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3"/>
  <workbookPr codeName="ThisWorkbook"/>
  <mc:AlternateContent xmlns:mc="http://schemas.openxmlformats.org/markup-compatibility/2006">
    <mc:Choice Requires="x15">
      <x15ac:absPath xmlns:x15ac="http://schemas.microsoft.com/office/spreadsheetml/2010/11/ac" url="/Users/riya/Documents/Coding/EY/Overall_FSO/"/>
    </mc:Choice>
  </mc:AlternateContent>
  <xr:revisionPtr revIDLastSave="0" documentId="13_ncr:1_{C027987B-7C95-7247-9561-5DCDA7A1D37F}" xr6:coauthVersionLast="33" xr6:coauthVersionMax="33" xr10:uidLastSave="{00000000-0000-0000-0000-000000000000}"/>
  <bookViews>
    <workbookView xWindow="0" yWindow="460" windowWidth="28800" windowHeight="16420" xr2:uid="{00000000-000D-0000-FFFF-FFFF00000000}"/>
  </bookViews>
  <sheets>
    <sheet name="GRID" sheetId="1" r:id="rId1"/>
    <sheet name="Sheet2" sheetId="2" r:id="rId2"/>
    <sheet name="Sheet1" sheetId="3" r:id="rId3"/>
    <sheet name="Graphs" sheetId="4" r:id="rId4"/>
  </sheets>
  <externalReferences>
    <externalReference r:id="rId5"/>
  </externalReferences>
  <definedNames>
    <definedName name="_xlnm._FilterDatabase" localSheetId="0" hidden="1">GRID!$A$1:$AS$1811</definedName>
    <definedName name="_xlnm._FilterDatabase" localSheetId="1" hidden="1">Sheet2!$A$1:$G$137</definedName>
    <definedName name="Z_2AB97B23_CDE8_4BE7_8CFB_441161751FF3_.wvu.FilterData" localSheetId="0" hidden="1">GRID!$A$1:$AS$1811</definedName>
    <definedName name="Z_423BF9E2_5FC9_44AB_8964_1D5BABECDC3A_.wvu.FilterData" localSheetId="0" hidden="1">GRID!$A$1:$AS$1811</definedName>
    <definedName name="Z_45BA1885_CC9C_487A_8F8E_9C8E97DE4D01_.wvu.FilterData" localSheetId="0" hidden="1">GRID!$A$1:$AS$1811</definedName>
    <definedName name="Z_45BA1885_CC9C_487A_8F8E_9C8E97DE4D01_.wvu.FilterData" localSheetId="1" hidden="1">Sheet2!$A$1:$G$137</definedName>
    <definedName name="Z_4CDCF222_85CB_4107_BC4B_3FA679B05B35_.wvu.Cols" localSheetId="0" hidden="1">GRID!$F:$G</definedName>
    <definedName name="Z_4CDCF222_85CB_4107_BC4B_3FA679B05B35_.wvu.FilterData" localSheetId="0" hidden="1">GRID!$A$1:$AS$1811</definedName>
    <definedName name="Z_4CDCF222_85CB_4107_BC4B_3FA679B05B35_.wvu.FilterData" localSheetId="1" hidden="1">Sheet2!$A$1:$G$137</definedName>
    <definedName name="Z_A0E70EA9_D3C3_471A_87E7_7C2385BB9654_.wvu.FilterData" localSheetId="0" hidden="1">GRID!$A$1:$AS$1811</definedName>
    <definedName name="Z_C8161C89_178D_40B0_821E_BD05AF470ABB_.wvu.FilterData" localSheetId="0" hidden="1">GRID!$A$1:$AS$1811</definedName>
    <definedName name="Z_D9BA3034_4903_437A_9B94_9376162E2CEB_.wvu.Cols" localSheetId="0" hidden="1">GRID!$F:$G</definedName>
    <definedName name="Z_D9BA3034_4903_437A_9B94_9376162E2CEB_.wvu.FilterData" localSheetId="0" hidden="1">GRID!$A$1:$AS$1811</definedName>
    <definedName name="Z_D9BA3034_4903_437A_9B94_9376162E2CEB_.wvu.FilterData" localSheetId="1" hidden="1">Sheet2!$A$1:$G$137</definedName>
    <definedName name="Z_DD88CB11_7C41_46E0_8D57_2D8231CAE36B_.wvu.FilterData" localSheetId="0" hidden="1">GRID!$A$1:$AS$1811</definedName>
  </definedNames>
  <calcPr calcId="179017"/>
  <customWorkbookViews>
    <customWorkbookView name="Riya Sherchan - Personal View" guid="{45BA1885-CC9C-487A-8F8E-9C8E97DE4D01}" mergeInterval="0" personalView="1" maximized="1" xWindow="-8" yWindow="-8" windowWidth="1696" windowHeight="1026" activeSheetId="1"/>
    <customWorkbookView name="Alexandra Gambale - Personal View" guid="{4CDCF222-85CB-4107-BC4B-3FA679B05B35}" mergeInterval="0" personalView="1" maximized="1" xWindow="-8" yWindow="-8" windowWidth="1936" windowHeight="1056" activeSheetId="1" showComments="commIndAndComment"/>
    <customWorkbookView name="Jeffrey Cipriano - Personal View" guid="{A0E70EA9-D3C3-471A-87E7-7C2385BB9654}" mergeInterval="0" personalView="1" maximized="1" xWindow="-8" yWindow="-8" windowWidth="1936" windowHeight="1056" activeSheetId="4"/>
    <customWorkbookView name="Ragarsh Vardhineni - Personal View" guid="{D9BA3034-4903-437A-9B94-9376162E2CEB}" mergeInterval="0" personalView="1" maximized="1" xWindow="-9" yWindow="-9" windowWidth="2578" windowHeight="1408"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48" i="1" l="1"/>
  <c r="D1544" i="1"/>
  <c r="D1540" i="1"/>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1" i="1"/>
  <c r="D1542" i="1"/>
  <c r="D1543"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2" i="1"/>
  <c r="B137" i="3" l="1"/>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2" i="2"/>
  <c r="D4" i="4" l="1"/>
  <c r="D5" i="4"/>
  <c r="D6" i="4"/>
  <c r="D7" i="4"/>
  <c r="D3" i="4"/>
  <c r="F7" i="4" l="1"/>
  <c r="G7" i="4"/>
  <c r="F6" i="4"/>
  <c r="G6" i="4"/>
  <c r="G5" i="4"/>
  <c r="F5" i="4"/>
  <c r="G3" i="4"/>
  <c r="F3" i="4"/>
  <c r="G4" i="4"/>
  <c r="F4" i="4"/>
</calcChain>
</file>

<file path=xl/sharedStrings.xml><?xml version="1.0" encoding="utf-8"?>
<sst xmlns="http://schemas.openxmlformats.org/spreadsheetml/2006/main" count="17783" uniqueCount="3139">
  <si>
    <t>Scorer</t>
  </si>
  <si>
    <t>Date</t>
  </si>
  <si>
    <t>Outlet/ Publication</t>
  </si>
  <si>
    <t>Headline</t>
  </si>
  <si>
    <t>Engagement</t>
  </si>
  <si>
    <t>Reach</t>
  </si>
  <si>
    <t>Source Type</t>
  </si>
  <si>
    <t>Press Release</t>
  </si>
  <si>
    <t>Trash</t>
  </si>
  <si>
    <t>Earnings Coverage</t>
  </si>
  <si>
    <t>Scored</t>
  </si>
  <si>
    <t>Comments, Questions?</t>
  </si>
  <si>
    <t>Accenture</t>
  </si>
  <si>
    <t>Deloitte</t>
  </si>
  <si>
    <t>KPMG</t>
  </si>
  <si>
    <t>PwC</t>
  </si>
  <si>
    <t>Positive</t>
  </si>
  <si>
    <t>Neutral</t>
  </si>
  <si>
    <t>Negative</t>
  </si>
  <si>
    <t>Customer Growth</t>
  </si>
  <si>
    <t>Business Transformation</t>
  </si>
  <si>
    <t>Enterprise Protection</t>
  </si>
  <si>
    <t>Financial Performance &amp; Risk</t>
  </si>
  <si>
    <t>Advanced Analytics</t>
  </si>
  <si>
    <t>Cyber</t>
  </si>
  <si>
    <t>Digital</t>
  </si>
  <si>
    <t>FinTech</t>
  </si>
  <si>
    <t>Blockchain</t>
  </si>
  <si>
    <t>Robotics</t>
  </si>
  <si>
    <t>Tax Reform</t>
  </si>
  <si>
    <t>URL</t>
  </si>
  <si>
    <t>Title</t>
  </si>
  <si>
    <t>Competitor Name</t>
  </si>
  <si>
    <t>Tier</t>
  </si>
  <si>
    <t>Tier 2</t>
  </si>
  <si>
    <t>Tier 1</t>
  </si>
  <si>
    <t>Abby Feedback</t>
  </si>
  <si>
    <t>Cloud</t>
  </si>
  <si>
    <t>BCM</t>
  </si>
  <si>
    <t>DET</t>
  </si>
  <si>
    <t>Innovation</t>
  </si>
  <si>
    <t>EY</t>
  </si>
  <si>
    <t>Insurance</t>
  </si>
  <si>
    <t>Tax</t>
  </si>
  <si>
    <t>WAM</t>
  </si>
  <si>
    <t>SUM</t>
  </si>
  <si>
    <t>5 = Feature 4 = Byline 3 = Thought Leadership/Survey/Research 2 = Product/Service Advocacy 1 = Single Mention</t>
  </si>
  <si>
    <t>1 = Tier1 2 = Tier2</t>
  </si>
  <si>
    <t>Coverage</t>
  </si>
  <si>
    <t>insurancethoughtleadership.com</t>
  </si>
  <si>
    <t>David Bassi, Rob Dietz, Alok Bhargava</t>
  </si>
  <si>
    <t>www.iamagazine.com</t>
  </si>
  <si>
    <t>Bernhard Klein Wassink</t>
  </si>
  <si>
    <t>HV</t>
  </si>
  <si>
    <t>http://insurancenewsnet.com/</t>
  </si>
  <si>
    <t>http://iireporter.com/</t>
  </si>
  <si>
    <t>http://fool.com/</t>
  </si>
  <si>
    <t>http://foxbusiness.com/</t>
  </si>
  <si>
    <t>http://cnbc.com/</t>
  </si>
  <si>
    <t>http://yahoo.com/</t>
  </si>
  <si>
    <t>http://forbes.com/</t>
  </si>
  <si>
    <t>http://businessinsider.com/</t>
  </si>
  <si>
    <t>http://lifehealth.com/</t>
  </si>
  <si>
    <t>http://dig-in.com/</t>
  </si>
  <si>
    <t>http://risk.net/</t>
  </si>
  <si>
    <t>http://insurancejournal.com/</t>
  </si>
  <si>
    <t>KC</t>
  </si>
  <si>
    <t>http://rmmagazine.com/</t>
  </si>
  <si>
    <t>Should be DET</t>
  </si>
  <si>
    <t xml:space="preserve">Should be BCM </t>
  </si>
  <si>
    <t xml:space="preserve">not insurance </t>
  </si>
  <si>
    <t>www.insurancebusinessmag.com</t>
  </si>
  <si>
    <t>Jaime Kahan</t>
  </si>
  <si>
    <t>http://claimsjournal.com/</t>
  </si>
  <si>
    <t>http://thestreet.com/</t>
  </si>
  <si>
    <t>not insurance</t>
  </si>
  <si>
    <t>Not insurance</t>
  </si>
  <si>
    <t>http://riskandinsurance.com/</t>
  </si>
  <si>
    <t>http://carriermanagement.com/</t>
  </si>
  <si>
    <t>http://roughnotes.com/</t>
  </si>
  <si>
    <t>SC</t>
  </si>
  <si>
    <t>http://leadersedgemagazine.com/</t>
  </si>
  <si>
    <t>Enterprise Blockchain Solutions Emerging in Cross-Industry Sectors</t>
  </si>
  <si>
    <t>January / February issue</t>
  </si>
  <si>
    <t>www.dictionary.com</t>
  </si>
  <si>
    <t>Mike Hughes, Ian Sterling, Raju Saxena</t>
  </si>
  <si>
    <t>Transforming claims for the digital era</t>
  </si>
  <si>
    <t>What to expect as more carriers engage with InsurTech</t>
  </si>
  <si>
    <t>InsurTech is transforming in the industry, not disrupting it</t>
  </si>
  <si>
    <t>What 2018 Could Bring To the Life/Annuity Industry</t>
  </si>
  <si>
    <t>5 Reasons Insurance Data Demands Digital Transformation</t>
  </si>
  <si>
    <t>This Start-up Will Soon Be Insuring Your Driverless Car Ride</t>
  </si>
  <si>
    <t>Clover Health aims to disrupt health insurance -- so far it's upset customers and missed its numbers</t>
  </si>
  <si>
    <t>How TPAs Can Prepare For The Future Risk Landscape</t>
  </si>
  <si>
    <t>States Moving ‘Aggressively’ on Insurance Regulation, Expert Says</t>
  </si>
  <si>
    <t>The Legal Institute For Forward Thinking: Legal Trends, Observations And Predictions For 2018</t>
  </si>
  <si>
    <t>Tantalum and Agero Partner to Deliver On-Demand Roadside Assistance Services</t>
  </si>
  <si>
    <t>The Zacks Analyst Blog Highlights: Microsoft, Intel, UnitedHealth, Mondelez and Deere</t>
  </si>
  <si>
    <t>WePay and Trigger Founders Discuss Recent Acquisitions</t>
  </si>
  <si>
    <t>Alibaba to 'seriously consider' listing its stock in Hong Kong</t>
  </si>
  <si>
    <t>Alibaba will 'seriously consider' Hong Kong listing, says founder Ma</t>
  </si>
  <si>
    <t>MOVES-EY, American Century Investments, Hiscox, BP</t>
  </si>
  <si>
    <t>Harry Monti Promoted to SVP for Group Life &amp; Disability at Symetra</t>
  </si>
  <si>
    <t>How Vantis Life plans to go direct</t>
  </si>
  <si>
    <t>Accenture Life Insurance, Annuity Platform Helps Tier-one U.s. Insurer Accelerate Product Introduction, Growth</t>
  </si>
  <si>
    <t>Banking value chain could be broken up by fintech: Starling Bank CEO</t>
  </si>
  <si>
    <t>People news: SocGen promotes Garnier to head sales</t>
  </si>
  <si>
    <t>Why 2018 Will Be A Renaissance Year For Asia IPOs, Undercutting New York</t>
  </si>
  <si>
    <t>Irish 'FinTech Company of the Year' Officially Launches New Hong Kong Office</t>
  </si>
  <si>
    <t>Entrée Resources Reports Updated Feasibility Study for its Interest in the Entrée/Oyu Tolgoi Joint Venture Property</t>
  </si>
  <si>
    <t>The Standard Promotes Jeremy Horner to Assistant Vice President of Corporate Accounting</t>
  </si>
  <si>
    <t>Data Shows Fintech Market Growth</t>
  </si>
  <si>
    <t>Accenture &amp; Oracle Take West Midlands Police on a Journey to Cloud for Enhanced Operations and Data Sharing</t>
  </si>
  <si>
    <t>5 Crucial Tech Priorities For CFOs In 2018</t>
  </si>
  <si>
    <t>A.M. BestTV: Property/Casualty Insurers Brace for New Risks, New Technology and Plentiful Capital</t>
  </si>
  <si>
    <t>AIG Taps Barron from PwC as Head of International Government Affairs</t>
  </si>
  <si>
    <t>AIG deal for Validus brings data to the forefront</t>
  </si>
  <si>
    <t>CEOs Must Pivot Their Workforces to Seize AI-Driven Growth and Help Them Work with Intelligent Technologies, Accenture Report Finds</t>
  </si>
  <si>
    <t>Unum To Acquire Poland-Based Pramerica Życie</t>
  </si>
  <si>
    <t>Unum to Acquire Poland-Based Pramerica Życie</t>
  </si>
  <si>
    <t>KnowBe4 Unveils New Phishing Benchmark Data and Showcases Most At-Risk Industries</t>
  </si>
  <si>
    <t>Contegix hires new chief financial officer</t>
  </si>
  <si>
    <t>Popular Trends Ready To Disrupt The Tech Industry In 2018</t>
  </si>
  <si>
    <t>Digital helps insurers reach underserved communities</t>
  </si>
  <si>
    <t>Synoptek Migrates Customers to Microsoft Azure Ahead of the Storm</t>
  </si>
  <si>
    <t>PLDT, Smart ink seven-year US$300M deal with Amdocs</t>
  </si>
  <si>
    <t>Insurance Industry Making ‘Significant Contributions’ in Climate Change Battle, Report Shows</t>
  </si>
  <si>
    <t>Evans Bancorp Announces Retirement of Chairman John R. O’Brien</t>
  </si>
  <si>
    <t>Why Goldman and Pritzker Sank Millions Into a -2-</t>
  </si>
  <si>
    <t>Health-care insurers are beefing up their apps to make you like them more</t>
  </si>
  <si>
    <t>Wired News – PLDT and its Subsidiary Smart Communications Signed $300 Million Agreement with Amdocs</t>
  </si>
  <si>
    <t>Investors get ready for a surge in blockbuster China IPOs</t>
  </si>
  <si>
    <t>OracleVoice: Top 10 Strategic CIO Priorities Of 2018</t>
  </si>
  <si>
    <t>Alfa Insurance of Alabama Announces Retirement of EVP Rutledge</t>
  </si>
  <si>
    <t>The SEC has shut down another ICO — this time an alleged $600 million scam in Texas</t>
  </si>
  <si>
    <t>OutMatch Achieves Rapid Customer and Revenue Growth, Driven by Predictive Analytics That Transform the World of Work</t>
  </si>
  <si>
    <t>Risk Management – Getting Ready for GDPR</t>
  </si>
  <si>
    <t>Joi Ito of MIT Media Labs to Deliver Keynote Address at #DisruptMining Finale</t>
  </si>
  <si>
    <t>Risk Management – 2018 Cyberrisk Landscape</t>
  </si>
  <si>
    <t>Chatbots could make policyholders happy, if the experience is good</t>
  </si>
  <si>
    <t>Why Independent Agents Remain Alive and Well</t>
  </si>
  <si>
    <t>3 Ways To Excel At Regulatory Compliance And New Business Models</t>
  </si>
  <si>
    <t>Five UK FinTechs Leading The Charge In FinTech Fortnight</t>
  </si>
  <si>
    <t>Are insurers ready to meet New York's cyber security standards?</t>
  </si>
  <si>
    <t>Churchill Completes Record Year of Capital Raising and Investment Activity in 2017</t>
  </si>
  <si>
    <t>Why Contents Restoration Deserves a Second Look</t>
  </si>
  <si>
    <t>Is It Too Late To Make Your Fortune In Cryptocurrency ICOs?</t>
  </si>
  <si>
    <t>Blockchain Technology May Change the World, But What Are the Risks?</t>
  </si>
  <si>
    <t>The Next Recession Is Really Gonna Suck</t>
  </si>
  <si>
    <t>Predictions are hard, even with lots of data</t>
  </si>
  <si>
    <t>Insurers That Transform Their Businesses and Operating Models Could See US$375 Billion in New Revenue Growth, Accenture Analysis Finds</t>
  </si>
  <si>
    <t>Securian Launches Financial Wellness 360™ to Help Reduce Employees' Financial Stress</t>
  </si>
  <si>
    <t>Ryan Specialty Group Agrees to Buy UK P&amp;I Insurer Lodestar Marine from Tawa</t>
  </si>
  <si>
    <t>Forbes Fintech 50 2018: The Future Of Blockchain And Cryptocurrency</t>
  </si>
  <si>
    <t>Payfone Raises $23 Million to Continue Expansion of Worldwide Digital Identity Authentication Network</t>
  </si>
  <si>
    <t>SAP Introduces Business Integrity Screening Solution to Reduce Risks in Financial Transactions</t>
  </si>
  <si>
    <t>SAPVoice: Beyond Industries: Ecosystems of Co-innovation Drive the Future</t>
  </si>
  <si>
    <t>Five Things Every Startup Says About Their Beloved Initial Coin Offering</t>
  </si>
  <si>
    <t>Juniper Networks’ Expanded Portfolio Makes Enterprises Multicloud-Ready</t>
  </si>
  <si>
    <t>Middle Market Companies Want More From Insurers, Survey Finds</t>
  </si>
  <si>
    <t>Businesses Move To The Midwest, First Stop: Columbus</t>
  </si>
  <si>
    <t>Life Insurance Policy Administration Systems : Market Sizing with Competitive Landscape by 2027 - InsuranceNewsNet</t>
  </si>
  <si>
    <t>Not So Fast on Any Hard Market - Risk &amp; Insurance</t>
  </si>
  <si>
    <t>Gear Up for Social Media Battles - Risk &amp; Insurance</t>
  </si>
  <si>
    <t>Smaller insurers lean on partners to navigate disruption</t>
  </si>
  <si>
    <t>Global Bank Regulators in No Rush To Quash Fintech With New Rules</t>
  </si>
  <si>
    <t>Weekly Wrapup: Chatbots crucial to insurance communications</t>
  </si>
  <si>
    <t>Octo Telematics Participating in Mobile World Congress in Barcelona</t>
  </si>
  <si>
    <t>Women United Honors Mindy Holman During Annual Gala</t>
  </si>
  <si>
    <t>Global Life Insurance Policy Administration Systems Market : 2018 Outlook and Key Market Trends - InsuranceNewsNet</t>
  </si>
  <si>
    <t>UK and EU Passporting Insurance Markets 2018-2019</t>
  </si>
  <si>
    <t>Don't Let Blockchain Cost Savings Hype Fool You</t>
  </si>
  <si>
    <t>Britain's big banks play catch up with fintech with new apps</t>
  </si>
  <si>
    <t>Nearly Two-Thirds of Large Companies Globally Face High Levels of Industry Disruption, Accenture Study Finds</t>
  </si>
  <si>
    <t>Global Directors Beware: Are You Ready for EU’s Data Protection Regulation?</t>
  </si>
  <si>
    <t>Life Insurance Policy Administration Systems Market 2018- Global Industry Analysis, by Key Players, Segmentation, Trends and Forecast by 2025</t>
  </si>
  <si>
    <t>Limelight Health and BenefitsGuide Announce Partnership to Create Streamlined Benefits Solution</t>
  </si>
  <si>
    <t>Flood Insurance</t>
  </si>
  <si>
    <t>The “other” Intelligence</t>
  </si>
  <si>
    <t>A Potential $1 Trillion Healthcare Market | and Alphabet Wants a Piece of It</t>
  </si>
  <si>
    <t>+65% CAGR to Be Achieved by IoT Insurance in International Market by 2022</t>
  </si>
  <si>
    <t>M&amp;a 2018: Why Should Advisors Care</t>
  </si>
  <si>
    <t>13 Experts Predict Where AI Is Headed In 2018</t>
  </si>
  <si>
    <t>BMO Wealth Management Strengthens Ultra-High Net Worth Team with Six Senior Hires</t>
  </si>
  <si>
    <t>Think Tank</t>
  </si>
  <si>
    <t>Captives Reach New Heights</t>
  </si>
  <si>
    <t>Your Customer Consort</t>
  </si>
  <si>
    <t>Big pharma, big data: why drugmakers want your health records</t>
  </si>
  <si>
    <t>IoT Insurance Market Forecast to 2024: Worldwide Reaching at a Highest CAGR of +65.82% with Key Manufactures Like SAP SE, Google Inc., Cisco Systems</t>
  </si>
  <si>
    <t>Efma, Accenture Announce Ceremony to Honor North American Winners of Their Global 'Innovation in Insurance' Awards</t>
  </si>
  <si>
    <t>People News: RMS, Nautilus, AIG</t>
  </si>
  <si>
    <t>Why insurance is uniquely vulnerable to disruption</t>
  </si>
  <si>
    <t>Protecting Data in Motion - Risk &amp; Insurance</t>
  </si>
  <si>
    <t>This Indian City Is Embracing BlockChain Technology -- Here's Why</t>
  </si>
  <si>
    <t>Accenture Study Finds Growing Demand for Digital Health Services Revolutionizing Delivery Models: Patients, Doctors + Machines</t>
  </si>
  <si>
    <t>Your Organization Needs A Targeted Strategy To Attract And Retain Top Talent</t>
  </si>
  <si>
    <t>Inaugural Great Place to Work® For All Leadership Awards Honor Top Women Leaders</t>
  </si>
  <si>
    <t>Safety National Caps Transformation Journey with Data Capabilities</t>
  </si>
  <si>
    <t>Why Accenture Has The Most Blockchain Job Openings In The World</t>
  </si>
  <si>
    <t>Who’s Doing What in Insurance Blockchain?</t>
  </si>
  <si>
    <t>Grab expands into lending in Southeast Asia via new venture</t>
  </si>
  <si>
    <t>Understanding the Customer Experience Within the Large Commercial Insurance Market</t>
  </si>
  <si>
    <t>A top fintech investor is partnering with a member of the World Bank to cash in on 'a big opportunity'</t>
  </si>
  <si>
    <t>Weekly Wrapup: Insurance CEOs prepare for disruption</t>
  </si>
  <si>
    <t>Alibaba doubles Lazada investment to $4 billion in aggressive Southeast Asian expansion</t>
  </si>
  <si>
    <t>Investment in Insurtech Industry Surged in 2017, with Europe Emerging as Key Insurtech Hub, Accenture Analysis Finds</t>
  </si>
  <si>
    <t>IBM launches starter plan for start-ups to build blockchain projects</t>
  </si>
  <si>
    <t>LinkedIn: Top companies to work for in Australia</t>
  </si>
  <si>
    <t>Rise of the Robots Brings Benefits But Creates New Loss and Liability Scenarios for Businesses</t>
  </si>
  <si>
    <t>Europe Emerging as InsurTech Investment Hub: Accenture</t>
  </si>
  <si>
    <t>What Your Advisor May Have In Common With Toys 'R' Us</t>
  </si>
  <si>
    <t>Bitcoin Today: Prices Retreat From Week's Highs Amid Cryptocurrency Downtrend</t>
  </si>
  <si>
    <t>European Insurtech Investment Growth Surpasses North America in 2017: Accenture</t>
  </si>
  <si>
    <t>Accenture plc (ACN) Q2 2018 Earnings Conference Call Transcript</t>
  </si>
  <si>
    <t>2017 InsurTech Investment Surged, Europe Emerges as Key Hib</t>
  </si>
  <si>
    <t>Smart cars are hackable</t>
  </si>
  <si>
    <t>Insurtechs’ innovations can’t thrive without insurers’ buy-in</t>
  </si>
  <si>
    <t>An ETF For Crypto And Blockchain Fans</t>
  </si>
  <si>
    <t>How Asia's Entrepreneurs Are Disrupting The Finance Industry</t>
  </si>
  <si>
    <t>OakNorth CEO Rishi Khosla on expansion plans, China's fintech market</t>
  </si>
  <si>
    <t>Chatbots In Insurance: Revolutionizing Autonomous Communications</t>
  </si>
  <si>
    <t>How the Compliance Function is Evolving in 2018 -- Five Key Findings</t>
  </si>
  <si>
    <t>Millennial Disruption: Impact On The Insurance Industry</t>
  </si>
  <si>
    <t>The Changing Landscape of InsurTech Funding</t>
  </si>
  <si>
    <t>Weekly Wrapup: Insurers struggle to integrate, hire data scientists</t>
  </si>
  <si>
    <t>Cloudera Inc. | Nyse:cldr | Stock Quote &amp; News</t>
  </si>
  <si>
    <t>People moves: BAML loses two in exotics, BNPP’s global markets overhaul, and more</t>
  </si>
  <si>
    <t>A Consolidating Landscape</t>
  </si>
  <si>
    <t>YCharts: The Chicago-Based Financial Data Research Company That Enables Smarter Investing</t>
  </si>
  <si>
    <t>Robots join the team</t>
  </si>
  <si>
    <t>http://bit.ly/2CMx4Ig</t>
  </si>
  <si>
    <t>http://bit.ly/2E2t16E</t>
  </si>
  <si>
    <t>http://bit.ly/2CxkiMO</t>
  </si>
  <si>
    <t>https://insurancenewsnet.com/innarticle/2018-bring-life-annuity-industry</t>
  </si>
  <si>
    <t>SEARCH / Deloitte / Insurance,PANEL / Insurance Tier 1</t>
  </si>
  <si>
    <t>http://iireporter.com/5-reasons-insurance-data-demands-digital-transformation/</t>
  </si>
  <si>
    <t>SEARCH / Accenture / Insurance,PANEL / Insurance Tier 1</t>
  </si>
  <si>
    <t>SEARCH / EY FSO / Insurance,PANEL / Insurance Tier 1</t>
  </si>
  <si>
    <t>https://www.fool.com/investing/2018/01/03/this-start-up-will-soon-be-insuring-your-driverles.aspx</t>
  </si>
  <si>
    <t>SEARCH / Accenture / Insurance,PANEL / Insurance Tier 2</t>
  </si>
  <si>
    <t>http://www.foxbusiness.com/markets/2018/01/03/this-start-up-will-soon-be-insuring-your-driverless-car-ride.html</t>
  </si>
  <si>
    <t>https://www.cnbc.com/2018/01/03/clover-health-insurance-start-up-angered-customers-missed-financials.html</t>
  </si>
  <si>
    <t>SEARCH / PwC / Insurance,PANEL / Insurance Tier 1</t>
  </si>
  <si>
    <t>https://insurancenewsnet.com/innarticle/tpas-can-prepare-future-risk-landscape</t>
  </si>
  <si>
    <t>https://finance.yahoo.com/news/start-soon-insuring-driverless-car-030500477.html</t>
  </si>
  <si>
    <t>https://insurancenewsnet.com/innarticle/states-moving-aggressively-insurance-regulation-expert-says</t>
  </si>
  <si>
    <t>https://www.forbes.com/sites/davidparnell/2018/01/08/legal-institute-forward-thinking-trends-observations-and-predictions/</t>
  </si>
  <si>
    <t>https://insurancenewsnet.com/oarticle/tantalum-and-agero-partner-to-deliver-on-demand-roadside-assistance-services</t>
  </si>
  <si>
    <t>https://finance.yahoo.com/news/zacks-analyst-blog-highlights-microsoft-134401101.html</t>
  </si>
  <si>
    <t>https://www.forbes.com/sites/stephaniemacconnell/2018/01/09/wepay-and-trigger-founders-discuss-recent-acquisitions/</t>
  </si>
  <si>
    <t>SEARCH / KPMG / Insurance,PANEL / Insurance Tier 1</t>
  </si>
  <si>
    <t>http://www.businessinsider.com/alibaba-stock-price-consider-hong-kong-listing-2018-1</t>
  </si>
  <si>
    <t>https://www.cnbc.com/2018/01/09/alibaba-will-seriously-consider-hong-kong-listing-says-founder-ma.html</t>
  </si>
  <si>
    <t>https://finance.yahoo.com/news/alibaba-founder-says-consider-hong-kong-listing-scmp-015643724--finance.html</t>
  </si>
  <si>
    <t>https://finance.yahoo.com/news/moves-icbc-standard-bank-investcorp-133033339.html</t>
  </si>
  <si>
    <t>https://www.lifehealth.com/people/harry-monti-promoted-svp-group-life-disability-symetra/</t>
  </si>
  <si>
    <t>https://www.dig-in.com/news/how-vantis-life-plans-to-go-direct</t>
  </si>
  <si>
    <t>https://insurancenewsnet.com/oarticle/accenture-life-insurance-annuity-platform-helps-tier-one-u-s-insurer-accelerate-product-introduction-growth</t>
  </si>
  <si>
    <t>https://www.cnbc.com/video/2018/01/12/banking-value-chain-could-be-broken-up-by-fintech-starling-bank-ceo.html</t>
  </si>
  <si>
    <t>https://www.risk.net/people/5383381/people-news-socgen-promotes-garnier-to-head-sales</t>
  </si>
  <si>
    <t>https://www.forbes.com/sites/pamelaambler/2018/01/14/why-2018-will-be-a-renaissance-year-for-asia-ipos-undercutting-new-york/</t>
  </si>
  <si>
    <t>https://finance.yahoo.com/news/irish-fintech-company-officially-launches-013400811.html</t>
  </si>
  <si>
    <t>https://finance.yahoo.com/news/entr-e-resources-reports-updated-120000972.html</t>
  </si>
  <si>
    <t>https://insurancenewsnet.com/oarticle/the-standard-promotes-jeremy-horner-to-assistant-vice-president-of-corporate-accounting</t>
  </si>
  <si>
    <t>https://insurancenewsnet.com/oarticle/data-shows-fintech-market-growth</t>
  </si>
  <si>
    <t>https://finance.yahoo.com/news/accenture-oracle-west-midlands-police-085900526.html</t>
  </si>
  <si>
    <t>https://www.forbes.com/sites/oracle/2018/01/18/5-crucial-tech-priorities-for-cfos-in-2018/</t>
  </si>
  <si>
    <t>https://insurancenewsnet.com/oarticle/a-m-besttv-property-casualty-insurers-brace-for-new-risks-new-technology-and-plentiful-capital</t>
  </si>
  <si>
    <t>https://www.insurancejournal.com/news/international/2018/01/19/477814.htm</t>
  </si>
  <si>
    <t>https://www.dig-in.com/news/aig-deal-for-validus-brings-data-to-the-forefront</t>
  </si>
  <si>
    <t>https://finance.yahoo.com/news/ceos-must-pivot-workforces-seize-230100322.html</t>
  </si>
  <si>
    <t>https://insurancenewsnet.com/oarticle/unum-acquire-poland-based-pramerica-zycie</t>
  </si>
  <si>
    <t>https://www.lifehealth.com/unum-acquire-poland-based-pramerica-zycie/</t>
  </si>
  <si>
    <t>https://insurancenewsnet.com/oarticle/knowbe4-unveils-new-phishing-benchmark-data-and-showcases-most-at-risk-industries</t>
  </si>
  <si>
    <t>https://insurancenewsnet.com/oarticle/contegix-hires-new-chief-financial-officer-2</t>
  </si>
  <si>
    <t>https://www.forbes.com/sites/forbestechcouncil/2018/01/24/popular-trends-ready-to-disrupt-the-tech-industry-in-2018/</t>
  </si>
  <si>
    <t>https://www.dig-in.com/news/digital-helps-insurers-reach-underserved-communities</t>
  </si>
  <si>
    <t>https://insurancenewsnet.com/oarticle/synoptek-migrates-customers-to-microsoft-azure-ahead-of-the-storm</t>
  </si>
  <si>
    <t>https://finance.yahoo.com/news/pldt-smart-ink-seven-us-110000528.html</t>
  </si>
  <si>
    <t>https://www.insurancejournal.com/news/national/2018/01/25/478540.htm</t>
  </si>
  <si>
    <t>https://finance.yahoo.com/news/evans-bancorp-announces-retirement-chairman-211500065.html</t>
  </si>
  <si>
    <t>http://www.foxbusiness.com/features/2018/01/25/why-goldman-and-pritzker-sank-millions-into-2.html</t>
  </si>
  <si>
    <t>https://www.cnbc.com/2018/01/26/health-care-insurers-are-beefing-up-their-apps-to-make-you-like-them-more.html</t>
  </si>
  <si>
    <t>https://finance.yahoo.com/news/wired-news-pldt-subsidiary-smart-123000929.html</t>
  </si>
  <si>
    <t>https://www.cnbc.com/2018/01/29/chinese-tech-unicorns-angle-for-2018-ipos.html</t>
  </si>
  <si>
    <t>https://www.forbes.com/sites/oracle/2018/01/29/top-10-strategic-cio-priorities-of-2018/</t>
  </si>
  <si>
    <t>SEARCH / Deloitte / Insurance,SEARCH / PwC / Insurance,PANEL / Insurance Tier 1</t>
  </si>
  <si>
    <t>https://finance.yahoo.com/news/investors-ready-surge-blockbuster-china-150413564.html</t>
  </si>
  <si>
    <t>https://www.insurancejournal.com/news/southeast/2018/01/30/478779.htm</t>
  </si>
  <si>
    <t>https://finance.yahoo.com/news/sec-shut-down-another-ico-162200453.html</t>
  </si>
  <si>
    <t>https://insurancenewsnet.com/oarticle/outmatch-achieves-rapid-customer-and-revenue-growth-driven-by-predictive-analytics-that-transform-the-world-of-work-3</t>
  </si>
  <si>
    <t>http://www.rmmagazine.com/2018/02/01/getting-ready-for-gdpr/</t>
  </si>
  <si>
    <t>https://finance.yahoo.com/news/joi-ito-mit-media-labs-024800502.html</t>
  </si>
  <si>
    <t>http://www.rmmagazine.com/2018/02/01/2018-cyberrisk-landscape/</t>
  </si>
  <si>
    <t>https://www.dig-in.com/opinion/chatbots-could-make-policyholders-happy-if-the-experience-is-good</t>
  </si>
  <si>
    <t>https://www.insurancejournal.com/magazines/mag-ideaexchange/2018/02/05/478962.htm</t>
  </si>
  <si>
    <t>https://www.forbes.com/sites/insights-deloitte/2018/02/05/3-ways-to-excel-at-regulatory-compliance-and-new-business-models/</t>
  </si>
  <si>
    <t>https://www.forbes.com/sites/davidprosser/2018/02/05/five-uk-fintechs-leading-the-charge-in-fintech-fortnight/</t>
  </si>
  <si>
    <t>http://bit.ly/2nM5j88</t>
  </si>
  <si>
    <t>https://insurancenewsnet.com/oarticle/churchill-completes-record-year-of-capital-raising-and-investment-activity-in-2017</t>
  </si>
  <si>
    <t>https://www.claimsjournal.com/news/national/2018/02/06/282876.htm</t>
  </si>
  <si>
    <t>https://www.forbes.com/sites/kenrapoza/2018/02/08/is-it-too-late-to-make-your-fortune-in-cryptocurrency-icos/</t>
  </si>
  <si>
    <t>https://www.thestreet.com/story/14469366/1/blockchain-technology-could-change-the-world-but-what-are-the-risks-.html</t>
  </si>
  <si>
    <t>SEARCH / EY FSO / Insurance,SEARCH / Deloitte / Insurance,PANEL / Insurance Tier 1</t>
  </si>
  <si>
    <t>https://finance.yahoo.com/news/next-recession-gonna-really-suck-011056545.html</t>
  </si>
  <si>
    <t>https://www.dig-in.com/opinion/predictions-are-hard-even-with-lots-of-data</t>
  </si>
  <si>
    <t>https://insurancenewsnet.com/oarticle/insurers-that-transform-their-businesses-and-operating-models-could-see-us375-billion-in-new-revenue-growth-accenture-analysis-finds</t>
  </si>
  <si>
    <t>https://insurancenewsnet.com/oarticle/securian-launches-financial-wellness-360-to-help-reduce-employees-financial-stress</t>
  </si>
  <si>
    <t>https://www.insurancejournal.com/news/international/2018/02/13/480337.htm</t>
  </si>
  <si>
    <t>https://www.forbes.com/sites/laurashin/2018/02/13/forbes-fintech-50-2018-the-future-of-blockchain-and-crypto/</t>
  </si>
  <si>
    <t>https://finance.yahoo.com/news/payfone-raises-23-million-continue-140000110.html</t>
  </si>
  <si>
    <t>https://finance.yahoo.com/news/sap-introduces-business-integrity-screening-140000862.html</t>
  </si>
  <si>
    <t>https://www.forbes.com/sites/sap/2018/02/14/beyond-industries-ecosystems-of-co-innovation-drive-the-future/</t>
  </si>
  <si>
    <t>https://www.forbes.com/sites/kenrapoza/2018/02/14/five-things-every-startup-says-about-their-beloved-initial-coin-offering/</t>
  </si>
  <si>
    <t>https://finance.yahoo.com/news/juniper-networks-expanded-portfolio-makes-124500370.html</t>
  </si>
  <si>
    <t>https://insurancenewsnet.com/innarticle/middle-market-companies-want-insurers-survey-finds</t>
  </si>
  <si>
    <t>https://www.forbes.com/sites/groupthink/2018/02/18/businesses-move-to-the-midwest-first-stop-columbus/</t>
  </si>
  <si>
    <t>SEARCH / EY FSO / Insurance,SEARCH / KPMG / Insurance,PANEL / Insurance Tier 1</t>
  </si>
  <si>
    <t>https://insurancenewsnet.com/oarticle/life-insurance-policy-administration-systems-market-sizing-with-competitive-landscape-by-2027</t>
  </si>
  <si>
    <t>http://riskandinsurance.com/not-so-fast-on-any-hard-market/</t>
  </si>
  <si>
    <t>http://riskandinsurance.com/gear-social-media-battles/</t>
  </si>
  <si>
    <t>https://www.dig-in.com/news/smaller-insurers-lean-on-partners-to-navigate-disruption</t>
  </si>
  <si>
    <t>https://www.carriermanagement.com/news/2018/02/21/175866.htm</t>
  </si>
  <si>
    <t>https://www.dig-in.com/opinion/weekly-wrapup-chatbots-crucial-to-insurance-communications</t>
  </si>
  <si>
    <t>https://insurancenewsnet.com/oarticle/octo-telematics-participating-in-mobile-world-congress-in-barcelona</t>
  </si>
  <si>
    <t>https://insurancenewsnet.com/oarticle/women-united-honors-mindy-holman-during-annual-gala</t>
  </si>
  <si>
    <t>https://insurancenewsnet.com/oarticle/global-life-insurance-policy-administration-systems-market-2018-outlook-and-key-market-trends</t>
  </si>
  <si>
    <t>https://insurancenewsnet.com/oarticle/uk-and-eu-passporting-insurance-markets-2018-2019</t>
  </si>
  <si>
    <t>https://www.forbes.com/sites/jasonbloomberg/2018/02/24/dont-let-blockchain-cost-savings-hype-fool-you/</t>
  </si>
  <si>
    <t>https://finance.yahoo.com/news/britains-big-banks-play-catch-112419455.html</t>
  </si>
  <si>
    <t>http://www.businessinsider.com/r-britains-big-banks-play-catch-up-with-fintech-with-new-apps-2018-2</t>
  </si>
  <si>
    <t>https://finance.yahoo.com/news/nearly-two-thirds-large-companies-061300613.html</t>
  </si>
  <si>
    <t>https://www.insurancejournal.com/news/international/2018/02/26/481517.htm</t>
  </si>
  <si>
    <t>https://insurancenewsnet.com/oarticle/life-insurance-policy-administration-systems-market-2018-global-industry-analysis-by-key-players-segmentation-trends-and-forecast-by-2025</t>
  </si>
  <si>
    <t>https://insurancenewsnet.com/oarticle/limelight-health-and-benefitsguide-announce-partnership-to-create-streamlined-benefits-solution</t>
  </si>
  <si>
    <t>http://roughnotes.com/index.php/flood-insurance/</t>
  </si>
  <si>
    <t>http://roughnotes.com/index.php/the-other-intelligence/</t>
  </si>
  <si>
    <t>SEARCH / PwC / Insurance,PANEL / Insurance Tier 2</t>
  </si>
  <si>
    <t>https://www.fool.com/investing/2018/02/28/a-potential-1-trillion-healthcare-market-and-alpha.aspx</t>
  </si>
  <si>
    <t>https://insurancenewsnet.com/oarticle/65-cagr-to-be-achieved-by-iot-insurance-in-international-market-by-2022</t>
  </si>
  <si>
    <t>https://insurancenewsnet.com/innarticle/ma-2018-advisors-care</t>
  </si>
  <si>
    <t>https://www.forbes.com/sites/nvidia/2018/03/01/13-experts-predict-where-ai-is-headed-in-2018</t>
  </si>
  <si>
    <t>https://www.lifehealth.com/bmo-wealth-management-strengthens-ultra-high-net-worth-team-six-senior-hires/</t>
  </si>
  <si>
    <t>http://leadersedgemagazine.com/articles/2018/03/think-tank/</t>
  </si>
  <si>
    <t>http://www.rmmagazine.com/2018/03/01/captives-reach-new-heights/</t>
  </si>
  <si>
    <t>http://leadersedgemagazine.com/articles/2018/03/your-customer-consort/</t>
  </si>
  <si>
    <t>https://finance.yahoo.com/news/big-pharma-big-data-why-103738195.html</t>
  </si>
  <si>
    <t>https://insurancenewsnet.com/oarticle/iot-insurance-market-forecast-to-2024-worldwide-reaching-at-a-highest-cagr-of-65-82-with-key-manufactures-like-sap-se-google-inc-cisco-systems</t>
  </si>
  <si>
    <t>https://insurancenewsnet.com/oarticle/efma-accenture-announce-ceremony-to-honor-north-american-winners-of-their-global-innovation-in-insurance-awards</t>
  </si>
  <si>
    <t>https://www.claimsjournal.com/news/national/2018/03/02/283390.htm</t>
  </si>
  <si>
    <t>https://www.dig-in.com/opinion/why-insurance-is-uniquely-vulnerable-to-disruption</t>
  </si>
  <si>
    <t>http://riskandinsurance.com/protecting-data-motion/</t>
  </si>
  <si>
    <t>https://www.forbes.com/sites/outofasia/2018/03/05/this-indian-city-is-embracing-blockchain-technology-heres-why/</t>
  </si>
  <si>
    <t>https://insurancenewsnet.com/oarticle/accenture-study-finds-growing-demand-for-digital-health-services-revolutionizing-delivery-models-patients-doctors-machines</t>
  </si>
  <si>
    <t>https://www.forbes.com/sites/adp/2018/03/08/your-organization-needs-a-targeted-strategy-to-attract-and-retain-top-talent/</t>
  </si>
  <si>
    <t>https://insurancenewsnet.com/oarticle/inaugural-great-place-to-work-for-all-leadership-awards-honor-top-women-leaders</t>
  </si>
  <si>
    <t>SEARCH / EY FSO / Insurance,SEARCH / Accenture / Insurance,SEARCH / Deloitte / Insurance,SEARCH / KPMG / Insurance,SEARCH / PwC / Insurance,PANEL / Insurance Tier 1</t>
  </si>
  <si>
    <t>http://iireporter.com/safety-national-caps-transformation-journey-with-data-capabilities/</t>
  </si>
  <si>
    <t>https://www.forbes.com/sites/jeffkauflin/2018/03/09/why-accenture-has-the-most-blockchain-job-openings-in-the-world/</t>
  </si>
  <si>
    <t>SEARCH / Accenture / Insurance,SEARCH / Deloitte / Insurance,PANEL / Insurance Tier 1</t>
  </si>
  <si>
    <t>http://iireporter.com/whos-doing-what-in-blockchain-insurance/</t>
  </si>
  <si>
    <t>SEARCH / EY FSO / Insurance,SEARCH / Accenture / Insurance,SEARCH / Deloitte / Insurance,PANEL / Insurance Tier 1</t>
  </si>
  <si>
    <t>https://finance.yahoo.com/news/grab-forms-venture-japans-credit-071056783.html</t>
  </si>
  <si>
    <t>https://insurancenewsnet.com/oarticle/enterprise-blockchain-solutions-emerging-in-cross-industry-sectors</t>
  </si>
  <si>
    <t>https://www.carriermanagement.com/features/2018/03/14/176664.htm</t>
  </si>
  <si>
    <t>http://www.businessinsider.com/victory-park-capital-is-partnering-with-the-international-finance-corporation-on-a-new-fund-2018-3</t>
  </si>
  <si>
    <t>https://www.dig-in.com/opinion/weekly-wrapup-insurance-ceos-prepare-for-disruption</t>
  </si>
  <si>
    <t>https://finance.yahoo.com/news/alibaba-invest-additional-1-44-033736478.html</t>
  </si>
  <si>
    <t>https://insurancenewsnet.com/oarticle/investment-in-insurtech-industry-surged-in-2017-with-europe-emerging-as-key-insurtech-hub-accenture-analysis-finds</t>
  </si>
  <si>
    <t>https://www.cnbc.com/2018/03/21/ibm-launches-starter-plan-for-start-ups-to-build-blockchain-projects.html</t>
  </si>
  <si>
    <t>https://www.cnbc.com/2018/03/21/linkedin-top-companies-to-work-for-in-australia.html</t>
  </si>
  <si>
    <t>SEARCH / EY FSO / Insurance,SEARCH / Deloitte / Insurance,SEARCH / KPMG / Insurance,SEARCH / PwC / Insurance,PANEL / Insurance Tier 1</t>
  </si>
  <si>
    <t>https://insurancenewsnet.com/oarticle/rise-of-the-robots-brings-benefits-but-creates-new-loss-and-liability-scenarios-for-businesses</t>
  </si>
  <si>
    <t>https://www.carriermanagement.com/news/2018/03/22/177001.htm</t>
  </si>
  <si>
    <t>https://www.forbes.com/sites/michaelcannivet/2018/03/22/what-your-advisor-may-have-in-common-with-toys-r-us/</t>
  </si>
  <si>
    <t>https://www.thestreet.com/story/14531890/1/bitcoin-today-prices-retreat-from-week-s-highs-amid-cryptocurrency-downtrend.html</t>
  </si>
  <si>
    <t>https://www.insurancejournal.com/news/international/2018/03/22/484127.htm</t>
  </si>
  <si>
    <t>https://www.fool.com/earnings/call-transcripts/2018/03/22/accenture-plc-acn-q2-2018-earnings-conference-call.aspx</t>
  </si>
  <si>
    <t>https://www.claimsjournal.com/news/international/2018/03/23/283775.htm</t>
  </si>
  <si>
    <t>https://www.lifehealth.com/rise-robots-brings-benefits-creates-new-loss-liability-scenarios-businesses/</t>
  </si>
  <si>
    <t>https://finance.yahoo.com/news/cyber-expert-investors-get-serious-smart-cars-hackable-145911246.html</t>
  </si>
  <si>
    <t>https://www.dig-in.com/opinion/insurtechs-innovations-cant-thrive-without-insurers-buy-in</t>
  </si>
  <si>
    <t>https://www.forbes.com/sites/wallaceforbes/2018/03/26/an-etf-for-crypto-and-blockchain-fans/</t>
  </si>
  <si>
    <t>https://www.forbes.com/sites/outofasia/2018/03/26/how-asias-entrepreneurs-are-disrupting-the-finance-industry/</t>
  </si>
  <si>
    <t>https://www.cnbc.com/2018/03/26/oaknorth-ceo-rishi-khosla-on-expansion-plans-china-fintech-market.html</t>
  </si>
  <si>
    <t>http://roughnotes.com/index.php/chatbots-insurance-revolutionizing-autonomous-communications/</t>
  </si>
  <si>
    <t>https://www.forbes.com/sites/steveculp/2018/03/27/how-the-compliance-function-is-evolving-in-2018-five-key-findings/</t>
  </si>
  <si>
    <t>http://roughnotes.com/index.php/millennial-disruption-impact-insurance-industry/</t>
  </si>
  <si>
    <t>SEARCH / Deloitte / Insurance,PANEL / Insurance Tier 2</t>
  </si>
  <si>
    <t>http://iireporter.com/the-changing-landscape-of-insurtech-funding/</t>
  </si>
  <si>
    <t>https://www.dig-in.com/opinion/weekly-wrapup-insurers-struggle-to-integrate-hire-data-scientists</t>
  </si>
  <si>
    <t>https://www.thestreet.com/quote/CLDR.html</t>
  </si>
  <si>
    <t>https://www.risk.net/people/5477851/people-moves-baml-loses-two-in-exotics-bnpps-global-markets-overhaul-and-more</t>
  </si>
  <si>
    <t>SEARCH / KPMG / Insurance,SEARCH / PwC / Insurance,PANEL / Insurance Tier 1</t>
  </si>
  <si>
    <t>https://www.lifehealth.com/a-consolidating-landscape/</t>
  </si>
  <si>
    <t>https://www.forbes.com/sites/amitchowdhry/2018/03/30/ycharts/</t>
  </si>
  <si>
    <t>http://bit.ly/2DR2w3T</t>
  </si>
  <si>
    <t>JC</t>
  </si>
  <si>
    <t>http://cio.com/</t>
  </si>
  <si>
    <t>8 ways you’re failing at change management</t>
  </si>
  <si>
    <t>ONLINENEWS,ONLINENEWS_MAGAZINE</t>
  </si>
  <si>
    <t>Not FS</t>
  </si>
  <si>
    <t>Coverage Tracker</t>
  </si>
  <si>
    <t>www.digitalistmag.com</t>
  </si>
  <si>
    <t>Why banks need to collaborate (not compete) with FinTech startups</t>
  </si>
  <si>
    <t>Matt Hatch</t>
  </si>
  <si>
    <t>RFB</t>
  </si>
  <si>
    <t>http://crowdfundinsider.com/</t>
  </si>
  <si>
    <t>ICOs in 2018: Token Offerings and the Street</t>
  </si>
  <si>
    <t>BLOG,BLOG_OTHER</t>
  </si>
  <si>
    <t>AG</t>
  </si>
  <si>
    <t>http://pymnts.com/</t>
  </si>
  <si>
    <t>Accufund On Accounting Software For Nonprofits</t>
  </si>
  <si>
    <t>Robo-Advisor Wealthfront Celebrates $75M Round Led by Tiger Global Management</t>
  </si>
  <si>
    <t>Should be WAM</t>
  </si>
  <si>
    <t>http://investors.com/</t>
  </si>
  <si>
    <t>Bitcoin, Blockchain Technology And The Coming Disruption Of Private Industry</t>
  </si>
  <si>
    <t>http://bankingexchange.com/</t>
  </si>
  <si>
    <t>Technology trends shaping up for 2018</t>
  </si>
  <si>
    <t>http://marketwatch.com/</t>
  </si>
  <si>
    <t>How much do you know about fintech? Take this quiz and find out</t>
  </si>
  <si>
    <t>ONLINENEWS,ONLINENEWS_OTHER</t>
  </si>
  <si>
    <t>Import</t>
  </si>
  <si>
    <t>ONLINENEWS</t>
  </si>
  <si>
    <t>Should be Innovation</t>
  </si>
  <si>
    <t>The Regtech Future: Accenture Shares List of Tech Firms Attacking Regulatory Challenges Shortlisted for their FinTech Innovation Lab</t>
  </si>
  <si>
    <t>http://benzinga.com/</t>
  </si>
  <si>
    <t>New Luxury Caribbean Dockside Hotel, Harbor Club, Opens in Saint Lucia</t>
  </si>
  <si>
    <t>BLOG</t>
  </si>
  <si>
    <t>http://pehub.com/</t>
  </si>
  <si>
    <t>Aurelius recruits Wood as principal</t>
  </si>
  <si>
    <t>http://wsj.com/</t>
  </si>
  <si>
    <t>For Advisers of UHNW Clients, Takeaways From a Billionaire Survey</t>
  </si>
  <si>
    <t>http://pionline.com/</t>
  </si>
  <si>
    <t>Revisions to sector, industry classications pose challenge to investors</t>
  </si>
  <si>
    <t xml:space="preserve">No mention </t>
  </si>
  <si>
    <t>MSCI links ESG with stronger asset growth</t>
  </si>
  <si>
    <t>World Mahjong to Acquire Cryptocurrency Mining Equipment and Cryptocurrency Coins and Masternodes</t>
  </si>
  <si>
    <t>Claritas Capital invests in Apcela</t>
  </si>
  <si>
    <t>Iris Dorbian wrote a new post, Spectrum Equity exits Net Health, on the site PE Hub</t>
  </si>
  <si>
    <t>Opening Up of Capital Market Will Require Companies to Strictly Abide by Chinese Law</t>
  </si>
  <si>
    <t>Not US</t>
  </si>
  <si>
    <t>ONLINENEWS,ONLINENEWS_TVRADIO</t>
  </si>
  <si>
    <t>http://americanbanker.com/</t>
  </si>
  <si>
    <t>Why this small bank automated loan risk calculations</t>
  </si>
  <si>
    <t>What Happened To Apple? Rising Stock - Bruised Image - Uncertain Future - Now What?</t>
  </si>
  <si>
    <t>BKF Capital Group, Inc. Appoints Chief Financial Officer</t>
  </si>
  <si>
    <t>Kirk Otis Joins Exit Partners To Grow Technology Practice</t>
  </si>
  <si>
    <t>Generational Equity Says Tax Reform Ensures Positive Outlook for Middle Market M&amp;A</t>
  </si>
  <si>
    <t>Klook launches Mobile Pass for Airport Express Train to drive Smart Tourism in Hong Kong</t>
  </si>
  <si>
    <t>EY adds tax advisory firm serving real estate and high net worth individuals</t>
  </si>
  <si>
    <t>GlobalMed Awarded Authority to Operate on U.S. Department of Defense Networks</t>
  </si>
  <si>
    <t>o9 Solutions named "Hot 100 Privately Held Software Company" for second time by JMP Securities</t>
  </si>
  <si>
    <t>Happy Money Appoints Three New Powerhouse Board Members</t>
  </si>
  <si>
    <t>Zlien Talks Construction B2b Payments Friction</t>
  </si>
  <si>
    <t>Luisa Beltran wrote a new post, Accenture to buy Mackevision, on the site PE Hub</t>
  </si>
  <si>
    <t>http://gfmag.com/</t>
  </si>
  <si>
    <t>M&amp;a Boom Fuels Spin-offs</t>
  </si>
  <si>
    <t>Kirk Falconer wrote a new post, ONCAP’s Pinnacle shoots for $200 mln in 2018’s first PE-backed IPO, on the site PE Hub</t>
  </si>
  <si>
    <t>http://accountingtoday.com/</t>
  </si>
  <si>
    <t>Audit committees will be dealing with new accounting standards and tax cuts this year</t>
  </si>
  <si>
    <t>Venture capital firms invest $71.9 billion, but deals decline, in 2017</t>
  </si>
  <si>
    <t>Equistone taps Baker as investment manager for London office</t>
  </si>
  <si>
    <t>China's Next Digital Revolution</t>
  </si>
  <si>
    <t>World's Best Supply Chain Finance Providers 2018</t>
  </si>
  <si>
    <t>Coverage Grid</t>
  </si>
  <si>
    <t>FundFire</t>
  </si>
  <si>
    <t>Tax Law Spurs New Headaches for Hedge Funds</t>
  </si>
  <si>
    <t>http://computerworld.com/</t>
  </si>
  <si>
    <t>China’s moves against cryptocurrencies could affect blockchain growth</t>
  </si>
  <si>
    <t>3 Lesser-Known Cryptocurrencies That Could Run Circles Around Ripple</t>
  </si>
  <si>
    <t>http://marketsmedia.com/</t>
  </si>
  <si>
    <t>Mifid Ii Data To Drive Bond Market Structure</t>
  </si>
  <si>
    <t>Nasdaq Stock Market Opening Bell Will Ring Out for LGBTI Equality</t>
  </si>
  <si>
    <t>Sen. Jeanne Shaheen: How We Can Help Women Entrepreneurs Succeed</t>
  </si>
  <si>
    <t>http://valuewalk.com/</t>
  </si>
  <si>
    <t>Investing When Terrified... Here's What GMO's Buying &amp; Selling</t>
  </si>
  <si>
    <t>Marlin acquires listening and analytics firm Talkwalker</t>
  </si>
  <si>
    <t>http://gtnews.com/</t>
  </si>
  <si>
    <t>The arrival of PSD2: views from the market</t>
  </si>
  <si>
    <t>http://wealthmanagement.com/</t>
  </si>
  <si>
    <t>BlackRock at $6 Trillion; Fink Positive on Effect of Tax Law</t>
  </si>
  <si>
    <t>Japan's GPIF hires StepStone to manage infrastructure fund-of-funds strategy</t>
  </si>
  <si>
    <t xml:space="preserve">Not US </t>
  </si>
  <si>
    <t>http://financial-planning.com/</t>
  </si>
  <si>
    <t>BlackRock at $6 trillion; Fink positive on effect of tax law</t>
  </si>
  <si>
    <t>The New York Accounting and Finance Show now features six conference tracks</t>
  </si>
  <si>
    <t>BLACK ENTERPRISE Announces The 50 Best Companies For Diversity</t>
  </si>
  <si>
    <t>Ripple's Recent Partnerships Fuel Crypto's Massive Spike</t>
  </si>
  <si>
    <t>Blockchain Technology in Financial Services Market Analysis and Forecasts 2017-2026 - Non-Uniformity of Legal and Regulatory Framework Presents Major Challenges</t>
  </si>
  <si>
    <t>Cutting-Edge Array of Self-Serve Automation from Apex Helps Retail Build Business</t>
  </si>
  <si>
    <t>Fortex Is A Member Of The Fintech Old Guard With $12 Billion In Currency Trades A Day</t>
  </si>
  <si>
    <t>Banks shift priorities toward growth, digitization and innovation</t>
  </si>
  <si>
    <t>Finexio Talks B2b Payments Innovation</t>
  </si>
  <si>
    <t>http://ibtimes.com/</t>
  </si>
  <si>
    <t>3 Cryptocurrencies That Can Beat Ripple</t>
  </si>
  <si>
    <t>institutionalinvestor.com</t>
  </si>
  <si>
    <t>The Fintech Finance 40: Maria Gotsch</t>
  </si>
  <si>
    <t>Should be innovation</t>
  </si>
  <si>
    <t>U.S. oil industry set to break record, upend global trade</t>
  </si>
  <si>
    <t>link is broken</t>
  </si>
  <si>
    <t>Movement Mortgage hires Stephen Polacek as Chief Credit Officer</t>
  </si>
  <si>
    <t>2017 a Banner Year for CoSo Cloud</t>
  </si>
  <si>
    <t>Pabrai Funds Returns Reach Double-digits For 2017</t>
  </si>
  <si>
    <t>Wall Street Prep to Expand Consulting Practice, Hires Finance Veteran Marshall Anderson to Lead Team</t>
  </si>
  <si>
    <t>http://thinkadvisor.com/</t>
  </si>
  <si>
    <t>5 Important New Insurance Executive Changes</t>
  </si>
  <si>
    <t>http://institutionalinvestor.com/</t>
  </si>
  <si>
    <t>The Fintech Finance 40: François Robinet</t>
  </si>
  <si>
    <t>ciodive.com</t>
  </si>
  <si>
    <t>Managed Cyber Security Services Market Expected to surge at over 15% till 2025</t>
  </si>
  <si>
    <t>csoonline.com</t>
  </si>
  <si>
    <t>What is Zero Trust? A model for more effective security</t>
  </si>
  <si>
    <t>marketwatch.com</t>
  </si>
  <si>
    <t>EY announces new Global and Americas Artificial Intelligence Leader for Advisory Services</t>
  </si>
  <si>
    <t>Transo promotes Oh to partner</t>
  </si>
  <si>
    <t>ASML logs sales record; to launch €2.5 bln buyback</t>
  </si>
  <si>
    <t>Transom Capital Group Promotes James Oh to Partner</t>
  </si>
  <si>
    <t>ASML to Launch EUR2.50 Billion Share Buyback; Reports Record Sales for 2017</t>
  </si>
  <si>
    <t>Starwood Capital Group Buys Office Portfolio In Hamburg, Germany</t>
  </si>
  <si>
    <t>The Chefs' Warehouse, Inc. Reaches Cooperation Agreement with Legion Partners Asset Management</t>
  </si>
  <si>
    <t>SV Health Investors promotes two</t>
  </si>
  <si>
    <t>Discount Brokers Act Like Wall Street on Fee Conflicts</t>
  </si>
  <si>
    <t>Datametrex Completes Acquisition of Ronin Blockchain Corp.</t>
  </si>
  <si>
    <t>http://ft.com/</t>
  </si>
  <si>
    <t>Tech drives financial sector consultancy in the post-crisis era</t>
  </si>
  <si>
    <t>ONLINENEWS,ONLINENEWS_NEWSPAPER</t>
  </si>
  <si>
    <t>Secret Double Octopus is Eliminating Passwords in the Workplace With Launch of Octopus Domain Authentication</t>
  </si>
  <si>
    <t>Ceo Action For Diversity &amp; Inclusion™ Convenes C-suite Leaders To Strengthen Companies' Diversity And Inclusion Strategies</t>
  </si>
  <si>
    <t>YCharts Visualizes All The Data A Financial Advisor Needs</t>
  </si>
  <si>
    <t>Top Executives Kick Off Joint Initiative to Grow Women-Owned Businesses</t>
  </si>
  <si>
    <t>Christine Battist appointed Chief Financial Officer of Avison Young</t>
  </si>
  <si>
    <t>Ptc Inc. (ptc) Q1 2018 Earnings Conference Call Transcript</t>
  </si>
  <si>
    <t>Changing revenue rules: A business perspective</t>
  </si>
  <si>
    <t>CoSo Cloud Appoints Randah McKinnie to Senior Management Team</t>
  </si>
  <si>
    <t>Carl Data Signs Partnership Agreement with Connected Fintech for Development of Cryptomining Facilities, Predictive Analytics and M2M Transaction Capabilities</t>
  </si>
  <si>
    <t>http://internationalbanker.com/</t>
  </si>
  <si>
    <t>Key Banking Trends to Watch in 2018</t>
  </si>
  <si>
    <t>Blockchain will be the killer app for supply chain management in 2018</t>
  </si>
  <si>
    <t>http://bankinnovation.net/</t>
  </si>
  <si>
    <t>Fintech Innovation is the Top Concern For Banks, EY Says in Banking Outlook Report</t>
  </si>
  <si>
    <t>Banks Say FinTech Innovation, Not Regulation, Is Now Their Fiercest Market Pressure</t>
  </si>
  <si>
    <t>pymnts.com</t>
  </si>
  <si>
    <t>PM &amp; Partners exits Monviso</t>
  </si>
  <si>
    <t>CenTrak Announces Expansion of IoT Efforts, BLE Device Exchange Program, and Low Cost BLE Beacon</t>
  </si>
  <si>
    <t>PM &amp; Partners sells Monviso to Altabread</t>
  </si>
  <si>
    <t>Aldridge Appoints Jeremy South Chairman of the Board of Directors</t>
  </si>
  <si>
    <t>Fund administrator oversight and governance: a new approach to shadow accounting</t>
  </si>
  <si>
    <t>links is broken and I think this is a mistake. This was an EY article we secured and is found in row 301</t>
  </si>
  <si>
    <t>Those Corporate Pensions Weren't Always So Great</t>
  </si>
  <si>
    <t>12 reasons why digital transformations fail</t>
  </si>
  <si>
    <t>Maranon Announces New Partner, Promotions and Additions to Team</t>
  </si>
  <si>
    <t>Iris Dorbian wrote a new post, Lovell Minnick announces new leadership roles and promotions, on the site PE Hub</t>
  </si>
  <si>
    <t>Distilled Analytics Launches Behavioral Analytics Model to Transform Financial Services</t>
  </si>
  <si>
    <t>www.tearsheet.co</t>
  </si>
  <si>
    <t>How CIBC is growing business funding and advisory services</t>
  </si>
  <si>
    <t>Nikhil Lele</t>
  </si>
  <si>
    <t>Microsoft Accelerator Shanghai Gains Solid Ground Amid Shanghai City 2020 Plan</t>
  </si>
  <si>
    <t>Advisors Recruit Stars To Serve Clients Better</t>
  </si>
  <si>
    <t>Suntrust Announces Chief Information Officer Retirement, Appointment</t>
  </si>
  <si>
    <t>SunTrust Announces Chief Information Officer Retirement, Appointment</t>
  </si>
  <si>
    <t>marketsmedia.com</t>
  </si>
  <si>
    <t>Flashback Friday: Trading Bitcoin</t>
  </si>
  <si>
    <t>NiSource Named to 2018 Bloomberg Gender-Equality Index</t>
  </si>
  <si>
    <t>TipRanks Identifies the Top 20 Analysts of 2017</t>
  </si>
  <si>
    <t>Accenture Announces Winners of The Fourth Annual Circulars in Davos</t>
  </si>
  <si>
    <t>Summarizing 2018 | Russian Davos | Gaidar Forum in RANEPA (Moscow), Day One</t>
  </si>
  <si>
    <t>TS</t>
  </si>
  <si>
    <t>Funding Societies Tops S$100 Million in SME Funding, Claims Top Spot for Any Crowdfunding Platform in SE Asia</t>
  </si>
  <si>
    <t>http://waterstechnology.com/</t>
  </si>
  <si>
    <t>Buy Side Bands Together on Blockchain Vision in Landmark Paper</t>
  </si>
  <si>
    <t>Iris Dorbian wrote a new post, Osage University Partners promotes four, on the site PE Hub</t>
  </si>
  <si>
    <t>Next generation taking root with money managers</t>
  </si>
  <si>
    <t>http://fundintelligence.global/</t>
  </si>
  <si>
    <t>Contributed Content</t>
  </si>
  <si>
    <t>Rapid7 Announces Proposed Public Offering of Common Stock, Preliminary Financial Results and 2018 Outlook</t>
  </si>
  <si>
    <t>Goldman Sachs Issues Cryptocurrency Warning</t>
  </si>
  <si>
    <t>Bragar Eagel &amp; Squire, P.C. is Investigating Obalon Therapeutics, Inc. (OBLN) on Behalf of Stockholders and Encourages Investors to Contact the Firm</t>
  </si>
  <si>
    <t>Head of Asia for Casey Quirk returning to the U.S. to join AQR</t>
  </si>
  <si>
    <t>Cybersecurity guidelines for asset managers</t>
  </si>
  <si>
    <t>Casey Quirk's head of Asia leaving for AQR</t>
  </si>
  <si>
    <t>Fears grow as exchanges up sales of data</t>
  </si>
  <si>
    <t>Tech giants could easily be next money managers</t>
  </si>
  <si>
    <t>Summit Partners Announces Promotions</t>
  </si>
  <si>
    <t>Tech Sits at the Forefront of ‘Evolve or Die’ Proposition for the Buy Side</t>
  </si>
  <si>
    <t>Team8 Portfolio Company Hysolate Launches out of Stealth and Raises $8 Million to Re-invent the Endpoint</t>
  </si>
  <si>
    <t>CNBC Interview with Mark Weinberger, EY’s Global Chairman, from the World Economic Forum 2018</t>
  </si>
  <si>
    <t>EQUITY ALERT: Rosen Law Firm Announces Investigation of Securities Claims Against Obalon Therapeutics, Inc. – OBLN</t>
  </si>
  <si>
    <t>Obalon Investor Alert: Faruqi &amp; Faruqi, Llp Encourages Investors Who Suffered Losses Exceeding $50,000 Investing In Obalon Therapeutics, Inc. To Contact The Firm</t>
  </si>
  <si>
    <t>ST</t>
  </si>
  <si>
    <t>Canaccord Genuity Adds Dedicated Cannabis Investment Banking and Advisory Expertise in the U.S.</t>
  </si>
  <si>
    <t>SHAREHOLDER ALERT: Pomerantz Law Firm Investigates Claims On Behalf of Investors of Obalon Therapeutics, Inc. | OBLN</t>
  </si>
  <si>
    <t>Coso Cloud Receives Soc 2 + Hitrust Certification</t>
  </si>
  <si>
    <t>Obalon Announces Termination of Public Offering of Common Stock</t>
  </si>
  <si>
    <t>Wirecard AG: The Great Indian Shareholder Robbery</t>
  </si>
  <si>
    <t>Glancy Prongay &amp; Murray LLP Continues Investigation on Behalf of Obalon Therapeutics, Inc. Investors (OBLN)</t>
  </si>
  <si>
    <t>R9b Expands Executive Team</t>
  </si>
  <si>
    <t>FDA Executives, Editor in Chief at IRAI, FBI Official &amp; Industry Leaders are Going to Speak at ComplianceOnline 4th Annual Medical Device Summit, SFO, June 7-8, 2018</t>
  </si>
  <si>
    <t>Obalon cancels offering after allegation on accounting practices</t>
  </si>
  <si>
    <t>Innovecs Supports the First-Ever Ukraine House in Davos During Annual WEF Meeting</t>
  </si>
  <si>
    <t>SHAREHOLDER ALERT: Pomerantz Law Firm Investigates Claims On Behalf of Investors of Obalon Therapeutics, Inc. - OBLN</t>
  </si>
  <si>
    <t>Apollo Global to sell EaglePicher to GTCR</t>
  </si>
  <si>
    <t>http://allaboutalpha.com/</t>
  </si>
  <si>
    <t>KPMG’s Report Cards on Real Assets</t>
  </si>
  <si>
    <t>News Highlights: Top Financial Services News of the Day</t>
  </si>
  <si>
    <t>Glancy Prongay &amp; Murray LLP Reminds Investors of the April 16, 2018 Deadline in the Class Action Lawsuit Against Obalon Therapeutics, Inc. (OBLN)</t>
  </si>
  <si>
    <t>PE-backed Contegix recruits Cioffi as CFO</t>
  </si>
  <si>
    <t>April 16th Deadline Alert: The Law Offices of Howard G. Smith Reminds Investors of Looming Deadline in the Class Action Lawsuit Against Obalon Therapeutics, Inc. (OBLN)</t>
  </si>
  <si>
    <t>pehub.com</t>
  </si>
  <si>
    <t>globalbankingandfinance.com</t>
  </si>
  <si>
    <t>SOCIAL AND SUSTAINABLE CAPITAL (SASC) BOOSTS INVESTMENT COMMITTEE WITH ADDITION OF GARFIELD WESTON FOUNDATION’S DIRECTOR PHILIPPA CHARLES – Global Banking And Finance Review Magazine – Financial &amp; Business Insights</t>
  </si>
  <si>
    <t>Changing of the Guard: FinTech Australia Appoints Stuart Stoyan as Chair as Founding Chair Simon Cant Decides to Step Down</t>
  </si>
  <si>
    <t>Shareowners Elect Six Directors at New Jersey Resources Annual Meeting</t>
  </si>
  <si>
    <t>Glancy Prongay &amp; Murray LLP Commences Investigation on Behalf of Obalon Therapeutics, Inc. Investors (OBLN)</t>
  </si>
  <si>
    <t>Private equity CFOs rank operational efficiency as top priority, but take varied approaches to technology, talent management and outsourcing to achieve it</t>
  </si>
  <si>
    <t>Tracker-backed R9B expands leadership team with two new additions</t>
  </si>
  <si>
    <t>Evans Bancorp Announces Retirement of Chairman John R. O'Brien</t>
  </si>
  <si>
    <t>AppRiver welcomes Kevin Hatch as Chief Financial Officer</t>
  </si>
  <si>
    <t>First Midwest Names Kathleen Carroll as Chief Human Resources Officer</t>
  </si>
  <si>
    <t>Titan Announces Management Appointments</t>
  </si>
  <si>
    <t>Investor Alert: Kaplan Fox Announces Investigation Of Obalon Therapeutics, Inc.</t>
  </si>
  <si>
    <t>SHAREHOLDER ALERT: Bronstein, Gewirtz &amp; Grossman, LLC Announces Investigation of Obalon Therapeutics, Inc. (OBLN)</t>
  </si>
  <si>
    <t>Brokerage Revamp Rewards Banks -- WSJ</t>
  </si>
  <si>
    <t>Luisa Beltran wrote a new post, NeoGrowth Credit raises $47 mln, on the site PE Hub</t>
  </si>
  <si>
    <t>PayPal’s 1st Launches Blockchain Protocol for Enterprise Transactions</t>
  </si>
  <si>
    <t>Block X Capital Corp. Announces Completion of Change of Business to Investment Issuer, Change of Name, Change of Management and Resumption of Trading</t>
  </si>
  <si>
    <t>Private Equity Wire</t>
  </si>
  <si>
    <t>Private equity CFOs rank operational efficiency as top priority</t>
  </si>
  <si>
    <t>WSJ Pro Private Equity</t>
  </si>
  <si>
    <t>Firms Less Prepared for Finance Team Succession</t>
  </si>
  <si>
    <t>crowdfundinsider.com</t>
  </si>
  <si>
    <t>paymentweek.com</t>
  </si>
  <si>
    <t>TransitNet Launches Blockchain Protocol to Protect Digital Assets</t>
  </si>
  <si>
    <t>businessinsider.com</t>
  </si>
  <si>
    <t>British soccer club Arsenal is promoting CashBet's ICO</t>
  </si>
  <si>
    <t>Spending on blockchain technology to double this year to $2.1B</t>
  </si>
  <si>
    <t>UK Digital Treasury Manager Akoni Recognized in 100 Most Influential Fintech Companies By Harrington Starr</t>
  </si>
  <si>
    <t>Founders Advantage Capital Corp. Appoints Independent Director</t>
  </si>
  <si>
    <t>Global $5.18 Bn Workplace Transformation Market - Industry Trends, Opportunities and Forecasts 2017-2023 - ResearchAndMarkets.com | Benzinga</t>
  </si>
  <si>
    <t>Iris Dorbian wrote a new post, Duff &amp; Phelps appoints three managing directors, on the site PE Hub</t>
  </si>
  <si>
    <t>http://financialexecutives.org/</t>
  </si>
  <si>
    <t>Dallas Chapter Healthcare CFO Series: “Revenue Recognition | Applied to Healthcare”</t>
  </si>
  <si>
    <t>‘Hard’ Fundraising Caps Melt in Private Equity</t>
  </si>
  <si>
    <t>Soqui joins Canaccord Genuity as head of Cannabis IB</t>
  </si>
  <si>
    <t>Lee Ainslie Ventures Into Quant Funds</t>
  </si>
  <si>
    <t>http://investmentnews.com/</t>
  </si>
  <si>
    <t>Why diversity and inclusion should matter to advisers</t>
  </si>
  <si>
    <t>Peapack-Gladstone Financial Corporation Announces Appointment of a New Board Member</t>
  </si>
  <si>
    <t>Ken Fisher's Top 5 Technology Buys of the 4th Quarter</t>
  </si>
  <si>
    <t>http://themiddlemarket.com/</t>
  </si>
  <si>
    <t>GTCR buys battery and power system manufacturer EaglePicher</t>
  </si>
  <si>
    <t>YJ</t>
  </si>
  <si>
    <t>thefinancialbrand.com</t>
  </si>
  <si>
    <t>Four Reasons Your Definition of 'Open Banking' is Too Narrow</t>
  </si>
  <si>
    <t>computerworld.com</t>
  </si>
  <si>
    <t>Big oil companies expected to dominate another solid year for energy dealmaking</t>
  </si>
  <si>
    <t>Why the Wealth Management Model Fails Women</t>
  </si>
  <si>
    <t>The weekly wrap: GTCR, Sanofi, Stanley Black &amp; Decker</t>
  </si>
  <si>
    <t>A Primer On Artificial Intelligence for Financial Advisors</t>
  </si>
  <si>
    <t>GE says shock multibillion-dollar insurance charge is ‘a special case’</t>
  </si>
  <si>
    <t>Bankers, Policy Makers at Davos Revel in ‘Sweet Spot’ Economy</t>
  </si>
  <si>
    <t>Teresa M. Nilsen Appointed President of Hennessy Advisors, Inc.</t>
  </si>
  <si>
    <t>BlockEx Selected Top 100 Most Influential FinTech</t>
  </si>
  <si>
    <t>Blue Ridge Partners promotes two to MD and appoints two as principals</t>
  </si>
  <si>
    <t>ValueWalk</t>
  </si>
  <si>
    <t>PE Firms Taking Different Paths To Operational Efficiency</t>
  </si>
  <si>
    <t>Cost savings from regtech won't come overnight</t>
  </si>
  <si>
    <t>Bitcoin and the Bitter Tax Bite</t>
  </si>
  <si>
    <t>BlockChain Funds Get 1,600% Money Boost In One Day</t>
  </si>
  <si>
    <t>gtnews.com</t>
  </si>
  <si>
    <t>Algorithmic trading hits the mark for corporates</t>
  </si>
  <si>
    <t>paymentssource.com</t>
  </si>
  <si>
    <t>The ‘cashless’ trend threatens to leave the underbanked behind</t>
  </si>
  <si>
    <t>americanbanker.com</t>
  </si>
  <si>
    <t>Alternative Finance Tops B2b Fintech Vc Funding</t>
  </si>
  <si>
    <t>Cybersecurity M&amp;A deal flow: List of 200 transactions in 2017</t>
  </si>
  <si>
    <t>doesn’t mention company, could be ads</t>
  </si>
  <si>
    <t>yahoo.com</t>
  </si>
  <si>
    <t>forbes.com</t>
  </si>
  <si>
    <t>Energy Will Decarbonize, Deloitte Says, Even If Transport Lags</t>
  </si>
  <si>
    <t>http://venturebeat.com/</t>
  </si>
  <si>
    <t>3 ways organizations are dealing with the blockchain developer shortage</t>
  </si>
  <si>
    <t>http://paymentssource.com/</t>
  </si>
  <si>
    <t>European Business Awards Name Pfs Uk Digital Technology Winner</t>
  </si>
  <si>
    <t>Iris Dorbian wrote a new post, Madison Capital Funding names Taylor as new CEO, on the site PE Hub</t>
  </si>
  <si>
    <t>John Taft joins Baird as vice chairman</t>
  </si>
  <si>
    <t>Kirk Falconer wrote a new post, Ethereum Capital launches $50 mln private offering, RTO, on the site PE Hub</t>
  </si>
  <si>
    <t>Baird names Taft vice chair</t>
  </si>
  <si>
    <t>LRVHealth amasses $100 mln for new fund</t>
  </si>
  <si>
    <t>WestView Capital backs KLD</t>
  </si>
  <si>
    <t>Cheap Funds Dupe Investors - 1Q18</t>
  </si>
  <si>
    <t>Baird Taps Ex-RBC Wealth Chief as Vice Chairman</t>
  </si>
  <si>
    <t>KLDiscovery announces growth equity investment from WestView Capital Partners</t>
  </si>
  <si>
    <t>Ninepoint Partners LP to Acquire Rights to Manage UIT Alternative Health Fund</t>
  </si>
  <si>
    <t>Private Equity News</t>
  </si>
  <si>
    <t>Buyout Firms Less Prepared for Finance Team Succession</t>
  </si>
  <si>
    <t>http://techcrunch.com/</t>
  </si>
  <si>
    <t>Hong Kong plans anti-ICO media campaign</t>
  </si>
  <si>
    <t>5 Cryptocurrencies That Have Brand-Name Partners</t>
  </si>
  <si>
    <t>RS</t>
  </si>
  <si>
    <t>http://ciodive.com/</t>
  </si>
  <si>
    <t>CORRECTED - Business booms for privacy experts as landmark data law looms</t>
  </si>
  <si>
    <t>France’s Alternative Finance Grows by 50% – Equity Crowdfunding Shrinks</t>
  </si>
  <si>
    <t>insidebitcoins.com</t>
  </si>
  <si>
    <t>Let’s Build the First Participative, Regulated, Tokenized and Cryptocurrency Compatible Bank</t>
  </si>
  <si>
    <t>ibtimes.com</t>
  </si>
  <si>
    <t>Alexander &amp; Baldwin announces two financial leadership appointments</t>
  </si>
  <si>
    <t>cnbc.com</t>
  </si>
  <si>
    <t>CreditEase Founder &amp; CEO Ning Tang Spoke about FinTech at the World Economic Forum Annual Meeting 2018</t>
  </si>
  <si>
    <t>Kuai Niu Group Stays at the Forefront of Applying AI to Financial Services</t>
  </si>
  <si>
    <t>Blockchain Technology Market, Industry Analysis, Size, Share, Growth, Trends, and Forecast 2016 - 2024</t>
  </si>
  <si>
    <t>AvidXchange Named as a Job-Growth Leader in Mecklenburg County</t>
  </si>
  <si>
    <t>PwC: Sovereign wealth funds increasing allocations to alternatives</t>
  </si>
  <si>
    <t>Global alignment for growth drives optimism for Canadian private companies</t>
  </si>
  <si>
    <t>Bank of the West Appoints Tami Farrow as Executive Vice President, Head of Channel Administration for the Retail Banking Group</t>
  </si>
  <si>
    <t>Improved Banking Performance Provides Opportunity to Protect Against Downturn</t>
  </si>
  <si>
    <t>http://hbr.org/</t>
  </si>
  <si>
    <t>What Changes When AI Is So Accessible That Everyone Can Use It?</t>
  </si>
  <si>
    <t>http://wired.com/</t>
  </si>
  <si>
    <t>Cryptocurrency Scams Like Prodeum Are Just Straight-Up Trolling at This Point</t>
  </si>
  <si>
    <t>In-store Events Help Deliver The Retail Omnichannel Experience</t>
  </si>
  <si>
    <t>RV</t>
  </si>
  <si>
    <t>Insurance - MarketWatch.com Topics</t>
  </si>
  <si>
    <t>www.paymentssource.com</t>
  </si>
  <si>
    <t>Europe’s new data rules go much deeper than PCI – and many U.S. companies must comply</t>
  </si>
  <si>
    <t>John Doherty</t>
  </si>
  <si>
    <t>cio.com</t>
  </si>
  <si>
    <t>IDG Contributor Network: 6 ways to find AI talent—are you looking in the right places?</t>
  </si>
  <si>
    <t>independentbanker.org</t>
  </si>
  <si>
    <t>How to get the board on board with cybersecurity</t>
  </si>
  <si>
    <t>Top 5 CMO Priorities In 2018 (Hint: It's All About Data)</t>
  </si>
  <si>
    <t>ReliaQuest Selected as SC Media 2018 Excellence Award Finalist for Best Customer Service</t>
  </si>
  <si>
    <t>Facebook unveils privacy initiative ahead of EU regulations</t>
  </si>
  <si>
    <t>IDG Contributor Network: How new technology is driving real-time behavior change in organizational transformations</t>
  </si>
  <si>
    <t>Wall Street Can't Hold Back Vanguard's Low-Fee Ocean</t>
  </si>
  <si>
    <t>CapMan Plc's Notice to the General Meeting</t>
  </si>
  <si>
    <t>Coso Cloud Receives Privacy Shield Certification</t>
  </si>
  <si>
    <t>How Will Regs, Taxes Impact ETFs?</t>
  </si>
  <si>
    <t>Dassault Systèmes Announces IFRS and non-IFRS New Licenses Revenue Up 16% in Fourth Quarter and Up 11% for 2017 at Constant Currency</t>
  </si>
  <si>
    <t>Brand Networks Forms Strategic Partnership with Tapad to Expand into Cross-Device Programmatic Display Advertising</t>
  </si>
  <si>
    <t>4 Trends That Will Help Executives Create A Better World</t>
  </si>
  <si>
    <t>Blockchain Compendium: Ten Blockchain Reports Bundled into One - ResearchAndMarkets.com</t>
  </si>
  <si>
    <t>Some Blockchain ETFs To Focus On Database Tech, Not Currency: Broker - Investor's Business Daily</t>
  </si>
  <si>
    <t>www.financierworldwide.com</t>
  </si>
  <si>
    <t>The CX factor driving financial services transformation</t>
  </si>
  <si>
    <t>N/A</t>
  </si>
  <si>
    <t>twst.com</t>
  </si>
  <si>
    <t>HSBC Holdings plc: HSBC appoints Charlie Nunn Chief Executive, Retail Banking and Wealth</t>
  </si>
  <si>
    <t>techtarget.com</t>
  </si>
  <si>
    <t>IT insourcing uptick: Survey shows some IT coming back in-house</t>
  </si>
  <si>
    <t>MANCHESTER UNITED NARROWLY PIPS REAL MADRID TO RETAIN POSITION AS THE HIGHEST REVENUE GENERATING CLUB IN WORLD FOOTBALL – Global Banking And Finance Review Magazine – Financial &amp; Business Insights</t>
  </si>
  <si>
    <t>CHANGING OF THE GUARD AT ATOM BANK – Global Banking And Finance Review Magazine – Financial &amp; Business Insights</t>
  </si>
  <si>
    <t>DELOITTE TOP 250 RETAILERS INCLUDES EMKE GROUP/LULU GROUP INTERNATIONAL, MAJID AL FUTTAIM HOLDING LLC AND SAVOLA GROUP – Global Banking And Finance Review Magazine – Financial &amp; Business Insights</t>
  </si>
  <si>
    <t>Robotics and Cognitive Automation Required to Keep Banking From Drowning in Data</t>
  </si>
  <si>
    <t>investors.com</t>
  </si>
  <si>
    <t>Alibaba Group Agrees to 33% Equity Stake in Ant Financial</t>
  </si>
  <si>
    <t>Money20/20 Asia Announces Keynote Speaker Line-Up</t>
  </si>
  <si>
    <t>NACHA, Accenture Team for API Development</t>
  </si>
  <si>
    <t>Enhancing The Performance Of Alternatives With Gold</t>
  </si>
  <si>
    <t>Iris Dorbian wrote a new post, GTCR-backed Regatta invests n Resonetics, on the site PE Hub</t>
  </si>
  <si>
    <t>Ares Management and Redevco’s Iberian Joint Venture Acquires Majority Stake in Parque Corredor Shopping Center in Madrid for €140 Million</t>
  </si>
  <si>
    <t>2018 Outlook for Finance: Analytics and Strategic Insight</t>
  </si>
  <si>
    <t>Commerce Bancshares, Inc. Announces Appointment of Karen Daniel to Board of Directors</t>
  </si>
  <si>
    <t>Life Insurance Settlement Association to Host 8th Annual Life Settlement Institutional Investor Conference on February 26th in New York City</t>
  </si>
  <si>
    <t>Key KodakCoin exec barred from serving as officer in German companies</t>
  </si>
  <si>
    <t>OM Asset Management plc: OMAM Appoints Steve Belgrad as President and Chief Executive Officer</t>
  </si>
  <si>
    <t>rmmagazine.com</t>
  </si>
  <si>
    <t>Brexit Opportunity For Fintech Regulation</t>
  </si>
  <si>
    <t>eweek.com</t>
  </si>
  <si>
    <t>PwC Assesses How AI Will Impact Jobs, Security and Enterprise Apps</t>
  </si>
  <si>
    <t>Bridging the smart cities security divide</t>
  </si>
  <si>
    <t>Blockchain's Role In Underbanked Smbs</t>
  </si>
  <si>
    <t>Today In Data: Fintech Funding, Banking Woes</t>
  </si>
  <si>
    <t>http://globalbankingandfinance.com/</t>
  </si>
  <si>
    <t>TASKIZE OPED – FROM FUTILITY TO UTILITY</t>
  </si>
  <si>
    <t>Genscape Appoints Uta Staude as Managing Director of European Power</t>
  </si>
  <si>
    <t>APG Group lifts out sustainable investing data analytics team from Deloitte Nederland</t>
  </si>
  <si>
    <t>Iris Dorbian wrote a new post, Health tech AI company Medopad attracts $26 mln, on the site PE Hub</t>
  </si>
  <si>
    <t>The Number Of Large-Cap Companies Publicly Subjected To Demands Rose Again</t>
  </si>
  <si>
    <t>Ares Management and Redevco's Iberian Joint Venture Acquires Majority Stake in Parque Corredor Shopping Center in Madrid for €140 Million</t>
  </si>
  <si>
    <t>Former GE CEO Jeffrey Immelt joins New Enterprise Associates as venture partner</t>
  </si>
  <si>
    <t>Notice to the Annual General Meeting</t>
  </si>
  <si>
    <t>How U.S. can avoid U.K.’s mistakes in open banking</t>
  </si>
  <si>
    <t>Worldwide Blockchain Market Is Anticipated To Reach $60.7 Billion In 2024</t>
  </si>
  <si>
    <t>Iris Dorbian wrote a new post, VC-backed Simplus acquires CirrusOne, on the site PE Hub</t>
  </si>
  <si>
    <t>foxbusiness.com</t>
  </si>
  <si>
    <t>The Game-changing Blockchain Announcement You Probably Missed Last Week</t>
  </si>
  <si>
    <t>The Game-Changing Blockchain Announcement You Probably Missed Last Week</t>
  </si>
  <si>
    <t>Watchful Sovereigns Hike Alternatives Allocations</t>
  </si>
  <si>
    <t>Social Capital Hedosophia Holdings Corp. Announces Informal Event for Investors and Appointment of Directors</t>
  </si>
  <si>
    <t>Investors Turn To Science And Big Data To Make More Sustainable Investments</t>
  </si>
  <si>
    <t>Houlihan Lokey Expands Financial Restructuring Business in Asia-Pacific Region With New Hire</t>
  </si>
  <si>
    <t>Covolution: financial services’ new reality</t>
  </si>
  <si>
    <t>Great digital customer experience key to success</t>
  </si>
  <si>
    <t>Pass-through provision could inspire creative tax planning</t>
  </si>
  <si>
    <t>CNL Financial Group Announces Executive Appointments at Healthcare REITs</t>
  </si>
  <si>
    <t>4 Hot Topics Internal Audit Should Be Ready To Address In 2018</t>
  </si>
  <si>
    <t>Acer Therapeutics Expands Management Team with the Appointment of Three Executives and One New Key Hire</t>
  </si>
  <si>
    <t>Reuters News wrote a new post, Abraaj hires KPMG to look into healthcare fund after reported row with investors: Reuters, on the site PE Hub</t>
  </si>
  <si>
    <t>Questco, Conroe-Based PEO, Hires Industry Veteran to Lead Company</t>
  </si>
  <si>
    <t>Copley Equity Partners Announces Investment in North Star Leasing</t>
  </si>
  <si>
    <t>Goldmoney Appoints New Chief Financial Officer and New Board Member</t>
  </si>
  <si>
    <t>What Tim Buckley Got Wrong</t>
  </si>
  <si>
    <t>Asset managers set for China IRA market boom</t>
  </si>
  <si>
    <t>sydney-based EY colleague</t>
  </si>
  <si>
    <t>banknews.com</t>
  </si>
  <si>
    <t>The Outside In Approach</t>
  </si>
  <si>
    <t>www.bloomberg.com/businessweek/</t>
  </si>
  <si>
    <t>EY Blockchain Leader Says Firms Need Long-Term Plan for Bitcoin</t>
  </si>
  <si>
    <t xml:space="preserve">Angus Champion de Crespigny </t>
  </si>
  <si>
    <t>TRADING UP: IEX Lands Simblist as Holl Joins Cowen</t>
  </si>
  <si>
    <t>Bitcoin Today: Prices Plunge Below Key Level Amid Regulatory Expansion</t>
  </si>
  <si>
    <t>Cognizant (CTSH) to Report Q4 Earnings: What's in the Cards?</t>
  </si>
  <si>
    <t>Kaseya Talks Financial Big Data for MSPs</t>
  </si>
  <si>
    <t>Top 10 Fintech Incubators And Accelerators In Europe 2018 Update</t>
  </si>
  <si>
    <t>thestreet.com</t>
  </si>
  <si>
    <t>5 Brand-Name Companies Testing Ripple's Technology</t>
  </si>
  <si>
    <t>Ripple Blockchain 2018: 5 Companies Testing The Technology</t>
  </si>
  <si>
    <t>Why Nacha wants U.S. API standards to follow an international model</t>
  </si>
  <si>
    <t>Consumer Cyclicals Sector 1Q18: Best And Worst Funds</t>
  </si>
  <si>
    <t>How To Avoid The Worst Style Mutual Funds 1Q18</t>
  </si>
  <si>
    <t>Luisa Beltran wrote a new post, IntuiLab raises $3.7 mln, on the site PE Hub</t>
  </si>
  <si>
    <t>Capzanine and Creadev back refurbished smartphones seller Recommerce Group</t>
  </si>
  <si>
    <t>Experienced Financier Gerald Trent Joins Stamper Oil and Gas Advisory Board</t>
  </si>
  <si>
    <t>IntuiLab Raises $3.7M In Series A Funding</t>
  </si>
  <si>
    <t>Danforth Advisors Names Paul Falvey Director of Healthcare Services Practice</t>
  </si>
  <si>
    <t>Turkish Burger King operator pulls U.S. IPO amid market jitters</t>
  </si>
  <si>
    <t>Ocsl Stock Price | Oaktree Specialty Lending Corp. Stock Quote (u.s.: Nasdaq)</t>
  </si>
  <si>
    <t>darkreading.com</t>
  </si>
  <si>
    <t>2017 Smashed World's Records for Most Data ...</t>
  </si>
  <si>
    <t>2017 Smashed World's Records for Most Data Breaches, Exposed Information</t>
  </si>
  <si>
    <t>Intelligent Banking Organizations Will Destroy Slow Responders</t>
  </si>
  <si>
    <t>Flux Starling</t>
  </si>
  <si>
    <t>Copley Equity Partners backs North Star Leasing</t>
  </si>
  <si>
    <t>Brian Lanier Named CFO at Central Logic</t>
  </si>
  <si>
    <t>Turkish Burger King operator pulls U.S. IPO amid market jitters: Reuters</t>
  </si>
  <si>
    <t>PagerDuty Launches Industry-First Offering Focusing on People and Services Health Management in an Always-On Digital World</t>
  </si>
  <si>
    <t>As Bitcoin Struggles, Will Investor Interest In ICOs Weaken?</t>
  </si>
  <si>
    <t>How unlocking the potential of a smart building can reduce cost and boost business</t>
  </si>
  <si>
    <t>Robert J. Frezza Joins Ankura as Senior Managing Director</t>
  </si>
  <si>
    <t>Frontenac Mortgage Investment Corporation Appoints New Director</t>
  </si>
  <si>
    <t>ANTI-MONEY LAUNDERING SOFTWARE MARKET - GLOBAL INDUSTRY ANALYSIS, SIZE, SHARE, GROWTH, TRENDS AND FORECAST 2017 - 2026 | CIO Dive</t>
  </si>
  <si>
    <t>www.bitsonline.com</t>
  </si>
  <si>
    <t>Cryptocurrency investing should be a long-term thing, says EY Americas blockchain leader</t>
  </si>
  <si>
    <t>Angus Champion de Crespigny</t>
  </si>
  <si>
    <t>TACKLING CYBERCRIME IN FINANCIAL SERVICES</t>
  </si>
  <si>
    <t>Ontario Securities Commission Announces 2018 Fintech Advisory Committee Members</t>
  </si>
  <si>
    <t xml:space="preserve">Should be DET </t>
  </si>
  <si>
    <t>techcrunch.com</t>
  </si>
  <si>
    <t>University Of Toronto Releases Cfo Survey</t>
  </si>
  <si>
    <t>Iris Dorbian wrote a new post, Altegris and Artivest to merge, on the site PE Hub</t>
  </si>
  <si>
    <t>Consumer Non-Cyclicals Sector 1Q18: Best And Worst</t>
  </si>
  <si>
    <t>Audit committees eye tax reform impact on public companies</t>
  </si>
  <si>
    <t>tax</t>
  </si>
  <si>
    <t>Walker &amp; Dunlop Arranges $80 Million Loan for Class A+ Office Building in Downtown Milwaukee</t>
  </si>
  <si>
    <t>Altegris To Merge With Artivest</t>
  </si>
  <si>
    <t>Alternatives Group Altegris to Merge With Artivest</t>
  </si>
  <si>
    <t>Private Funds Management</t>
  </si>
  <si>
    <t>Making firms work better</t>
  </si>
  <si>
    <t>Does 1100% Revenue Growth &amp; Crypto Currency Venture Make KPAY The Blockchain Stock to Own in 2018?</t>
  </si>
  <si>
    <t>Worldwide Blockchain and Cybercurrency Market 2018-2024: Shares, Strategies, and Forecasts | A $706 Million Market After 10 Years of Being on the Market | ResearchAndMarkets.com</t>
  </si>
  <si>
    <t>Fintech and Blockchain Mavens Launch International Digital Asset Exchange Council ('IDAXC') to Accelerate the Mainstreaming of Rapidly Emerging 'Real-Asset' Crypto Sector</t>
  </si>
  <si>
    <t>When B2B Payments Innovation Is All Talk, No Action - Pymnts.com Day Seven</t>
  </si>
  <si>
    <t>Sri Aiyaswamy - Examines Benefits of Cloud Data Management</t>
  </si>
  <si>
    <t>Private Equity Leaders Working to Increase Gender Diversity in the Industry</t>
  </si>
  <si>
    <t>Burnt Banco Popular investors contest "flawed" rescue valuation</t>
  </si>
  <si>
    <t>www.washingtonpost.com</t>
  </si>
  <si>
    <t>Microsoft is trying to kill passwords. It can't happen soon enough.</t>
  </si>
  <si>
    <t>William Beer</t>
  </si>
  <si>
    <t>Notice to the Annual General Meeting of Stora Enso Oyj</t>
  </si>
  <si>
    <t>UK CFOs: Cost Cutting, But Driving Growth Key For 2018</t>
  </si>
  <si>
    <t>Wells Fargo - MarketWatch.com Topics</t>
  </si>
  <si>
    <t>Federal Realty Investment Trust Promotes Leaders within its Finance, Operations and Development Ranks</t>
  </si>
  <si>
    <t>Hedge Funds Digitisation Is Either Evolution Or "treadmill To Oblivion" | Kpmg Survey</t>
  </si>
  <si>
    <t>WHY TRADITIONAL RETAIL BANKS AREN’T GOING DIGITAL FAST ENOUGH</t>
  </si>
  <si>
    <t>MORGAN MCKINLEY LONDON EMPLOYMENT MONITOR: THE YEAR OPENS WITH RECORD JOBS LOW</t>
  </si>
  <si>
    <t>www.bankingexchange.com</t>
  </si>
  <si>
    <t>Shifting into innovation gear</t>
  </si>
  <si>
    <t>Roger Park, Steve Guddat</t>
  </si>
  <si>
    <t>Tech Innovation to Reinvent the CFO Suite</t>
  </si>
  <si>
    <t>Next Crisis in Finance May Be Public Pensions, PGIM's Hunt Says</t>
  </si>
  <si>
    <t>Millennials, Born Under Bull Sign, Should Embrace Bear</t>
  </si>
  <si>
    <t>The 7 Best Growth Stocks In Polen Capital's Portfolio</t>
  </si>
  <si>
    <t>Singhs said to have taken $78M from Fortis Healthcare</t>
  </si>
  <si>
    <t>AT&amp;T cliffhanger adds uncertainty into favorable year for global M&amp;A</t>
  </si>
  <si>
    <t>PGIM CEO sees public pension deficits as looming crisis</t>
  </si>
  <si>
    <t>Dun &amp; Bradstreet Announces Leadership Transition</t>
  </si>
  <si>
    <t>Gunn 100 revealed - The most creatively awarded campaigns, agencies and brands of 2017</t>
  </si>
  <si>
    <t>A culprit for financial site glitches: you and your apps</t>
  </si>
  <si>
    <t>Ugly Fund With High Fees ... With 4 Stars From Morningstar</t>
  </si>
  <si>
    <t>What's Driving India's Fintech Boom?</t>
  </si>
  <si>
    <t>Absolute Return</t>
  </si>
  <si>
    <t>Bank cybersecurity heads seen in need of more CEO face time</t>
  </si>
  <si>
    <t>Sponsored Content</t>
  </si>
  <si>
    <t>Trading Up: Ubs, Barclays Snag Equity Pros</t>
  </si>
  <si>
    <t>bankingexchange.com</t>
  </si>
  <si>
    <t>accountingtoday.com</t>
  </si>
  <si>
    <t>Why a master's in accounting is your next step towards the C-suite</t>
  </si>
  <si>
    <t>Digital Borrowers Expect Money in Seconds ... Not Days</t>
  </si>
  <si>
    <t>Intelligent Automation, Talent Shortages And Trade Protectionism Among Top Business Trends For 2018: Kpmg</t>
  </si>
  <si>
    <t>IS PSD2 ON COURSE TO TRANSFORM THE BANKING INDUSTRY?</t>
  </si>
  <si>
    <t>http://chiefexecutive.net/</t>
  </si>
  <si>
    <t>Creating A Learning Organization</t>
  </si>
  <si>
    <t>Veritas Capital Acquires the US Public Sector Business from PricewaterhouseCoopers LLP</t>
  </si>
  <si>
    <t>Revenue recognition: 3 areas of focus for 2018</t>
  </si>
  <si>
    <t>Presidio Residential Capital Hires Senior Financial Professional</t>
  </si>
  <si>
    <t>Goodfood Market Corp. Announces Addition to Management Team</t>
  </si>
  <si>
    <t>Piper Jaffray Expands Industrials Investment Banking Group with Hiring of Doug Lawson</t>
  </si>
  <si>
    <t>http://hedgeco.net/</t>
  </si>
  <si>
    <t>Hedge Funds Digitisation Is Either Evolution Or “treadmill To Oblivion” – Kpmg Survey</t>
  </si>
  <si>
    <t>Franklin Templeton's head of emerging markets Mark Mobius to retire</t>
  </si>
  <si>
    <t>Energy Sector 1Q18: Best And Worst Funds</t>
  </si>
  <si>
    <t>Two Thirds of Middle East Bank CEOs at Risk of Losing Jobs According to Metin Mitchell Research</t>
  </si>
  <si>
    <t>http://bankinfosecurity.com/</t>
  </si>
  <si>
    <t>Sheltered Harbor: A New Approach to Account Backups</t>
  </si>
  <si>
    <t>Kate Barton named EY Global Vice Chair | Tax</t>
  </si>
  <si>
    <t>Tax not BCM</t>
  </si>
  <si>
    <t>DELTA CAPITA APPOINTS FORMER CAPCO UK CEO, STEVE VINNICOMBE, AS CHAIRMAN</t>
  </si>
  <si>
    <t>What Exactly Is Blockchain, And Should You Adopt Its Technology?</t>
  </si>
  <si>
    <t>Real-time account to account payments take shape in Australia</t>
  </si>
  <si>
    <t>Alvarez &amp; Marsal Expands Its Forensic Investigations Expertise with Two Senior Leaders in New York</t>
  </si>
  <si>
    <t>Tax Incentives Industry Shake Up. Incentive Veterans Synergi Partners Acquires Neon</t>
  </si>
  <si>
    <t>Nestlé reports full-year results for 2017</t>
  </si>
  <si>
    <t>VC-backed SiFive taps Natarajan as CFO</t>
  </si>
  <si>
    <t>How Public Pensions Could Spark The Next Financial Crisis</t>
  </si>
  <si>
    <t>PricewaterhouseCoopers to Sell Unit To Veritas Capital</t>
  </si>
  <si>
    <t>New Hedge-Fund Tax Dodge Triggers Wild Rush Back Into Delaware</t>
  </si>
  <si>
    <t>UroGen Pharma Strengthens Management Team with the Appointment of Stephen Mullennix as Chief Operating Officer</t>
  </si>
  <si>
    <t>Glancy Prongay &amp; Murray Llp Files Securities Class Action Lawsuit Against Obalon Therapeutics, Inc.</t>
  </si>
  <si>
    <t>2018 Tax Guide to MLPs</t>
  </si>
  <si>
    <t>Mnuchin says IRS to ban hedge fund tax dodge on carried interest</t>
  </si>
  <si>
    <t>Oil and gas M&amp;A outlook positive despite deal volume at five-year low</t>
  </si>
  <si>
    <t>oil and gas</t>
  </si>
  <si>
    <t>PwC sells its U.S. public sector business</t>
  </si>
  <si>
    <t>Iris Dorbian wrote a new post, Veritas Capital to acquire PwC's U.S. public sector business, on the site PE Hub</t>
  </si>
  <si>
    <t>What the Automation Monster Means for Advisors, Broker-Dealers</t>
  </si>
  <si>
    <t>Challenges for recruiters in 2018: Brexit, pay and diversity</t>
  </si>
  <si>
    <t>Cybercrime Costs Finserv Companies $18.28m</t>
  </si>
  <si>
    <t>Here’s the latest country where cash is losing its grip</t>
  </si>
  <si>
    <t>No FS</t>
  </si>
  <si>
    <t>Cybercrime Costs for Financial Sector up 40% Since 2014</t>
  </si>
  <si>
    <t>Precise.TV Becomes Worlds' First Certified Provider of Kid Safe Advertising Services on YouTube</t>
  </si>
  <si>
    <t>Fintechs see their profile rise, with banks playing a large part</t>
  </si>
  <si>
    <t>Blockchain hires its first VP of engineering</t>
  </si>
  <si>
    <t>Fca Considers Global Fintech Sandbox</t>
  </si>
  <si>
    <t>Finserv Goes All-in On Apis</t>
  </si>
  <si>
    <t>SEC appoints Kyle Moffatt chief accountant for Corporation Finance</t>
  </si>
  <si>
    <t>Bragar Eagel &amp; Squire, P.C. Announces That a Class Action Lawsuit Has Been Filed Against Obalon Therapeutics, Inc. (OBLN) and Encourages Investors to Contact the Firm</t>
  </si>
  <si>
    <t>Veritas forms consulting firm from PwC’s US public sector business</t>
  </si>
  <si>
    <t>SHAREHOLDER ALERT: Bronstein, Gewirtz &amp; Grossman, LLC Notifies Investors of Class Action Against Obalon Therapeutics, Inc. (OBLN) &amp; Lead Plaintiff Deadline: April 16, 2018</t>
  </si>
  <si>
    <t>New hedge-fund tax dodge triggers wild rush back into Delaware</t>
  </si>
  <si>
    <t>ETFs Struggle to Impress Investors With Their Innovation</t>
  </si>
  <si>
    <t>New hedge funds To Embrace High Tech, New Era For L/S And More</t>
  </si>
  <si>
    <t>Urgent vs. Important: Barriers to Digitization in Alternative Investing</t>
  </si>
  <si>
    <t>www.consultingmag.com</t>
  </si>
  <si>
    <t>Banking on Tech</t>
  </si>
  <si>
    <t>Peter Davis</t>
  </si>
  <si>
    <t>ACORD Solutions Group, Inc. Unveils 2018 Board of Directors</t>
  </si>
  <si>
    <t>As cybercrime soars, AI tools must ramp up</t>
  </si>
  <si>
    <t>Finalists Announced for Second Annual LendIt Fintech Industry Awards</t>
  </si>
  <si>
    <t>LendIt Fintech Announces Finalists For Second Annual Industry Awards</t>
  </si>
  <si>
    <t>Faurecia Announces Full-year 2017 Results</t>
  </si>
  <si>
    <t>World's Leading Commodity and Consulting Firms to Join Allegro for Global Customer Summit</t>
  </si>
  <si>
    <t>CD&amp;R and General Dynamics are active making acquisitions</t>
  </si>
  <si>
    <t>Eagle Bancorp, Inc. Announces the Appointment of Kathy A. Raffa to its Board of Directors</t>
  </si>
  <si>
    <t>"Discover Blockchain Technology" Code-a-Thon Challenges Participants to Create New Financial Services and RegTech Solutions, March 6-7, 2018</t>
  </si>
  <si>
    <t>This Is Really Happening: Microsoft Is Developing Blockchain ID Within Its Authenticator App</t>
  </si>
  <si>
    <t>Company not in the article</t>
  </si>
  <si>
    <t>Ai In Business: How Future Of Ai Looks As Firms Explore Artificial Intelligence</t>
  </si>
  <si>
    <t>atmmarketplace.com</t>
  </si>
  <si>
    <t>Costs of cyberattack greater for financial services than for other industries</t>
  </si>
  <si>
    <t>EY AND BLACKLINE FORM STRATEGIC ALLIANCE TO OFFER FINANCE PROCESS AUTOMATION TO ORGANIZATIONS WORLDWIDE – Global Banking And Finance Review Magazine – Financial &amp; Business Insights</t>
  </si>
  <si>
    <t>Lifshitz &amp; Miller LLP Announces Investigation of Advance Auto Parts, Inc., Ballard Power Systems, Inc., Connecture, Inc., Idera Pharmaceuticals, Inc., Impinj Inc., Obalon Therapeutics, Inc., and Super Micro Computer, Inc. | Benzinga</t>
  </si>
  <si>
    <t>Lifshitz &amp; Miller LLP Announces Investigation of Advance Auto Parts, Inc., Ballard Power Systems, Inc., Connecture, Inc., Idera Pharmaceuticals, Inc., Impinj Inc., Obalon Therapeutics, Inc., and Super Micro Computer, Inc. - MarketWatch</t>
  </si>
  <si>
    <t>Steven Cohen - MarketWatch.com Topics</t>
  </si>
  <si>
    <t>Roundup Of Machine Learning Forecasts And Market Estimates, 2018</t>
  </si>
  <si>
    <t>Punjab National Bank Officials Shared Passwords Compromising Data Security</t>
  </si>
  <si>
    <t>Billion dollar diamond fraud case puts India's state banks in focus</t>
  </si>
  <si>
    <t>KPMG: Strong Close for Fintech Deals in Q4 of 2017 as $31 Billion Invested During the Year</t>
  </si>
  <si>
    <t>Nicholas Leiby Joins Weinberg Capital Group</t>
  </si>
  <si>
    <t>Research on Recent Technology Report Managed Cyber Security Services Market Size, Share, Growth, Trends and Forecast 2017 - 2026</t>
  </si>
  <si>
    <t>Conversations Will Shape The Future of Banking</t>
  </si>
  <si>
    <t>coindesk.com</t>
  </si>
  <si>
    <t>Banks Buy Stakes in Blockchain Startup SETL</t>
  </si>
  <si>
    <t>More banker than politician? De Guindos faces ECB litmus test</t>
  </si>
  <si>
    <t>With Realtime Payments Comes Realtime Fraud — and Banks Need to Prepare</t>
  </si>
  <si>
    <t>F10 Announces Final Selected Startups For P2 Program Patch III</t>
  </si>
  <si>
    <t>Ally Bank On Humanizing Banking Ai</t>
  </si>
  <si>
    <t>Regulators In No Rush To Change Rules For Fintechs</t>
  </si>
  <si>
    <t>Accenture Launches New Artificial Intelligence Testing Services</t>
  </si>
  <si>
    <t>BGIS Appoints Peter Poolsaar to Chief Information Officer</t>
  </si>
  <si>
    <t>http://finalternatives.com/</t>
  </si>
  <si>
    <t>Goldman Sachs Prime Brokerage Exec. Joins KPMG</t>
  </si>
  <si>
    <t>Scott+Scott, Attorneys at Law, LLP Alerts Investors to the Filing of Securities Class Action Against Obalon Therapeutics, Inc.</t>
  </si>
  <si>
    <t>Agilitas Backs Buyout of Hydro International</t>
  </si>
  <si>
    <t>Iris Dorbian wrote a new post, Weinberg Capital Group recruits Leiby as director, on the site PE Hub</t>
  </si>
  <si>
    <t>Technology Sector 1Q18: Best And Worst</t>
  </si>
  <si>
    <t>BNP Paribas Asset Management names first chief data officer as part of AI push</t>
  </si>
  <si>
    <t>How private equity firms are responding to high purchase price multiples in M&amp;A</t>
  </si>
  <si>
    <t>Obalon's Audit Committee Investigation of Whistleblower Allegation Finds Complaint Meritless</t>
  </si>
  <si>
    <t>MINDBODY Reports Fourth Quarter and Full Year 2017 Financial Results</t>
  </si>
  <si>
    <t>5 ways blockchain is the new business collaboration tool</t>
  </si>
  <si>
    <t>Netwrix Auditor Enables Forreston State Bank to Streamline Compliance while Saving Hours of Work</t>
  </si>
  <si>
    <t>Michael Lines</t>
  </si>
  <si>
    <t>Bitcoin Daily: Citi Invests In UK Blockchain, BoE’s Carney Gives Bitcoin An ‘F’</t>
  </si>
  <si>
    <t>btcmanager.com</t>
  </si>
  <si>
    <t>What is Stellar and is it a Good Investment?</t>
  </si>
  <si>
    <t>Here's another way Amazon and banks are collaborating</t>
  </si>
  <si>
    <t>Better Brainstorming</t>
  </si>
  <si>
    <t>Mitigating the Insider Threat: Lessons From Indian Fraud Case</t>
  </si>
  <si>
    <t>New Reltio Cloud Release Delivers Continuous Data Organization and Self-Learning to Global 2000 Companies</t>
  </si>
  <si>
    <t>Australia’s RMIT University to Now Offer Eight-Week Course on Blockchain Strategy</t>
  </si>
  <si>
    <t>Calastone Forecasts Over USD2.6bn Savings for the Mutual Funds Market in Move to Blockchain</t>
  </si>
  <si>
    <t>CAIS 2018 and the Transformative Impact of Technology</t>
  </si>
  <si>
    <t>Kirk Falconer wrote a new post, Bridge Growth-backed Accedian buys Performance Vision, on the site PE Hub</t>
  </si>
  <si>
    <t>Will you be a Winner or a Loser in the Open Banking World?</t>
  </si>
  <si>
    <t>2018 is the year of the central bank: Bellin 1TC conference day 1</t>
  </si>
  <si>
    <t>EY is first to achieve the highest recognition in intelligent automation delivery and capability from Blue Prism</t>
  </si>
  <si>
    <t>Stealing From Silicon Valley: Four Steps to Becoming an Agile Bank</t>
  </si>
  <si>
    <t>bankinfosecurity.com</t>
  </si>
  <si>
    <t>Great Western Bancorp, Inc. Holds Annual Meeting; Elects Three Members to Its Board of Directors</t>
  </si>
  <si>
    <t>diginomica.com</t>
  </si>
  <si>
    <t>Put your finance team on the road to AI and automation (1/2)</t>
  </si>
  <si>
    <t>internationalbanker.com</t>
  </si>
  <si>
    <t>The New Rules of Talent Management</t>
  </si>
  <si>
    <t>Asean Smbs Eager For Tech Investment, Adoption</t>
  </si>
  <si>
    <t>PE exits jump to decade high</t>
  </si>
  <si>
    <t>Mo' Money, Mo' Problems</t>
  </si>
  <si>
    <t>Jack Sinclair Named Chief Executive Officer of 99 Cents Only Stores as CEO Geoffrey Covert Retires; Jason Kidd Promoted to President and Chief Operating Officer</t>
  </si>
  <si>
    <t>Acquiring New Clients Requires a Transformation of Marketing Tactics</t>
  </si>
  <si>
    <t>Stantec reports fourth quarter and year-end 2017 results, dividend increase, and appointment of new director</t>
  </si>
  <si>
    <t>UK and EU Passporting Insurance Report 2018: Why will non-European insurers have new choices for entering Europe and UK?</t>
  </si>
  <si>
    <t>Are banks doing enough to protect Zelle users from fraud?</t>
  </si>
  <si>
    <t>Article repeat</t>
  </si>
  <si>
    <t>Washington State Chapter Meeting: February 22, 2018</t>
  </si>
  <si>
    <t>Mastering the domain with agile business models</t>
  </si>
  <si>
    <t>5 rules to picking a good tech vendor</t>
  </si>
  <si>
    <t>IDG Contributor Network: It’s time for companies to embrace Europe’s new data guidelines</t>
  </si>
  <si>
    <t>Pascal Laik Joins FollowAnalytics as CEO</t>
  </si>
  <si>
    <t>Blockchain Isn't The Magic Pill To Banking Ills</t>
  </si>
  <si>
    <t>Why Your Compliance Programs Are a Million-Dollar Waste of Time</t>
  </si>
  <si>
    <t>Founder of private equity firm Abraaj steps down from day-to-day control of fund: Reuters</t>
  </si>
  <si>
    <t>Kane LPI appoints Head of LPI Fund Administration Services</t>
  </si>
  <si>
    <t>Abraaj's Naqvi cedes control of funds division in reshuffle</t>
  </si>
  <si>
    <t>Blockchain Week in New York and Conferences All Weekend (Beginning Feb. 23, 2018)</t>
  </si>
  <si>
    <t>Report: Mutual Funds Could Save Billions With Blockchain</t>
  </si>
  <si>
    <t>aba.com</t>
  </si>
  <si>
    <t>Self-Service Coin Redemption in the Bank Branch: A Core Service That’s Essential to Your Customers and Your Operations</t>
  </si>
  <si>
    <t>Sponsored content</t>
  </si>
  <si>
    <t>2018 – IS SME EXPANSION ON THE CARDS? – Global Banking And Finance Review Magazine – Financial &amp; Business Insights</t>
  </si>
  <si>
    <t>30 innovative and technology-focused high-growth start-ups named to the 2018 EY Accelerating Entrepreneurs program</t>
  </si>
  <si>
    <t>UK and EU Passporting Insurance Report 2018: How Will UK Insurers and Brokers Deal With Passporting After Brexit? | ResearchAndMarkets.com</t>
  </si>
  <si>
    <t>As online lending grows up, banks work to strengthen parternships</t>
  </si>
  <si>
    <t>Rashmi Singh</t>
  </si>
  <si>
    <t>Leveling the Playing Field: Cloud as the Enabler of Innovation in Financial Services</t>
  </si>
  <si>
    <t>EY Wins Three Awards for Excellence in Providing Services to Alternative Credit Managers</t>
  </si>
  <si>
    <t>PhishMe® Acquired by Private Equity Syndicate and Rebrands as Cofense™</t>
  </si>
  <si>
    <t>Can innovation get traction?</t>
  </si>
  <si>
    <t>Veteran Investigator, Risk Management, &amp; Corporate Governance Leader Bolsters Chicago Office of Cendrowski Corporate Advisors</t>
  </si>
  <si>
    <t>Deal of the Year nominees</t>
  </si>
  <si>
    <t>INVESTOR ALERT: Brower Piven Encourages Shareholders Who Have Losses In Excess Of $100,000 From Investment In Obalon Therapeutics, Inc. To Contact Brower Piven Before The Lead Plaintiff Deadline In Class Action Lawsuit | Benzinga</t>
  </si>
  <si>
    <t>Private Equity Jobs of the Week: GCM Grosvenor, Neuberger Berman, UBS are hiring</t>
  </si>
  <si>
    <t>Ares and CPPIB-backed 99 Cents Only Stores appoints new CEO</t>
  </si>
  <si>
    <t>Endless sells UK footwear retailer to Pavers</t>
  </si>
  <si>
    <t>The Next Stage of the Crypto-boom is Starting to Take Shape</t>
  </si>
  <si>
    <t>Women’s PE summit to convene March 7-9, 2018 in California</t>
  </si>
  <si>
    <t>Vestas Holds the Top Spot in Global Wind Turbine Supplier Ranking in 2017</t>
  </si>
  <si>
    <t>Style Ratings For ETFs &amp; Mutual Funds: 1Q18</t>
  </si>
  <si>
    <t>PE consortium acquires PhishMe, which rebrands as Cofense</t>
  </si>
  <si>
    <t>Increased Communication and Coordination Are Key to Sustaining Fintech Sector's High Growth, According to Report from Accenture and Partnership Fund for New York City</t>
  </si>
  <si>
    <t>GE Announces 2018 Board of Directors Slate; Includes Three New Directors</t>
  </si>
  <si>
    <t>New accounting rules trim Tesla deficit and promise faster future revenues</t>
  </si>
  <si>
    <t>Things are—slowly—getting better for women on Wall Street</t>
  </si>
  <si>
    <t>Speakers at 8th Annual Life Settlement Institutional Investor Conference Forecast Growth in Asset Class Spurred by Technology Innovations</t>
  </si>
  <si>
    <t>UK and EU Passporting Insurance Report 2018: How Will UK Insurers and Brokers Deal With Passporting After Brexit? - ResearchAndMarkets.com</t>
  </si>
  <si>
    <t>Future of cross-selling may already be happening at Ally</t>
  </si>
  <si>
    <t>Stellar's 3 Most Intriguing Blockchain Partnerships</t>
  </si>
  <si>
    <t>Innovation in Banking: Killer Ideas? Or Idea Killers?</t>
  </si>
  <si>
    <t>F10 Announces Final Selection Process For Batch 3</t>
  </si>
  <si>
    <t>16-Year Veteran Director Wendy Cameron to Retire from Mylan N.V. Board after 2018 AGM</t>
  </si>
  <si>
    <t>Leading By Learning For Business Success</t>
  </si>
  <si>
    <t>Deloitte CEO Cathy Engelbert: Lessons On Leadership</t>
  </si>
  <si>
    <t>Lack Of Customer Trust May Thwart Open Banking’s $1.4B GDP Bump</t>
  </si>
  <si>
    <t>Us Financial Services Technology Market Report 2018 | Researchandmarkets.com</t>
  </si>
  <si>
    <t>Aspiration Bank lowers onboarding risk with APIs</t>
  </si>
  <si>
    <t>Churchill Downs Announces Upcoming Changes to Board of Directors and the Nomination of Karole F. Lloyd as a New Board Member</t>
  </si>
  <si>
    <t>Omnicell's Industry-Leading Medication Management Automation Platform and Solutions to Be Featured at HIMSS18</t>
  </si>
  <si>
    <t>Alerian Announces Presenters for the 2018 Ammys</t>
  </si>
  <si>
    <t>Renesas Electronics Announces Executive Personnel Changes</t>
  </si>
  <si>
    <t>Concept Searching and Netwrix Form Strategic Technology Partnership</t>
  </si>
  <si>
    <t>Catalyst Development buys Knadel</t>
  </si>
  <si>
    <t>Tech Exec Doomsday Preppers: Protecting Themselves from the Automation Monster They Created</t>
  </si>
  <si>
    <t>LHC Group Reports Fourth Quarter Financial Results</t>
  </si>
  <si>
    <t>Lhc Group Reports Fourth Quarter Financial Results</t>
  </si>
  <si>
    <t>Digital Agency Lumentus Strengthens SEO Expertise; Part of Wider Expansion</t>
  </si>
  <si>
    <t>China’s regulatory changes stimulate international interest</t>
  </si>
  <si>
    <t>Will robo advisor M&amp;A funding lead to more human advisors?</t>
  </si>
  <si>
    <t>Netwrix and Concept Searching Work Together to Enrich Security Intelligence</t>
  </si>
  <si>
    <t>Netwrix Partners with Concept Searching to Enrich Security Intelligence with Data Discovery and Classification Functionality</t>
  </si>
  <si>
    <t>How incoming ICBA chairman Tim Zimmerman navigated a merger of equals</t>
  </si>
  <si>
    <t>CLOUD – THE CORNERSTONE OF DIGITAL TRANSFORMATION IN HEALTHCARE</t>
  </si>
  <si>
    <t>Global Venture Capital Investment in Fintech Industry Set Record in 2017, Driven by Surge In India, US and UK, Accenture Analysis Finds</t>
  </si>
  <si>
    <t>The re-shaping of correspondent banking: impacts on banking treasury</t>
  </si>
  <si>
    <t>does't include companies</t>
  </si>
  <si>
    <t>UBS’s long-awaited robo advisor has launched</t>
  </si>
  <si>
    <t>Blockchain will make today’s accountants (and many Wall Street jobs) obsolete</t>
  </si>
  <si>
    <t>FGL Holdings Reports Fourth Quarter 2017 Results</t>
  </si>
  <si>
    <t>Fly Leasing to Acquire Major Aircraft Portfolio</t>
  </si>
  <si>
    <t>http://bankrate.com/</t>
  </si>
  <si>
    <t>Banking Made Easy With Predictive Analytics</t>
  </si>
  <si>
    <t>http://eweek.com/</t>
  </si>
  <si>
    <t>IT Disruption a Daily Reality for Majority of Enterprises</t>
  </si>
  <si>
    <t>Abacode Cybersecurity Partners with KnowBe4 to Bolster Security Portfolio of Products &amp; Services</t>
  </si>
  <si>
    <t>Tier1, Inc. Announces First New Hire After Recent Investment for Growth</t>
  </si>
  <si>
    <t>UPDATE 1-Steinhoff's Q1 revenue falls, scandal hits working capital</t>
  </si>
  <si>
    <t>As blockchain heats up, so do job prospects for devs</t>
  </si>
  <si>
    <t>venturebeat.com</t>
  </si>
  <si>
    <t>6 states you should probably block from your ICO | VentureBeat</t>
  </si>
  <si>
    <t>CFPB has plenty of options for slashing its budget</t>
  </si>
  <si>
    <t>Don’t blame tech staff when analytics go haywire</t>
  </si>
  <si>
    <t>Hallite Selects Avaap for Infor M3 CloudSuite Upgrade</t>
  </si>
  <si>
    <t>Kushner bank loans questioned; B of A fires two in harassment probe</t>
  </si>
  <si>
    <t>Environment, Cyberrisk Top WEF Risk Predictions</t>
  </si>
  <si>
    <t>Global Managed Cyber Security Services Market: Growing Incidents of Cyber Crime will Spur Growth in the Foreseeable Future, 2017 till 2026</t>
  </si>
  <si>
    <t>bitcoinmagazine.com</t>
  </si>
  <si>
    <t>Op Ed: Lobbying Efforts Promote the Blockchain Industry Around the World</t>
  </si>
  <si>
    <t>GDPR in financial services – the overlooked issues</t>
  </si>
  <si>
    <t>AIG Names Naohiro Mouri as Executive Vice President and Chief Auditor, and Donna Demaio as Global Chief Operating Officer, General Insurance</t>
  </si>
  <si>
    <t>Vying for the Top Earners</t>
  </si>
  <si>
    <t>Biometric security technology: Ready for corporate prime time?</t>
  </si>
  <si>
    <t>Cybersecurity skills shortage</t>
  </si>
  <si>
    <t>Subscription</t>
  </si>
  <si>
    <t>Altfin Lands Top B2b Fintech Funding</t>
  </si>
  <si>
    <t>Today In Data: Smb Optimism And Paper Checks</t>
  </si>
  <si>
    <t>THROW CAUTION TO THE WINDS: GO DIGITAL FASTER TO KEEP YOUR FINANCIAL SERVICES BUSINESS AFLOAT</t>
  </si>
  <si>
    <t>Canalys has really, really good news for Apple in the enterprise</t>
  </si>
  <si>
    <t>Bitcoin Miners Make Unfriendly Neighbors</t>
  </si>
  <si>
    <t>Transnational Launches Payments Api</t>
  </si>
  <si>
    <t>Notice to the Annual General Meeting of Tikkurila</t>
  </si>
  <si>
    <t>SailPoint Provides Customers the Freedom of Choice in Identity Governance Deployment: SaaS, Public Cloud, Data Center, or Managed Service</t>
  </si>
  <si>
    <t>ETF providers offer more to gain manager business</t>
  </si>
  <si>
    <t>www.bankingny.com</t>
  </si>
  <si>
    <t>Winning with robotics: Three keys to long-term success</t>
  </si>
  <si>
    <t>Chris Harris</t>
  </si>
  <si>
    <t>Global Universal Banking Systems Report 2018 | Supplier Profiles &amp; Supplier Performance | Researchandmarkets.com</t>
  </si>
  <si>
    <t>How is the tale of the Three Little Pigs a lesson for GDPR?</t>
  </si>
  <si>
    <t>SEC's new cybersecurity guidance falls short</t>
  </si>
  <si>
    <t>TRADING UP: Cowen Adds Cushman; Bogard to Rosenblatt</t>
  </si>
  <si>
    <t>Senahill Partners Expands Senior Team</t>
  </si>
  <si>
    <t>Active investing marks return as asset owners focus on outcomes</t>
  </si>
  <si>
    <t>CG Blockchain Announces Transform Group and Marketwired Founder Michael Terpin Joins Advisory Board</t>
  </si>
  <si>
    <t>Global Back Office Systems &amp; Suppliers Market Report 2018 - ResearchAndMarkets.com</t>
  </si>
  <si>
    <t>New Jersey Treasurer Revises Public Pension Expected Rate Of Return</t>
  </si>
  <si>
    <t>Global Back Office Systems &amp; Suppliers Market Report 2018 | Researchandmarkets.com</t>
  </si>
  <si>
    <t>Pensions &amp; Investments</t>
  </si>
  <si>
    <t>ICOs, SEC And … Wait And See?</t>
  </si>
  <si>
    <t>Global Managed Cyber Security Services Market Analysis, Size, Share, Growth, Trends and Forecast 2017 - 2026</t>
  </si>
  <si>
    <t>Global Anti-Money Laundering Software Industry Analysis, Size, Share, Growth, Trends and Forecast 2017 - 2026</t>
  </si>
  <si>
    <t>Trizic lands $10M venture capital funding</t>
  </si>
  <si>
    <t>Alstef, BA Robotic Systems to merge</t>
  </si>
  <si>
    <t>Zai Lab Limited Appoints Billy Cho as Chief Financial Officer</t>
  </si>
  <si>
    <t>Insider Threat Seriously Undermining Healthcare ...</t>
  </si>
  <si>
    <t>Six Strategic Keys To Becoming a Mobile-Centric Bank</t>
  </si>
  <si>
    <t>IT Risk Management Part 1: The Changing Technology Risk Landscape</t>
  </si>
  <si>
    <t>FinTech Australia &amp; NSW Government’s Jobs for NSW Join to launch the 2018 Finnie awards</t>
  </si>
  <si>
    <t>Meet the Youngest Billionaires in the World, Two Sisters Who Spend Their Fortune on Horses and High Fashion</t>
  </si>
  <si>
    <t>BlackRock, Soros may invest in Deutsche’s asset management IPO: Reuters</t>
  </si>
  <si>
    <t>The 60-Hour Work Week: Do MBAs Really Work This Hard?</t>
  </si>
  <si>
    <t>http://time.com/</t>
  </si>
  <si>
    <t>Alexandra and Katharina Andresen: The Youngest Billionaires | Money</t>
  </si>
  <si>
    <t>When Succession Planning Goes Wrong</t>
  </si>
  <si>
    <t>FinTech Valley – Vizag Aims to be India’s Blockchain Hub</t>
  </si>
  <si>
    <t>Symbiosism Economy Foundation Becomes a Member of The Singapore FinTech Association</t>
  </si>
  <si>
    <t>US Consumers and Physicians Want More Digital Interaction, Finds EY Future of Health Survey</t>
  </si>
  <si>
    <t>Rethinking Branch Networks And The Retail Experience in a Mobile-First World</t>
  </si>
  <si>
    <t>Will Amazon Offer The Best Checking Account Ever?</t>
  </si>
  <si>
    <t>boardmember.com</t>
  </si>
  <si>
    <t>Adjusting your fight plan: Business strategy in the age of agile innovation</t>
  </si>
  <si>
    <t>David Kadio-Morokro</t>
  </si>
  <si>
    <t>The future of finance: Realizing the benefits of digital innovation in financial services</t>
  </si>
  <si>
    <t>Accenture Discusses B2b Fintech Venture Capital</t>
  </si>
  <si>
    <t>Digital Transformation Market Share 2018 Industry Analysis, Growth, and Forecast to 2021</t>
  </si>
  <si>
    <t>DC Blockchain Summit: Chamber of Digital Commerce Holds 3rd Annual Event this Week</t>
  </si>
  <si>
    <t>SENAHILL AUGMENTS SENIOR TEAM WITH STRATEGIC HIRES</t>
  </si>
  <si>
    <t>HOW PSD2 IS TRANSFORMING BANKING BUSINESS MODELS</t>
  </si>
  <si>
    <t>Iris Dorbian wrote a new post, Riviera Partners taps TPG Growth's Hunsinger as CEO, on the site PE Hub</t>
  </si>
  <si>
    <t>SHAREHOLDER ALERT: Brower Piven Encourages Investors Who Have Losses In Excess Of $100,000 From Investment In Obalon Therapeutics, Inc. (Nasdaq: OBLN) To Contact Brower Piven Before The Lead Plaintiff Deadline In Class Action Lawsuit | Benzinga</t>
  </si>
  <si>
    <t>Iris Dorbian wrote a new post, Duke Street adds two to team, on the site PE Hub</t>
  </si>
  <si>
    <t>Reuters News wrote a new post, Embattled Abraaj frees private equity investors from capital commitments: Reuters, on the site PE Hub</t>
  </si>
  <si>
    <t>SHAREHOLDER ALERT: Pomerantz Law Firm Reminds Shareholders with Losses on their Investment in Obalon Therapeutics, Inc. of Class Action Lawsuit and Upcoming Deadline – OBLN</t>
  </si>
  <si>
    <t>Zto Announces Management Change</t>
  </si>
  <si>
    <t>Kirk Falconer wrote a new post, Newterra acquires Aeration from Granite Partners, on the site PE Hub</t>
  </si>
  <si>
    <t>Midland States Bancorp Announces Executive Management Promotions</t>
  </si>
  <si>
    <t>Global Cognitive Systems Spending Market Study and Opportunity Assessment for the Period of 2016-2026</t>
  </si>
  <si>
    <t>Credit Card Rewards May Lose Sparkle, But Not Value</t>
  </si>
  <si>
    <t>KPMG forms alliance with cybersecurity company Okta</t>
  </si>
  <si>
    <t>http://snl.com/</t>
  </si>
  <si>
    <t>Section 1: DEF 14A</t>
  </si>
  <si>
    <t>What U.S. regulators could learn from London on innovation</t>
  </si>
  <si>
    <t>Jim Cramer Gathers Leading CEOs And Activists For 3rd Annual Corporate Governance Conference</t>
  </si>
  <si>
    <t>Questrade achieves Platinum Club distinction by being named one of Canada's Best Managed Companies for seventh consecutive year</t>
  </si>
  <si>
    <t>ZTO Announces Management Change</t>
  </si>
  <si>
    <t>Spinoffs - A Favorite Of Joel Greenblatt</t>
  </si>
  <si>
    <t>SureWerx Awarded Canada’s Best Managed Companies Third Consecutive Year in a Row</t>
  </si>
  <si>
    <t>Net Element Appoints Jon 'Dr. J' Najarian to Board of Directors</t>
  </si>
  <si>
    <t>McNamara at PwC on revenue opportunities of cryptocurrency</t>
  </si>
  <si>
    <t>It's a podcast</t>
  </si>
  <si>
    <t>http://infoworld.com/</t>
  </si>
  <si>
    <t>From executives to developers, CIOs are tapping non-IT people for IT roles</t>
  </si>
  <si>
    <t>Christianet Announces New Blockchain Marketing Initiatives</t>
  </si>
  <si>
    <t>Klick Recognized as a Best Managed Companyfor 10th Consecutive Year</t>
  </si>
  <si>
    <t>IWD 2018 - What you can do to attract more women into tech #2</t>
  </si>
  <si>
    <t>Global Universal Banking Systems market Report 2018</t>
  </si>
  <si>
    <t>Astana to Hold its Second Major Central Asia Blockchain Conference</t>
  </si>
  <si>
    <t>Companies with women executives can help you do better in the stock market</t>
  </si>
  <si>
    <t>Don’t Let Bad Data Kill Your Financial Institution’s Brand</t>
  </si>
  <si>
    <t>The Big Switch - DevOps in financial services</t>
  </si>
  <si>
    <t>GDPR puts the spotlight on compliance MVPs: Data protection officers</t>
  </si>
  <si>
    <t>3 Must-Haves for Hybrid Cloud Security</t>
  </si>
  <si>
    <t>Something amazing happens when you have 3 (or more) women on a company board</t>
  </si>
  <si>
    <t>Bbva Leads Funding For Bank-fintech Collab</t>
  </si>
  <si>
    <t>Pre-Market Technical Scan on IT Services Equities | Accenture, CDW Corp., CSRA Inc., and Fidelity National Information Services</t>
  </si>
  <si>
    <t>Leveraging FinTech Innovation Proving to be Critically Valuable for Growing Number of Industries</t>
  </si>
  <si>
    <t>Here’s what blockchain can do for you. Yes, you</t>
  </si>
  <si>
    <t>People moves: Barclays hires new electronic equities head, Dahlgren joins Wells Fargo, and more</t>
  </si>
  <si>
    <t>FLASHBACK FRIDAY – “One Touch” Trading</t>
  </si>
  <si>
    <t>Charting the digital transformation genome</t>
  </si>
  <si>
    <t>spglobal.com</t>
  </si>
  <si>
    <t>Battery storage, power contracts could be impacted by</t>
  </si>
  <si>
    <t>risk.net</t>
  </si>
  <si>
    <t>First Data Signs Deal with RBL Bank to Provide Card Processing Services</t>
  </si>
  <si>
    <t>Digital Agency Lumentus Boosts Social Media Expertise</t>
  </si>
  <si>
    <t>Today In Data: Cart Abandonment And Loyalty</t>
  </si>
  <si>
    <t>Global Public Cloud Business Process Services Market Analysis, Trends &amp; Forecast to 2022</t>
  </si>
  <si>
    <t>Global Financial Services Cybersecurity Systems and Services Market Growth, Trends &amp; Forecast till 2022</t>
  </si>
  <si>
    <t>BAKERHOSTETLER ADDS THREE TECHNOLOGY PARTNERS IN ATLANTA</t>
  </si>
  <si>
    <t>Sexual harassment in accounting may be more prevalent than accountants think</t>
  </si>
  <si>
    <t>ATOM BANK RAISES £149M IN LATEST FUNDRAISING ROUND</t>
  </si>
  <si>
    <t>Ubs Hit With Ipo Ban In Hong Kong</t>
  </si>
  <si>
    <t>3rd Annual Postgres Vision Conference to Assemble Innovators in Open Source Data Management</t>
  </si>
  <si>
    <t>TRADING UP: Selway Tweets Exit; Changes at Citi</t>
  </si>
  <si>
    <t>Iris Dorbian wrote a new post, ASGARD appoints Eichel as principal for advisory group, on the site PE Hub</t>
  </si>
  <si>
    <t>Life sciences companies at risk of falling behind technology competitors in race to address evolving consumer demands</t>
  </si>
  <si>
    <t>FINTECH IN SOUTH AFRICA: ACCELERATING THE DIGITAL TRANSFORMATION OF BANKING &amp; FINANCIAL SERVICES</t>
  </si>
  <si>
    <t>www.investing.com</t>
  </si>
  <si>
    <t>Financial services firms eye blockchain for industry transformation</t>
  </si>
  <si>
    <t>Taking the Long View on Customer Relationships</t>
  </si>
  <si>
    <t>FINANCIAL SERVICES FIRMS ARE PRIORITISING FLEXIBLE WORKING</t>
  </si>
  <si>
    <t>How AI can stop cybercrime</t>
  </si>
  <si>
    <t>Blockchain and Cryptocurrency Conferences Taking Place Across the Globe (Mar. 12-19)</t>
  </si>
  <si>
    <t>10 early warning signs of IT outsourcing disaster</t>
  </si>
  <si>
    <t>Digital Lending Must Go Beyond Eliminating Paper</t>
  </si>
  <si>
    <t>Swiss Banks Accelerate Ai Adoption</t>
  </si>
  <si>
    <t>Geotargeted Marketing Strategies: Using Location Data to Engage Banking Consumers</t>
  </si>
  <si>
    <t>Oil-Rich Middle East Edging Into AI To Future-Proof Its Economy</t>
  </si>
  <si>
    <t>Bitcoin bubble 'just about to burst,' major money manager says</t>
  </si>
  <si>
    <t>Industry Consortium Successfully Tests Blockchain Solution Developed by Accenture That Could Revolutionize Ocean Shipping</t>
  </si>
  <si>
    <t>LENDINGBLOCK, THE OPEN EXCHANGE FOR CRYPTOCURRENCY LOANS, ANNOUNCES APPOINTMENT OF ANDREW MULLINGER AS AN ADVISOR TO THE COMPANY – Global Banking And Finance Review Magazine – Financial &amp; Business Insights</t>
  </si>
  <si>
    <t>Can Fundbox's alternative credit reach an untapped $4.5 trillion B-to-B market?</t>
  </si>
  <si>
    <t>Blockchain's Brand New World Is Being Built By Refugees</t>
  </si>
  <si>
    <t>Freedom Bank Adds to Executive Management Team</t>
  </si>
  <si>
    <t>DIGITAL TECHNOLOGIES HOLD THE KEY TO UNLOCKING £22 BILLION FOR UK PHARMA INDUSTRY, NEW RESEARCH FINDS – Global Banking And Finance Review Magazine – Financial &amp; Business Insights</t>
  </si>
  <si>
    <t>5 questions as Dodd-Frank reform moves closer to becoming law</t>
  </si>
  <si>
    <t>Luisa Beltran wrote a new post, Cairngorm Capital buys Parker Building Supplies, on the site PE Hub</t>
  </si>
  <si>
    <t>DUBAI’S DEPARTMENT OF FINANCE AND DELOITTE SIGN STRATEGIC PARTNERSHIP FOR THE IMPLEMENTATION OF IPSAS – Global Banking And Finance Review Magazine – Financial &amp; Business Insights</t>
  </si>
  <si>
    <t>The Humanoid Banker - Science Fiction or Future?</t>
  </si>
  <si>
    <t>Cylance® Expands its Board with Three New Leaders to Drive Next Phase of Company’s Growth</t>
  </si>
  <si>
    <t>fundintelligence.global</t>
  </si>
  <si>
    <t>Study finds data inventories lacking ahead of GDPR</t>
  </si>
  <si>
    <t>Erica, Eno, Aida and 8 More Interesting Chatbots in Banking</t>
  </si>
  <si>
    <t>Marc Levine Delivering Alpha 2018 Advisory Board Member</t>
  </si>
  <si>
    <t>After Libor: Japan, Australia look to multi-rate future</t>
  </si>
  <si>
    <t>What’s driving fintech M&amp;A? See Experian’s recent deals</t>
  </si>
  <si>
    <t>Capital One's bot likes 'The Bachelor,' and bankers shrug off Amazonophobia</t>
  </si>
  <si>
    <t>Netwrix, Fastest-Growing Company Honored by Inc 5000 and Deloitte, Sustains Momentum in 2017</t>
  </si>
  <si>
    <t>BREXIT ISSUES TO CONSIDER FOR LOAN DOCUMENTATION</t>
  </si>
  <si>
    <t>To Improve Treasury Tech, Target The Developers</t>
  </si>
  <si>
    <t>http://informationweek.com/</t>
  </si>
  <si>
    <t>Blockchain: What Business Leaders Need to Know About This Disruptive Technology</t>
  </si>
  <si>
    <t>Cybersecurity’s in a pressure cooker</t>
  </si>
  <si>
    <t>Hong Kong's IPO sponsor ban risks sidelining UBS in</t>
  </si>
  <si>
    <t>ACON Investments to invest in hardware retailer True Value</t>
  </si>
  <si>
    <t>The Largest Exhibition and Conference in Ukraine on Blockchain and ICO Organized by Smile-Expo to Gather Over 2000 Participants</t>
  </si>
  <si>
    <t>PWC REPORT HIGHLIGHTS CONCERNS OF WEALTH MANAGEMENT CEOS OVER TECHNOLOGY EXPERTISE AT DIFFERENT LEVELS OF THE BUSINESS – Global Banking And Finance Review Magazine – Financial &amp; Business Insights</t>
  </si>
  <si>
    <t>What are Cryptocurrencies and Blockchain?</t>
  </si>
  <si>
    <t>‘Big Four’ Firm PwC Launches Blockchain Auditing Service</t>
  </si>
  <si>
    <t>Crypto-Fiat Financial Platform Saifu to Make Using Cryptocurrency as Easy as Using a Traditional Online Bank Account</t>
  </si>
  <si>
    <t>BookingBug reveals global expansion and key hires on back of 500% growth</t>
  </si>
  <si>
    <t>Northern Trust adds auditing to distributed ledger</t>
  </si>
  <si>
    <t>These are the 64 startups unveiled at Y Combinator W18 Demo Day 2 – TechCrunch</t>
  </si>
  <si>
    <t>DELOITTE TO HOST THE THIRD REGULATORY AND FINANCIAL CRIME CONFERENCE IN DUBAI, APRIL 2018</t>
  </si>
  <si>
    <t>Artificial intelligence gives HR an opportunity to transform the enterprise</t>
  </si>
  <si>
    <t>Digital Currency Market in Australia Grows as Trading on Crypto-Exchanges Tops AU $3.9 Billion in 2017</t>
  </si>
  <si>
    <t>Swiss authorities tread wary path through ‘Crypto Valley’</t>
  </si>
  <si>
    <t>Buyers acquire taste for deposit-rich banks</t>
  </si>
  <si>
    <t>Not FSO</t>
  </si>
  <si>
    <t>Why People + Machines Is The Winning Formula For The Digital Age</t>
  </si>
  <si>
    <t>AI and the Future of Work: Will Our Jobs Disappear?</t>
  </si>
  <si>
    <t>The 25 most attractive employers in America, according to LinkedIn</t>
  </si>
  <si>
    <t>Millennials Cause Shakeup in Traditional Wealth Management</t>
  </si>
  <si>
    <t>Visa Explores How CUs Can Engage And Retain Millennial Talent</t>
  </si>
  <si>
    <t>Investment Platform Motive Partners Opens Innovation &amp; Investment Center in London to Serve Next Generation Fintech Companies</t>
  </si>
  <si>
    <t>Accenture Labs and Grameen Foundation India Use Emerging Technologies to Help Increase Adoption of Financial Services Among Low-Income Women</t>
  </si>
  <si>
    <t>SEC presses forward with its fiduciary rule plans</t>
  </si>
  <si>
    <t>F10 Incubator &amp; Accelertor Opens Application for P2's Batch IV</t>
  </si>
  <si>
    <t>Europe: the Fun New Blockchain Playground Welcomes Players Big and Small</t>
  </si>
  <si>
    <t>A tale of two hotels: Italy's bad loan sales hang in the balance</t>
  </si>
  <si>
    <t>Cybersecurity Spring Cleaning: 3 Must-Dos for 2018</t>
  </si>
  <si>
    <t>The best companies to work for in the UK: LinkedIn</t>
  </si>
  <si>
    <t>http://ftfnews.com/</t>
  </si>
  <si>
    <t>SEC Charges KPMG, Deloitte &amp; BDO Units with Improper Audits</t>
  </si>
  <si>
    <t>Which Stocks Will Gain As Retail, Banking Sectors Up AI Spending?</t>
  </si>
  <si>
    <t>Ansarada gets $18M in Series A funding to help companies better prepare for major deals</t>
  </si>
  <si>
    <t>This Singapore Startup Is Betting On Blockchain For The Future Of Data Security</t>
  </si>
  <si>
    <t>5 ways to boost your customer experience strategy</t>
  </si>
  <si>
    <t>Roger Park and Matthew Pritchard</t>
  </si>
  <si>
    <t>The url should be this instead: https://chiefexecutive.net/rd-tax-credits-could-kick-start-your-innovation-programs/</t>
  </si>
  <si>
    <t>Australia Can't Wait to use the Fintech Bridge Established with the United Kingdom</t>
  </si>
  <si>
    <t>Women in Banking: Amazon's good luck, blockchain dangers and French dissing</t>
  </si>
  <si>
    <t>Regionals may lose ‘systemic’ label, but they’re not out of the woods</t>
  </si>
  <si>
    <t>How blockchain is providing ‘proof of existence’ for the world’s 1.1 billion refugees</t>
  </si>
  <si>
    <t>Wealth managers anxious about rich millennials as</t>
  </si>
  <si>
    <t>Singapore Fintech Association Signs MOU With Fintech Association of Japan to Further Expand Fintech Cooperation Between the Two Countries</t>
  </si>
  <si>
    <t>Growth Predictions on Global Blockchain Technology Market Through 2024 Presented in New Forecast Research</t>
  </si>
  <si>
    <t>Lendingtree Ceo Doug Lebda Found Fortune In Fixes</t>
  </si>
  <si>
    <t>Here's how blockchain could help the mortgage industry</t>
  </si>
  <si>
    <t>Viamedia Names Frank Connolly Chief Financial Officer</t>
  </si>
  <si>
    <t>Tax Reform and Table Setting</t>
  </si>
  <si>
    <t>ASGARD appoints Pham as business development director for PE group</t>
  </si>
  <si>
    <t>U.K. financial services pessimism growing: CBI</t>
  </si>
  <si>
    <t>Annual General Meeting in Concentric</t>
  </si>
  <si>
    <t>Brookfield and GGP Reach Agreement on BPY's Acquisition of GGP</t>
  </si>
  <si>
    <t>Bringing Simplicity to Banking</t>
  </si>
  <si>
    <t>How Will The Smartphone of the Future Impact Banking?</t>
  </si>
  <si>
    <t>The Invisible Hand of Financial Services</t>
  </si>
  <si>
    <t>Equistone buys majority of Small World Financial</t>
  </si>
  <si>
    <t>Private Equity Jobs of the Week: Blackstone, Silicon Valley Bank, EY are hiring</t>
  </si>
  <si>
    <t>Global IPO outlook remains robust after promising Q1 2018 results</t>
  </si>
  <si>
    <t>http://cfo.com/</t>
  </si>
  <si>
    <t>Fintech’s Focus Shifts Toward Finance</t>
  </si>
  <si>
    <t>http://247wallst.com/</t>
  </si>
  <si>
    <t>Jefferies Franchise Picks Crushing S&amp;P 500: 5 to Buy Now</t>
  </si>
  <si>
    <t>BloomReach Extends Board to Support Global Go-to-Market Scaling</t>
  </si>
  <si>
    <t>OPTIMISM LEVELS DROP TO LOW OF -17 PERCENT, ACCORDING TO FIRST SURVEY SINCE BANKING REGULATIONS</t>
  </si>
  <si>
    <t>Back-office upgrades key to customer-focused banking, survey finds</t>
  </si>
  <si>
    <t>Five Traits of Cyber Security Threats and How to Prepare Against Them</t>
  </si>
  <si>
    <t>As AI gains enterprise 'citizenship,' it needs a foundation in trust, Accenture exec says</t>
  </si>
  <si>
    <t>Accountants can help companies meet SEC demand for cybersecurity disclosures</t>
  </si>
  <si>
    <t>Steven Grossman</t>
  </si>
  <si>
    <t>accountingweb.com</t>
  </si>
  <si>
    <t>FASB’s Changes to Hedge Accounting Standards Seen as Most Significant Since 1998</t>
  </si>
  <si>
    <t>Western Union Finds Profits Hit By Brexit</t>
  </si>
  <si>
    <t>IDG Contributor Network: Keep your mobile workforce safe: understand the threats</t>
  </si>
  <si>
    <t>Netwrix Announces Pre-Release Demo of Data Discovery and Classification Functionality</t>
  </si>
  <si>
    <t>Open Banking in a Time of Heightened Regulation and Competition Is Increasing Pressure on Banks</t>
  </si>
  <si>
    <t>What Does EU's General Data Protection Regulation Mean For American Brands?</t>
  </si>
  <si>
    <t>Global Blockchain Technology Market 2014-2022: Market is Expected to Grow at a CAGR of 42.8% (2017-2022)</t>
  </si>
  <si>
    <t>QUOINE Strengthens Leadership Team with Four Key Hires</t>
  </si>
  <si>
    <t>http://boardmember.com/</t>
  </si>
  <si>
    <t>Boards Increasingly Challenged By Oversight Of Cyber Threats</t>
  </si>
  <si>
    <t>Venafi Business Momentum Accelerates in 2017</t>
  </si>
  <si>
    <t>EQUISTONE TO ACQUIRE MULTI-CHANNEL CROSS-BORDER PAYMENTS PROVIDER SMALL WORLD</t>
  </si>
  <si>
    <t>Virginia Commonwealth Bank Welcomes Brett Raynor</t>
  </si>
  <si>
    <t>Ericsson's Annual General Meeting 2018</t>
  </si>
  <si>
    <t>Emagia Founder and CEO, Veena Gundavelli, Honored as the Innovator of the Year at 2018 Women in IT Awards USA</t>
  </si>
  <si>
    <t>African VC TLcom Capital invests $5M in Nigerian data analytics firm Terragon Group</t>
  </si>
  <si>
    <t>Minister to open Business Disability Forum conference on the future of disability in the modern workplace – Global Banking And Finance Review Magazine – Financial &amp; Business Insights</t>
  </si>
  <si>
    <t>Predictive power of hospitality data</t>
  </si>
  <si>
    <t>If regulators can’t fix bank culture, who can?</t>
  </si>
  <si>
    <t>Iris Dorbian wrote a new post, Kian Capital adds MD and associate to team, on the site PE Hub</t>
  </si>
  <si>
    <t>CA Privileged Access Manager Receives Sailpoint Certification</t>
  </si>
  <si>
    <t>Ethereum-Based Payment Platform, Request Network, Announces Blockchain Partnership with PwC</t>
  </si>
  <si>
    <t>Midsize Banks Need To Have Technology Innovation to Stay Relevant</t>
  </si>
  <si>
    <t>Is low pay hurting banks in the battle for tech talent?</t>
  </si>
  <si>
    <t>The Cybersecurity Mandates Keep On Coming</t>
  </si>
  <si>
    <t>Adopting a continuous KYC mentality</t>
  </si>
  <si>
    <t>https://www.americanbanker.com/opinion/cost-savings-from-regtech-wont-come-overnight</t>
  </si>
  <si>
    <t>https://www.pymnts.com/blockchain/bitcoin/2018/bitcoin-and-the-bitter-tax-bite/</t>
  </si>
  <si>
    <t>https://www.forbes.com/sites/kenrapoza/2018/01/26/blockchain-funds-get-1600-money-boost-in-one-day/</t>
  </si>
  <si>
    <t>https://venturebeat.com/2018/01/28/3-ways-organizations-are-dealing-with-the-blockchain-developer-shortage/</t>
  </si>
  <si>
    <t>https://techcrunch.com/2018/01/29/hong-kong-plans-tv-ad-campaign-to-warn-against-ico-and-crypto-investments/</t>
  </si>
  <si>
    <t>http://www.ibtimes.com/5-cryptocurrencies-have-brand-name-partners-2646809</t>
  </si>
  <si>
    <t>https://www.marketwatch.com/story/european-business-awards-name-pfs-uk-digital-technology-winner-2018-01-30</t>
  </si>
  <si>
    <t>https://www.ciodive.com/press-release/20180129-suntrust-announces-chief-information-officer-retirement-appointment/</t>
  </si>
  <si>
    <t>https://finance.yahoo.com/news/business-booms-privacy-experts-landmark-data-law-looms-201732965--finance.html</t>
  </si>
  <si>
    <t>https://hbr.org/2018/01/what-changes-when-ai-is-so-accessible-that-everyone-can-use-it</t>
  </si>
  <si>
    <t>https://www.wired.com/story/cryptocurrency-scams-ico-trolling/</t>
  </si>
  <si>
    <t>https://www.marketwatch.com/story/in-store-events-help-deliver-the-retail-omnichannel-experience-2018-01-30</t>
  </si>
  <si>
    <t>https://www.marketwatch.com/story/bank-of-the-west-appoints-tami-farrow-as-executive-vice-president-head-of-channel-administration-for-the-retail-banking-group-2018-01-30</t>
  </si>
  <si>
    <t>https://www.marketwatch.com/story/creditease-founder-ceo-ning-tang-spoke-about-fintech-at-the-world-economic-forum-annual-meeting-2018-2018-01-31</t>
  </si>
  <si>
    <t>https://www.marketwatch.com/story/kuai-niu-group-stays-at-the-forefront-of-applying-ai-to-financial-services-2018-01-31</t>
  </si>
  <si>
    <t>https://www.marketwatch.com/story/avidxchange-named-as-a-job-growth-leader-in-mecklenburg-county-2018-01-31</t>
  </si>
  <si>
    <t>https://www.ciodive.com/press-release/20180130-blockchain-technology-market-industry-analysis-size-share-growth-trend/</t>
  </si>
  <si>
    <t>https://www.marketwatch.com/topics/subjects/insurance</t>
  </si>
  <si>
    <t>http://bit.ly/2DOfKmn</t>
  </si>
  <si>
    <t>https://www.cio.com/article/3252767/digital-transformation/how-new-technology-is-driving-real-time-behavior-change-in-organizational-transformations.html</t>
  </si>
  <si>
    <t>https://www.forbes.com/sites/insights-deloitte/2018/01/31/4-trends-that-will-help-executives-create-a-better-world/</t>
  </si>
  <si>
    <t>https://www.investors.com/news/technology/some-blockchain-etfs-to-focus-on-database-tech-not-currency-broker/</t>
  </si>
  <si>
    <t>https://www.marketwatch.com/story/key-kodakcoin-exec-barred-from-serving-as-officer-in-german-companies-2018-02-01</t>
  </si>
  <si>
    <t>https://www.crowdfundinsider.com/2018/02/127832-money20-20-asia-announces-keynote-speaker-line/</t>
  </si>
  <si>
    <t>https://www.pymnts.com/api/2018/nacha-accenture-api-developer-asig-payments-standardization/</t>
  </si>
  <si>
    <t>https://www.americanbanker.com/opinion/how-us-can-avoid-uks-mistakes-in-open-banking</t>
  </si>
  <si>
    <t>https://www.ciodive.com/press-release/20180202-worldwide-blockchain-market-is-anticipated-to-reach-607-billion-in-2024/</t>
  </si>
  <si>
    <t>https://www.globalbankingandfinance.com/taskize-oped-from-futility-to-utility/</t>
  </si>
  <si>
    <t>https://www.pymnts.com/blockchain/2018/vemanti-blockchain-underbanked-smb-bitcoin-regulation-b2b/</t>
  </si>
  <si>
    <t>https://www.pymnts.com/today-in-data/2018/visa-mastercard-apple-earnings/</t>
  </si>
  <si>
    <t>https://finance.yahoo.com/news/game-changing-blockchain-announcement-probably-153900880.html</t>
  </si>
  <si>
    <t>https://bloom.bg/2FRMTtX</t>
  </si>
  <si>
    <t>http://marketsmedia.com/trading-up-iex-lands-simblist-holl-joins-cowen/</t>
  </si>
  <si>
    <t>https://www.thestreet.com/story/14475298/1/bitcoin-today-prices-plunge-below-key-level-amid-regulatory-expansion.html</t>
  </si>
  <si>
    <t>https://finance.yahoo.com/news/cognizant-ctsh-report-q4-earnings-142002603.html</t>
  </si>
  <si>
    <t>http://marketsmedia.com/covolution-financial-services-reality/</t>
  </si>
  <si>
    <t>http://www.bankingexchange.com/blogs-3/making-sense-of-it-all/item/7349-great-digital-customer-experience-key-to-success</t>
  </si>
  <si>
    <t>https://www.pymnts.com/news/b2b-payments/2018/kaseya-financial-big-data-managed-service-providers-it/</t>
  </si>
  <si>
    <t>https://finance.yahoo.com/news/5-brand-name-companies-testing-122100465.html</t>
  </si>
  <si>
    <t>https://www.marketwatch.com/investing/stock/OCSL?siteid=rss</t>
  </si>
  <si>
    <t>http://www.ibtimes.com/ripple-blockchain-2018-5-companies-testing-technology-2650303</t>
  </si>
  <si>
    <t>https://www.ciodive.com/press-release/20180207-anti-money-laundering-software-market-global-industry-analysis-size-sha/</t>
  </si>
  <si>
    <t>https://techcrunch.com/2018/02/07/flux-brings-its-digital-loyalty-stamps-to-u-k-challenger-bank-starling/</t>
  </si>
  <si>
    <t>http://bit.ly/2Hk2N1R</t>
  </si>
  <si>
    <t>https://www.globalbankingandfinance.com/tackling-cybercrime-in-financial-services/</t>
  </si>
  <si>
    <t>https://finance.yahoo.com/news/does-1100-revenue-growth-crypto-123000506.html</t>
  </si>
  <si>
    <t>https://www.marketwatch.com/story/worldwide-blockchain-and-cybercurrency-market-2018-2024-shares-strategies-and-forecasts---a-706-million-market-after-10-years-of-being-on-the-market---researchandmarketscom-2018-02-09</t>
  </si>
  <si>
    <t>http://wapo.st/2o2uwLN</t>
  </si>
  <si>
    <t>https://www.marketwatch.com/story/fintech-and-blockchain-mavens-launch-international-digital-asset-exchange-council-idaxc-to-accelerate-the-mainstreaming-of-rapidly-emerging-real-asset-crypto-sector-2018-02-09</t>
  </si>
  <si>
    <t>https://www.pymnts.com/magazine/when-b2b-payments-innovation-is-all-talk-no-action/</t>
  </si>
  <si>
    <t>https://www.globalbankingandfinance.com/why-traditional-retail-banks-arent-going-digital-fast-enough/</t>
  </si>
  <si>
    <t>https://www.marketwatch.com/topics/companies/wells-fargo</t>
  </si>
  <si>
    <t>https://www.americanbanker.com/articles/bank-cybersecurity-heads-seen-in-need-of-more-ceo-face-time</t>
  </si>
  <si>
    <t>https://www.financialexecutives.org/FEI-Daily/February-2018/tech-innovation-to-reinvent-the-cfo-suite.aspx</t>
  </si>
  <si>
    <t>https://marketsmedia.com/trading-up-ubs-barclays-snag-equities-pros/</t>
  </si>
  <si>
    <t>http://www.businessinsider.com/r-a-culprit-for-financial-site-glitches-you-and-your-apps-2018-2</t>
  </si>
  <si>
    <t>https://finance.yahoo.com/news/culprit-financial-glitches-apps-110450899.html</t>
  </si>
  <si>
    <t>https://www.marketwatch.com/story/two-thirds-of-middle-east-bank-ceos-at-risk-of-losing-jobs-according-to-metin-mitchell-research-2018-02-13</t>
  </si>
  <si>
    <t>https://www.bankinfosecurity.com/interviews/sheltered-harbor-new-approach-to-account-backups-i-3872</t>
  </si>
  <si>
    <t>https://www.globalbankingandfinance.com/is-psd2-on-course-to-transform-the-banking-industry/</t>
  </si>
  <si>
    <t>https://www.ft.com/content/1a181166-e744-11e7-a685-5634466a6915</t>
  </si>
  <si>
    <t>https://www.paymentssource.com/news/real-time-account-to-account-payments-take-shape-in-australia</t>
  </si>
  <si>
    <t>https://www.pymnts.com/fraud-attack/2018/cybercrime-financial-services/</t>
  </si>
  <si>
    <t>https://www.marketwatch.com/story/cash-is-disappearing-from-these-cities-around-the-world-but-not-the-us-2017-10-12</t>
  </si>
  <si>
    <t>https://www.forbes.com/sites/ianaltman/2018/02/14/what-exactly-is-blockchain-and-should-you-adopt-its-technology/</t>
  </si>
  <si>
    <t>http://bit.ly/2o92zlv</t>
  </si>
  <si>
    <t>https://www.marketwatch.com/story/acord-solutions-group-inc-unveils-2018-board-of-directors-2018-02-16</t>
  </si>
  <si>
    <t>https://finance.yahoo.com/news/blockchain-hires-veteran-facebook-google-vp-engineering-184948680.html</t>
  </si>
  <si>
    <t>http://marketsmedia.com/fca-considers-global-fintech-sandbox/</t>
  </si>
  <si>
    <t>https://www.americanbanker.com/news/fintechs-see-their-profile-rise-with-banks-playing-a-large-part</t>
  </si>
  <si>
    <t>https://www.pymnts.com/news/b2b-payments/2018/b2b-api-tracker-faster-payments/</t>
  </si>
  <si>
    <t>http://www.bankingexchange.com/blogs-3/making-sense-of-it-all/item/7372-as-cybercrime-soars-ai-tools-must-ramp-up</t>
  </si>
  <si>
    <t>https://finance.yahoo.com/news/really-happening-microsoft-developing-blockchain-122100709.html</t>
  </si>
  <si>
    <t>https://www.crowdfundinsider.com/2018/02/128520-lendit-fintech-announces-finalists-second-annual-industry-awards/</t>
  </si>
  <si>
    <t>https://www.marketwatch.com/story/finalists-announced-for-second-annual-lendit-fintech-industry-awards-2018-02-16</t>
  </si>
  <si>
    <t>https://www.investors.com/news/technology/ai-in-business-future-of-artificial-intelligence/</t>
  </si>
  <si>
    <t>https://www.globalbankingandfinance.com/ey-and-blackline-form-strategic-alliance-to-offer-finance-process-automation-to-organizations-worldwide/</t>
  </si>
  <si>
    <t>https://www.forbes.com/sites/louiscolumbus/2018/02/18/roundup-of-machine-learning-forecasts-and-market-estimates-2018/</t>
  </si>
  <si>
    <t>https://www.ciodive.com/press-release/20180219-research-on-recent-technology-report-managed-cyber-security-services-market/</t>
  </si>
  <si>
    <t>https://www.crowdfundinsider.com/2018/02/128587-kpmg-strong-close-fintech-deals-q4-2017-31-billion-invested-year/</t>
  </si>
  <si>
    <t>https://www.computerworld.com/article/3197695/blockchain/5-ways-blockchain-is-the-new-business-collaboration-tool.html</t>
  </si>
  <si>
    <t>https://www.pymnts.com/news/digital-banking/2018/digital-banking-ai-conversation/</t>
  </si>
  <si>
    <t>https://www.ciodive.com/press-release/20180220-netwrix-auditor-enables-forreston-state-bank-to-streamline-compliance-while/</t>
  </si>
  <si>
    <t>https://www.crowdfundinsider.com/2018/02/128624-f10-announces-final-selected-startups-p2-program-patch-iii/</t>
  </si>
  <si>
    <t>https://www.marketwatch.com/story/accenture-launches-new-artificial-intelligence-testing-services-2018-02-20</t>
  </si>
  <si>
    <t>https://www.gtnews.com/blogs/2018-is-the-year-of-the-central-bank-bellin-1tc-conference-day-1/</t>
  </si>
  <si>
    <t>https://www.marketwatch.com/story/new-reltio-cloud-release-delivers-continuous-data-organization-and-self-learning-to-global-2000-companies-2018-02-21</t>
  </si>
  <si>
    <t>https://www.crowdfundinsider.com/2018/02/128680-australias-rmit-university-now-offer-eight-week-course-blockchain-strategy/</t>
  </si>
  <si>
    <t>https://www.bankinfosecurity.com/mitigating-insider-threat-lessons-from-indian-fraud-case-a-10674</t>
  </si>
  <si>
    <t>https://www.marketwatch.com/story/ey-is-first-to-achieve-the-highest-recognition-in-intelligent-automation-delivery-and-capability-from-blue-prism-2018-02-22-318300</t>
  </si>
  <si>
    <t>https://www.paymentssource.com/news/heres-another-way-amazon-and-banks-are-collaborating</t>
  </si>
  <si>
    <t>https://www.paymentssource.com/news/are-banks-doing-enough-to-protect-zelle-users-from-fraud</t>
  </si>
  <si>
    <t>https://www.financialexecutives.org/Network/Chapters/Washington-State/Events/Washington-State-Chapter-Meeting-February-22,-201.aspx</t>
  </si>
  <si>
    <t>https://www.cio.com/article/3257616/leadership-management/mastering-the-domain-with-agile-business-models.html</t>
  </si>
  <si>
    <t>https://hbr.org/2018/03/the-new-rules-of-talent-management</t>
  </si>
  <si>
    <t>https://www.pymnts.com/news/b2b-payments/2018/asean-smbs-blockchain-saas/</t>
  </si>
  <si>
    <t>https://www.americanbanker.com/news/are-banks-doing-enough-to-protect-zelle-users-from-fraud</t>
  </si>
  <si>
    <t>http://www.bankingexchange.com/blogs/item/7388-5-rules-to-picking-a-good-tech-vendor</t>
  </si>
  <si>
    <t>https://www.forbes.com/sites/forbesfinancecouncil/2018/02/23/blockchain-isnt-the-magic-pill-to-banking-ills/</t>
  </si>
  <si>
    <t>https://www.marketwatch.com/story/30-innovative-and-technology-focused-high-growth-start-ups-named-to-the-2018-ey-accelerating-entrepreneurs-program-2018-02-25</t>
  </si>
  <si>
    <t>https://www.americanbanker.com/news/future-of-cross-selling-may-already-be-happening-at-ally</t>
  </si>
  <si>
    <t>http://www.ibtimes.com/stellars-3-most-intriguing-blockchain-partnerships-2657612</t>
  </si>
  <si>
    <t>https://www.marketwatch.com/story/phishme-acquired-by-private-equity-syndicate-and-rebrands-as-cofensetm-2018-02-26</t>
  </si>
  <si>
    <t>http://www.bankingexchange.com/news-feed/item/7394-can-innovation-get-traction</t>
  </si>
  <si>
    <t>https://bankinnovation.net/2018/02/leveling-the-playing-field-cloud-as-the-enabler-of-limitless-innovation-in-financial-services/</t>
  </si>
  <si>
    <t>https://www.marketwatch.com/story/digital-agency-lumentus-strengthens-seo-expertise-part-of-wider-expansion-2018-02-28</t>
  </si>
  <si>
    <t>https://www.americanbanker.com/news/aspiration-bank-lowers-onboarding-risk-with-apis</t>
  </si>
  <si>
    <t>https://www.gtnews.com/articles/chinas-regulatory-changes-stimulate-international-interest/</t>
  </si>
  <si>
    <t>https://www.forbes.com/sites/zackfriedman/2018/02/27/deloitte-ceo-cathy-engelbert-leadership/</t>
  </si>
  <si>
    <t>https://www.bankrate.com/banking/predictive-banking-makes-it-easier-to-manage-your-money/</t>
  </si>
  <si>
    <t>http://www.eweek.com/it-management/why-it-disruption-a-daily-reality-for-majority-of-enterprises</t>
  </si>
  <si>
    <t>https://www.marketwatch.com/story/global-venture-capital-investment-in-fintech-industry-set-record-in-2017-driven-by-surge-in-india-us-and-uk-accenture-analysis-finds-2018-02-28</t>
  </si>
  <si>
    <t>https://www.gtnews.com/articles/the-re-shaping-of-correspondent-banking-impacts-on-banking-treasury/</t>
  </si>
  <si>
    <t>http://www.bankingexchange.com/blogs-3/making-sense-of-it-all/item/7403-don-t-blame-tech-staff-when-analytics-go-haywire</t>
  </si>
  <si>
    <t>https://www.americanbanker.com/morning-scan/kushner-bank-loans-questioned-b-of-a-fires-two-in-harassment-probe</t>
  </si>
  <si>
    <t>http://www.rmmagazine.com/2018/03/01/environment-cyberrisk-top-wef-risk-predictions/</t>
  </si>
  <si>
    <t>https://www.pymnts.com/news/b2b-payments/2018/alternative-finance-venture-capital/</t>
  </si>
  <si>
    <t>https://www.globalbankingandfinance.com/throw-caution-to-the-winds-go-digital-faster-to-keep-your-financial-services-business-afloat/</t>
  </si>
  <si>
    <t>https://www.computerworld.com/article/3259869/apple-ios/canalys-has-really-really-good-news-for-apple-in-the-enterprise.html</t>
  </si>
  <si>
    <t>https://www.pymnts.com/today-in-data/2018/kiosks-equifax-fintech-venture-capital/</t>
  </si>
  <si>
    <t>https://www.pymnts.com/sizzlefizzle/2018/bitcoin-credit-card-debt-open-banking/</t>
  </si>
  <si>
    <t>https://www.pymnts.com/news/b2b-payments/2018/transnational-payments-api/</t>
  </si>
  <si>
    <t>http://bit.ly/2I8JOrs</t>
  </si>
  <si>
    <t>https://www.marketwatch.com/story/sailpoint-provides-customers-the-freedom-of-choice-in-identity-governance-deployment-saas-public-cloud-data-center-or-managed-service-2018-03-05</t>
  </si>
  <si>
    <t>http://marketsmedia.com/trading-up-cowen-names-execs-tabb-loses-bogard/</t>
  </si>
  <si>
    <t>https://www.pymnts.com/news/regulation/2018/icos-sec-crypto-regulations-requests-for-information/</t>
  </si>
  <si>
    <t>https://www.marketwatch.com/story/global-back-office-systems-suppliers-market-report-2018---researchandmarketscom-2018-03-05</t>
  </si>
  <si>
    <t>https://www.ciodive.com/press-release/20180305-global-managed-cyber-security-services-market-analysis-size-share-growth/</t>
  </si>
  <si>
    <t>https://www.ciodive.com/press-release/20180305-global-anti-money-laundering-software-industry-analysis-size-share-growt/</t>
  </si>
  <si>
    <t>https://www.cio.com/article/3260686/it-industry/it-risk-management-part-1-the-changing-technology-risk-landscape.html</t>
  </si>
  <si>
    <t>https://www.crowdfundinsider.com/2018/03/129368-fintech-australia-nsw-governments-jobs-nsw-join-launch-2018-finnie-awards/</t>
  </si>
  <si>
    <t>https://www.pymnts.com/news/b2b-payments/2018/accenture-b2b-fintech-vc/</t>
  </si>
  <si>
    <t>https://www.americanbanker.com/web-seminars/the-future-of-finance-realizing-the-benefits-of-digital-innovation-in-financial-services</t>
  </si>
  <si>
    <t>https://www.marketwatch.com/story/digital-transformation-market-share-2018-industry-analysis-growth-and-forecast-to-2021-2018-03-07</t>
  </si>
  <si>
    <t>https://www.ciodive.com/press-release/20180307-global-cognitive-systems-spending-market-study-and-opportunity-assessment-f/</t>
  </si>
  <si>
    <t>https://www.crowdfundinsider.com/2018/03/129391-dc-blockchain-summit-chamber-digital-commerce-holds-3rd-annual-event-week/</t>
  </si>
  <si>
    <t>https://www.globalbankingandfinance.com/how-psd2-is-transforming-banking-business-models/</t>
  </si>
  <si>
    <t>https://www.marketwatch.com/story/what-us-regulators-could-learn-from-london-on-innovation-2018-03-09</t>
  </si>
  <si>
    <t>https://www.americanbanker.com/podcast/mcnamara-at-pwc-on-revenue-opportunities-of-cryptocurrency</t>
  </si>
  <si>
    <t>http://www.snl.com/Cache/c392505812.html</t>
  </si>
  <si>
    <t>https://www.infoworld.com/article/3261428/developer/from-executives-to-developers-cios-are-tapping-non-it-people-for-it-roles.html</t>
  </si>
  <si>
    <t>https://www.marketwatch.com/story/christianet-announces-new-blockchain-marketing-initiatives-2018-03-08</t>
  </si>
  <si>
    <t>https://www.cio.com/article/3262046/blockchain/here-s-what-blockchain-can-do-for-you-yes-you.html</t>
  </si>
  <si>
    <t>https://www.marketwatch.com/story/leveraging-fintech-innovation-proving-to-be-critically-valuable-for-growing-number-of-industries-2018-03-09</t>
  </si>
  <si>
    <t>https://www.risk.net/people/5442871/people-moves-barclays-hires-new-electronic-equities-head-dahlgren-joins-wells-fargo-and-more</t>
  </si>
  <si>
    <t>https://www.pymnts.com/news/b2b-payments/2018/bank-fintech-venture-capital/</t>
  </si>
  <si>
    <t>https://www.marketwatch.com/story/first-data-signs-deal-with-rbl-bank-to-provide-card-processing-services-2018-03-11</t>
  </si>
  <si>
    <t>https://www.marketwatch.com/story/digital-agency-lumentus-boosts-social-media-expertise-2018-03-12</t>
  </si>
  <si>
    <t>https://www.pymnts.com/today-in-data/2018/cross-border-smb-cyberattack-grocery/</t>
  </si>
  <si>
    <t>https://www.ciodive.com/press-release/20180312-global-public-cloud-business-process-services-market-analysis-trends-for/</t>
  </si>
  <si>
    <t>http://bit.ly/2p8kQk1</t>
  </si>
  <si>
    <t>https://www.financialexecutives.org/FEI-Daily/March-2018/Taking-the-Long-View-on-Customer-Relationships.aspx</t>
  </si>
  <si>
    <t>https://www.globalbankingandfinance.com/fintech-in-south-africa-accelerating-the-digital-transformation-of-banking-financial-services/</t>
  </si>
  <si>
    <t>https://www.globalbankingandfinance.com/financial-services-firms-are-prioritising-flexible-working/</t>
  </si>
  <si>
    <t>https://www.marketwatch.com/story/industry-consortium-successfully-tests-blockchain-solution-developed-by-accenture-that-could-revolutionize-ocean-shipping-2018-03-14</t>
  </si>
  <si>
    <t>https://www.paymentssource.com/news/can-fundboxs-alternative-credit-reach-an-untapped-45-trillion-b-to-b-market</t>
  </si>
  <si>
    <t>https://www.wired.com/story/refugees-but-on-the-blockchain/</t>
  </si>
  <si>
    <t>https://www.marketwatch.com/story/freedom-bank-adds-to-executive-management-team-2018-03-14</t>
  </si>
  <si>
    <t>https://www.globalbankingandfinance.com/lendingblock-the-open-exchange-for-cryptocurrency-loans-announces-appointment-of-andrew-mullinger-as-an-advisor-to-the-company/</t>
  </si>
  <si>
    <t>https://www.globalbankingandfinance.com/digital-technologies-hold-the-key-to-unlocking-22-billion-for-uk-pharma-industry-new-research-finds/</t>
  </si>
  <si>
    <t>https://www.cnbc.com/2018/03/14/bitcoin-bubble-just-about-to-burst-major-money-manager-says.html</t>
  </si>
  <si>
    <t>https://www.americanbanker.com/news/whats-driving-fintech-m-a-see-experians-recent-deals</t>
  </si>
  <si>
    <t>https://www.americanbanker.com/opinion/capital-ones-bot-likes-the-bachelor-and-bankers-shrug-off-amazonophobia</t>
  </si>
  <si>
    <t>http://www.bankingexchange.com/blogs-3/making-sense-of-it-all/item/7431-cybersecurity-s-in-a-pressure-cooker</t>
  </si>
  <si>
    <t>https://www.informationweek.com/devops/project-management/blockchain-what-business-leaders-need-to-know-about-this-disruptive-technology/a/d-id/1331293</t>
  </si>
  <si>
    <t>https://www.crowdfundinsider.com/2018/03/130392-what-are-cryptocurrencies-and-blockchain-2018-joint-economic-report-from-congress-explains/</t>
  </si>
  <si>
    <t>https://www.marketwatch.com/story/bookingbug-reveals-global-expansion-and-key-hires-on-back-of-500-growth-2018-03-20</t>
  </si>
  <si>
    <t>https://www.americanbanker.com/news/northern-trust-adds-auditing-to-its-distributed-ledger</t>
  </si>
  <si>
    <t>https://techcrunch.com/2018/03/20/these-are-the-64-startups-unveiled-at-y-combinator-w18-demo-day-2/</t>
  </si>
  <si>
    <t>https://www.crowdfundinsider.com/2018/03/130598-digital-currency-market-in-australia-grows-as-trading-on-crypto-exchanges-tops-au-3-9-billion-in-2017/</t>
  </si>
  <si>
    <t>https://www.ft.com/content/bea458ba-25fc-11e8-b27e-cc62a39d57a0</t>
  </si>
  <si>
    <t>https://www.americanbanker.com/news/buyers-acquire-taste-for-deposit-rich-banks</t>
  </si>
  <si>
    <t>https://www.cio.com/article/3263450/artificial-intelligence/artificial-intelligence-gives-hr-an-opportunity-to-transform-the-enterprise.html</t>
  </si>
  <si>
    <t>https://chiefexecutive.net/people-machines-winning-formula-digital-age/</t>
  </si>
  <si>
    <t>https://www.forbes.com/sites/fridapolli/2018/03/20/ai-and-the-future-of-work-will-our-jobs-disappear/</t>
  </si>
  <si>
    <t>https://www.marketwatch.com/story/accenture-labs-and-grameen-foundation-india-use-emerging-technologies-to-help-increase-adoption-of-financial-services-among-low-income-women-2018-03-21</t>
  </si>
  <si>
    <t>https://www.investors.com/news/technology/which-stocks-will-gain-as-retail-banking-sectors-up-ai-spending/</t>
  </si>
  <si>
    <t>https://techcrunch.com/2018/03/22/ansarada-gets-18m-in-series-a-funding-to-help-companies-better-prepare-for-major-deals/</t>
  </si>
  <si>
    <t>https://www.forbes.com/sites/chynes/2018/03/22/this-singapore-startup-bets-on-blockchain-for-the-future-of-data-security/</t>
  </si>
  <si>
    <t>https://www.americanbanker.com/opinion/women-in-banking-amazons-good-luck-blockchain-dangers-and-french-dissing</t>
  </si>
  <si>
    <t>https://www.crowdfundinsider.com/2018/03/130768-australia-cant-wait-to-use-the-fintech-bridge-established-with-the-united-kingdom/</t>
  </si>
  <si>
    <t>https://www.investors.com/news/management/leaders-and-success/lendingtree-ceo-doug-lebda-found-fortune-in-fixes/</t>
  </si>
  <si>
    <t>https://www.americanbanker.com/opinion/heres-how-blockchain-could-help-the-mortgage-industry</t>
  </si>
  <si>
    <t>https://www.marketwatch.com/story/viamedia-names-frank-connolly-chief-financial-officer-2018-03-26</t>
  </si>
  <si>
    <t>https://www.ciodive.com/press-release/20180323-growth-predictions-on-global-blockchain-technology-market-through-2024-pres/</t>
  </si>
  <si>
    <t>https://247wallst.com/investing/2018/03/27/jefferies-franchise-picks-crushing-sp-500-5-to-buy-now/</t>
  </si>
  <si>
    <t>https://www.marketwatch.com/story/bloomreach-extends-board-to-support-global-go-to-market-scaling-2018-03-27</t>
  </si>
  <si>
    <t>https://www.globalbankingandfinance.com/optimism-levels-drop-to-low-of-17-percent-according-to-first-survey-since-banking-regulations/</t>
  </si>
  <si>
    <t>http://ww2.cfo.com/growth-strategies/2018/03/fintechs-focus-shifts-toward-finance/</t>
  </si>
  <si>
    <t>https://www.americanbanker.com/news/back-offices-key-to-customer-focused-banking-survey-finds</t>
  </si>
  <si>
    <t>http://boardmember.com/boards-increasingly-challenged-oversight-cyber-threats/</t>
  </si>
  <si>
    <t>https://www.ciodive.com/press-release/20180328-venafi-business-momentum-accelerates-in-2017/</t>
  </si>
  <si>
    <t>https://www.marketwatch.com/story/global-blockchain-technology-market-2014-2022-market-is-expected-to-grow-at-a-cagr-of-428-2017-2022---researchandmarketscom-2018-03-29</t>
  </si>
  <si>
    <t>https://www.globalbankingandfinance.com/equistone-to-acquire-multi-channel-cross-border-payments-provider-small-world/</t>
  </si>
  <si>
    <t>https://www.marketwatch.com/story/quoine-strengthens-leadership-team-with-four-key-hires-2018-03-29</t>
  </si>
  <si>
    <t>https://www.ciodive.com/press-release/20180403-emagia-founder-and-ceo-veena-gundavelli-honored-as-the-innovator-of-the-y/</t>
  </si>
  <si>
    <t>https://techcrunch.com/2018/03/29/african-vc-tlcom-capital-invests-5m-in-nigerian-data-analytics-firm-terragon-group/</t>
  </si>
  <si>
    <t>https://www.globalbankingandfinance.com/minister-to-open-business-disability-forum-conference-on-the-future-of-disability-in-the-modern-workplace/</t>
  </si>
  <si>
    <t>https://www.cio.com/article/3245504/leadership-management/8-ways-youre-failing-at-change-management.html</t>
  </si>
  <si>
    <t>SEARCH / KPMG / Innovation,PANEL / Innovation Tier 1</t>
  </si>
  <si>
    <t>http://bit.ly/2CAVbcD</t>
  </si>
  <si>
    <t>https://www.crowdfundinsider.com/2018/01/126611-icos-2018-token-offerings-street/</t>
  </si>
  <si>
    <t>SEARCH / Deloitte / Innovation,PANEL / Innovation Tier 1</t>
  </si>
  <si>
    <t>https://www.pymnts.com/news/b2b-payments/2018/accufund-nonprofit-accounting-software/</t>
  </si>
  <si>
    <t>SEARCH / EY FSO / Innovation,PANEL / Innovation Tier 1</t>
  </si>
  <si>
    <t>https://www.crowdfundinsider.com/2018/01/126672-robo-advisor-wealthfront-celebrates-75m-round-led-tiger-global-management/</t>
  </si>
  <si>
    <t>https://www.investors.com/research/industry-snapshot/bitcoin-blockchain-technology-disruption-private-industry/</t>
  </si>
  <si>
    <t>SEARCH / Accenture / Innovation,PANEL / Innovation Tier 1</t>
  </si>
  <si>
    <t>http://www.bankingexchange.com/blogs-3/making-sense-of-it-all/item/7281-technology-trends-shaping-up-for-2018</t>
  </si>
  <si>
    <t>https://www.marketwatch.com/story/how-much-do-you-know-about-fintech-take-this-quiz-and-find-out-2018-01-08</t>
  </si>
  <si>
    <t>SEARCH / KPMG / WAM,PANEL / WAM Tier 1</t>
  </si>
  <si>
    <t>https://www.crowdfundinsider.com/2018/01/126775-regtech-future-accenture-shares-list-tech-firms-attacking-regulatory-challenges-shortlisted-fintech-innovation-lab/</t>
  </si>
  <si>
    <t>https://www.benzinga.com/pressreleases/18/01/n11000783/new-luxury-caribbean-dockside-hotel-harbor-club-opens-in-saint-lucia</t>
  </si>
  <si>
    <t>SEARCH / EY FSO / WAM,PANEL / WAM Tier 2</t>
  </si>
  <si>
    <t>https://www.pehub.com/2018/01/aurelius-recruits-wood-as-principal/</t>
  </si>
  <si>
    <t>SEARCH / Accenture / WAM,SEARCH / PwC / WAM,PANEL / WAM Tier 2</t>
  </si>
  <si>
    <t>https://www.wsj.com/articles/for-advisers-of-uhnw-clients-takeaways-from-a-billionaire-survey-1515432945</t>
  </si>
  <si>
    <t>SEARCH / PwC / WAM,PANEL / WAM Tier 1</t>
  </si>
  <si>
    <t>http://www.pionline.com/article/20180108/PRINT/180109926/revisions-to-sector-industry-classications-pose-challenge-to-investors</t>
  </si>
  <si>
    <t>SEARCH / EY FSO / WAM,PANEL / WAM Tier 1</t>
  </si>
  <si>
    <t>http://www.pionline.com/article/20180108/PRINT/180109891/msci-links-esg-with-stronger-asset-growth</t>
  </si>
  <si>
    <t>SEARCH / Deloitte / WAM,PANEL / WAM Tier 1</t>
  </si>
  <si>
    <t>https://www.benzinga.com/pressreleases/18/01/g11002851/world-mahjong-to-acquire-cryptocurrency-mining-equipment-and-cryptocur</t>
  </si>
  <si>
    <t>SEARCH / Deloitte / WAM,PANEL / WAM Tier 2</t>
  </si>
  <si>
    <t>SEARCH / Accenture / WAM,PANEL / WAM Tier 1</t>
  </si>
  <si>
    <t>https://www.pehub.com/2018/01/claritas-capital-invests-in-apcela/</t>
  </si>
  <si>
    <t>SEARCH / Accenture / WAM,PANEL / WAM Tier 2</t>
  </si>
  <si>
    <t>https://www.pehub.com/2018/01/spectrum-equity-exits-net-health/</t>
  </si>
  <si>
    <t>https://www.marketwatch.com/story/opening-up-of-capital-market-will-require-companies-to-strictly-abide-by-chinese-law-2018-01-09-10183110</t>
  </si>
  <si>
    <t>SEARCH / EY FSO / Innovation,SEARCH / KPMG / Innovation,PANEL / Innovation Tier 1</t>
  </si>
  <si>
    <t>https://www.americanbanker.com/news/why-this-small-bank-automated-loan-risk-calculations</t>
  </si>
  <si>
    <t>https://www.forbes.com/sites/steveandriole/2018/01/09/what-happened-to-apple-rising-stock-bruised-image-uncertain-future-now-what/</t>
  </si>
  <si>
    <t>https://www.benzinga.com/pressreleases/18/01/g11016446/bkf-capital-group-inc-appoints-chief-financial-officer</t>
  </si>
  <si>
    <t>SEARCH / PwC / WAM,PANEL / WAM Tier 2</t>
  </si>
  <si>
    <t>https://www.benzinga.com/pressreleases/18/01/p11010007/kirk-otis-joins-exit-partners-to-grow-technology-practice</t>
  </si>
  <si>
    <t>https://www.marketwatch.com/story/generational-equity-says-tax-reform-ensures-positive-outlook-for-middle-market-ma-2018-01-10</t>
  </si>
  <si>
    <t>https://www.marketwatch.com/story/klook-launches-mobile-pass-for-airport-express-train-to-drive-smart-tourism-in-hong-kong-2018-01-09</t>
  </si>
  <si>
    <t>https://www.marketwatch.com/story/ey-adds-tax-advisory-firm-serving-real-estate-and-high-net-worth-individuals-2018-01-09</t>
  </si>
  <si>
    <t>https://www.marketwatch.com/story/globalmed-awarded-authority-to-operate-on-us-department-of-defense-networks-2018-01-09</t>
  </si>
  <si>
    <t>https://www.marketwatch.com/story/o9-solutions-named-hot-100-privately-held-software-company-for-second-time-by-jmp-securities-2018-01-10</t>
  </si>
  <si>
    <t>https://www.marketwatch.com/story/happy-money-appoints-three-new-powerhouse-board-members-2018-01-10</t>
  </si>
  <si>
    <t>https://www.pymnts.com/news/b2b-payments/2018/zlien-construction-b2b-payments-data-fintech/</t>
  </si>
  <si>
    <t>https://www.pehub.com/2018/01/accenture-to-buy-mackevision/</t>
  </si>
  <si>
    <t>http://www.gfmag.com/magazine/february-2018/bull-market-adds-fuel-spin-offs</t>
  </si>
  <si>
    <t>https://www.pehub.com/canada/2018/01/oncaps-pinnacle-shoots-for-200-mln-in-2018s-first-pe-backed-ipo/</t>
  </si>
  <si>
    <t>https://www.accountingtoday.com/news/audit-committees-will-be-dealing-with-new-accounting-standards-and-tax-cuts-this-year</t>
  </si>
  <si>
    <t>http://www.pionline.com/article/20180110/ONLINE/180119981/venture-capital-firms-invest-719-billion-but-deals-decline-in-2017</t>
  </si>
  <si>
    <t>https://www.pehub.com/2018/01/equistone-taps-baker-as-investment-manager-for-london-office/</t>
  </si>
  <si>
    <t>SEARCH / KPMG / WAM,PANEL / WAM Tier 2</t>
  </si>
  <si>
    <t>http://www.gfmag.com/topics/asia-pacific/special-report-digital-china</t>
  </si>
  <si>
    <t>https://www.gfmag.com/awards-rankings/best-banks-and-financial-rankings/worlds-best-supply-chain-finance-providers-2018</t>
  </si>
  <si>
    <t>http://bit.ly/2CNwFkH</t>
  </si>
  <si>
    <t>https://www.computerworld.com/article/3247324/financial-it/chinas-moves-against-cryptocurrencies-could-affect-blockchain-growth.html</t>
  </si>
  <si>
    <t>https://finance.yahoo.com/news/3-lesser-known-cryptocurrencies-could-132100839.html</t>
  </si>
  <si>
    <t>http://marketsmedia.com/mifid-ii-data-drive-bond-market-structure-change/</t>
  </si>
  <si>
    <t>SEARCH / Accenture / Innovation,PANEL / Innovation Tier 2</t>
  </si>
  <si>
    <t>https://finance.yahoo.com/news/nasdaq-stock-market-opening-bell-150338496.html</t>
  </si>
  <si>
    <t>SEARCH / EY FSO / WAM,SEARCH / Accenture / WAM,PANEL / WAM Tier 1</t>
  </si>
  <si>
    <t>https://www.forbes.com/sites/realspin/2018/01/11/sen-jeanne-shaheen-how-we-can-help-women-entrepreneurs-succeed/</t>
  </si>
  <si>
    <t>https://www.benzinga.com/pressreleases/18/01/g11019589/nasdaq-stock-market-opening-bell-will-ring-out-for-lgbti-equality</t>
  </si>
  <si>
    <t>SEARCH / EY FSO / WAM,SEARCH / Accenture / WAM,PANEL / WAM Tier 2</t>
  </si>
  <si>
    <t>http://www.valuewalk.com/2018/01/investing-terrified-heres-gmos-buying-selling/</t>
  </si>
  <si>
    <t>https://www.pehub.com/2018/01/marlin-acquires-listening-and-analytics-firm-talkwalker/</t>
  </si>
  <si>
    <t>https://www.gtnews.com/articles/the-arrival-of-psd2/</t>
  </si>
  <si>
    <t>SEARCH / PwC / Innovation,PANEL / Innovation Tier 2</t>
  </si>
  <si>
    <t>http://www.wealthmanagement.com/industry/blackrock-6-trillion-fink-positive-effect-tax-law</t>
  </si>
  <si>
    <t>http://www.pionline.com/article/20180112/ONLINE/180119944/japans-gpif-hires-stepstone-to-manage-infrastructure-fund-of-funds-strategy</t>
  </si>
  <si>
    <t>https://www.financial-planning.com/articles/blackrock-at-6-trillion-fink-positive-on-effect-of-tax-law</t>
  </si>
  <si>
    <t>https://www.accountingtoday.com/news/the-new-york-accounting-and-finance-show-now-features-six-conference-tracks</t>
  </si>
  <si>
    <t>https://www.marketwatch.com/story/black-enterprise-announces-the-50-best-companies-for-diversity-2018-01-12</t>
  </si>
  <si>
    <t>https://www.thestreet.com/story/14448161/1/crypto-investors-are-bullish-on-ripple-here-s-why.html</t>
  </si>
  <si>
    <t>https://www.benzinga.com/pressreleases/18/01/g11023500/blockchain-technology-in-financial-services-market-analysis-and-foreca</t>
  </si>
  <si>
    <t>https://www.benzinga.com/pressreleases/18/01/b11028836/cutting-edge-array-of-self-serve-automation-from-apex-helps-retail-bui</t>
  </si>
  <si>
    <t>https://www.marketwatch.com/story/cutting-edge-array-of-self-serve-automation-from-apex-helps-retail-build-business-2018-01-14</t>
  </si>
  <si>
    <t>https://www.benzinga.com/fintech/18/01/11026878/fortex-is-a-member-of-the-fintech-old-guard-with-12-billion-in-currency-trade</t>
  </si>
  <si>
    <t>https://www.marketwatch.com/story/banks-shift-priorities-toward-growth-digitization-and-innovation-2018-01-16</t>
  </si>
  <si>
    <t>https://www.pymnts.com/news/b2b-payments/2018/finexio-b2b-payments-innovation-nacha/</t>
  </si>
  <si>
    <t>http://www.ibtimes.com/3-cryptocurrencies-can-beat-ripple-2640667</t>
  </si>
  <si>
    <t>https://www.institutionalinvestor.com/article/b16fxcssrxn3sf/the-fintech-finance-40-maria-gotsch</t>
  </si>
  <si>
    <t>SEARCH / Accenture / BCM,PANEL / BCM Tier 1</t>
  </si>
  <si>
    <t>http://www.foxbusiness.com/markets/2018/01/16/u-s-oil-industry-set-to-break-record-upend-global-trade.html</t>
  </si>
  <si>
    <t>https://www.marketwatch.com/story/movement-mortgage-hires-stephen-polacek-as-chief-credit-officer-2018-01-16</t>
  </si>
  <si>
    <t>https://www.marketwatch.com/story/2017-a-banner-year-for-coso-cloud-2018-01-16</t>
  </si>
  <si>
    <t>http://www.valuewalk.com/2018/01/pabrai-funds-returns/</t>
  </si>
  <si>
    <t>https://www.marketwatch.com/story/wall-street-prep-to-expand-consulting-practice-hires-finance-veteran-marshall-anderson-to-lead-team-2018-01-16</t>
  </si>
  <si>
    <t>SEARCH / EY FSO / WAM,SEARCH / KPMG / WAM,PANEL / WAM Tier 1</t>
  </si>
  <si>
    <t>http://www.thinkadvisor.com/2018/01/15/5-important-new-insurance-executive-changes</t>
  </si>
  <si>
    <t>https://www.institutionalinvestor.com/article/b16fwf10r751rl/the-fintech-finance-40-fran231ois-robinet</t>
  </si>
  <si>
    <t>https://www.ciodive.com/press-release/20180115-managed-cyber-security-services-market-expected-to-surge-at-over-15-till-2/</t>
  </si>
  <si>
    <t>https://www.csoonline.com/article/3247848/network-security/what-is-zero-trust-a-model-for-more-effective-security.html</t>
  </si>
  <si>
    <t>SEARCH / Deloitte / BCM,PANEL / BCM Tier 1</t>
  </si>
  <si>
    <t>SEARCH / EY FSO / BCM,SEARCH / KPMG / BCM,PANEL / BCM Tier 1</t>
  </si>
  <si>
    <t>SEARCH / EY FSO / BCM,PANEL / BCM Tier 1</t>
  </si>
  <si>
    <t>https://www.marketwatch.com/story/ey-announces-new-global-and-americas-artificial-intelligence-leader-for-advisory-services-2018-01-16</t>
  </si>
  <si>
    <t>https://www.pehub.com/2018/01/transo-promotes-oh-partner/</t>
  </si>
  <si>
    <t>https://www.marketwatch.com/story/asml-logs-sales-record-to-launch-25-bln-buyback-2018-01-17</t>
  </si>
  <si>
    <t>https://www.benzinga.com/pressreleases/18/01/g11031903/transom-capital-group-promotes-james-oh-to-partner</t>
  </si>
  <si>
    <t>http://www.foxbusiness.com/features/2018/01/17/asml-to-launch-eur2-50-billion-share-buyback-reports-record-sales-for-2017.html</t>
  </si>
  <si>
    <t>https://www.marketwatch.com/story/starwood-capital-group-buys-office-portfolio-in-hamburg-germany-2018-01-16</t>
  </si>
  <si>
    <t>https://www.benzinga.com/pressreleases/18/01/g11032784/the-chefs-warehouse-inc-reaches-cooperation-agreement-with-legion-part</t>
  </si>
  <si>
    <t>https://www.pehub.com/2018/01/sv-health-investors-promotes-two/</t>
  </si>
  <si>
    <t>http://www.wealthmanagement.com/mutual-funds/discount-brokers-act-wall-street-fee-conflicts</t>
  </si>
  <si>
    <t>https://www.benzinga.com/pressreleases/18/01/g11031202/datametrex-completes-acquisition-of-ronin-blockchain-corp</t>
  </si>
  <si>
    <t>https://www.ft.com/content/f248ff16-caf5-11e7-8536-d321d0d897a3</t>
  </si>
  <si>
    <t>SEARCH / EY FSO / Innovation,SEARCH / Accenture / Innovation,SEARCH / Deloitte / Innovation,SEARCH / KPMG / Innovation,SEARCH / PwC / Innovation,PANEL / Innovation Tier 1</t>
  </si>
  <si>
    <t>https://www.marketwatch.com/story/secret-double-octopus-is-eliminating-passwords-in-the-workplace-with-launch-of-octopus-domain-authentication-2018-01-17</t>
  </si>
  <si>
    <t>SEARCH / PwC / Innovation,PANEL / Innovation Tier 1</t>
  </si>
  <si>
    <t>https://www.marketwatch.com/story/ceo-action-for-diversity-inclusiontm-convenes-c-suite-leaders-to-strengthen-companies-diversity-and-inclusion-strategies-2018-01-17</t>
  </si>
  <si>
    <t>SEARCH / EY FSO / Innovation,SEARCH / Accenture / Innovation,SEARCH / KPMG / Innovation,SEARCH / PwC / Innovation,PANEL / Innovation Tier 1</t>
  </si>
  <si>
    <t>https://www.benzinga.com/personal-finance/financial-advisors/18/01/11042027/ycharts-visualizes-all-the-data-a-financial-advis</t>
  </si>
  <si>
    <t>https://www.benzinga.com/pressreleases/18/01/g11039461/top-executives-kick-off-joint-initiative-to-grow-women-owned-businesse</t>
  </si>
  <si>
    <t>https://www.benzinga.com/pressreleases/18/01/n11040224/christine-battist-appointed-chief-financial-officer-of-avison-young</t>
  </si>
  <si>
    <t>http://www.foxbusiness.com/markets/2018/01/18/ptc-inc-ptc-q1-2018-earnings-conference-call-transcript.html</t>
  </si>
  <si>
    <t>https://www.benzinga.com/pressreleases/18/01/b11039257/top-executives-kick-off-joint-initiative-to-grow-women-owned-businesse</t>
  </si>
  <si>
    <t>https://www.accountingtoday.com/opinion/changing-revenue-rules-a-business-perspective</t>
  </si>
  <si>
    <t>https://www.marketwatch.com/story/coso-cloud-appoints-randah-mckinnie-to-senior-management-team-2018-01-18</t>
  </si>
  <si>
    <t>https://www.benzinga.com/pressreleases/18/01/n11038926/carl-data-signs-partnership-agreement-with-connected-fintech-for-devel</t>
  </si>
  <si>
    <t>https://internationalbanker.com/banking/key-banking-trends-watch-2018/</t>
  </si>
  <si>
    <t>https://www.computerworld.com/article/3249252/emerging-technology/blockchain-will-be-the-killer-app-for-supply-chain-management-in-2018.html</t>
  </si>
  <si>
    <t>SEARCH / EY FSO / Innovation,SEARCH / Deloitte / Innovation,PANEL / Innovation Tier 1</t>
  </si>
  <si>
    <t>https://bankinnovation.net/2018/01/fintech-innovation-is-the-top-concern-for-banks-ey-says-in-banking-outlook-report/</t>
  </si>
  <si>
    <t>https://www.pymnts.com/news/b2b-payments/2018/ey-bank-fintech-regulation-ai-cybersecurity/</t>
  </si>
  <si>
    <t>https://www.pehub.com/2018/01/pm-partners-exits-monviso/</t>
  </si>
  <si>
    <t>https://www.marketwatch.com/story/centrak-announces-expansion-of-iot-efforts-ble-device-exchange-program-and-low-cost-ble-beacon-2018-01-18</t>
  </si>
  <si>
    <t>https://www.pehub.com/2018/01/pm-partners-sells-monviso-altabread/</t>
  </si>
  <si>
    <t>https://www.marketwatch.com/story/aldridge-appoints-jeremy-south-chairman-of-the-board-of-directors-2018-01-19</t>
  </si>
  <si>
    <t>http://www.wealthmanagement.com/equities/vanguards-mcnabb-sees-muted-decade-stocks-after-long-rally</t>
  </si>
  <si>
    <t>Vanguard's McNabb Sees Muted Decade for Stocks After Long Rally</t>
  </si>
  <si>
    <t>http://www.thinkadvisor.com/2018/01/18/those-corporate-pensions-werent-always-so-great</t>
  </si>
  <si>
    <t>https://www.cio.com/article/3248946/digital-transformation/12-reasons-why-digital-transformations-fail.html</t>
  </si>
  <si>
    <t>https://www.benzinga.com/pressreleases/18/01/b11048997/maranon-announces-new-partner-promotions-and-additions-to-team</t>
  </si>
  <si>
    <t>https://www.pehub.com/2018/01/lovell-minnick-announces-new-leadership-roles-promotions/</t>
  </si>
  <si>
    <t>https://www.benzinga.com/pressreleases/18/01/g11046409/distilled-analytics-launches-behavioral-analytics-model-to-transform-f</t>
  </si>
  <si>
    <t>http://bit.ly/2DkUhgT</t>
  </si>
  <si>
    <t>https://www.marketwatch.com/story/microsoft-accelerator-shanghai-gains-solid-ground-amid-shanghai-city-2020-plan-2018-01-19</t>
  </si>
  <si>
    <t>https://www.investors.com/news/management/financial-advisor-briefing/recruit-a-range-of-experts-to-step-up-service-clients-better/</t>
  </si>
  <si>
    <t>https://www.marketwatch.com/story/suntrust-announces-chief-information-officer-retirement-appointment-2018-01-19</t>
  </si>
  <si>
    <t>https://www.benzinga.com/pressreleases/18/01/n11052162/suntrust-announces-chief-information-officer-retirement-appointment</t>
  </si>
  <si>
    <t>http://marketsmedia.com/flashback-friday-trading-bitcoin/</t>
  </si>
  <si>
    <t>SEARCH / EY FSO / BCM,PANEL / BCM Tier 2</t>
  </si>
  <si>
    <t>https://www.marketwatch.com/story/nisource-named-to-2018-bloomberg-gender-equality-index-2018-01-22</t>
  </si>
  <si>
    <t>https://www.marketwatch.com/story/tipranks-identifies-the-top-20-analysts-of-2017-2018-01-22</t>
  </si>
  <si>
    <t>https://www.benzinga.com/pressreleases/18/01/b11062953/accenture-announces-winners-of-the-fourth-annual-circulars-in-davos</t>
  </si>
  <si>
    <t>https://www.marketwatch.com/story/accenture-announces-winners-of-the-fourth-annual-circulars-in-davos-2018-01-22</t>
  </si>
  <si>
    <t>https://www.marketwatch.com/story/summarizing-2018---russian-davos---gaidar-forum-in-ranepa-moscow-day-one-2018-01-23</t>
  </si>
  <si>
    <t>https://finance.yahoo.com/news/nisource-named-2018-bloomberg-gender-190000491.html</t>
  </si>
  <si>
    <t>https://www.crowdfundinsider.com/2018/01/127421-funding-societies-tops-s100-million-sme-funding-claims-top-spot-crowdfunding-platform-se-asia/</t>
  </si>
  <si>
    <t>https://www.waterstechnology.com/infrastructure-technologies/3459571/buy-side-bands-together-on-blockchain-vision-in-landmark-paper</t>
  </si>
  <si>
    <t>https://www.pehub.com/2018/01/osage-university-partners-promotes-four/</t>
  </si>
  <si>
    <t>http://www.pionline.com/article/20180122/PRINT/180129993/next-generation-taking-root-with-money-managers</t>
  </si>
  <si>
    <t>http://fundintelligence.global/fundoperations/key_themes/contributed-content/</t>
  </si>
  <si>
    <t>https://www.benzinga.com/pressreleases/18/01/g11068505/rapid7-announces-proposed-public-offering-of-common-stock-preliminary-</t>
  </si>
  <si>
    <t>http://www.wealthmanagement.com/high-net-worth/goldman-sachs-issues-cryptocurrency-warning</t>
  </si>
  <si>
    <t>https://finance.yahoo.com/news/accenture-announces-winners-fourth-annual-222900173.html</t>
  </si>
  <si>
    <t>https://www.benzinga.com/pressreleases/18/01/b11069431/bragar-eagel-squire-p-c-is-investigating-obalon-therapeutics-inc-obln-</t>
  </si>
  <si>
    <t>http://www.pionline.com/article/20180122/ONLINE/180129977/head-of-asia-for-casey-quirk-returning-to-the-us-to-join-aqr</t>
  </si>
  <si>
    <t>http://fundintelligence.global/fundoperations/opinion/cybersecurity-guidelines-for-asset-managers/</t>
  </si>
  <si>
    <t>http://www.pionline.com/article/20180122/ONLINE/180129977/casey-quirks-head-of-asia-leaving-for-aqr</t>
  </si>
  <si>
    <t>http://www.pionline.com/article/20180122/PRINT/180129992/fears-grow-as-exchanges-up-sales-of-data</t>
  </si>
  <si>
    <t>http://www.pionline.com/article/20180122/PRINT/180129984/tech-giants-could-easily-be-next-money-managers</t>
  </si>
  <si>
    <t>https://www.marketwatch.com/story/summit-partners-announces-promotions-2018-01-24</t>
  </si>
  <si>
    <t>https://www.waterstechnology.com/industry-issues-initiatives/3474106/tech-sits-at-the-forefront-of-evolve-or-die-proposition-for-the-buy-side</t>
  </si>
  <si>
    <t>https://www.marketwatch.com/story/team8-portfolio-company-hysolate-launches-out-of-stealth-and-raises-8-million-to-re-invent-the-endpoint-2018-01-24</t>
  </si>
  <si>
    <t>https://www.cnbc.com/2018/01/23/cnbc-interview-with-mark-weinberger-eys-global-chairman-from-the-world-economic-forum-2018.html</t>
  </si>
  <si>
    <t>https://www.benzinga.com/pressreleases/18/01/b11069333/equity-alert-rosen-law-firm-announces-investigation-of-securities-clai</t>
  </si>
  <si>
    <t>https://www.benzinga.com/pressreleases/18/02/b11210831/obalon-investor-alert-faruqi-faruqi-llp-encourages-investors-who-suffe</t>
  </si>
  <si>
    <t>https://www.benzinga.com/pressreleases/18/01/n11076097/obalon-investor-alert-faruqi-faruqi-llp-encourages-investors-who-suffe</t>
  </si>
  <si>
    <t>https://www.benzinga.com/pressreleases/18/01/n11076383/canaccord-genuity-adds-dedicated-cannabis-investment-banking-and-advis</t>
  </si>
  <si>
    <t>https://www.marketwatch.com/story/shareholder-alert-pomerantz-law-firm-investigates-claims-on-behalf-of-investors-of-obalon-therapeutics-inc---obln-2018-01-23</t>
  </si>
  <si>
    <t>https://www.marketwatch.com/story/canaccord-genuity-adds-dedicated-cannabis-investment-banking-and-advisory-expertise-in-the-us-2018-01-24</t>
  </si>
  <si>
    <t>https://www.marketwatch.com/story/coso-cloud-receives-soc-2-hitrust-certification-2018-01-24</t>
  </si>
  <si>
    <t>https://www.benzinga.com/pressreleases/18/01/g11065597/obalon-announces-termination-of-public-offering-of-common-stock</t>
  </si>
  <si>
    <t>http://www.valuewalk.com/2018/01/wirecard-ag/</t>
  </si>
  <si>
    <t>https://www.benzinga.com/pressreleases/18/02/b11154500/glancy-prongay-murray-llp-continues-investigation-on-behalf-of-obalon-</t>
  </si>
  <si>
    <t>https://www.marketwatch.com/story/r9b-expands-executive-team-2018-01-24</t>
  </si>
  <si>
    <t>https://www.benzinga.com/pressreleases/18/01/p11066878/fda-executives-editor-in-chief-at-irai-fbi-official-industry-leaders-a</t>
  </si>
  <si>
    <t>https://www.cnbc.com/2018/01/23/reuters-america-obalon-cancels-offering-after-allegation-on-accounting-practices.html</t>
  </si>
  <si>
    <t>https://www.marketwatch.com/story/innovecs-supports-the-first-ever-ukraine-house-in-davos-during-annual-wef-meeting-2018-01-24</t>
  </si>
  <si>
    <t>https://www.benzinga.com/pressreleases/18/01/n11070110/shareholder-alert-pomerantz-law-firm-investigates-claims-on-behalf-of-</t>
  </si>
  <si>
    <t>https://www.pehub.com/2018/01/apollo-global-sell-eaglepicher-gtcr/</t>
  </si>
  <si>
    <t>http://www.allaboutalpha.com/blog/2018/01/23/kpmgs-report-cards-on-real-assets/</t>
  </si>
  <si>
    <t>http://www.foxbusiness.com/features/2018/01/23/news-highlights-top-financial-services-news-day.html</t>
  </si>
  <si>
    <t>https://www.benzinga.com/pressreleases/18/04/b11500064/glancy-prongay-murray-llp-reminds-investors-of-the-april-16-2018-deadl</t>
  </si>
  <si>
    <t>https://www.pehub.com/2018/01/pe-backed-contegix-recruits-cioffi-cfo/</t>
  </si>
  <si>
    <t>https://www.benzinga.com/pressreleases/18/04/b11513332/april-16th-deadline-alert-the-law-offices-of-howard-g-smith-reminds-in</t>
  </si>
  <si>
    <t>https://www.globalbankingandfinance.com/social-and-sustainable-capital-sasc-boosts-investment-committee-with-addition-of-garfield-weston-foundations-director-philippa-charles/</t>
  </si>
  <si>
    <t>https://www.crowdfundinsider.com/2018/01/127539-changing-guard-fintech-australia-appoints-stuart-stoyan-chair-founding-chair-simon-cant-decides-step/</t>
  </si>
  <si>
    <t>https://finance.yahoo.com/news/summit-partners-announces-promotions-204500210.html</t>
  </si>
  <si>
    <t>https://www.benzinga.com/pressreleases/18/01/b11074918/shareowners-elect-six-directors-at-new-jersey-resources-annual-meeting</t>
  </si>
  <si>
    <t>https://www.benzinga.com/pressreleases/18/01/b11074081/glancy-prongay-murray-llp-commences-investigation-on-behalf-of-obalon-</t>
  </si>
  <si>
    <t>https://www.marketwatch.com/story/private-equity-cfos-rank-operational-efficiency-as-top-priority-but-take-varied-approaches-to-technology-talent-management-and-outsourcing-to-achieve-it-2018-01-24</t>
  </si>
  <si>
    <t>https://www.pehub.com/2018/01/tracker-backed-r9b-expands-leadership-team-two-new-additions/</t>
  </si>
  <si>
    <t>https://www.benzinga.com/pressreleases/18/01/b11082949/evans-bancorp-announces-retirement-of-chairman-john-r-obrien</t>
  </si>
  <si>
    <t>https://www.benzinga.com/pressreleases/18/01/g11074517/appriver-welcomes-kevin-hatch-as-chief-financial-officer</t>
  </si>
  <si>
    <t>https://www.benzinga.com/pressreleases/18/01/g11075080/first-midwest-names-kathleen-carroll-as-chief-human-resources-officer</t>
  </si>
  <si>
    <t>https://www.benzinga.com/pressreleases/18/01/g11076058/titan-announces-management-appointments</t>
  </si>
  <si>
    <t>https://www.benzinga.com/pressreleases/18/01/n11072394/investor-alert-kaplan-fox-announces-investigation-of-obalon-therapeuti</t>
  </si>
  <si>
    <t>https://www.benzinga.com/pressreleases/18/01/n11073203/shareholder-alert-bronstein-gewirtz-grossman-llc-announces-investigati</t>
  </si>
  <si>
    <t>http://www.foxbusiness.com/features/2018/01/25/brokerage-revamp-rewards-banks-wsj.html</t>
  </si>
  <si>
    <t>https://www.pehub.com/2018/01/neogrowth-credit-raises-47-mln/</t>
  </si>
  <si>
    <t>http://www.valuewalk.com/2018/01/paypal-blockchain-protocol/</t>
  </si>
  <si>
    <t>SEARCH / EY FSO / WAM,SEARCH / KPMG / WAM,PANEL / WAM Tier 2</t>
  </si>
  <si>
    <t>https://www.benzinga.com/pressreleases/18/01/g11070808/block-x-capital-corp-announces-completion-of-change-of-business-to-inv</t>
  </si>
  <si>
    <t>http://bit.ly/2EqOCHq</t>
  </si>
  <si>
    <t>http://on.wsj.com/2E6GWK3</t>
  </si>
  <si>
    <t>https://paymentweek.com/2018-1-24-transitnet-launches-blockchain-protocol-protect-digital-assets/</t>
  </si>
  <si>
    <t>http://www.businessinsider.com/british-soccer-club-arsenal-promoting-cashbet-ico-2018-1</t>
  </si>
  <si>
    <t>https://www.computerworld.com/article/3251505/financial-it/spending-on-blockchain-networks-to-double-this-year-to-21b.html</t>
  </si>
  <si>
    <t>https://www.crowdfundinsider.com/2018/01/127557-uk-digital-treasury-manager-akoni-recognized-100-influential-fintech-companies-harrington-starr/</t>
  </si>
  <si>
    <t>https://www.benzinga.com/pressreleases/18/01/g11084218/founders-advantage-capital-corp-appoints-independent-director</t>
  </si>
  <si>
    <t>https://www.benzinga.com/pressreleases/18/01/b11082502/global-5-18-bn-workplace-transformation-market-industry-trends-opportu</t>
  </si>
  <si>
    <t>https://www.pehub.com/2018/01/duff-phelps-appoints-three-managing-directors/</t>
  </si>
  <si>
    <t>https://www.financialexecutives.org/Network/Chapters/Dallas/Events/Dallas-Chapter-Healthcare-CFO-Series-Revenue-Rec.aspx</t>
  </si>
  <si>
    <t>https://www.pehub.com/2018/01/soqui-joins-canaccord-genuity-head-cannabis-ib/</t>
  </si>
  <si>
    <t>https://finance.yahoo.com/news/lee-ainslie-ventures-quant-funds-224130031.html</t>
  </si>
  <si>
    <t>http://www.investmentnews.com/article/20180125/FREE/180129955/why-diversity-and-inclusion-should-matter-to-advisers</t>
  </si>
  <si>
    <t>https://www.benzinga.com/pressreleases/18/01/g11081614/peapack-gladstone-financial-corporation-announces-appointment-of-a-new</t>
  </si>
  <si>
    <t>https://finance.yahoo.com/news/ken-fishers-top-5-technology-190711242.html</t>
  </si>
  <si>
    <t>https://www.themiddlemarket.com/news/gtcr-buys-battery-and-power-system-manufacturer-eaglepicher</t>
  </si>
  <si>
    <t>http://www.foxbusiness.com/features/2018/01/25/news-highlights-top-financial-services-news-day0.html</t>
  </si>
  <si>
    <t>https://thefinancialbrand.com/70063/open-banking-digital-fintech-api/</t>
  </si>
  <si>
    <t>SEARCH / Accenture / BCM,PANEL / BCM Tier 2</t>
  </si>
  <si>
    <t>SEARCH / EY FSO / BCM,SEARCH / Deloitte / BCM,PANEL / BCM Tier 1</t>
  </si>
  <si>
    <t>https://www.cnbc.com/2018/01/26/big-oil-expected-to-dominate-another-solid-year-for-dealmaking.html</t>
  </si>
  <si>
    <t>http://www.wealthmanagement.com/client-relations/why-wealth-management-model-fails-women</t>
  </si>
  <si>
    <t>https://www.themiddlemarket.com/data/the-weekly-wrap-gtcr-sanofi-stanley-black-decker</t>
  </si>
  <si>
    <t>http://www.wealthmanagement.com/technology/first-good-primer-artificial-intelligence-financial-advisors</t>
  </si>
  <si>
    <t>https://www.marketwatch.com/story/ge-says-shock-multibillion-dollar-insurance-charge-is-a-special-case-2018-01-26</t>
  </si>
  <si>
    <t>https://finance.yahoo.com/news/bankers-policy-makers-davos-revel-181829047.html</t>
  </si>
  <si>
    <t>https://www.benzinga.com/pressreleases/18/01/n11086029/teresa-m-nilsen-appointed-president-of-hennessy-advisors-inc</t>
  </si>
  <si>
    <t>https://www.benzinga.com/pressreleases/18/01/n11087264/blockex-selected-top-100-most-influential-fintech</t>
  </si>
  <si>
    <t>https://www.pehub.com/2018/01/blue-ridge-partners-promotes-two-to-md-and-appoints-two-as-principals/</t>
  </si>
  <si>
    <t>SEARCH / EY FSO / WAM,SEARCH / Deloitte / WAM,PANEL / WAM Tier 2</t>
  </si>
  <si>
    <t>http://bit.ly/2FtuZgX</t>
  </si>
  <si>
    <t>SEARCH / Deloitte / DET,PANEL / DET Tier 1</t>
  </si>
  <si>
    <t>SEARCH / EY FSO / DET,PANEL / DET Tier 1</t>
  </si>
  <si>
    <t>SEARCH / Accenture / DET,PANEL / DET Tier 1</t>
  </si>
  <si>
    <t>https://www.gtnews.com/articles/algorithmic-trading-hits-the-mark-for-corporates/</t>
  </si>
  <si>
    <t>SEARCH / Deloitte / BCM,PANEL / BCM Tier 2</t>
  </si>
  <si>
    <t>https://www.paymentssource.com/opinion/the-cashless-trend-threatens-to-leave-the-underbanked-behind</t>
  </si>
  <si>
    <t>https://www.pymnts.com/news/b2b-payments/2018/alternative-finance-fintech-venture-capital/</t>
  </si>
  <si>
    <t>https://www.csoonline.com/article/3250858/security/cybersecurity-ma-deal-flow-list-of-200-transactions-in-2017.html</t>
  </si>
  <si>
    <t>SEARCH / EY FSO / BCM,SEARCH / Deloitte / BCM,PANEL / BCM Tier 2</t>
  </si>
  <si>
    <t>https://www.forbes.com/sites/jeffmcmahon/2018/01/28/energy-will-decarbonize-deloitte-says-even-if-transport-lags/</t>
  </si>
  <si>
    <t>SEARCH / Accenture / Innovation,SEARCH / Deloitte / Innovation,SEARCH / PwC / Innovation,PANEL / Innovation Tier 1</t>
  </si>
  <si>
    <t>SEARCH / Accenture / DET,SEARCH / Deloitte / DET,SEARCH / PwC / DET,PANEL / DET Tier 1</t>
  </si>
  <si>
    <t>https://www.pehub.com/2018/01/madison-capital-funding-names-taylor-new-ceo/</t>
  </si>
  <si>
    <t>http://www.investmentnews.com/article/20180129/FREE/180129927/john-taft-joins-baird-as-vice-chairman</t>
  </si>
  <si>
    <t>https://www.pehub.com/canada/2018/01/ethereum-capital-launches-50-mln-private-offering-rto/</t>
  </si>
  <si>
    <t>https://www.pehub.com/2018/01/baird-names-taft-vice-chair/</t>
  </si>
  <si>
    <t>https://www.pehub.com/2018/01/lrvhealth-amasses-100-mln-new-fund/</t>
  </si>
  <si>
    <t>https://www.pehub.com/2018/01/westview-capital-backs-kld/</t>
  </si>
  <si>
    <t>http://www.valuewalk.com/2018/01/cheap-funds-dupe-investors-1q18/</t>
  </si>
  <si>
    <t>http://www.thinkadvisor.com/2018/01/29/baird-taps-ex-rbc-wealth-chief-as-vice-chairman</t>
  </si>
  <si>
    <t>https://www.benzinga.com/pressreleases/18/01/g11092725/kldiscovery-announces-growth-equity-investment-from-westview-capital-p</t>
  </si>
  <si>
    <t>https://www.benzinga.com/pressreleases/18/01/g11096037/ninepoint-partners-lp-to-acquire-rights-to-manage-uit-alternative-heal</t>
  </si>
  <si>
    <t>http://bit.ly/2DJWXol</t>
  </si>
  <si>
    <t>SEARCH / Deloitte / DET,SEARCH / PwC / DET,PANEL / DET Tier 1</t>
  </si>
  <si>
    <t>SEARCH / PwC / DET,PANEL / DET Tier 1</t>
  </si>
  <si>
    <t>https://www.crowdfundinsider.com/2018/01/127677-frances-alternative-finance-grows-50-equity-crowdfunding-shrinks/</t>
  </si>
  <si>
    <t>SEARCH / KPMG / BCM,PANEL / BCM Tier 1</t>
  </si>
  <si>
    <t>http://insidebitcoins.com/news/lets-build-the-first-participative-regulated-tokenized-and-cryptocurrency-compatible-bank/101398</t>
  </si>
  <si>
    <t>https://www.marketwatch.com/story/alexander-baldwin-announces-two-financial-leadership-appointments-2018-01-30</t>
  </si>
  <si>
    <t>SEARCH / PwC / BCM,PANEL / BCM Tier 1</t>
  </si>
  <si>
    <t>SEARCH / Deloitte / BCM,SEARCH / PwC / BCM,PANEL / BCM Tier 1</t>
  </si>
  <si>
    <t>http://www.pionline.com/article/20180130/ONLINE/180139985/pwc-sovereign-wealth-funds-increasing-allocations-to-alternatives</t>
  </si>
  <si>
    <t>https://www.benzinga.com/pressreleases/18/01/g11099478/global-alignment-for-growth-drives-optimism-for-canadian-private-compa</t>
  </si>
  <si>
    <t>https://thefinancialbrand.com/70206/banking-innovation-technology-future-trends/</t>
  </si>
  <si>
    <t>SEARCH / KPMG / DET,PANEL / DET Tier 1</t>
  </si>
  <si>
    <t>https://www.cio.com/article/3251796/hiring-and-staffing/6-ways-to-find-ai-talent-are-you-looking-in-the-right-places.html</t>
  </si>
  <si>
    <t>http://independentbanker.org/2018/01/how-to-get-the-board-on-board-with-cybersecurity/</t>
  </si>
  <si>
    <t>https://www.forbes.com/sites/oracle/2018/01/30/top-5-cmo-priorities-in-2018-hint-its-all-about-data/</t>
  </si>
  <si>
    <t>https://www.marketwatch.com/story/reliaquest-selected-as-sc-media-2018-excellence-award-finalist-for-best-customer-service-2018-01-31</t>
  </si>
  <si>
    <t>http://www.businessinsider.com/facebook-unveils-privacy-initiative-ahead-of-eu-regulations-2018-1</t>
  </si>
  <si>
    <t>http://www.wealthmanagement.com/mutual-funds/wall-street-cant-hold-back-vanguards-low-fee-ocean</t>
  </si>
  <si>
    <t>https://www.benzinga.com/pressreleases/18/02/tr11114686/capman-plcs-notice-to-the-general-meeting</t>
  </si>
  <si>
    <t>https://www.marketwatch.com/story/coso-cloud-receives-privacy-shield-certification-2018-02-01</t>
  </si>
  <si>
    <t>http://www.thinkadvisor.com/2018/01/31/how-will-regs-taxes-impact-etfs</t>
  </si>
  <si>
    <t>https://www.marketwatch.com/story/dassault-systemes-announces-ifrs-and-non-ifrs-new-licenses-revenue-up-16-in-fourth-quarter-and-up-11-for-2017-at-constant-currency-2018-02-01</t>
  </si>
  <si>
    <t>https://www.benzinga.com/pressreleases/18/01/g11107200/brand-networks-forms-strategic-partnership-with-tapad-to-expand-into-c</t>
  </si>
  <si>
    <t>https://www.benzinga.com/pressreleases/18/01/b11108746/blockchain-compendium-ten-blockchain-reports-bundled-into-one-research</t>
  </si>
  <si>
    <t>SEARCH / Accenture / WAM,SEARCH / KPMG / WAM,PANEL / WAM Tier 2</t>
  </si>
  <si>
    <t>http://bit.ly/2DFokUx</t>
  </si>
  <si>
    <t>https://www.twst.com/update/hsbc-holdings-plc-hsbc-appoints-charlie-nunn-chief-executive-retail-banking-and-wealth/</t>
  </si>
  <si>
    <t>http://searchcio.techtarget.com/feature/IT-insourcing-uptick-Survey-shows-some-IT-coming-back-in-house</t>
  </si>
  <si>
    <t>https://www.globalbankingandfinance.com/manchester-united-narrowly-pips-real-madrid-to-retain-position-as-the-highest-revenue-generating-club-in-world-football/</t>
  </si>
  <si>
    <t>https://www.globalbankingandfinance.com/changing-of-the-guard-at-atom-bank/</t>
  </si>
  <si>
    <t>https://www.globalbankingandfinance.com/deloitte-top-250-retailers-includes-emke-group-lulu-group-international-majid-al-futtaim-holding-llc-and-savola-group/</t>
  </si>
  <si>
    <t>https://thefinancialbrand.com/70188/robotic-cognitive-automation-banking-adoption-trends/</t>
  </si>
  <si>
    <t>https://finance.yahoo.com/news/alibaba-group-agrees-33-equity-113800765.html</t>
  </si>
  <si>
    <t>https://www.benzinga.com/pressreleases/18/02/b11114595/dassault-syst-mes-announces-ifrs-and-non-ifrs-new-licenses-revenue-up-</t>
  </si>
  <si>
    <t>http://www.valuewalk.com/2018/02/enhancing-performance-alternatives-gold/</t>
  </si>
  <si>
    <t>https://www.pehub.com/2018/02/gtcr-backed-regatta-invests-n-resonetics/</t>
  </si>
  <si>
    <t>https://www.marketwatch.com/story/ares-management-and-redevcos-iberian-joint-venture-acquires-majority-stake-in-parque-corredor-shopping-center-in-madrid-for-140-million-2018-02-02</t>
  </si>
  <si>
    <t>https://www.forbes.com/sites/workday/2018/02/01/2018-outlook-for-finance-analytics-and-strategic-insight/</t>
  </si>
  <si>
    <t>https://www.benzinga.com/pressreleases/18/02/b11118214/commerce-bancshares-inc-announces-appointment-of-karen-daniel-to-board</t>
  </si>
  <si>
    <t>https://www.benzinga.com/pressreleases/18/02/g11125825/life-insurance-settlement-association-to-host-8th-annual-life-settleme</t>
  </si>
  <si>
    <t>SEARCH / Accenture / DET,PANEL / DET Tier 2</t>
  </si>
  <si>
    <t>https://www.twst.com/update/om-asset-management-plc-omam-appoints-steve-belgrad-as-president-and-chief-executive-officer/</t>
  </si>
  <si>
    <t>SEARCH / PwC / BCM,PANEL / BCM Tier 2</t>
  </si>
  <si>
    <t>http://marketsmedia.com/brexit-opportunity-fintech-regulation/</t>
  </si>
  <si>
    <t>http://www.eweek.com/enterprise-apps/pwc-report-finds-workers-concerns-about-losing-jobs-to-ai-overrated</t>
  </si>
  <si>
    <t>https://www.csoonline.com/article/3252844/internet-of-things/bridging-the-smart-cities-security-divide.html</t>
  </si>
  <si>
    <t>https://www.benzinga.com/pressreleases/18/02/p11123717/genscape-appoints-uta-staude-as-managing-director-of-european-power</t>
  </si>
  <si>
    <t>SEARCH / Accenture / WAM,SEARCH / Deloitte / WAM,PANEL / WAM Tier 2</t>
  </si>
  <si>
    <t>http://www.pionline.com/article/20180202/ONLINE/180209952/apg-group-lifts-out-sustainable-investing-data-analytics-team-from-deloitte-nederland</t>
  </si>
  <si>
    <t>https://www.pehub.com/2018/02/health-tech-ai-company-medopad-attracts-26-mln/</t>
  </si>
  <si>
    <t>http://www.valuewalk.com/2018/02/the-number-of-large-cap-companies-publicly-subjected-to-demands-rose-again/</t>
  </si>
  <si>
    <t>https://finance.yahoo.com/news/ares-management-redevco-iberian-joint-070000358.html</t>
  </si>
  <si>
    <t>https://www.benzinga.com/pressreleases/18/02/b11123422/ares-management-and-redevcos-iberian-joint-venture-acquires-majority-s</t>
  </si>
  <si>
    <t>http://www.pionline.com/article/20180202/ONLINE/180209951/former-ge-ceo-jeffrey-immelt-joins-new-enterprise-associates-as-venture-partner</t>
  </si>
  <si>
    <t>https://finance.yahoo.com/news/notice-annual-general-meeting-073115878.html</t>
  </si>
  <si>
    <t>https://www.benzinga.com/pressreleases/18/02/g11123452/notice-to-the-annual-general-meeting</t>
  </si>
  <si>
    <t>https://www.pehub.com/2018/02/vc-backed-simplus-acquires-cirrusone/</t>
  </si>
  <si>
    <t>SEARCH / Accenture / BCM,SEARCH / KPMG / BCM,PANEL / BCM Tier 2</t>
  </si>
  <si>
    <t>http://www.foxbusiness.com/markets/2018/02/03/game-changing-blockchain-announcement-probably-missed-last-week.html</t>
  </si>
  <si>
    <t>https://www.institutionalinvestor.com/article/b16sp1k3r42r5l/watchful-sovereigns-hike-alternatives-allocations</t>
  </si>
  <si>
    <t>https://www.benzinga.com/pressreleases/18/02/n11137053/social-capital-hedosophia-holdings-corp-announces-informal-event-for-i</t>
  </si>
  <si>
    <t>https://www.forbes.com/sites/mikescott/2018/02/05/investors-turn-to-science-and-big-data-to-make-more-sustainable-investments/</t>
  </si>
  <si>
    <t>https://www.marketwatch.com/story/houlihan-lokey-expands-financial-restructuring-business-in-asia-pacific-region-with-new-hire-2018-02-04</t>
  </si>
  <si>
    <t>https://finance.yahoo.com/news/houlihan-lokey-expands-financial-restructuring-010000991.html</t>
  </si>
  <si>
    <t>http://www.investmentnews.com/article/20180205/FREE/180209970/pass-through-provision-could-inspire-creative-tax-planning</t>
  </si>
  <si>
    <t>https://www.benzinga.com/pressreleases/18/02/g11137286/cnl-financial-group-announces-executive-appointments-at-healthcare-rei</t>
  </si>
  <si>
    <t>https://www.financialexecutives.org/FEI-Daily/February-2018/4-Hot-Topics-Internal-Audit-Should-Be-Ready-To-Add.aspx</t>
  </si>
  <si>
    <t>https://www.benzinga.com/pressreleases/18/02/g11132303/acer-therapeutics-expands-management-team-with-the-appointment-of-thre</t>
  </si>
  <si>
    <t>https://www.pehub.com/2018/02/abraaj-hires-kpmg-look-healthcare-fund-reported-row-investors-reuters/</t>
  </si>
  <si>
    <t>https://www.benzinga.com/pressreleases/18/02/b11133126/questco-conroe-based-peo-hires-industry-veteran-to-lead-company</t>
  </si>
  <si>
    <t>https://www.marketwatch.com/story/copley-equity-partners-announces-investment-in-north-star-leasing-2018-02-06</t>
  </si>
  <si>
    <t>https://www.benzinga.com/pressreleases/18/02/g11133036/goldmoney-appoints-new-chief-financial-officer-and-new-board-member</t>
  </si>
  <si>
    <t>http://www.wealthmanagement.com/industry/what-tim-buckley-got-wrong</t>
  </si>
  <si>
    <t>http://www.pionline.com/article/20180205/PRINT/180209915/asset-managers-set-for-china-ira-market-boom</t>
  </si>
  <si>
    <t>https://www.banknews.com/blog/the-outside-in-approach/</t>
  </si>
  <si>
    <t>SEARCH / EY FSO / DET,PANEL / DET Tier 2</t>
  </si>
  <si>
    <t>https://insidebitcoins.com/news/top-10-fintech-incubators-and-accelerators-in-europe-2018-update/102902</t>
  </si>
  <si>
    <t>https://www.paymentssource.com/news/why-nacha-wants-us-api-standards-to-follow-an-international-model</t>
  </si>
  <si>
    <t>http://www.valuewalk.com/2018/02/consumer-cyclicals-sector-1q18-best-worst/</t>
  </si>
  <si>
    <t>http://www.valuewalk.com/2018/02/avoid-worst-style-mutual-funds-1q18/</t>
  </si>
  <si>
    <t>https://www.pehub.com/2018/02/intuilab-raises-3-7-mln/</t>
  </si>
  <si>
    <t>https://www.pehub.com/2018/02/capzanine-creadev-back-refurbished-smartphones-seller-recommerce-group/</t>
  </si>
  <si>
    <t>https://www.marketwatch.com/story/experienced-financier-gerald-trent-joins-stamper-oil-and-gas-advisory-board-2018-02-07</t>
  </si>
  <si>
    <t>https://www.benzinga.com/pressreleases/18/02/p11139246/intuilab-raises-3-7m-in-series-a-funding</t>
  </si>
  <si>
    <t>https://www.benzinga.com/pressreleases/18/02/g11140862/danforth-advisors-names-paul-falvey-director-of-healthcare-services-pr</t>
  </si>
  <si>
    <t>https://www.benzinga.com/pressreleases/18/02/b11143663/copley-equity-partners-announces-investment-in-north-star-leasing</t>
  </si>
  <si>
    <t>https://finance.yahoo.com/news/turkish-burger-king-operator-pulls-013939005.html</t>
  </si>
  <si>
    <t>http://www.darkreading.com/attacks-breaches/2017-smashed-worlds-records-for-most-data-breaches-exposed-information/d/d-id/1330987</t>
  </si>
  <si>
    <t>https://www.darkreading.com/attacks-breaches/2017-smashed-worlds-records-for-most-data-breaches-exposed-information/d/d-id/1330987?_mc=rss_x_drr_edt_aud_dr_x_x-rss-simple</t>
  </si>
  <si>
    <t>https://thefinancialbrand.com/70309/data-analytics-banking-customer-experience-trends/</t>
  </si>
  <si>
    <t>https://www.pehub.com/2018/02/copley-equity-partners-backs-north-star-leasing/</t>
  </si>
  <si>
    <t>https://www.benzinga.com/pressreleases/18/02/b11151761/brian-lanier-named-cfo-at-central-logic</t>
  </si>
  <si>
    <t>https://www.pehub.com/2018/02/turkish-burger-king-operator-pulls-u-s-ipo-amid-market-jitters-reuters/</t>
  </si>
  <si>
    <t>https://www.benzinga.com/pressreleases/18/02/g11148621/pagerduty-launches-industry-first-offering-focusing-on-people-and-serv</t>
  </si>
  <si>
    <t>https://www.forbes.com/sites/kenrapoza/2018/02/07/as-bitcoin-struggles-will-investor-interest-in-icos-weaken/</t>
  </si>
  <si>
    <t>https://www.cnbc.com/advertorial/2018/02/07/how-unlocking-the-potential-of-a-smart-building-can-reduce-cost-and-boost-business.html</t>
  </si>
  <si>
    <t>https://www.gfmag.com/magazine/february-2018/Asset-Valuations-Shaping-The-Next-Generation-Of-Corporate-Leaders</t>
  </si>
  <si>
    <t>Asset Valuations | Shaping The Next Generation Of Corporate Leaders</t>
  </si>
  <si>
    <t>https://www.marketwatch.com/story/robert-j-frezza-joins-ankura-as-senior-managing-director-2018-02-07</t>
  </si>
  <si>
    <t>https://www.benzinga.com/pressreleases/18/02/n11152138/frontenac-mortgage-investment-corporation-appoints-new-director</t>
  </si>
  <si>
    <t>https://www.marketwatch.com/story/glancy-prongay-murray-llp-continues-investigation-on-behalf-of-obalon-therapeutics-inc-investors-obln-2018-02-07</t>
  </si>
  <si>
    <t>https://www.crowdfundinsider.com/2018/02/128126-ontario-securities-commission-announces-2018-fintech-advisory-committee-members/</t>
  </si>
  <si>
    <t>SEARCH / KPMG / BCM,SEARCH / PwC / BCM,PANEL / BCM Tier 1</t>
  </si>
  <si>
    <t>https://www.pymnts.com/news/b2b-payments/2018/cfo-corporate-finance-treasury-fintech/</t>
  </si>
  <si>
    <t>https://www.pehub.com/2018/02/altegris-artivest-merge/</t>
  </si>
  <si>
    <t>http://www.valuewalk.com/2018/02/consumer-non-cyclicals-sector-1q18-best-worst/</t>
  </si>
  <si>
    <t>https://www.accountingtoday.com/news/audit-committees-eye-tax-reform-impact-on-public-companies</t>
  </si>
  <si>
    <t>https://finance.yahoo.com/news/walker-dunlop-arranges-80-million-113000148.html</t>
  </si>
  <si>
    <t>SEARCH / KPMG / WAM,SEARCH / PwC / WAM,PANEL / WAM Tier 1</t>
  </si>
  <si>
    <t>http://www.valuewalk.com/2018/02/altegris-merge-artivest/</t>
  </si>
  <si>
    <t>http://www.thinkadvisor.com/2018/02/08/alternatives-group-altegris-to-merge-with-artivest</t>
  </si>
  <si>
    <t>http://bit.ly/2nTcr3s</t>
  </si>
  <si>
    <t>SEARCH / Accenture / DET,SEARCH / Deloitte / DET,PANEL / DET Tier 1</t>
  </si>
  <si>
    <t>https://finance.yahoo.com/news/sri-aiyaswamy-examines-benefits-cloud-192500883.html</t>
  </si>
  <si>
    <t>https://www.marketwatch.com/story/private-equity-leaders-working-to-increase-gender-diversity-in-the-industry-2018-02-09</t>
  </si>
  <si>
    <t>https://finance.yahoo.com/news/burnt-banco-popular-investors-contest-145735910.html</t>
  </si>
  <si>
    <t>SEARCH / EY FSO / DET,SEARCH / Deloitte / DET,PANEL / DET Tier 1</t>
  </si>
  <si>
    <t>https://finance.yahoo.com/news/notice-annual-general-meeting-stora-075500242.html</t>
  </si>
  <si>
    <t>https://www.forbes.com/sites/workday/2018/02/09/uk-cfos-cost-cutting-but-driving-growth-key-for-2018/</t>
  </si>
  <si>
    <t>https://www.benzinga.com/pressreleases/18/02/n11180985/federal-realty-investment-trust-promotes-leaders-within-its-finance-op</t>
  </si>
  <si>
    <t>http://www.valuewalk.com/2018/02/hedge-funds-digitisation/</t>
  </si>
  <si>
    <t>https://www.marketwatch.com/story/federal-realty-investment-trust-promotes-leaders-within-its-finance-operations-and-development-ranks-2018-02-12</t>
  </si>
  <si>
    <t>https://www.globalbankingandfinance.com/morgan-mckinley-london-employment-monitor-the-year-opens-with-record-jobs-low/</t>
  </si>
  <si>
    <t>http://bit.ly/2snNUZ3</t>
  </si>
  <si>
    <t>SEARCH / KPMG / Innovation,PANEL / Innovation Tier 2</t>
  </si>
  <si>
    <t>http://www.thinkadvisor.com/2018/02/12/next-crisis-in-finance-may-be-public-pensions-pgim?ref=rss</t>
  </si>
  <si>
    <t>http://www.wealthmanagement.com/equities/millennials-born-under-bull-sign-should-embrace-bear</t>
  </si>
  <si>
    <t>http://www.valuewalk.com/2018/02/polen-capital-stocks/</t>
  </si>
  <si>
    <t>https://www.accountingtoday.com/articles/singhs-said-to-have-taken-78m-from-fortis-healthcare</t>
  </si>
  <si>
    <t>https://www.cnbc.com/2018/02/12/att-cliffhanger-adds-uncertainty-into-favorable-year-for-global-ma.html</t>
  </si>
  <si>
    <t>https://finance.yahoo.com/news/federal-realty-investment-trust-promotes-213000994.html</t>
  </si>
  <si>
    <t>http://www.pionline.com/article/20180212/ONLINE/180219988/pgim-ceo-sees-public-pension-deficits-as-looming-crisis</t>
  </si>
  <si>
    <t>https://www.benzinga.com/pressreleases/18/02/b11180653/dun-bradstreet-announces-leadership-transition</t>
  </si>
  <si>
    <t>https://www.benzinga.com/pressreleases/18/02/a11174672/gunn-100-revealed-the-most-creatively-awarded-campaigns-agencies-and-b</t>
  </si>
  <si>
    <t>http://www.valuewalk.com/2018/02/meridian-contrarian-fund-mfcax/</t>
  </si>
  <si>
    <t>http://www.valuewalk.com/2018/02/whats-driving-indias-fintech-boom/</t>
  </si>
  <si>
    <t>SEARCH / Deloitte / WAM,SEARCH / KPMG / WAM,SEARCH / PwC / WAM,PANEL / WAM Tier 2</t>
  </si>
  <si>
    <t>http://bit.ly/2BW1gQ6</t>
  </si>
  <si>
    <t>SEARCH / KPMG / DET,PANEL / DET Tier 2</t>
  </si>
  <si>
    <t>https://www.accountingtoday.com/opinion/why-a-masters-in-accounting-is-your-next-step-towards-the-c-suite</t>
  </si>
  <si>
    <t>https://thefinancialbrand.com/70386/digital-lending-banking-ai-cx-trends/</t>
  </si>
  <si>
    <t>SEARCH / KPMG / BCM,PANEL / BCM Tier 2</t>
  </si>
  <si>
    <t>https://www.marketwatch.com/story/intelligent-automation-talent-shortages-and-trade-protectionism-among-top-business-trends-for-2018-kpmg-2018-02-13</t>
  </si>
  <si>
    <t>https://chiefexecutive.net/vuca-part-4/</t>
  </si>
  <si>
    <t>https://www.marketwatch.com/story/veritas-capital-acquires-the-us-public-sector-business-from-pricewaterhousecoopers-llp-2018-02-14</t>
  </si>
  <si>
    <t>https://www.accountingtoday.com/opinion/revenue-recognition-3-areas-of-focus-for-2018</t>
  </si>
  <si>
    <t>https://www.benzinga.com/pressreleases/18/02/g11193214/presidio-residential-capital-hires-senior-financial-professional</t>
  </si>
  <si>
    <t>https://www.marketwatch.com/story/goodfood-market-corp-announces-addition-to-management-team-2018-02-13</t>
  </si>
  <si>
    <t>https://www.marketwatch.com/story/piper-jaffray-expands-industrials-investment-banking-group-with-hiring-of-doug-lawson-2018-02-14</t>
  </si>
  <si>
    <t>http://www.hedgeco.net/news/02/2018/hedge-funds-digitisation-is-either-evolution-or-treadmill-to-oblivion-kpmg-survey.html</t>
  </si>
  <si>
    <t>https://www.financial-planning.com/news/franklin-templetons-head-of-emerging-markets-mark-mobius-to-retire</t>
  </si>
  <si>
    <t>http://www.valuewalk.com/2018/02/energy-sector-1q18-best-worst/</t>
  </si>
  <si>
    <t>https://www.marketwatch.com/story/kate-barton-named-ey-global-vice-chair---tax-2018-02-14</t>
  </si>
  <si>
    <t>https://www.globalbankingandfinance.com/delta-capita-appoints-former-capco-uk-ceo-steve-vinnicombe-as-chairman/</t>
  </si>
  <si>
    <t>https://www.benzinga.com/pressreleases/18/02/b11202606/piper-jaffray-expands-industrials-investment-banking-group-with-hiring</t>
  </si>
  <si>
    <t>https://www.benzinga.com/pressreleases/18/02/b11198297/alvarez-marsal-expands-its-forensic-investigations-expertise-with-two-</t>
  </si>
  <si>
    <t>SEARCH / Deloitte / WAM,SEARCH / PwC / WAM,PANEL / WAM Tier 2</t>
  </si>
  <si>
    <t>https://www.benzinga.com/pressreleases/18/02/b11204023/veritas-capital-acquires-the-us-public-sector-business-from-pricewater</t>
  </si>
  <si>
    <t>https://www.benzinga.com/pressreleases/18/02/p11199025/tax-incentives-industry-shake-up-incentive-veterans-synergi-partners-a</t>
  </si>
  <si>
    <t>https://www.benzinga.com/pressreleases/18/02/g11206639/nestl-reports-full-year-results-for-2017</t>
  </si>
  <si>
    <t>https://www.pehub.com/2018/02/vc-backed-sifive-taps-natarajan-cfo/</t>
  </si>
  <si>
    <t>SEARCH / EY FSO / WAM,SEARCH / PwC / WAM,PANEL / WAM Tier 2</t>
  </si>
  <si>
    <t>http://www.valuewalk.com/2018/02/next-cris-public-pensions/</t>
  </si>
  <si>
    <t>https://www.wsj.com/articles/pricewaterhousecoopers-to-sell-unit-to-veritas-capital-1518643801</t>
  </si>
  <si>
    <t>https://finance.yahoo.com/news/hedge-fund-tax-dodge-triggers-090000858.html</t>
  </si>
  <si>
    <t>https://www.benzinga.com/pressreleases/18/02/g11195935/urogen-pharma-strengthens-management-team-with-the-appointment-of-step</t>
  </si>
  <si>
    <t>https://www.benzinga.com/pressreleases/18/02/b11205819/glancy-prongay-murray-llp-files-securities-class-action-lawsuit-agains</t>
  </si>
  <si>
    <t>https://www.forbes.com/sites/baldwin/2018/02/14/2018-tax-guide-to-mlps/</t>
  </si>
  <si>
    <t>https://www.marketwatch.com/story/glancy-prongay-murray-llp-files-securities-class-action-lawsuit-against-obalon-therapeutics-inc-2018-02-14</t>
  </si>
  <si>
    <t>http://www.pionline.com/article/20180214/ONLINE/180219941/mnuchin-says-irs-to-ban-hedge-fund-tax-dodge-on-carried-interest</t>
  </si>
  <si>
    <t>https://www.marketwatch.com/story/oil-and-gas-ma-outlook-positive-despite-deal-volume-at-five-year-low-2018-02-14</t>
  </si>
  <si>
    <t>https://www.accountingtoday.com/news/pwc-sells-its-us-public-sector-business</t>
  </si>
  <si>
    <t>https://www.pehub.com/2018/02/veritas-capital-acquire-pwcs-u-s-public-sector-business/</t>
  </si>
  <si>
    <t>http://www.thinkadvisor.com/2018/02/14/what-the-automation-monster-means-for-advisors-bro</t>
  </si>
  <si>
    <t>http://www.darkreading.com/operations/cybercrime-costs-for-financial-sector-up-40--since-2014/d/d-id/1331059</t>
  </si>
  <si>
    <t>https://www.marketwatch.com/story/precisetv-becomes-worlds-first-certified-provider-of-kid-safe-advertising-services-on-youtube-2018-02-14-918380</t>
  </si>
  <si>
    <t>https://www.benzinga.com/pressreleases/18/02/g11213058/shareholder-alert-brower-piven-notifies-investors-of-class-action-laws</t>
  </si>
  <si>
    <t>SHAREHOLDER ALERT: Brower Piven Notifies Investors of Class Action Lawsuit And Encourages Those Who Have Losses In Excess Of $100,000 From Investment In Obalon Therapeutics, Inc. (Nasdaq: OBLN) To Contact Brower Piven Before The Lead Plaintiff Deadline | Benzinga</t>
  </si>
  <si>
    <t>https://www.accountingtoday.com/news/sec-appoints-kyle-moffatt-chief-accountant-for-corporation-finance</t>
  </si>
  <si>
    <t>https://www.marketwatch.com/story/bragar-eagel-squire-pc-announces-that-a-class-action-lawsuit-has-been-filed-against-obalon-therapeutics-inc-obln-and-encourages-investors-to-contact-the-firm-2018-02-15</t>
  </si>
  <si>
    <t>https://www.benzinga.com/pressreleases/18/02/b11210434/bragar-eagel-squire-p-c-announces-that-a-class-action-lawsuit-has-been</t>
  </si>
  <si>
    <t>https://www.themiddlemarket.com/news/veritas-forms-consulting-firm-from-pwcs-us-public-sector-business</t>
  </si>
  <si>
    <t>https://www.marketwatch.com/story/shareholder-alert-bronstein-gewirtz-grossman-llc-notifies-investors-of-class-action-against-obalon-therapeutics-inc-obln-lead-plaintiff-deadline-april-16-2018-2018-02-15</t>
  </si>
  <si>
    <t>https://www.accountingtoday.com/articles/new-hedge-fund-tax-dodge-triggers-wild-rush-back-into-delaware-with-llcs-and-carried-interest</t>
  </si>
  <si>
    <t>https://www.benzinga.com/pressreleases/18/02/n11210750/shareholder-alert-bronstein-gewirtz-grossman-llc-notifies-investors-of</t>
  </si>
  <si>
    <t>http://www.wealthmanagement.com/etfs/etfs-struggle-impress-investors-their-innovation</t>
  </si>
  <si>
    <t>http://www.valuewalk.com/2018/02/hedge-funds-put-into-perspective-february-2018/</t>
  </si>
  <si>
    <t>SEARCH / Deloitte / WAM,SEARCH / KPMG / WAM,PANEL / WAM Tier 2</t>
  </si>
  <si>
    <t>http://www.allaboutalpha.com/blog/2018/02/15/urgent-vs-important-barriers-to-digitization-in-alternative-investing/</t>
  </si>
  <si>
    <t>https://www.benzinga.com/pressreleases/18/02/n11217500/faurecia-announces-full-year-2017-results</t>
  </si>
  <si>
    <t>https://www.benzinga.com/pressreleases/18/02/p11215855/worlds-leading-commodity-and-consulting-firms-to-join-allegro-for-glob</t>
  </si>
  <si>
    <t>https://www.themiddlemarket.com/data/cd-r-and-general-dynamics-are-active-making-acquisitions</t>
  </si>
  <si>
    <t>https://www.benzinga.com/pressreleases/18/02/g11215160/eagle-bancorp-inc-announces-the-appointment-of-kathy-a-raffa-to-its-bo</t>
  </si>
  <si>
    <t>https://www.benzinga.com/pressreleases/18/02/g11218160/discover-blockchain-technology-code-a-thon-challenges-participants-to-</t>
  </si>
  <si>
    <t>https://www.atmmarketplace.com/news/costs-of-cyberattack-greater-for-financial-services-than-for-other-industries/</t>
  </si>
  <si>
    <t>https://www.benzinga.com/pressreleases/18/02/n11222641/lifshitz-miller-llp-announces-investigation-of-advance-auto-parts-inc-</t>
  </si>
  <si>
    <t>https://www.marketwatch.com/story/lifshitz-miller-llp-announces-investigation-of-advance-auto-parts-inc-ballard-power-systems-inc-connecture-inc-idera-pharmaceuticals-inc-impinj-inc-obalon-therapeutics-inc-and-super-micro-computer-inc-2018-02-19</t>
  </si>
  <si>
    <t>https://www.marketwatch.com/topics/people/steven-cohen</t>
  </si>
  <si>
    <t>https://finance.yahoo.com/news/eyes-wide-shut-rs-11-040824422.html</t>
  </si>
  <si>
    <t>http://www.businessinsider.com/r-billion-dollar-diamond-fraud-case-puts-indias-state-banks-in-focus-2018-2</t>
  </si>
  <si>
    <t>https://www.benzinga.com/pressreleases/18/02/b11228185/nicholas-leiby-joins-weinberg-capital-group</t>
  </si>
  <si>
    <t>https://thefinancialbrand.com/70484/voice-conversation-ai-banking-digital-trends/</t>
  </si>
  <si>
    <t>https://www.coindesk.com/banks-buy-stakes-blockchain-startup-setl/</t>
  </si>
  <si>
    <t>https://finance.yahoo.com/news/more-banker-politician-guindos-faces-220048946.html</t>
  </si>
  <si>
    <t>https://bankinnovation.net/2018/02/with-realtime-payments-comes-realtime-fraud-and-banks-need-to-prepare/</t>
  </si>
  <si>
    <t>https://www.pymnts.com/news/banking/2018/regulators-fintech-rules-digital-banking-regulations/</t>
  </si>
  <si>
    <t>https://www.benzinga.com/pressreleases/18/02/g11225914/bgis-appoints-peter-poolsaar-to-chief-information-officer</t>
  </si>
  <si>
    <t>http://www.finalternatives.com/node/8244</t>
  </si>
  <si>
    <t>https://www.benzinga.com/pressreleases/18/02/b11227691/scott-scott-attorneys-at-law-llp-alerts-investors-to-the-filing-of-sec</t>
  </si>
  <si>
    <t>https://www.marketwatch.com/story/agilitas-backs-buyout-of-hydro-international-2018-02-21</t>
  </si>
  <si>
    <t>https://www.pehub.com/2018/02/weinberg-capital-group-recruits-leiby-director/</t>
  </si>
  <si>
    <t>http://www.valuewalk.com/2018/02/technology-sector-1q18-best-worst/</t>
  </si>
  <si>
    <t>http://www.pionline.com/article/20180220/ONLINE/180229996/bnp-paribas-asset-management-names-first-chief-data-officer-as-part-of-ai-push</t>
  </si>
  <si>
    <t>https://www.themiddlemarket.com/news/how-private-equity-firms-are-responding-to-high-purchase-price-multiples-in-m-a</t>
  </si>
  <si>
    <t>https://www.benzinga.com/pressreleases/18/02/g11224149/obalons-audit-committee-investigation-of-whistleblower-allegation-find</t>
  </si>
  <si>
    <t>https://www.benzinga.com/pressreleases/18/02/g11237227/mindbody-reports-fourth-quarter-and-full-year-2017-financial-results</t>
  </si>
  <si>
    <t>https://www.benzinga.com/pressreleases/18/02/b11223036/accenture-launches-new-artificial-intelligence-testing-services</t>
  </si>
  <si>
    <t>http://www.darkreading.com/author-bio.asp?author_id=4899</t>
  </si>
  <si>
    <t>https://www.pymnts.com/blockchain/bitcoin/2018/bitcoin-daily-blockchain-setl-ethereum-cryptocurrency-uk/</t>
  </si>
  <si>
    <t>https://btcmanager.com/stellar-good-investment/</t>
  </si>
  <si>
    <t>https://insidebitcoins.com/news/what-is-stellar-and-is-it-a-good-investment/107031</t>
  </si>
  <si>
    <t>https://hbr.org/2018/03/better-brainstorming</t>
  </si>
  <si>
    <t>SEARCH / Accenture / Innovation,SEARCH / Deloitte / Innovation,PANEL / Innovation Tier 1</t>
  </si>
  <si>
    <t>https://www.benzinga.com/pressreleases/18/02/g11234459/shareholder-alert-bronstein-gewirtz-grossman-llc-notifies-investors-of</t>
  </si>
  <si>
    <t>https://www.benzinga.com/pressreleases/18/02/b11239181/obalon-investor-alert-faruqi-faruqi-llp-encourages-investors-who-suffe</t>
  </si>
  <si>
    <t>https://www.benzinga.com/pressreleases/18/02/n11240008/calastone-forecasts-over-usd2-6bn-savings-for-the-mutual-funds-market-</t>
  </si>
  <si>
    <t>https://www.institutionalinvestor.com/article/b17145v0h5sq5h/cais-2018-and-the-transformative-impact-of-technology</t>
  </si>
  <si>
    <t>https://www.pehub.com/canada/2018/02/bridge-growth-backed-accedian-buys-performance-vision/</t>
  </si>
  <si>
    <t>https://www.marketwatch.com/story/calastone-forecasts-over-usd26bn-savings-for-the-mutual-funds-market-in-move-to-blockchain-2018-02-22</t>
  </si>
  <si>
    <t>https://internationalbanker.com/technology/will-winner-loser-open-banking-world/</t>
  </si>
  <si>
    <t>SEARCH / Accenture / WAM,SEARCH / PwC / WAM,PANEL / WAM Tier 1</t>
  </si>
  <si>
    <t>SEARCH / Deloitte / DET,PANEL / DET Tier 2</t>
  </si>
  <si>
    <t>https://thefinancialbrand.com/70474/agile-banking-branches-management-strategy/</t>
  </si>
  <si>
    <t>https://www.marketwatch.com/story/great-western-bancorp-inc-holds-annual-meeting-elects-three-members-to-its-board-of-directors-2018-02-22</t>
  </si>
  <si>
    <t>https://diginomica.com/2018/02/21/finance-team-road-ai-automation/</t>
  </si>
  <si>
    <t>SEARCH / EY FSO / BCM,SEARCH / Accenture / BCM,SEARCH / PwC / BCM,PANEL / BCM Tier 1</t>
  </si>
  <si>
    <t>SEARCH / Accenture / BCM,SEARCH / PwC / BCM,PANEL / BCM Tier 1</t>
  </si>
  <si>
    <t>SEARCH / Accenture / BCM,SEARCH / Deloitte / BCM,PANEL / BCM Tier 1</t>
  </si>
  <si>
    <t>https://www.pehub.com/vc-journal/pe-exits-jump-decade-high/</t>
  </si>
  <si>
    <t>https://www.institutionalinvestor.com/article/b171j0yb746vvk/mo'-money,-mo'-problems</t>
  </si>
  <si>
    <t>https://www.marketwatch.com/story/jack-sinclair-named-chief-executive-officer-of-99-cents-only-stores-as-ceo-geoffrey-covert-retires-jason-kidd-promoted-to-president-and-chief-operating-officer-2018-02-23</t>
  </si>
  <si>
    <t>http://www.wealthmanagement.com/marketing/acquiring-new-younger-clients-requires-transformation-these-marketing-tactics</t>
  </si>
  <si>
    <t>https://www.benzinga.com/pressreleases/18/02/b11240688/stantec-reports-fourth-quarter-and-year-end-2017-results-dividend-incr</t>
  </si>
  <si>
    <t>https://www.marketwatch.com/story/uk-and-eu-passporting-insurance-report-2018-why-will-non-european-insurers-have-new-choices-for-entering-europe-and-uk-2018-02-23</t>
  </si>
  <si>
    <t>https://www.cio.com/article/3257728/privacy/its-time-for-companies-to-embrace-europes-new-data-guidelines.html</t>
  </si>
  <si>
    <t>https://www.marketwatch.com/story/pascal-laik-joins-followanalytics-as-ceo-2018-02-23</t>
  </si>
  <si>
    <t>https://hbr.org/2018/03/why-compliance-programs-fail</t>
  </si>
  <si>
    <t>https://www.pehub.com/2018/02/founder-of-private-equity-firm-abraaj-steps-down-from-day-to-day-control-of-fund-reuters/</t>
  </si>
  <si>
    <t>http://www.finalternatives.com/node/36291</t>
  </si>
  <si>
    <t>https://www.thestreet.com/story/14499057/1/warren-buffett-selling-ibm-buying-more-apple.html</t>
  </si>
  <si>
    <t>Warren Buffett Is Sticking to His Strengths By Selling IBM and Buying More Apple</t>
  </si>
  <si>
    <t>https://www.themiddlemarket.com/articles/abraajs-naqvi-cedes-control-of-funds-division-in-reshuffle</t>
  </si>
  <si>
    <t>https://www.benzinga.com/pressreleases/18/02/g11248561/uk-and-eu-passporting-insurance-report-2018-why-will-non-european-insu</t>
  </si>
  <si>
    <t>https://btcmanager.com/blockchain-week-new-york-conferences-weekend-beginning-feb-23-2018/</t>
  </si>
  <si>
    <t>https://insidebitcoins.com/news/blockchain-week-in-new-york-and-conferences-all-weekend-beginning-feb-23-2018/107932</t>
  </si>
  <si>
    <t>https://www.coindesk.com/mutual-funds-could-save-billions-a-year-with-blockchain-says-research/</t>
  </si>
  <si>
    <t>https://bankingjournal.aba.com/2018/02/self-service-coin-redemption-in-the-bank-branch-a-core-service-thats-essential-to-your-customers-and-your-operations/</t>
  </si>
  <si>
    <t>https://www.globalbankingandfinance.com/2018-is-sme-expansion-on-the-cards/</t>
  </si>
  <si>
    <t>https://www.marketwatch.com/story/nearly-two-thirds-of-large-companies-globally-face-high-levels-of-industry-disruption-accenture-study-finds-2018-02-26</t>
  </si>
  <si>
    <t>https://www.marketwatch.com/story/uk-and-eu-passporting-insurance-report-2018-how-will-uk-insurers-and-brokers-deal-with-passporting-after-brexit---researchandmarketscom-2018-02-26</t>
  </si>
  <si>
    <t>http://bit.ly/2FaXlAb</t>
  </si>
  <si>
    <t>https://www.marketwatch.com/story/ey-wins-three-awards-for-excellence-in-providing-services-to-alternative-credit-managers-2018-02-26</t>
  </si>
  <si>
    <t>https://www.benzinga.com/pressreleases/18/02/b11269113/veteran-investigator-risk-management-corporate-governance-leader-bolst</t>
  </si>
  <si>
    <t>http://fundintelligence.global/fundaction/uncategorized/deal-of-the-year-12/</t>
  </si>
  <si>
    <t>https://www.benzinga.com/pressreleases/18/02/b11272688/investor-alert-brower-piven-encourages-shareholders-who-have-losses-in</t>
  </si>
  <si>
    <t>https://www.pehub.com/2018/02/private-equity-jobs-of-the-week-gcm-grosvenor-neuberger-berman-ubs-are-hiring/</t>
  </si>
  <si>
    <t>https://www.pehub.com/2018/02/ares-cppib-backed-99-cents-stores-appoints-new-ceo/</t>
  </si>
  <si>
    <t>https://www.pehub.com/2018/02/endless-sells-uk-footwear-retailer-pavers/</t>
  </si>
  <si>
    <t>https://www.marketwatch.com/story/the-next-stage-of-the-crypto-boom-is-starting-to-take-shape-2018-02-26</t>
  </si>
  <si>
    <t>https://www.pehub.com/2018/02/womens-pe-summit-convene-march-7-9-2018-california/</t>
  </si>
  <si>
    <t>https://www.benzinga.com/pressreleases/18/02/g11255835/vestas-holds-the-top-spot-in-global-wind-turbine-supplier-ranking-in-2</t>
  </si>
  <si>
    <t>http://www.valuewalk.com/2018/02/style-ratings-etfs-mutual-funds-1q18/</t>
  </si>
  <si>
    <t>https://www.pehub.com/2018/02/pe-consortium-acquires-phishme-which-rebrands-as-cofense/</t>
  </si>
  <si>
    <t>https://www.benzinga.com/pressreleases/18/02/b11257296/increased-communication-and-coordination-are-key-to-sustaining-fintech</t>
  </si>
  <si>
    <t>https://www.benzinga.com/pressreleases/18/02/b11256571/ge-announces-2018-board-of-directors-slate-includes-three-new-director</t>
  </si>
  <si>
    <t>https://www.benzinga.com/pressreleases/18/02/n11256740/phishme-acquired-by-private-equity-syndicate-and-rebrands-as-cofense</t>
  </si>
  <si>
    <t>SEARCH / EY FSO / WAM,SEARCH / Deloitte / WAM,PANEL / WAM Tier 1</t>
  </si>
  <si>
    <t>https://www.benzinga.com/pressreleases/18/02/b11255884/nearly-two-thirds-of-large-companies-globally-face-high-levels-of-indu</t>
  </si>
  <si>
    <t>https://www.marketwatch.com/story/new-accounting-rules-trim-tesla-deficit-and-promise-faster-future-revenues-2018-02-27</t>
  </si>
  <si>
    <t>SEARCH / EY FSO / WAM,SEARCH / Deloitte / WAM,SEARCH / PwC / WAM,PANEL / WAM Tier 1</t>
  </si>
  <si>
    <t>https://finance.yahoo.com/news/number-female-managers-wall-street-still-low-improving-193112419.html</t>
  </si>
  <si>
    <t>SEARCH / Accenture / WAM,SEARCH / Deloitte / WAM,SEARCH / KPMG / WAM,PANEL / WAM Tier 1</t>
  </si>
  <si>
    <t>https://www.benzinga.com/pressreleases/18/02/g11263051/speakers-at-8th-annual-life-settlement-institutional-investor-conferen</t>
  </si>
  <si>
    <t>https://www.benzinga.com/pressreleases/18/02/b11256306/uk-and-eu-passporting-insurance-report-2018-how-will-uk-insurers-and-b</t>
  </si>
  <si>
    <t>https://thefinancialbrand.com/70631/innovation-ideas-banking-culture-trends/</t>
  </si>
  <si>
    <t>https://insidebitcoins.com/news/f10-announces-final-selection-process-for-batch-3/108719</t>
  </si>
  <si>
    <t>https://finance.yahoo.com/news/16-veteran-director-wendy-cameron-123000908.html</t>
  </si>
  <si>
    <t>https://chiefexecutive.net/leading-by-learning-for-business-success/</t>
  </si>
  <si>
    <t>https://www.pymnts.com/news/b2b-payments/2018/open-banking-uk-economy-gdp/</t>
  </si>
  <si>
    <t>https://www.marketwatch.com/story/us-financial-services-technology-market-report-2018---researchandmarketscom-2018-02-28</t>
  </si>
  <si>
    <t>https://www.benzinga.com/pressreleases/18/02/g11281261/churchill-downs-announces-upcoming-changes-to-board-of-directors-and-t</t>
  </si>
  <si>
    <t>https://www.benzinga.com/pressreleases/18/02/n11265604/omnicells-industry-leading-medication-management-automation-platform-a</t>
  </si>
  <si>
    <t>https://www.marketwatch.com/story/alerian-announces-presenters-for-the-2018-ammys-2018-02-28</t>
  </si>
  <si>
    <t>https://www.benzinga.com/pressreleases/18/02/b11263965/renesas-electronics-announces-executive-personnel-changes</t>
  </si>
  <si>
    <t>https://www.benzinga.com/pressreleases/18/02/p11264723/concept-searching-and-netwrix-form-strategic-technology-partnership</t>
  </si>
  <si>
    <t>https://www.pehub.com/2018/02/catalyst-development-buys-knadel/</t>
  </si>
  <si>
    <t>https://www.marketwatch.com/story/renesas-electronics-announces-executive-personnel-changes-2018-02-27</t>
  </si>
  <si>
    <t>https://www.benzinga.com/pressreleases/18/02/p11274172/tech-exec-doomsday-preppers-protecting-themselves-from-the-automation-</t>
  </si>
  <si>
    <t>https://www.benzinga.com/pressreleases/18/02/b11282868/lhc-group-reports-fourth-quarter-financial-results</t>
  </si>
  <si>
    <t>https://www.marketwatch.com/story/lhc-group-reports-fourth-quarter-financial-results-2018-02-28</t>
  </si>
  <si>
    <t>SEARCH / PwC / DET,PANEL / DET Tier 2</t>
  </si>
  <si>
    <t>https://www.financial-planning.com/slideshow/will-robo-advisor-m-a-funding-lead-to-more-human-advisors</t>
  </si>
  <si>
    <t>https://www.ciodive.com/press-release/20180227-netwrix-and-concept-searching-work-together-to-enrich-security-intelligence/</t>
  </si>
  <si>
    <t>https://paymentweek.com/2018-2-27-netwrix-partners-concept-searching-enrich-security-intelligence-data-discovery-classification-functionality/</t>
  </si>
  <si>
    <t>http://independentbanker.org/2018/02/how-incoming-icba-chairman-tim-zimmerman-navigated-a-merger-of-equals/</t>
  </si>
  <si>
    <t>https://www.globalbankingandfinance.com/cloud-the-cornerstone-of-digital-transformation-in-healthcare/</t>
  </si>
  <si>
    <t>https://www.benzinga.com/pressreleases/18/02/b11273953/global-venture-capital-investment-in-fintech-industry-set-record-in-20</t>
  </si>
  <si>
    <t>https://www.financial-planning.com/news/ubss-long-awaited-robo-advisor-has-launched</t>
  </si>
  <si>
    <t>SEARCH / Accenture / WAM,SEARCH / KPMG / WAM,PANEL / WAM Tier 1</t>
  </si>
  <si>
    <t>https://www.marketwatch.com/story/blockchain-will-make-todays-accountants-and-many-wall-street-jobs-obsolete-2018-02-28</t>
  </si>
  <si>
    <t>SEARCH / Deloitte / WAM,SEARCH / KPMG / WAM,PANEL / WAM Tier 1</t>
  </si>
  <si>
    <t>https://www.benzinga.com/pressreleases/18/02/n11282729/fgl-holdings-reports-fourth-quarter-2017-results</t>
  </si>
  <si>
    <t>https://www.marketwatch.com/story/fly-leasing-to-acquire-major-aircraft-portfolio-2018-02-28</t>
  </si>
  <si>
    <t>https://www.benzinga.com/pressreleases/18/02/n11283861/fly-leasing-to-acquire-major-aircraft-portfolio</t>
  </si>
  <si>
    <t>https://www.marketwatch.com/story/abacode-cybersecurity-partners-with-knowbe4-to-bolster-security-portfolio-of-products-services-2018-03-01</t>
  </si>
  <si>
    <t>https://www.marketwatch.com/story/tier1-inc-announces-first-new-hire-after-recent-investment-for-growth-2018-02-28</t>
  </si>
  <si>
    <t>https://www.cnbc.com/2018/02/28/reuters-america-update-1-steinhoffs-q1-revenue-falls-scandal-hits-working-capital.html</t>
  </si>
  <si>
    <t>https://www.computerworld.com/article/3258848/blockchain/as-blockchain-heats-up-so-do-job-prospects-for-devs.html</t>
  </si>
  <si>
    <t>https://venturebeat.com/2018/02/28/6-states-you-should-probably-block-from-your-ico/</t>
  </si>
  <si>
    <t>https://www.americanbanker.com/news/cfpb-has-plenty-of-options-for-slashing-its-budget</t>
  </si>
  <si>
    <t>SEARCH / Deloitte / BCM,SEARCH / KPMG / BCM,SEARCH / PwC / BCM,PANEL / BCM Tier 1</t>
  </si>
  <si>
    <t>https://www.benzinga.com/pressreleases/18/03/g11285375/hallite-selects-avaap-for-infor-m3-cloudsuite-upgrade</t>
  </si>
  <si>
    <t>SEARCH / EY FSO / DET,SEARCH / KPMG / DET,PANEL / DET Tier 1</t>
  </si>
  <si>
    <t>https://www.ciodive.com/press-release/20180301-global-managed-cyber-security-services-market-growing-incidents-of-cyber-c/</t>
  </si>
  <si>
    <t>https://bitcoinmagazine.com/articles/op-ed-lobbying-efforts-promote-blockchain-industry-around-world/</t>
  </si>
  <si>
    <t>https://www.gtnews.com/blogs/gdpr-in-financial-services-the-overlooked-issues/</t>
  </si>
  <si>
    <t>https://www.marketwatch.com/story/aig-names-naohiro-mouri-as-executive-vice-president-and-chief-auditor-and-donna-demaio-as-global-chief-operating-officer-general-insurance-2018-03-01</t>
  </si>
  <si>
    <t>https://www.banknews.com/blog/vying-for-the-top-earners/</t>
  </si>
  <si>
    <t>http://searchcio.techtarget.com/tip/Biometric-security-technology-Ready-for-corporate-prime-time</t>
  </si>
  <si>
    <t>https://www.csoonline.com/article/3258994/data-protection/cybersecurity-skills-shortage.html</t>
  </si>
  <si>
    <t>https://www.benzinga.com/pressreleases/18/03/tr11301639/notice-to-the-annual-general-meeting-of-tikkurila</t>
  </si>
  <si>
    <t>SEARCH / Accenture / DET,SEARCH / PwC / DET,PANEL / DET Tier 1</t>
  </si>
  <si>
    <t>https://www.marketwatch.com/story/global-universal-banking-systems-report-2018---supplier-profiles-supplier-performance---researchandmarketscom-2018-03-05</t>
  </si>
  <si>
    <t>https://www.cio.com/article/3259890/privacy/how-is-the-tale-of-the-three-little-pigs-a-lesson-for-gdpr.html</t>
  </si>
  <si>
    <t>https://www.csoonline.com/article/3260006/data-breach/secs-new-cybersecurity-guidance-falls-short.html</t>
  </si>
  <si>
    <t>http://marketsmedia.com/senahill-partners-expands-senior-team/</t>
  </si>
  <si>
    <t>http://www.pionline.com/article/20180305/PRINT/180309911/managers-targeting-alternatives-firms</t>
  </si>
  <si>
    <t>Managers targeting alternatives firms</t>
  </si>
  <si>
    <t>http://www.pionline.com/article/20180305/PRINT/180309954/active-investing-marks-return-as-asset-owners-focus-on-outcomes</t>
  </si>
  <si>
    <t>SEARCH / Deloitte / WAM,SEARCH / PwC / WAM,PANEL / WAM Tier 1</t>
  </si>
  <si>
    <t>https://www.benzinga.com/pressreleases/18/03/g11303809/cg-blockchain-announces-transform-group-and-marketwired-founder-michae</t>
  </si>
  <si>
    <t>https://www.benzinga.com/pressreleases/18/03/b11302007/global-back-office-systems-suppliers-market-report-2018-researchandmar</t>
  </si>
  <si>
    <t>https://www.benzinga.com/pressreleases/18/03/b11301681/sailpoint-provides-customers-the-freedom-of-choice-in-identity-governa</t>
  </si>
  <si>
    <t>http://www.valuewalk.com/2018/03/new-jersey-treasurer-pensions/</t>
  </si>
  <si>
    <t>http://bit.ly/2I9IZik</t>
  </si>
  <si>
    <t>https://www.financial-planning.com/news/trizic-lands-10m-venture-capital-funding</t>
  </si>
  <si>
    <t>https://www.pehub.com/2018/03/alstef-ba-robotic-systems-merge/</t>
  </si>
  <si>
    <t>https://www.marketwatch.com/story/zai-lab-limited-appoints-billy-cho-as-chief-financial-officer-2018-03-05</t>
  </si>
  <si>
    <t>http://www.darkreading.com/vulnerabilities---threats/insider-threat-seriously-undermining-healthcare-cybersecurity/d/d-id/1331191</t>
  </si>
  <si>
    <t>https://thefinancialbrand.com/71097/mobile-first-banking-strategy/</t>
  </si>
  <si>
    <t>https://finance.yahoo.com/news/meet-youngest-billionaires-world-two-175617652.html</t>
  </si>
  <si>
    <t>https://www.pehub.com/2018/03/blackrock-soros-may-invest-deutsches-asset-management-ipo-reuters/</t>
  </si>
  <si>
    <t>https://www.forbes.com/sites/poetsandquants/2018/03/06/the-60-hour-work-week-do-mbas-really-work-this-hard/</t>
  </si>
  <si>
    <t>http://time.com/money/5187607/alexandra-katharina-andresen-worlds-youngest-billionaires/</t>
  </si>
  <si>
    <t>https://www.institutionalinvestor.com/article/b176t9hb331c5j/when-succession-planning-goes-wrong</t>
  </si>
  <si>
    <t>https://insidebitcoins.com/news/fintech-valley-vizag-aims-to-be-indias-blockchain-hub/110488</t>
  </si>
  <si>
    <t>https://www.marketwatch.com/story/symbiosism-economy-foundation-becomes-a-member-of-the-singapore-fintech-association-2018-03-07</t>
  </si>
  <si>
    <t>https://www.marketwatch.com/story/us-consumers-and-physicians-want-more-digital-interaction-finds-ey-future-of-health-survey-2018-03-07</t>
  </si>
  <si>
    <t>https://thefinancialbrand.com/71090/branch-networks-retail-experience-mobile-first-banking/</t>
  </si>
  <si>
    <t>https://thefinancialbrand.com/71037/amazon-checking-banking-alexa-chase/</t>
  </si>
  <si>
    <t>http://bit.ly/2FxS2Lc</t>
  </si>
  <si>
    <t>https://www.globalbankingandfinance.com/senahill-augments-senior-team-with-strategic-hires/</t>
  </si>
  <si>
    <t>https://www.pehub.com/2018/03/riviera-partners-taps-tpg-growths-hunsinger-ceo/</t>
  </si>
  <si>
    <t>https://www.benzinga.com/pressreleases/18/03/g11322520/shareholder-alert-brower-piven-encourages-investors-who-have-losses-in</t>
  </si>
  <si>
    <t>https://www.pehub.com/2018/03/duke-street-adds-two-team/</t>
  </si>
  <si>
    <t>https://www.pehub.com/2018/03/embattled-abraaj-frees-private-equity-investors-capital-commitments-reuters/</t>
  </si>
  <si>
    <t>https://www.benzinga.com/pressreleases/18/03/g11330072/shareholder-alert-pomerantz-law-firm-reminds-shareholders-with-losses-</t>
  </si>
  <si>
    <t>https://www.marketwatch.com/story/zto-announces-management-change-2018-03-08</t>
  </si>
  <si>
    <t>https://www.pehub.com/canada/2018/03/newterra-acquires-aeration-granite-partners/</t>
  </si>
  <si>
    <t>https://www.benzinga.com/pressreleases/18/03/g11322990/midland-states-bancorp-announces-executive-management-promotions</t>
  </si>
  <si>
    <t>SEARCH / Accenture / DET,SEARCH / KPMG / DET,PANEL / DET Tier 1</t>
  </si>
  <si>
    <t>SEARCH / Accenture / BCM,SEARCH / KPMG / BCM,PANEL / BCM Tier 1</t>
  </si>
  <si>
    <t>https://www.forbes.com/sites/kimberlypalmer/2018/03/08/credit-card-rewards-may-lose-sparkle-but-not-value/</t>
  </si>
  <si>
    <t>https://www.accountingtoday.com/news/kpmg-forms-alliance-with-cybersecurity-company-okta</t>
  </si>
  <si>
    <t>SEARCH / Deloitte / Innovation,PANEL / Innovation Tier 2</t>
  </si>
  <si>
    <t>https://www.benzinga.com/pressreleases/18/03/n11327106/jim-cramer-gathers-leading-ceos-and-activists-for-3rd-annual-corporate</t>
  </si>
  <si>
    <t>https://www.benzinga.com/pressreleases/18/03/g11331252/questrade-achieves-platinum-club-distinction-by-being-named-one-of-can</t>
  </si>
  <si>
    <t>https://www.benzinga.com/pressreleases/18/03/n11331825/zto-announces-management-change</t>
  </si>
  <si>
    <t>http://www.valuewalk.com/2018/03/spinoffs-a-favorite-of-joel-greenblatt/</t>
  </si>
  <si>
    <t>https://www.marketwatch.com/story/surewerx-awarded-canadas-best-managed-companies-third-consecutive-year-in-a-row-2018-03-08</t>
  </si>
  <si>
    <t>https://www.benzinga.com/pressreleases/18/03/g11326698/net-element-appoints-jon-dr-j-najarian-to-board-of-directors</t>
  </si>
  <si>
    <t>https://www.marketwatch.com/story/klick-recognized-as-a-best-managed-companyfor-10th-consecutive-year-2018-03-08</t>
  </si>
  <si>
    <t>https://diginomica.com/2018/03/08/iwd-2018-can-attract-women-tech-2/</t>
  </si>
  <si>
    <t>https://www.marketwatch.com/story/global-universal-banking-systems-market-report-2018-2018-03-08</t>
  </si>
  <si>
    <t>https://btcmanager.com/astana-hold-second-major-central-asia-blockchain-conference/</t>
  </si>
  <si>
    <t>SEARCH / Deloitte / BCM,SEARCH / KPMG / BCM,PANEL / BCM Tier 1</t>
  </si>
  <si>
    <t>https://www.marketwatch.com/story/companies-with-women-executives-can-help-you-do-better-in-the-stock-market-2018-03-08</t>
  </si>
  <si>
    <t>https://thefinancialbrand.com/71113/marketing-data-personalization-banking-brands/</t>
  </si>
  <si>
    <t>SEARCH / Accenture / BCM,SEARCH / PwC / BCM,PANEL / BCM Tier 2</t>
  </si>
  <si>
    <t>https://diginomica.com/2018/03/08/769876/</t>
  </si>
  <si>
    <t>https://www.ciodive.com/news/gdpr-puts-the-spotlight-on-compliance-mvps-data-protection-officers/518611/</t>
  </si>
  <si>
    <t>https://www.csoonline.com/article/3261944/data-breach/3-must-haves-for-hybrid-cloud-security.html</t>
  </si>
  <si>
    <t>https://www.marketwatch.com/story/something-amazing-happens-when-you-have-3-or-more-women-on-a-company-board-2018-03-08</t>
  </si>
  <si>
    <t>https://www.marketwatch.com/story/pre-market-technical-scan-on-it-services-equities----accenture-cdw-corp-csra-inc-and-fidelity-national-information-services-2018-03-09</t>
  </si>
  <si>
    <t>SEARCH / EY FSO / DET,SEARCH / Accenture / DET,PANEL / DET Tier 2</t>
  </si>
  <si>
    <t>https://marketsmedia.com/flashback-friday-one-touch-trading/</t>
  </si>
  <si>
    <t>https://diginomica.com/2018/03/09/charting-digital-transformation-genome/</t>
  </si>
  <si>
    <t>https://marketintelligence.spglobal.com/our-thinking/news/battery-storage-power-contracts-could-be-impacted-by-revenue-recognition-change</t>
  </si>
  <si>
    <t>SEARCH / EY FSO / BCM,SEARCH / Deloitte / BCM,SEARCH / KPMG / BCM,SEARCH / PwC / BCM,PANEL / BCM Tier 1</t>
  </si>
  <si>
    <t>SEARCH / EY FSO / BCM,SEARCH / Accenture / BCM,PANEL / BCM Tier 1</t>
  </si>
  <si>
    <t>https://www.ciodive.com/press-release/20180312-global-financial-services-cybersecurity-systems-and-services-market-growth/</t>
  </si>
  <si>
    <t>https://www.globalbankingandfinance.com/bakerhostetler-adds-three-technology-partners-in-atlanta/</t>
  </si>
  <si>
    <t>https://www.accountingtoday.com/news/sexual-harassment-in-accounting-may-be-more-prevalent-than-accountants-think</t>
  </si>
  <si>
    <t>https://www.globalbankingandfinance.com/atom-bank-raises-149m-in-latest-fundraising-round/</t>
  </si>
  <si>
    <t>https://www.pymnts.com/news/b2b-payments/2018/ubs-hong-kong-ipo/</t>
  </si>
  <si>
    <t>https://www.marketwatch.com/story/3rd-annual-postgres-vision-conference-to-assemble-innovators-in-open-source-data-management-2018-03-12-7183350</t>
  </si>
  <si>
    <t>https://marketsmedia.com/trading-up-selway-tweets-exit-changes-at-citi/</t>
  </si>
  <si>
    <t>https://www.pehub.com/2018/03/asgard-appoints-eichel-principal-advisory-group/</t>
  </si>
  <si>
    <t>https://www.marketwatch.com/story/life-sciences-companies-at-risk-of-falling-behind-technology-competitors-in-race-to-address-evolving-consumer-demands-2018-03-13</t>
  </si>
  <si>
    <t>https://www.cio.com/article/3262708/leadership-management/how-ai-can-stop-cybercrime.html</t>
  </si>
  <si>
    <t>https://insidebitcoins.com/news/blockchain-and-cryptocurrency-conferences-taking-place-across-the-globe-mar-12-19/112343</t>
  </si>
  <si>
    <t>https://www.cio.com/article/3262146/outsourcing/10-early-warning-signs-of-it-outsourcing-disaster.html</t>
  </si>
  <si>
    <t>https://thefinancialbrand.com/71226/digital-lending-banking-technology-cx-trends/</t>
  </si>
  <si>
    <t>https://insidebitcoins.com/news/swiss-banks-accelerate-ai-adoption/112426</t>
  </si>
  <si>
    <t>https://thefinancialbrand.com/71214/geotargeting-mobile-location-data/</t>
  </si>
  <si>
    <t>https://www.forbes.com/sites/suparnadutt/2018/03/13/how-artificial-intelligence-is-edging-its-way-in-the-oil-rich-middle-east/</t>
  </si>
  <si>
    <t>https://www.americanbanker.com/news/5-questions-as-dodd-frank-reform-moves-closer-to-becoming-law</t>
  </si>
  <si>
    <t>https://www.pehub.com/2018/03/cairngorm-capital-buys-parker-building-supplies/</t>
  </si>
  <si>
    <t>https://www.globalbankingandfinance.com/dubais-department-of-finance-and-deloitte-sign-strategic-partnership-for-the-implementation-of-ipsas/</t>
  </si>
  <si>
    <t>https://internationalbanker.com/banking/the-humanoid-banker-science-fiction-or-future/</t>
  </si>
  <si>
    <t>https://www.marketwatch.com/story/cylance-expands-its-board-with-three-new-leaders-to-drive-next-phase-of-companys-growth-2018-03-14</t>
  </si>
  <si>
    <t>https://www.marketwatch.com/story/enterprise-blockchain-solutions-emerging-in-cross-industry-sectors-2018-03-14</t>
  </si>
  <si>
    <t>http://fundintelligence.global/compliancereporter/news/study-finds-data-inventories-lacking-ahead-of-gdpr/</t>
  </si>
  <si>
    <t>https://thefinancialbrand.com/71251/chatbots-banking-trends-ai-cx/</t>
  </si>
  <si>
    <t>https://www.cnbc.com/2018/03/14/marc-levine-delivering-alpha-2018-advisory-board-member.html</t>
  </si>
  <si>
    <t>http://fundintelligence.global/fundoperations/news/study-finds-data-inventories-lacking-ahead-of-gdpr/</t>
  </si>
  <si>
    <t>https://www.risk.net/derivatives/5454266/after-libor-japan-australia-look-to-multi-rate-future</t>
  </si>
  <si>
    <t>SEARCH / Deloitte / Innovation,SEARCH / KPMG / Innovation,PANEL / Innovation Tier 1</t>
  </si>
  <si>
    <t>SEARCH / Deloitte / DET,SEARCH / KPMG / DET,PANEL / DET Tier 1</t>
  </si>
  <si>
    <t>SEARCH / Deloitte / Tax,SEARCH / KPMG / Tax,PANEL / Tax Tier 1</t>
  </si>
  <si>
    <t>https://www.ciodive.com/press-release/20180315-netwrix-fastest-growing-company-honored-by-inc-5000-and-deloitte-sustains/</t>
  </si>
  <si>
    <t>https://www.globalbankingandfinance.com/brexit-issues-to-consider-for-loan-documentation/</t>
  </si>
  <si>
    <t>https://www.pymnts.com/news/b2b-payments/2018/oanda-fx-volatility-api-cross-border-payments/</t>
  </si>
  <si>
    <t>https://marketintelligence.spglobal.com/our-thinking/news/hong-kongs-ipo-sponsor-ban-risks-sidelining-ubs-in-robust-market</t>
  </si>
  <si>
    <t>https://www.pehub.com/2018/03/acon-investments-invest-hardware-retailer-true-value/</t>
  </si>
  <si>
    <t>https://www.marketwatch.com/story/the-largest-exhibition-and-conference-in-ukraine-on-blockchain-and-ico-organized-by-smile-expo-to-gather-over-2000-participants-2018-03-16</t>
  </si>
  <si>
    <t>https://www.globalbankingandfinance.com/pwc-report-highlights-concerns-of-wealth-management-ceos-over-technology-expertise-at-different-levels-of-the-business/</t>
  </si>
  <si>
    <t>https://insidebitcoins.com/news/big-four-firm-pwc-launches-blockchain-auditing-service/114195</t>
  </si>
  <si>
    <t>https://insidebitcoins.com/news/crypto-fiat-financial-platform-saifu-to-make-using-cryptocurrency-as-easy-as-using-a-traditional-online-bank-account/114112</t>
  </si>
  <si>
    <t>https://www.globalbankingandfinance.com/deloitte-to-host-the-third-regulatory-and-financial-crime-conference-in-dubai-april-2018/</t>
  </si>
  <si>
    <t>https://www.cnbc.com/2018/03/20/the-25-most-attractive-employers-in-america-according-to-linkedin.html</t>
  </si>
  <si>
    <t>https://thefinancialbrand.com/71459/millennial-wealth-management-banking-digital-cx-trends/</t>
  </si>
  <si>
    <t>https://www.pymnts.com/credit-unions/2018/visa-research-millennial-talent-recruitment-retention/</t>
  </si>
  <si>
    <t>https://www.crowdfundinsider.com/2018/03/130618-investment-platform-motive-partners-opens-innovation-investment-center-in-london-to-serve-next-generation-fintech-companies/</t>
  </si>
  <si>
    <t>SEARCH / EY FSO / DET,SEARCH / Deloitte / DET,SEARCH / KPMG / DET,SEARCH / PwC / DET,PANEL / DET Tier 1</t>
  </si>
  <si>
    <t>https://marketintelligence.spglobal.com/our-thinking/news/sec-presses-forward-with-its-fiduciary-rule-plans-after-court-vacates-dol-reg</t>
  </si>
  <si>
    <t>https://www.crowdfundinsider.com/2018/03/130676-f10-incubator-accelertor-opens-application-for-p2s-batch-iv/</t>
  </si>
  <si>
    <t>https://btcmanager.com/europe-the-fun-new-blockchain-playground-welcomes-players-big-and-small/</t>
  </si>
  <si>
    <t>https://insidebitcoins.com/news/europe-the-fun-new-blockchain-playground-welcomes-players-big-and-small/115103</t>
  </si>
  <si>
    <t>SEARCH / KPMG / BCM,SEARCH / PwC / BCM,PANEL / BCM Tier 2</t>
  </si>
  <si>
    <t>http://www.businessinsider.com/r-a-tale-of-two-hotels-italys-bad-loan-sales-hang-in-the-balance-2018-3</t>
  </si>
  <si>
    <t>http://www.darkreading.com/partner-perspectives/iboss/cybersecurity-spring-cleaning-3-must-dos-for-2018/a/d-id/1331279</t>
  </si>
  <si>
    <t>https://www.cnbc.com/2018/03/21/the-best-companies-to-work-for-in-the-uk-linkedin.html</t>
  </si>
  <si>
    <t>https://www.ftfnews.com/sec-charges-kpmg-deloitte-bdo-units-with-improper-audits/20662</t>
  </si>
  <si>
    <t>SEARCH / Deloitte / Innovation,SEARCH / KPMG / Innovation,PANEL / Innovation Tier 2</t>
  </si>
  <si>
    <t>SEARCH / Deloitte / DET,SEARCH / KPMG / DET,SEARCH / PwC / DET,PANEL / DET Tier 1</t>
  </si>
  <si>
    <t>http://independentbanker.org/2018/03/5-ways-to-boost-your-customer-experience-strategy/</t>
  </si>
  <si>
    <t>https://chiefexecutive.net/author/rogerpark/</t>
  </si>
  <si>
    <t>https://www.americanbanker.com/news/regionals-may-lose-systemic-label-but-theyre-not-out-of-the-woods</t>
  </si>
  <si>
    <t>https://diginomica.com/2018/03/23/blockchain-providing-proof-existence-worlds-1-1-billion-refugees/</t>
  </si>
  <si>
    <t>https://marketintelligence.spglobal.com/our-thinking/news/wealth-managers-anxious-about-rich-millennials-as-demands-regulations-shift</t>
  </si>
  <si>
    <t>https://www.crowdfundinsider.com/2018/03/131028-singapore-fintech-association-signs-mou-with-fintech-association-of-japan-to-further-expand-fintech-cooperation-between-the-two-countries/</t>
  </si>
  <si>
    <t>https://bankingjournal.aba.com/2018/03/tax-reform-and-table-setting/</t>
  </si>
  <si>
    <t>https://www.pehub.com/2018/03/asgard-appoints-pham-business-development-director-pe-group/</t>
  </si>
  <si>
    <t>https://www.marketwatch.com/story/uk-financial-services-pessimism-growing-cbi-2018-03-26</t>
  </si>
  <si>
    <t>https://www.marketwatch.com/story/annual-general-meeting-in-concentric-2018-03-27</t>
  </si>
  <si>
    <t>https://www.marketwatch.com/story/brookfield-and-ggp-reach-agreement-on-bpys-acquisition-of-ggp-2018-03-26</t>
  </si>
  <si>
    <t>https://thefinancialbrand.com/71747/bringing-simplicity-to-banking/</t>
  </si>
  <si>
    <t>https://thefinancialbrand.com/71751/smartphone-mobile-banking-technology-future/</t>
  </si>
  <si>
    <t>https://internationalbanker.com/banking/the-invisible-hand-of-financial-services/</t>
  </si>
  <si>
    <t>https://www.pehub.com/2018/03/equistone-buys-majority-small-world-financial/</t>
  </si>
  <si>
    <t>SEARCH / EY FSO / BCM,SEARCH / PwC / BCM,PANEL / BCM Tier 2</t>
  </si>
  <si>
    <t>https://www.pehub.com/2018/03/private-equity-jobs-week-blackstone-silicon-valley-bank-ey-hiring/</t>
  </si>
  <si>
    <t>https://www.marketwatch.com/story/global-ipo-outlook-remains-robust-after-promising-q1-2018-results-2018-03-26</t>
  </si>
  <si>
    <t>SEARCH / Accenture / DET,PANEL / DET Tier 1,PANEL / DET Tier 2</t>
  </si>
  <si>
    <t>SEARCH / KPMG / Tax,PANEL / Tax Tier 1</t>
  </si>
  <si>
    <t>https://www.banknews.com/blog/five-traits-of-cyber-security-threats-and-how-to-prepare-against-them/</t>
  </si>
  <si>
    <t>https://www.ciodive.com/news/as-ai-gains-enterprise-citizenship-it-needs-a-foundation-in-trust-accen/520057/</t>
  </si>
  <si>
    <t>https://www.accountingtoday.com/news/accountants-can-help-companies-meet-sec-demand-for-cybersecurity-disclosures-with-aicpa-soc-services</t>
  </si>
  <si>
    <t>https://www.darkreading.com/author-bio.asp?author_id=2679</t>
  </si>
  <si>
    <t>https://www.accountingweb.com/aa/standards/fasbs-changes-to-hedge-accounting-standards-seen-as-most-significant-since-1998</t>
  </si>
  <si>
    <t>https://www.pymnts.com/news/b2b-payments/2018/western-union-brexit-fx-sterling-uk-b2b/</t>
  </si>
  <si>
    <t>https://www.csoonline.com/article/3266667/mobile-security/keep-your-mobile-workforce-safe-understand-the-threats.html</t>
  </si>
  <si>
    <t>https://www.marketwatch.com/story/netwrix-announces-pre-release-demo-of-data-discovery-and-classification-functionality-2018-03-27</t>
  </si>
  <si>
    <t>https://internationalbanker.com/banking/open-banking-in-a-time-of-heightened-regulation-and-competition-is-increasing-pressure-on-banks/</t>
  </si>
  <si>
    <t>https://www.forbes.com/sites/forbesagencycouncil/2018/03/27/what-does-eus-general-data-protection-regulation-mean-for-american-brands/</t>
  </si>
  <si>
    <t>SEARCH / EY FSO / DET,SEARCH / PwC / DET,PANEL / DET Tier 1</t>
  </si>
  <si>
    <t>https://www.marketwatch.com/story/virginia-commonwealth-bank-welcomes-brett-raynor-2018-03-28</t>
  </si>
  <si>
    <t>https://www.marketwatch.com/story/ericssons-annual-general-meeting-2018-2018-03-28</t>
  </si>
  <si>
    <t>SEARCH / EY FSO / BCM,SEARCH / PwC / BCM,PANEL / BCM Tier 1</t>
  </si>
  <si>
    <t>SEARCH / KPMG / DET,SEARCH / PwC / DET,PANEL / DET Tier 2</t>
  </si>
  <si>
    <t>http://www.bankingexchange.com/news-feed/item/7465-predictive-power-of-hospitality-data</t>
  </si>
  <si>
    <t>https://www.americanbanker.com/news/if-regulators-cant-fix-bank-culture-who-can</t>
  </si>
  <si>
    <t>https://www.pehub.com/2018/03/kian-capital-adds-md-associate-team/</t>
  </si>
  <si>
    <t>https://www.globalbankingandfinance.com/ca-privileged-access-manager-receives-sailpoint-certification/</t>
  </si>
  <si>
    <t>https://btcmanager.com/ethereum-based-payment-platform-request-network-announces-blockchain-partnership-with-pwc/</t>
  </si>
  <si>
    <t>https://bankinnovation.net/2018/03/mid-sized-banks-need-to-have-technology-innovation-to-stay-relevant/</t>
  </si>
  <si>
    <t>https://www.americanbanker.com/news/is-low-pay-hurting-banks-in-the-battle-for-tech-talent</t>
  </si>
  <si>
    <t>https://www.darkreading.com/risk/compliance/the-cybersecurity-mandates-keep-on-coming/a/d-id/1331366</t>
  </si>
  <si>
    <t>https://www.csoonline.com/article/3267648/identity-management/adopting-a-continuous-kyc-mentality.html</t>
  </si>
  <si>
    <t>Jubilee Cryptocurrency Exchange enters partnership with DigiBank</t>
  </si>
  <si>
    <t>Get Ready for Artificial Intelligence</t>
  </si>
  <si>
    <t>treasuryandrisk.com</t>
  </si>
  <si>
    <t>6 Ways Cybersecurity Changed in 2017</t>
  </si>
  <si>
    <t>5 business technology trends defining CIO responsibilities in 2018</t>
  </si>
  <si>
    <t>Goldman to take $5B tax hit; PwC called negligent in bank failure</t>
  </si>
  <si>
    <t>Could blockchains replace banks in real estate lending?</t>
  </si>
  <si>
    <t>5 Resolutions for Digital Banking Success in 2018</t>
  </si>
  <si>
    <t>IDG Contributor Network: Protecting intellectual property against cyberattack</t>
  </si>
  <si>
    <t>IDG Contributor Network: A better tomorrow? Here’s what will be motivating CIOs over the next 12 months</t>
  </si>
  <si>
    <t>Bryn Mawr Trust Appoints Jennifer Dempsey Fox, JD, MBA, CFP(R) As President of Bryn Mawr Trust Wealth Management Division</t>
  </si>
  <si>
    <t>Bryn Mawr Trust Appoints Jennifer Dempsey Fox, JD, MBA, CFP® As President of Bryn Mawr Trust Wealth Management Division</t>
  </si>
  <si>
    <t>Judge Finds PwC Liable To FDIC -- Only The FDIC -- Over Colonial Fraud</t>
  </si>
  <si>
    <t>Machine Learning, Human Investing</t>
  </si>
  <si>
    <t>KPMG buys certain cybersecurity assets from Cyberinc</t>
  </si>
  <si>
    <t>Moving from CIO to corporate board requires a change in thinking</t>
  </si>
  <si>
    <t>4 Reasons You Should Watch Accenture in 2018</t>
  </si>
  <si>
    <t>EnLink Midstream Announces Executive Leadership Changes</t>
  </si>
  <si>
    <t>Can blockchain technology revive peer-to-peer lending?</t>
  </si>
  <si>
    <t>Stellar Exhibits Blistering Breakout to Kick off 2018</t>
  </si>
  <si>
    <t>What's behind Ripple's rapid surge? Panicked investors hunting for crypto bargains.</t>
  </si>
  <si>
    <t>Revising Our Price Estimate For Accenture To $149</t>
  </si>
  <si>
    <t>Virginia Commonwealth Bank Welcomes Ashley Smith</t>
  </si>
  <si>
    <t>IoT Managed Services Market 2017 Analytical Overview, Emerging Technologies, Global Trends, Opportunities and Challenges by Forecast 2022</t>
  </si>
  <si>
    <t>Ronald Blue Trust Names New Managing Directors to Help Ensure Continued Excellence</t>
  </si>
  <si>
    <t>Digital treasury: A future state vision</t>
  </si>
  <si>
    <t>Great Ormond Street Hospital treats ailing CRM system with Salesforce upgrade</t>
  </si>
  <si>
    <t>Defeating 21st Century pirates: the maritime industry and cyberattacks</t>
  </si>
  <si>
    <t>Ripple Vs Ethereum, Litecoin, Stellar, Monero: The Difference Between Bitcoin And Altcoins</t>
  </si>
  <si>
    <t>AI predictions for 2018: Breakthroughs in health care, not in cars</t>
  </si>
  <si>
    <t>wsj.com</t>
  </si>
  <si>
    <t>Blake Kirshman named Head of Energy Division for BBVA Compass Corporate &amp; Investment Banking</t>
  </si>
  <si>
    <t>De-risking trade finance operations: A transitional approach</t>
  </si>
  <si>
    <t>News Highlights: Top Global Markets News of the Day</t>
  </si>
  <si>
    <t>Monetization of data among key trends in Internet of Things in 2018</t>
  </si>
  <si>
    <t>It Robotic Automation | Global Market Outlook (2017-2023)</t>
  </si>
  <si>
    <t>TransGlobe Energy Corporation Announces 2018 Capital Budget and Management Promotions</t>
  </si>
  <si>
    <t>Having A Mentor Can Transform Businesses And Lives, Especially For Women And People Of Color</t>
  </si>
  <si>
    <t>7 More Serial Entrepreneurs, Blockchain and Crypto Experts Join Viola.AI Advisory Board</t>
  </si>
  <si>
    <t>bitcoinist.com</t>
  </si>
  <si>
    <t>Meeting Needs Of Digital Consumers No Longer An Option</t>
  </si>
  <si>
    <t>Fintech Events in London in 2018</t>
  </si>
  <si>
    <t>Working capital in focus as interest rates rise</t>
  </si>
  <si>
    <t>Kevin M.Spink Will Become First Northern’s Executive Vice President/Chief Financial Officer on February 1</t>
  </si>
  <si>
    <t>Financial Executives Are Increasingly Concerned About ICFR And Cyber Security</t>
  </si>
  <si>
    <t>Blockchain and a New World of Digital Currency; Photography (KODAKCoin) and Digital Marketing (SponsorCoin) New Entrants to Market</t>
  </si>
  <si>
    <t>Banks Must Transition From Transactions to Engagement in a Platform Economy</t>
  </si>
  <si>
    <t>Dynamic Application Security Testing Market Worth 2,398.5 Million USD by 2022</t>
  </si>
  <si>
    <t>Why Accenture moved into 3D visualization production by acquiring Mackevision</t>
  </si>
  <si>
    <t>Seven Stars Cloud Announces Several Crude Oil Based Trading Products</t>
  </si>
  <si>
    <t>Carillion's Failure: The Many Questions That Need Answers</t>
  </si>
  <si>
    <t>Finance execs worried about internal controls, cybersecurity and lease accounting</t>
  </si>
  <si>
    <t>The Collaborators – And Rivals – Of Blockchain</t>
  </si>
  <si>
    <t>Onapsis Achieves Record Growth for Fifth Consecutive Year, Further Delivering on Growing Demand for Business-Critical Application Security</t>
  </si>
  <si>
    <t>Bank of America Corp. - MarketWatch.com Topics</t>
  </si>
  <si>
    <t>Yackety-yack (Please talk back)</t>
  </si>
  <si>
    <t>www.pymnts.com</t>
  </si>
  <si>
    <t>Location data is transforming every industry (VB Live)</t>
  </si>
  <si>
    <t>Fintech in Switzerland: How Are We Seen From Abroad?</t>
  </si>
  <si>
    <t>Protecting Our Digital Streets From The New Cyber Mafia</t>
  </si>
  <si>
    <t>7 cybersecurity trends to watch out for in 2018</t>
  </si>
  <si>
    <t>itunes.apple.com</t>
  </si>
  <si>
    <t>The State of Financial Crime</t>
  </si>
  <si>
    <t>Women Became the Story in 2017</t>
  </si>
  <si>
    <t>These Major Companies Hold The Most Blockchain Patents</t>
  </si>
  <si>
    <t>Surprise! This Company Holds the Most Blockchain Patents</t>
  </si>
  <si>
    <t>Open banking may blur bank/retailer line</t>
  </si>
  <si>
    <t>complianceweek.com</t>
  </si>
  <si>
    <t>DOJ charges fraud, conspiracy over PCAOB inspection leaks</t>
  </si>
  <si>
    <t>Global Internet of Everything (IoE) Market Analysis and Opportunity Assessment to 2020</t>
  </si>
  <si>
    <t>SEC charges former KPMG and PCAOB officials with ‘stealing’ inspection exam</t>
  </si>
  <si>
    <t>U.S. audit overseer PCAOB under scrutiny as 6 charged in KPMG leak</t>
  </si>
  <si>
    <t>Fintech Incubator &amp; Accelerator F10 Names Switzerland Banking Group Raiffeisen The Program's Latest Corporate Member</t>
  </si>
  <si>
    <t>Will 2018 Be a Big Year for Cyber-Security Acquisitions?</t>
  </si>
  <si>
    <t>Why 2018 Will Be a Big Year for Cyber-Security Acquisitions</t>
  </si>
  <si>
    <t>Increasing Challenges Could Destroy Bank Profitability</t>
  </si>
  <si>
    <t>TRADING UP: Instinet Adds Doherty; Salih to HSBC</t>
  </si>
  <si>
    <t>Don't HODL, BUIDL: How Blockchain Tech Will Add Value in 2018</t>
  </si>
  <si>
    <t>Big Carriers Resume Service at Smaller Airports</t>
  </si>
  <si>
    <t>Europe markets set for higher open as US government shutdown ends</t>
  </si>
  <si>
    <t>IT areas of focus in 2018 include outcome-based security services, data lakes</t>
  </si>
  <si>
    <t>IS GOING DIGITAL THE ONLY SOLUTION FOR A DISRUPTED BANKING SECTOR?</t>
  </si>
  <si>
    <t>KPMG indictment suggests many who weren’t charged knew regulator data was stolen</t>
  </si>
  <si>
    <t>Enterprise hits and misses - WEF takes on the world, Apple takes on the enterprise</t>
  </si>
  <si>
    <t>Countingup the First Challenger Bank to Focus on UK Sole Traders</t>
  </si>
  <si>
    <t>Data breaches are taking a toll on customer loyalty</t>
  </si>
  <si>
    <t>Global Application Management Services Market 2018-2022 | Increasing Need for Business Agility and Accelerated Time-to-Market | ResearchAndMarkets.com</t>
  </si>
  <si>
    <t>Net Element Releases Letter to Shareholders</t>
  </si>
  <si>
    <t>The Tax Law, Just One Month Old, Is Roaring -2-</t>
  </si>
  <si>
    <t>Link doesn’t work</t>
  </si>
  <si>
    <t>GDPR: Lose money if you comply, lose money if you don't</t>
  </si>
  <si>
    <t>How Russian criminals used FBME Bank in Cyprus to pay</t>
  </si>
  <si>
    <t>Money20/20 Asia Announces Highly Anticipated Keynote Line-Up Ahead of Inaugural March Event</t>
  </si>
  <si>
    <t>FBME: A hive of financial crime that spanned the globe</t>
  </si>
  <si>
    <t>Top Cloud Security Misconceptions Plaguing ...</t>
  </si>
  <si>
    <t>Wells Fargo hits two milestones on road to fix corporate governance</t>
  </si>
  <si>
    <t>Tomi Kilgore - MarketWatch.com Topics</t>
  </si>
  <si>
    <t>https://www.marketwatch.com/story/jubilee-cryptocurrency-exchange-enters-partnership-with-digibank-2018-01-01</t>
  </si>
  <si>
    <t>https://www.banknews.com/blog/get-ready-for-artificial-intelligence/</t>
  </si>
  <si>
    <t>http://www.treasuryandrisk.com/2018/01/02/6-ways-cybersecurity-changed-in-2017</t>
  </si>
  <si>
    <t>https://www.ciodive.com/news/5-business-technology-trends-defining-cio-responsibilities-in-2018/513842/</t>
  </si>
  <si>
    <t>https://www.americanbanker.com/morning-scan/goldman-to-take-5b-tax-hit-pwc-called-negligent-in-bank-failure</t>
  </si>
  <si>
    <t>https://www.americanbanker.com/news/could-blockchains-replace-banks-in-real-estate-lending</t>
  </si>
  <si>
    <t>https://thefinancialbrand.com/69411/resolutions-digital-banking-success-strategies-goals-trends/</t>
  </si>
  <si>
    <t>https://www.csoonline.com/article/3245310/intellectual-property/protecting-intellectual-property-against-cyberattack.html</t>
  </si>
  <si>
    <t>https://www.cio.com/article/3245107/leadership-management/a-better-tomorrow-heres-what-will-be-motivating-cios-over-the-next-12-months.html</t>
  </si>
  <si>
    <t>https://www.marketwatch.com/story/bryn-mawr-trust-appoints-jennifer-dempsey-fox-jd-mba-cfpr-as-president-of-bryn-mawr-trust-wealth-management-division-2018-01-02</t>
  </si>
  <si>
    <t>https://finance.yahoo.com/news/bryn-mawr-trust-appoints-jennifer-140634112.html</t>
  </si>
  <si>
    <t>https://www.forbes.com/sites/legalnewsline/2018/01/02/judge-finds-pwc-liable-to-fdic-only-the-fdic-over-colonial-fraud/</t>
  </si>
  <si>
    <t>https://www.institutionalinvestor.com/article/b16bhp7cwj0xjj/machine-learning-human-investing</t>
  </si>
  <si>
    <t>https://www.accountingtoday.com/news/kpmg-buys-certain-cybersecurity-assets-from-cyberinc</t>
  </si>
  <si>
    <t>https://www.cio.com/article/3245086/careers-staffing/moving-from-cio-to-corporate-board-requires-a-change-in-thinking.html</t>
  </si>
  <si>
    <t>http://www.foxbusiness.com/markets/2018/01/03/4-reasons-should-watch-accenture-in-2018.html</t>
  </si>
  <si>
    <t>https://www.marketwatch.com/story/enlink-midstream-announces-executive-leadership-changes-2018-01-03</t>
  </si>
  <si>
    <t>https://finance.yahoo.com/news/enlink-midstream-announces-executive-leadership-130200234.html</t>
  </si>
  <si>
    <t>https://www.americanbanker.com/news/can-blockchain-technology-revive-peer-to-peer-lending</t>
  </si>
  <si>
    <t>https://btcmanager.com/stellar-exhibits-blistering-breakout-kick-off-2018/</t>
  </si>
  <si>
    <t>https://venturebeat.com/2018/01/05/whats-behind-ripples-rapid-surge-panicked-investors-hunting-for-crypto-bargains/</t>
  </si>
  <si>
    <t>https://www.forbes.com/sites/greatspeculations/2018/01/05/revising-our-price-estimate-for-accenture-to-149/</t>
  </si>
  <si>
    <t>https://www.marketwatch.com/story/virginia-commonwealth-bank-welcomes-ashley-smith-2018-01-08</t>
  </si>
  <si>
    <t>https://www.marketwatch.com/story/iot-managed-services-market-2017-analytical-overview-emerging-technologies-global-trends-opportunities-and-challenges-by-forecast-2022-2018-01-08</t>
  </si>
  <si>
    <t>https://www.marketwatch.com/story/ronald-blue-trust-names-new-managing-directors-to-help-ensure-continued-excellence-2018-01-08</t>
  </si>
  <si>
    <t>https://www.gtnews.com/articles/digital-treasury-a-future-state-vision/</t>
  </si>
  <si>
    <t>https://diginomica.com/2018/01/08/great-ormond-street-hospital-treats-ailing-crm-system-salesforce-upgrade/</t>
  </si>
  <si>
    <t>https://www.csoonline.com/article/3245803/security/defeating-21st-century-pirates-the-maritime-industry-and-cyberattacks.html</t>
  </si>
  <si>
    <t>http://www.ibtimes.com/ripple-vs-ethereum-litecoin-stellar-monero-difference-between-bitcoin-altcoins-2638622</t>
  </si>
  <si>
    <t>https://www.marketwatch.com/story/ai-predictions-for-2018-breakthroughs-in-health-care-not-in-cars-2018-01-09</t>
  </si>
  <si>
    <t>https://finance.yahoo.com/news/blake-kirshman-named-head-energy-150000563.html</t>
  </si>
  <si>
    <t>https://www.gtnews.com/articles/de-risking-trade-finance-operations-a-transitional-approach/</t>
  </si>
  <si>
    <t>http://www.foxbusiness.com/features/2018/01/11/news-highlights-top-global-markets-news-day5.html</t>
  </si>
  <si>
    <t>https://www.marketwatch.com/story/monetization-of-data-among-key-trends-in-internet-of-things-in-2018-2018-01-11</t>
  </si>
  <si>
    <t>https://www.marketwatch.com/story/it-robotic-automation---global-market-outlook-2017-2023-2018-01-11</t>
  </si>
  <si>
    <t>https://finance.yahoo.com/news/transglobe-energy-corporation-announces-2018-070000292.html</t>
  </si>
  <si>
    <t>http://www.ibtimes.com/having-mentor-can-transform-businesses-lives-especially-women-people-color-2639952</t>
  </si>
  <si>
    <t>http://insidebitcoins.com/news/7-more-serial-entrepreneurs-blockchain-and-crypto-experts-join-viola-ai-advisory-board/97332</t>
  </si>
  <si>
    <t>http://bitcoinist.com/7-serial-entrepreneurs-blockchain-crypto-experts-join-viola-ai-advisory-board/</t>
  </si>
  <si>
    <t>https://thefinancialbrand.com/69782/digital-banking-millennial-gen-z-experience-design-banking-trends/</t>
  </si>
  <si>
    <t>http://insidebitcoins.com/news/fintech-events-in-london-in-2018/97787</t>
  </si>
  <si>
    <t>https://www.gtnews.com/articles/working-capital-in-focus-as-interest-rates-rise/</t>
  </si>
  <si>
    <t>https://www.marketwatch.com/story/kevin-mspink-will-become-first-northerns-executive-vice-presidentchief-financial-officer-on-february-1-2018-01-16</t>
  </si>
  <si>
    <t>https://www.marketwatch.com/story/financial-executives-are-increasingly-concerned-about-icfr-and-cyber-security-2018-01-16</t>
  </si>
  <si>
    <t>https://www.marketwatch.com/story/blockchain-and-a-new-world-of-digital-currency-photography-kodakcoin-and-digital-marketing-sponsorcoin-new-entrants-to-market-2018-01-15</t>
  </si>
  <si>
    <t>https://thefinancialbrand.com/69877/digital-banks-platform-economy-trneds-open-banking-api-psd2/</t>
  </si>
  <si>
    <t>https://www.marketwatch.com/story/dynamic-application-security-testing-market-worth-23985-million-usd-by-2022-2018-01-15</t>
  </si>
  <si>
    <t>https://venturebeat.com/2018/01/16/why-accenture-moved-into-3d-visualization-production-by-acquiring-mackevision/</t>
  </si>
  <si>
    <t>https://www.marketwatch.com/story/seven-stars-cloud-announces-several-crude-oil-based-trading-products-2018-01-16</t>
  </si>
  <si>
    <t>https://www.forbes.com/sites/francescoppola/2018/01/16/carillions-failure-the-many-questions-that-need-answers/</t>
  </si>
  <si>
    <t>https://www.accountingtoday.com/news/finance-execs-worried-about-internal-controls-cybersecurity-and-lease-accounting</t>
  </si>
  <si>
    <t>https://www.pymnts.com/news/b2b-payments/2018/blockchain-tracker-hashcash-b2b-payments-cryptocurrency/</t>
  </si>
  <si>
    <t>https://www.marketwatch.com/story/onapsis-achieves-record-growth-for-fifth-consecutive-year-further-delivering-on-growing-demand-for-business-critical-application-security-2018-01-18</t>
  </si>
  <si>
    <t>SEARCH / Accenture / BCM,SEARCH / Deloitte / BCM,SEARCH / KPMG / BCM,SEARCH / PwC / BCM,PANEL / BCM Tier 1</t>
  </si>
  <si>
    <t>https://www.marketwatch.com/topics/companies/bank-of-america-corp</t>
  </si>
  <si>
    <t>http://www.bankingexchange.com/blogs-3/making-sense-of-it-all/item/7308-yackety-yack-please-talk-back</t>
  </si>
  <si>
    <t>http://bit.ly/2rnMLQS</t>
  </si>
  <si>
    <t>https://venturebeat.com/2018/01/19/location-data-is-transforming-every-industry-vb-live/</t>
  </si>
  <si>
    <t>http://insidebitcoins.com/news/fintech-in-switzerland-how-are-we-seen-from-abroad/98823</t>
  </si>
  <si>
    <t>https://www.forbes.com/sites/forbestechcouncil/2018/01/19/protecting-our-digital-streets-from-the-new-cyber-mafia/</t>
  </si>
  <si>
    <t>https://www.csoonline.com/article/3250086/data-protection/7-cybersecurity-trends-to-watch-out-for-in-2018.html</t>
  </si>
  <si>
    <t>http://bit.ly/2mVGebd</t>
  </si>
  <si>
    <t>https://www.crowdfundinsider.com/2018/01/127348-women-became-story-2017/</t>
  </si>
  <si>
    <t>http://www.ibtimes.com/these-major-companies-hold-most-blockchain-patents-2643559</t>
  </si>
  <si>
    <t>https://finance.yahoo.com/news/surprise-company-holds-most-blockchain-140400539.html</t>
  </si>
  <si>
    <t>http://www.bankingexchange.com/news-feed/item/7319-open-banking-may-blur-bank-retailer-line</t>
  </si>
  <si>
    <t>https://www.complianceweek.com/blogs/accounting-auditing-update/doj-charges-fraud-conspiracy-over-pcaob-inspection-leaks</t>
  </si>
  <si>
    <t>https://www.ciodive.com/press-release/20180122-global-internet-of-everything-ioe-market-analysis-and-opportunity-assessm/</t>
  </si>
  <si>
    <t>https://www.accountingtoday.com/news/sec-charges-former-kpmg-and-pcaob-officials-with-stealing-inspection-exam</t>
  </si>
  <si>
    <t>https://www.accountingtoday.com/articles/us-audit-overseer-pcaob-under-scrutiny-as-6-charged-in-kpmg-leak</t>
  </si>
  <si>
    <t>https://www.crowdfundinsider.com/2018/01/127364-fintech-incubator-accelerator-f10-names-switzerland-banking-group-raiffeisen-programs-latest-corporate-member/</t>
  </si>
  <si>
    <t>http://www.eweek.com/security/conditions-favorable-to-make-2018-a-big-year-for-security-buyouts</t>
  </si>
  <si>
    <t>http://www.eweek.com/security/will-2018-be-a-big-year-for-cyber-security-acquisitions</t>
  </si>
  <si>
    <t>https://thefinancialbrand.com/70037/technology-compliance-fintech-banking-it-trends/</t>
  </si>
  <si>
    <t>http://marketsmedia.com/trading-up-hsbc-nabs-three-mobius-leaves-templeton/</t>
  </si>
  <si>
    <t>https://www.marketwatch.com/story/ceos-must-pivot-their-workforces-to-seize-ai-driven-growth-and-help-them-work-with-intelligent-technologies-accenture-report-finds-2018-01-22</t>
  </si>
  <si>
    <t>https://www.coindesk.com/dont-hodl-buidl-blockchain-tech-will-add-value-2018/</t>
  </si>
  <si>
    <t>http://www.wsj.com/podcasts/big-carriers-resume-service-at-smaller-airports/9B2C6DCE-BDAB-4AD7-9F74-53CEAAF65F57.html</t>
  </si>
  <si>
    <t>https://www.cnbc.com/2018/01/23/europe-markets-set-for-higher-open-as-us-government-shutdown-ends.html</t>
  </si>
  <si>
    <t>http://searchcio.techtarget.com/tip/IT-areas-of-focus-in-2018-include-outcome-based-security-services-data-lakes</t>
  </si>
  <si>
    <t>https://www.globalbankingandfinance.com/is-going-digital-the-only-solution-for-a-disrupted-banking-sector/</t>
  </si>
  <si>
    <t>https://www.marketwatch.com/story/kpmg-indictment-suggests-many-who-werent-charged-knew-regulator-data-was-stolen-2018-01-23</t>
  </si>
  <si>
    <t>https://diginomica.com/2018/01/24/enterprise-hits-and-misses-world-economic-forum-takes-on-the-world-apple-takes-on-the-enterprise/</t>
  </si>
  <si>
    <t>https://paymentweek.com/2018-1-24-countingup-first-challenger-bank-focus-uk-sole-traders/</t>
  </si>
  <si>
    <t>https://www.csoonline.com/article/3250836/data-breach/data-breaches-are-taking-a-toll-on-customer-loyalty.html</t>
  </si>
  <si>
    <t>https://www.marketwatch.com/story/global-application-management-services-market-2018-2022---increasing-need-for-business-agility-and-accelerated-time-to-market---researchandmarketscom-2018-01-25</t>
  </si>
  <si>
    <t>https://finance.yahoo.com/news/net-element-releases-letter-shareholders-133000911.html</t>
  </si>
  <si>
    <t>http://www.foxbusiness.com/features/2018/01/25/tax-law-just-one-month-old-is-roaring-2.html</t>
  </si>
  <si>
    <t>https://www.ciodive.com/news/gdpr-lose-money-if-you-comply-lose-money-if-you-dont/515995/</t>
  </si>
  <si>
    <t>https://marketintelligence.spglobal.com/our-thinking/news/how-russian-criminals-used-fbme-bank-in-cyprus-to-pay-firms-tied-to-syrian-sarin</t>
  </si>
  <si>
    <t>https://paymentweek.com/2018-1-31-money20-20-asia-announces-highly-anticipated-keynote-line-ahead-inaugural-march-event/</t>
  </si>
  <si>
    <t>https://marketintelligence.spglobal.com/our-thinking/news/fbme-a-hive-of-financial-crime-that-spanned-the-globe</t>
  </si>
  <si>
    <t>http://www.darkreading.com/partner-perspectives/iboss/top-cloud-security-misconceptions-plaguing-enterprises/a/d-id/1330983</t>
  </si>
  <si>
    <t>https://www.americanbanker.com/news/wells-fargo-hits-two-milestones-on-road-to-fix-corporate-governance</t>
  </si>
  <si>
    <t>https://www.marketwatch.com/topics/journalists/tomi-kilgore</t>
  </si>
  <si>
    <t>What are the nuances of China's planned tax on asset mana...</t>
  </si>
  <si>
    <t>What are the nuances of China's planned tax on asset management products?</t>
  </si>
  <si>
    <t>Levine Leichtman Capital Partners and Management Acquire Law Business Research</t>
  </si>
  <si>
    <t>Strong fourth quarter, mining resurgence propel $5.1 billion Canadian IPO market</t>
  </si>
  <si>
    <t>Flexera Teams up with KPMG Australia for Software Asset Management</t>
  </si>
  <si>
    <t>KrolLDiscovery rebrands itself to become KLDiscovery</t>
  </si>
  <si>
    <t>Kirk Falconer wrote a new post, Canada’s IPO market posts $5.1 bln five-year record in 2017, on the site PE Hub</t>
  </si>
  <si>
    <t>The Asian American Business Roundtable "The New Majority is the New Normal for Businesses," Two-Day Summit with the Nation's Top Business Leaders, January 29-30 in New York City</t>
  </si>
  <si>
    <t>‘Orwellian’ offshore tax will hit some firms like partnerships harder than others</t>
  </si>
  <si>
    <t>Big Data for Wealth Management - A Practical Guide for Successful Implementation - Research and Markets | Benzinga</t>
  </si>
  <si>
    <t>Private Equity Jobs of the Week: Oracle, Perella Weinberg, EY are hiring</t>
  </si>
  <si>
    <t>Siegfried Welcomes New Professionals</t>
  </si>
  <si>
    <t>Broadridge Closes Morningstar's Board Consulting Unit Buyout</t>
  </si>
  <si>
    <t>Slate Office REIT Appoints Monty Baker To The Board Of Trustees</t>
  </si>
  <si>
    <t>People Moves: Carlyle promotes two to co-CEO, joining the executive team</t>
  </si>
  <si>
    <t>| CapitalSpring invests in Buddy’s Pizza</t>
  </si>
  <si>
    <t>Snipp Crosses US$4MM of Bookings in Q4 2017, Largest Quarter of Sales in 2017 With 150+% Growth Compared to Q4 2016</t>
  </si>
  <si>
    <t>CapitalSpring Completes Significant Investment in Buddy's Pizza to Accelerate Iconic Restaurant's Growth</t>
  </si>
  <si>
    <t>Is Blockchain in the Next Financial Disruptor?</t>
  </si>
  <si>
    <t>11th Asian Financial Forum Opens in Mid-January</t>
  </si>
  <si>
    <t>Dr. Stephen Gomes Joins Costas, Inc. as Chief Operating Officer (COO)</t>
  </si>
  <si>
    <t>Why You Should Retain Accenture (ACN) in Your Portfolio Now</t>
  </si>
  <si>
    <t>24th Annual Venture Capital &amp; Private Equity Conference at Harvard Business School Announces Keynote Speakers and Agenda</t>
  </si>
  <si>
    <t>Silver Lake provides $250 mln to WP Engine</t>
  </si>
  <si>
    <t>The Wall Street Journal: How much do you really know about real estate? T...</t>
  </si>
  <si>
    <t>Increased competition from new entrants, new sources of capital to lift life sciences M&amp;A in 2018</t>
  </si>
  <si>
    <t>Obalon Therapeutics Lead Plaintiff Alert: Faruqi &amp; Faruqi, Llp Encourages Investors Who Suffered Losses Exceeding $50,000 Investing In Obalon Therapeutics, Inc. To Contact The Firm</t>
  </si>
  <si>
    <t>Aimco Announces Lynn Stanfield Promotion</t>
  </si>
  <si>
    <t>With NAFTA outcome unpredictable, Canadian businesses need to shift focus to the known unknowns, KPMG</t>
  </si>
  <si>
    <t>Global Back Office Systems &amp; Suppliers Report 2018: Profiles of 100+ International Suppliers and 150+ Systems</t>
  </si>
  <si>
    <t>Companies hurry to adopt new hedge accounting standard</t>
  </si>
  <si>
    <t>TraceLink Grows Market Position in DACH Region by 215% in 2017</t>
  </si>
  <si>
    <t>The Beekman Group Announces Recapitalization of Air Medical Platform REVA in Partnership with Directional Aviation and Financing from Goldman Sachs</t>
  </si>
  <si>
    <t>Chicago's Premier Data Center Event: Register Today for CAPRE's 7th Annual International Data Center Summit on March 22</t>
  </si>
  <si>
    <t>Fintech Still in Infancy in Asset and Wealth Management</t>
  </si>
  <si>
    <t>10 Ways Machine Learning Is Revolutionizing Manufacturing In 2018</t>
  </si>
  <si>
    <t>Global Clinical Trial Management Systems (CTMS) Strategic Business Report 2016-2018 &amp; 2024</t>
  </si>
  <si>
    <t>Iris Dorbian wrote a new post, Beekman recaps REVA, on the site PE Hub</t>
  </si>
  <si>
    <t>Why 6 Twitter powerhouses want diversity of company ownership in Silicon Valley made public</t>
  </si>
  <si>
    <t>Turning Point Brands Names Robert Lavan Chief Financial Officer; Promotes Brian Wigginton to Vice President – Finance, Chief Accounting Officer and Brad Beard to Vice President – Finance, Business Planning - MarketWatch</t>
  </si>
  <si>
    <t>Fund managers face changing stock market conditions, new tax law in 2018</t>
  </si>
  <si>
    <t>Americas' Private Banks: Fortune's Shifting Tides</t>
  </si>
  <si>
    <t>RIAs Say Technology Headaches Are Far From Solved</t>
  </si>
  <si>
    <t>The Third Annual City Summit and City Gala by Founder Ryan Long Honors Ashton Kutcher and Matthew McConaughey While Raising Critical Funds for Nine Beneficiary Charities</t>
  </si>
  <si>
    <t>KPMG Names Michael Bussa As Leader Of Its Global Reward Services Practice</t>
  </si>
  <si>
    <t>Technology RIAs Say Technology Headaches Are Far from Solved RIAs detail their issues with technology, Greg Fleming snatches another executive from Morgan Stanley and RBC to move Minneapolis offices. WealthManagement.com Staff | Mar 12, 2018</t>
  </si>
  <si>
    <t>Global Finance</t>
  </si>
  <si>
    <t xml:space="preserve">Need subscription </t>
  </si>
  <si>
    <t>Luisa Beltran wrote a new post, Tofane Global in talks to buy Altice International Wholesale, on the site PE Hub</t>
  </si>
  <si>
    <t>The Best-Connected Man in Hedge Funds . . .</t>
  </si>
  <si>
    <t>Turning Point Brands Names Robert Lavan Chief Financial Officer; Promotes Brian Wigginton to Vice President – Finance, Chief Accounting Officer and Brad Beard to Vice President – Finance, Business Planning | Benzinga</t>
  </si>
  <si>
    <t>IBM's Way Out? Sell Itself!</t>
  </si>
  <si>
    <t>SEC charges KPMG, Deloitte and BDO’s foreign affiliate firms over improper audits</t>
  </si>
  <si>
    <t>Zimbabwe</t>
  </si>
  <si>
    <t>Paradigm Outcomes Announces Senior Leadership Team Appointments</t>
  </si>
  <si>
    <t>eMoney Advisor Announces Expanded Leadership Team</t>
  </si>
  <si>
    <t>Bay Banks of Virginia Announces Chief Financial Officer Changes</t>
  </si>
  <si>
    <t>Bullhorn Acquires Talent Rover and Jobscience to Accelerate the Delivery of Its Global Salesforce Offering</t>
  </si>
  <si>
    <t>Decisions of the Annual General Meeting of CapMan Plc</t>
  </si>
  <si>
    <t>DiscoverOrg Announces Strategic Investment from The Carlyle Group</t>
  </si>
  <si>
    <t>Next Generation IT Operating Models – Part two: Integrate</t>
  </si>
  <si>
    <t>Carlyle and 22C Capital invest in DiscoverOrg</t>
  </si>
  <si>
    <t>The mounting migration to standardization</t>
  </si>
  <si>
    <t>Riverside acquires 360 as an add-on for Omnigo Software</t>
  </si>
  <si>
    <t>SHAREHOLDER ALERT: Pomerantz Law Firm Reminds Shareholders with Losses on their Investment in Obalon Therapeutics, Inc. of Class Action Lawsuit and Upcoming Deadline - OBLN</t>
  </si>
  <si>
    <t>SHAREHOLDER ALERT: Pomerantz Law Firm Reminds Shareholders with Losses on their Investment in Obalon Therapeutics, Inc. of Class Action Lawsuit and Upcoming Deadline | OBLN</t>
  </si>
  <si>
    <t>New G5 Intelligent Marketing Cloud Delivers 2.5x Improvement in Marketing Conversions for Real Estate Property Management Marketers</t>
  </si>
  <si>
    <t>The Art Basel and UBS Global Art Market Report: Return to Growth for Global Art Market, with China Overtaking the UK</t>
  </si>
  <si>
    <t>Prosperity Life Insurance Group Announces Sale to Investor Group</t>
  </si>
  <si>
    <t>Palo Alto Networks buyers Evident.io as cyberattacks make cybersecurity providers M&amp;A targets</t>
  </si>
  <si>
    <t>What Klarman And Greenblatt Have To Say About Investing In Spinoffs</t>
  </si>
  <si>
    <t>Mason Graphite Announces the Appointment of Two New Members to its Board of Directors</t>
  </si>
  <si>
    <t>Shawn Panson</t>
  </si>
  <si>
    <t>True Value Company and ACON Investments Announce Strategic Partnership to Accelerate Transformation of True Value Business</t>
  </si>
  <si>
    <t>Klook names Anita Ngai as Chief Revenue Officer, David Liu as Chief Product Officer</t>
  </si>
  <si>
    <t>Bitcoin Isn't an Investment Until Buyers Sweat the Fees</t>
  </si>
  <si>
    <t>Private companies: Are you ready for the new revenue recognition standard?</t>
  </si>
  <si>
    <t>ASX Buybacks Of $7.7 Billion - South32, $1.5 Billion</t>
  </si>
  <si>
    <t>Iris Dorbian wrote a new post, Equistone will acquire BOAL Group, on the site PE Hub</t>
  </si>
  <si>
    <t>KLDiscovery opens ISO 27001-certified data center in Canada</t>
  </si>
  <si>
    <t>DEADLINE ALERT: Brower Piven Reminds Investors of Upcoming Deadline in Class Action Lawsuit and Encourages Shareholders Who Have Losses in Excess of $100,000 from Investment in Obalon Therapeutics, Inc. to Contact the Firm | Benzinga</t>
  </si>
  <si>
    <t>Canadian firms continue manager acquisition spree</t>
  </si>
  <si>
    <t>TransDigm makes aerospace deal and energy M&amp;A will rise</t>
  </si>
  <si>
    <t>Northern Trust Offers Blockchain Technology to Audit Private Equity</t>
  </si>
  <si>
    <t>A silver lining for CFOs in the current storm of accounting standards</t>
  </si>
  <si>
    <t>Oil and gas mergers and acquisitions may rebound in 2018</t>
  </si>
  <si>
    <t>Incap Corporation: Notice to convene Annual General Meeting</t>
  </si>
  <si>
    <t>SaaS-Vendor Signavio Fuels Further Growth with €15.5M Investment</t>
  </si>
  <si>
    <t>Companies still unprepared for lease accounting standard</t>
  </si>
  <si>
    <t>New Technology Push Seen Driving Accenture's Revenue Growth</t>
  </si>
  <si>
    <t>Central Europe as seen by private equity managers</t>
  </si>
  <si>
    <t>Nowell joins PGIM</t>
  </si>
  <si>
    <t>Howard Nowell joins PGIM Institutional Relationship Group in London</t>
  </si>
  <si>
    <t>Harlem EatUp!, Celebrating the Food, Culture &amp; Art of NYC's Vibrant &amp; Dynamic Community, Announces All-Star Line-Up &amp; Tickets On Sale</t>
  </si>
  <si>
    <t>HPE Launches Vertical AI Solutions, Dramatically Accelerates Deep Learning Training</t>
  </si>
  <si>
    <t>Regtech Platform Launches For Icos: 'we Are On A Mission To Build A Better Capital Market'</t>
  </si>
  <si>
    <t>How to Think and Spend Like a Billionaire</t>
  </si>
  <si>
    <t>Decisions taken by Metso's Annual General Meeting 2018</t>
  </si>
  <si>
    <t>KPMG names head of investment advice for public pension funds</t>
  </si>
  <si>
    <t>U.K. consultant manager recommendations not delivering outperformance – paper</t>
  </si>
  <si>
    <t>How are advisors preparing for the future</t>
  </si>
  <si>
    <t>IIFL Fund Investing in India IPO, Pre-IPO Opportunities; Collects USD 1.1 bn Since Launch</t>
  </si>
  <si>
    <t>PRGX Global, Inc. Announces Appointment of New Vice President, Alliance &amp; Channels</t>
  </si>
  <si>
    <t>Private equity star's picks shine, until cash-out time: Reuters</t>
  </si>
  <si>
    <t>http://ai-cio.com/</t>
  </si>
  <si>
    <t>Warburg, Disruptive Capital Launch UK’s First Pension Consolidation Fund</t>
  </si>
  <si>
    <t>Where do chief investment officers come from?</t>
  </si>
  <si>
    <t>China fund assets under management to double amid regulatory changes</t>
  </si>
  <si>
    <t>Net Element Appoints Seasoned Fintech Executive to Board of Directors</t>
  </si>
  <si>
    <t>StoneMor Partners Appoints Patricia D. Wellenbach and Stephen J. Negrotti to Board of Directors</t>
  </si>
  <si>
    <t>Abraaj is said to consider sale of fund unit stake to raise cash</t>
  </si>
  <si>
    <t>ImpactAssets Drops Investment Minimums, Fees, Adds New Funds: Portfolio Products</t>
  </si>
  <si>
    <t>Stephen P. Crane Joins CSS Industries' Board of Directors</t>
  </si>
  <si>
    <t>Stephen P. Crane Joins CSS Industries’ Board of Directors</t>
  </si>
  <si>
    <t>Kibo Appoints David Post as CEO</t>
  </si>
  <si>
    <t>Vista-backed Kibo appoints Post as CEO</t>
  </si>
  <si>
    <t>Robert Webster Appointed to The Oneida Group Board of Directors</t>
  </si>
  <si>
    <t>Eyenovia Appoints Three Industry Veterans to Board of Directors</t>
  </si>
  <si>
    <t>International Paper Company Submission of Revised Proposal for Smurfit Kappa Group plc</t>
  </si>
  <si>
    <t>ASGARD Partners &amp; Co. Hires Blackstone Alum to Bolster Private Equity Group</t>
  </si>
  <si>
    <t>Brookfield and GGP Reach Agreement on BPY’s Acquisition of GGP</t>
  </si>
  <si>
    <t>Iris Dorbian wrote a new post, JMH Capital recaps All4, on the site PE Hub</t>
  </si>
  <si>
    <t>3 Ways to Make Your Firm Appeal to Millennials</t>
  </si>
  <si>
    <t>BlackLine CEO Therese Tucker Invited To Deliver Keynote At Recurring Revenue 2018</t>
  </si>
  <si>
    <t>Exelixis’ Partner Ipsen Announces EMA Validation of the Application for a New Indication for CABOMETYX® (cabozantinib) for Previously Treated Advanced Hepatocellular Carcinoma</t>
  </si>
  <si>
    <t>Private equity firms are attracted to the business services sector</t>
  </si>
  <si>
    <t>Casey Quirk Analysis: Assets and Operating Margins Rose for Publicly Traded Asset Managers Worldwide in 2017, but Revenues Did Not Keep Pace</t>
  </si>
  <si>
    <t>MB2 Dental Solutions Welcomes Jackson Hildebrand as New Chief Financial Officer</t>
  </si>
  <si>
    <t>JCR Capital taps Rupp as capital formation MD</t>
  </si>
  <si>
    <t>Abraaj Is Said to Consider Sale of Fund Unit Stake to Raise Cash</t>
  </si>
  <si>
    <t>Declining Fees Take Big Bite Out of Asset Manager Revenues</t>
  </si>
  <si>
    <t>http://hedgeweek.com/</t>
  </si>
  <si>
    <t>Invast Global - Best Specialist Market Prime Broker</t>
  </si>
  <si>
    <t>Pipefy Raises $16 Million Series A Led by OpenView and Trinity Ventures</t>
  </si>
  <si>
    <t>AIMA and ACC publish guidance on valuing alternative investment fund assets</t>
  </si>
  <si>
    <t>Impact Investing: What It Is and How It Can Reshape Markets</t>
  </si>
  <si>
    <t>The PE Lifecycle Can Be Audited by Blockchain</t>
  </si>
  <si>
    <t>Templeton Emerging Markets Fund ("EMF") Announces Results of the Reconvened Annual Meeting of Shareholders</t>
  </si>
  <si>
    <t>Fidelity's Family Office Business Appoints Rupal Poltack to Help Drive Next Phase of Growth</t>
  </si>
  <si>
    <t>Exelixis' Partner Ipsen Announces EMA Validation of the Application for a New Indication for CABOMETYX® (cabozantinib) for Previously Treated Advanced Hepatocellular Carcinoma</t>
  </si>
  <si>
    <t>SHAREHOLDER ALERT: Pomerantz Law Firm Reminds Shareholders with Losses on their Investment Obalon Therapeutics, Inc. of Class Action Lawsuit and Upcoming Deadline – OBLN</t>
  </si>
  <si>
    <t>Nortel Networks UK Pension Trust will no longer need to enter Pension Protection Fund</t>
  </si>
  <si>
    <t>Equistone backs MBO of WHP Telecoms from Palatine</t>
  </si>
  <si>
    <t>The Community Development Trust announces new CFO</t>
  </si>
  <si>
    <t>Four Morgan Stanley Executives Leave To Join Technology Firm Advizr</t>
  </si>
  <si>
    <t>How to Win to Next-Generation Investors</t>
  </si>
  <si>
    <t>Apposite Capital buys OrthoD</t>
  </si>
  <si>
    <t>IdentityMind Global Secures Two Top Industry Awards: CIO Review's 50 Most Promising FinTech Solution Providers and Disruptor Daily's 10 RegTech Companies Making Waves</t>
  </si>
  <si>
    <t>LOGiQ Reports Voting Results of Annual General Meeting</t>
  </si>
  <si>
    <t>3 Top Growth Stocks to Buy Right Now</t>
  </si>
  <si>
    <t>Vista Outdoor Names Miguel "Mick" Lopez as Chief Financial Officer</t>
  </si>
  <si>
    <t>Unimin and Fairmount Santrol Announce Combined Company Executive Leadership Team to Serve Upon Completion of Merger</t>
  </si>
  <si>
    <t>Nuvolo Names Veeva Systems Executive Dan Goldsmith to Board of Directors</t>
  </si>
  <si>
    <t>7 imperatives to successful post-merger integration</t>
  </si>
  <si>
    <t>Hill International Financial Outlook and Restatement Filing Update</t>
  </si>
  <si>
    <t>Deutsche Bank reportedly names John Thain to its supervisory board</t>
  </si>
  <si>
    <t>Institutional Investor</t>
  </si>
  <si>
    <t>The Hedge Fund Journal</t>
  </si>
  <si>
    <t>EY 2017 Global Hedge Fund and Investor Survey</t>
  </si>
  <si>
    <t>https://finance.yahoo.com/video/nuances-chinas-planned-tax-asset-004600704.html</t>
  </si>
  <si>
    <t>https://www.cnbc.com/video/2018/01/01/what-are-the-nuances-of-chinas-planned-tax-on-asset-management-products.html</t>
  </si>
  <si>
    <t>https://www.benzinga.com/pressreleases/18/01/w10980713/levine-leichtman-capital-partners-and-management-acquire-law-business-</t>
  </si>
  <si>
    <t>https://www.benzinga.com/pressreleases/18/01/n10972493/strong-fourth-quarter-mining-resurgence-propel-5-1-billion-canadian-ip</t>
  </si>
  <si>
    <t>https://www.benzinga.com/pressreleases/18/01/g10971897/flexera-teams-up-with-kpmg-australia-for-software-asset-management</t>
  </si>
  <si>
    <t>https://www.benzinga.com/pressreleases/18/01/g10972356/bryn-mawr-trust-appoints-jennifer-dempsey-fox-jd-mba-cfp-as-president-</t>
  </si>
  <si>
    <t>https://www.benzinga.com/pressreleases/18/01/g10973946/krolldiscovery-rebrands-itself-to-become-kldiscovery</t>
  </si>
  <si>
    <t>https://www.pehub.com/?p=3488759</t>
  </si>
  <si>
    <t>https://www.marketwatch.com/story/the-asian-american-business-roundtable-the-new-majority-is-the-new-normal-for-businesses-two-day-summit-with-the-nations-top-business-leaders-january-29-30-in-new-york-city-2018-01-02</t>
  </si>
  <si>
    <t>https://www.accountingtoday.com/articles/orwellian-offshore-tax-will-hit-some-firms-like-partnerships-harder-than-others</t>
  </si>
  <si>
    <t>https://www.benzinga.com/pressreleases/18/01/b10971790/big-data-for-wealth-management-a-practical-guide-for-successful-implem</t>
  </si>
  <si>
    <t>https://www.pehub.com/2018/01/private-equity-jobs-of-the-week-oracle-perella-weinberg-ey-are-hiring/</t>
  </si>
  <si>
    <t>https://www.marketwatch.com/story/siegfried-welcomes-new-professionals-2018-01-03</t>
  </si>
  <si>
    <t>SEARCH / EY FSO / WAM,SEARCH / Deloitte / WAM,SEARCH / KPMG / WAM,SEARCH / PwC / WAM,PANEL / WAM Tier 1</t>
  </si>
  <si>
    <t>https://www.benzinga.com/news/18/01/10979521/broadridge-closes-morningstars-board-consulting-unit-buyout</t>
  </si>
  <si>
    <t>https://www.benzinga.com/pressreleases/18/01/g10983087/slate-office-reit-appoints-monty-baker-to-the-board-of-trustees</t>
  </si>
  <si>
    <t>https://www.themiddlemarket.com/news/people-moves-carlyle-promotes-two-to-co-ceo-joining-the-executive-team</t>
  </si>
  <si>
    <t>https://www.pehub.com/2018/01/capitalspring-invests-in-buddys-pizza/</t>
  </si>
  <si>
    <t>https://www.benzinga.com/pressreleases/18/01/g10977533/snipp-crosses-us-4mm-of-bookings-in-q4-2017-largest-quarter-of-sales-i</t>
  </si>
  <si>
    <t>https://www.benzinga.com/pressreleases/18/01/b10979971/capitalspring-completes-significant-investment-in-buddys-pizza-to-acce</t>
  </si>
  <si>
    <t>http://www.wealthmanagement.com/technology/blockchain-next-financial-disruptor</t>
  </si>
  <si>
    <t>https://www.benzinga.com/pressreleases/18/01/a10985740/11th-asian-financial-forum-opens-in-mid-january</t>
  </si>
  <si>
    <t>https://www.benzinga.com/pressreleases/18/01/g10986037/dr-stephen-gomes-joins-costas-inc-as-chief-operating-officer-coo</t>
  </si>
  <si>
    <t>https://finance.yahoo.com/news/why-retain-accenture-acn-portfolio-140902293.html</t>
  </si>
  <si>
    <t>https://www.benzinga.com/pressreleases/18/01/b10988582/24th-annual-venture-capital-private-equity-conference-at-harvard-busin</t>
  </si>
  <si>
    <t>https://www.pehub.com/2018/01/silver-lake-provides-250-mln-to-wp-engine/</t>
  </si>
  <si>
    <t>https://www.marketwatch.com/story/how-much-do-you-really-know-about-real-estate-take-this-quiz-2018-01-05?rss=1&amp;siteid=rss</t>
  </si>
  <si>
    <t>https://www.benzinga.com/pressreleases/18/01/n11004599/virginia-commonwealth-bank-welcomes-ashley-smith</t>
  </si>
  <si>
    <t>https://www.marketwatch.com/story/increased-competition-from-new-entrants-new-sources-of-capital-to-lift-life-sciences-ma-in-2018-2018-01-08</t>
  </si>
  <si>
    <t>SEARCH / Deloitte / Tax,PANEL / Tax Tier 1</t>
  </si>
  <si>
    <t>https://www.benzinga.com/pressreleases/18/03/g11335122/shareholder-alert-bronstein-gewirtz-grossman-llc-notifies-investors-of</t>
  </si>
  <si>
    <t>https://www.benzinga.com/pressreleases/18/03/g11338455/obalon-therapeutics-lead-plaintiff-alert-faruqi-faruqi-llp-encourages-</t>
  </si>
  <si>
    <t>https://www.benzinga.com/pressreleases/18/03/b11336314/aimco-announces-lynn-stanfield-promotion</t>
  </si>
  <si>
    <t>https://www.benzinga.com/pressreleases/18/03/n11333972/with-nafta-outcome-unpredictable-canadian-businesses-need-to-shift-foc</t>
  </si>
  <si>
    <t>https://www.marketwatch.com/story/aimco-announces-lynn-stanfield-promotion-2018-03-09</t>
  </si>
  <si>
    <t>https://www.benzinga.com/pressreleases/18/03/g11333548/global-back-office-systems-suppliers-report-2018-profiles-of-100-inter</t>
  </si>
  <si>
    <t>https://www.accountingtoday.com/news/companies-hurry-to-adopt-new-hedge-accounting-standard</t>
  </si>
  <si>
    <t>https://www.benzinga.com/pressreleases/18/03/n11340540/tracelink-grows-market-position-in-dach-region-by-215-in-2017</t>
  </si>
  <si>
    <t>https://www.marketwatch.com/story/tracelink-grows-market-position-in-dach-region-by-215-in-2017-2018-03-12</t>
  </si>
  <si>
    <t>https://www.marketwatch.com/story/the-beekman-group-announces-recapitalization-of-air-medical-platform-reva-in-partnership-with-directional-aviation-and-financing-from-goldman-sachs-2018-03-12</t>
  </si>
  <si>
    <t>https://www.benzinga.com/pressreleases/18/03/n11345716/chicagos-premier-data-center-event-register-today-for-capres-7th-annua</t>
  </si>
  <si>
    <t>http://www.wealthmanagement.com/technology/fintech-still-infancy-asset-and-wealth-management</t>
  </si>
  <si>
    <t>https://www.forbes.com/sites/louiscolumbus/2018/03/11/10-ways-machine-learning-is-revolutionizing-manufacturing-in-2018/</t>
  </si>
  <si>
    <t>https://www.benzinga.com/pressreleases/18/03/g11341065/global-clinical-trial-management-systems-ctms-strategic-business-repor</t>
  </si>
  <si>
    <t>https://www.benzinga.com/pressreleases/18/03/b11344900/the-beekman-group-announces-recapitalization-of-air-medical-platform-r</t>
  </si>
  <si>
    <t>https://www.pehub.com/2018/03/beekman-recaps-reva/</t>
  </si>
  <si>
    <t>https://www.cnbc.com/2018/03/12/twitter-women-want-diversity-of-company-ownership-made-public.html</t>
  </si>
  <si>
    <t>https://www.marketwatch.com/story/turning-point-brands-names-robert-lavan-chief-financial-officer-promotes-brian-wigginton-to-vice-president-finance-chief-accounting-officer-and-brad-beard-to-vice-president-finance-business-planning-2018-03-13</t>
  </si>
  <si>
    <t>https://www.financial-planning.com/news/fund-managers-face-changing-stock-market-conditions-new-tax-law-in-2018</t>
  </si>
  <si>
    <t>http://www.wealthmanagement.com/technology/rias-say-technology-headaches-are-far-solved</t>
  </si>
  <si>
    <t>https://www.benzinga.com/pressreleases/18/03/n11342509/the-third-annual-city-summit-and-city-gala-by-founder-ryan-long-honors</t>
  </si>
  <si>
    <t>https://www.benzinga.com/pressreleases/18/03/n11343817/kpmg-names-michael-bussa-as-leader-of-its-global-reward-services-pract</t>
  </si>
  <si>
    <t>http://www.wealthmanagement.com/technology/rias-say-technology-headaches-are-far-solved?infscr=1&amp;parent=94560</t>
  </si>
  <si>
    <t>http://bit.ly/2tJ3GhQ</t>
  </si>
  <si>
    <t>https://www.pehub.com/2018/03/tofane-global-talks-buy-altice-international-wholesale/</t>
  </si>
  <si>
    <t>https://www.institutionalinvestor.com/article/b179wb833hf74k/the-best-connected-man-in-hedge-funds</t>
  </si>
  <si>
    <t>SEARCH / EY FSO / WAM,SEARCH / PwC / WAM,PANEL / WAM Tier 1</t>
  </si>
  <si>
    <t>https://www.benzinga.com/pressreleases/18/03/b11353958/turning-point-brands-names-robert-lavan-chief-financial-officer-promot</t>
  </si>
  <si>
    <t>https://www.forbes.com/sites/steveandriole/2018/03/13/ibms-way-out-sell-itself/</t>
  </si>
  <si>
    <t>https://www.accountingtoday.com/news/sec-charges-kpmg-deloitte-and-bdos-foreign-affiliate-firms-over-improper-audits</t>
  </si>
  <si>
    <t>https://www.benzinga.com/pressreleases/18/03/n11351250/paradigm-outcomes-announces-senior-leadership-team-appointments</t>
  </si>
  <si>
    <t>https://www.benzinga.com/pressreleases/18/03/b11351424/emoney-advisor-announces-expanded-leadership-team</t>
  </si>
  <si>
    <t>https://www.benzinga.com/pressreleases/18/03/n11362537/bay-banks-of-virginia-announces-chief-financial-officer-changes</t>
  </si>
  <si>
    <t>https://www.benzinga.com/pressreleases/18/03/b11351984/bullhorn-acquires-talent-rover-and-jobscience-to-accelerate-the-delive</t>
  </si>
  <si>
    <t>https://www.benzinga.com/pressreleases/18/03/tr11357258/decisions-of-the-annual-general-meeting-of-capman-plc</t>
  </si>
  <si>
    <t>https://www.benzinga.com/pressreleases/18/03/g11360135/discoverorg-announces-strategic-investment-from-the-carlyle-group</t>
  </si>
  <si>
    <t>https://www.cio.com/article/3262948/leadership-management/next-generation-it-operating-models-part-two-integrate.html</t>
  </si>
  <si>
    <t>https://www.pehub.com/2018/03/carlyle-22c-capital-invest-discoverorg/</t>
  </si>
  <si>
    <t>https://www.accountingtoday.com/opinion/the-mounting-migration-to-standardization</t>
  </si>
  <si>
    <t>https://www.pehub.com/2018/03/riverside-acquires-360-add-omnigo-software/</t>
  </si>
  <si>
    <t>https://www.benzinga.com/pressreleases/18/03/n11363393/shareholder-alert-pomerantz-law-firm-reminds-shareholders-with-losses-</t>
  </si>
  <si>
    <t>https://www.marketwatch.com/story/shareholder-alert-pomerantz-law-firm-reminds-shareholders-with-losses-on-their-investment-in-obalon-therapeutics-inc-of-class-action-lawsuit-and-upcoming-deadline---obln-2018-03-14</t>
  </si>
  <si>
    <t>https://www.marketwatch.com/story/new-g5-intelligent-marketing-cloud-delivers-25x-improvement-in-marketing-conversions-for-real-estate-property-management-marketers-2018-03-14</t>
  </si>
  <si>
    <t>https://www.benzinga.com/pressreleases/18/03/b11358060/the-art-basel-and-ubs-global-art-market-report-return-to-growth-for-gl</t>
  </si>
  <si>
    <t>https://www.benzinga.com/pressreleases/18/03/b11359159/prosperity-life-insurance-group-announces-sale-to-investor-group</t>
  </si>
  <si>
    <t>https://www.themiddlemarket.com/news/palo-alto-networks-buyers-evidentio-as-cyberattacks-make-cybersecurity-providers-m-a-targets</t>
  </si>
  <si>
    <t>http://www.valuewalk.com/2018/03/klarman-greenblatt-investing-spinoffs/</t>
  </si>
  <si>
    <t>https://www.benzinga.com/pressreleases/18/03/m11366096/mason-graphite-announces-the-appointment-of-two-new-members-to-its-boa</t>
  </si>
  <si>
    <t>https://www.accountingtoday.com/author/shawn-panson</t>
  </si>
  <si>
    <t>https://www.benzinga.com/pressreleases/18/03/b11369701/true-value-company-and-acon-investments-announce-strategic-partnership</t>
  </si>
  <si>
    <t>https://www.benzinga.com/pressreleases/18/03/n11372286/klook-names-anita-ngai-as-chief-revenue-officer-david-liu-as-chief-pro</t>
  </si>
  <si>
    <t>https://www.marketwatch.com/story/klook-names-anita-ngai-as-chief-revenue-officer-david-liu-as-chief-product-officer-2018-03-15</t>
  </si>
  <si>
    <t>https://www.marketwatch.com/story/deadline-alertbrower-piven-reminds-investors-of-upcoming-deadline-in-class-action-lawsuit-and-encourages-shareholders-who-have-losses-in-excess-of-100000-from-investment-in-obalon-therapeutics-inc-to-contact-the-firm-2018-03-16</t>
  </si>
  <si>
    <t>DEADLINE ALERT:Brower Piven Reminds Investors of Upcoming Deadline in Class Action Lawsuit and Encourages Shareholders Who Have Losses in Excess of $100,000 from Investment in Obalon Therapeutics, Inc. to Contact the Firm - MarketWatch</t>
  </si>
  <si>
    <t>http://www.wealthmanagement.com/alternative-investments/bitcoin-isnt-investment-until-buyers-sweat-fees</t>
  </si>
  <si>
    <t>https://www.accountingtoday.com/opinion/private-companies-are-you-ready-for-the-new-revenue-recognition-standard</t>
  </si>
  <si>
    <t>http://www.valuewalk.com/2018/03/asx-buybacks-of-7-7-billion-south32-1-5-billion/</t>
  </si>
  <si>
    <t>https://www.pehub.com/2018/03/equistone-will-acquire-boal-group/</t>
  </si>
  <si>
    <t>https://www.benzinga.com/pressreleases/18/03/g11373429/kldiscovery-opens-iso-27001-certified-data-center-in-canada</t>
  </si>
  <si>
    <t>https://www.benzinga.com/pressreleases/18/03/b11377020/deadline-alert-brower-piven-reminds-investors-of-upcoming-deadline-in-</t>
  </si>
  <si>
    <t>http://www.pionline.com/article/20180319/PRINT/180319862/canadian-firms-continue-manager-acquisition-spree</t>
  </si>
  <si>
    <t>https://www.themiddlemarket.com/news/transdigm-makes-aerospace-deal-and-energy-m-a-will-rise</t>
  </si>
  <si>
    <t>https://www.institutionalinvestor.com/article/b17djv6rx7fcqd/northern-trust-offers-blockchain-technology-to-audit-private-equity</t>
  </si>
  <si>
    <t>https://www.accountingtoday.com/opinion/a-silver-lining-for-cfos-in-the-current-storm-of-accounting-standards</t>
  </si>
  <si>
    <t>https://www.themiddlemarket.com/opinion/oil-and-gas-mergers-and-acquisitions-may-rebound-in-2018</t>
  </si>
  <si>
    <t>https://www.benzinga.com/pressreleases/18/03/tr11387139/incap-corporation-notice-to-convene-annual-general-meeting</t>
  </si>
  <si>
    <t>https://www.marketwatch.com/story/saas-vendor-signavio-fuels-further-growth-with-155m-investment-2018-03-19</t>
  </si>
  <si>
    <t>https://www.accountingtoday.com/news/companies-still-unprepared-for-lease-accounting-standard</t>
  </si>
  <si>
    <t>https://www.investors.com/news/technology/new-technology-push-seen-driving-accentures-revenue-growth/</t>
  </si>
  <si>
    <t>http://www.allaboutalpha.com/blog/2018/03/20/central-europe-as-seen-by-private-equity-managers/</t>
  </si>
  <si>
    <t>https://www.pehub.com/2018/03/nowell-joins-pgim/</t>
  </si>
  <si>
    <t>https://www.marketwatch.com/story/howard-nowell-joins-pgim-institutional-relationship-group-in-london-2018-03-20</t>
  </si>
  <si>
    <t>https://www.benzinga.com/pressreleases/18/03/p11389347/harlem-eatup-celebrating-the-food-culture-art-of-nycs-vibrant-dynamic-</t>
  </si>
  <si>
    <t>https://www.benzinga.com/pressreleases/18/03/g11395420/hpe-launches-vertical-ai-solutions-dramatically-accelerates-deep-learn</t>
  </si>
  <si>
    <t>https://www.benzinga.com/markets/cryptocurrency/18/03/11386379/regtech-platform-launches-for-icos-we-are-on-a-mission-to-buil</t>
  </si>
  <si>
    <t>https://www.thestreet.com/story/14521269/1/how-to-think-and-spend-like-a-billionaire.html</t>
  </si>
  <si>
    <t>https://www.benzinga.com/pressreleases/18/03/g11403698/decisions-taken-by-metsos-annual-general-meeting-2018</t>
  </si>
  <si>
    <t>http://www.pionline.com/article/20180322/ONLINE/180329958/kpmg-names-head-of-investment-advice-for-public-pension-funds</t>
  </si>
  <si>
    <t>https://www.benzinga.com/pressreleases/18/03/b11400889/investment-in-insurtech-industry-surged-in-2017-with-europe-emerging-a</t>
  </si>
  <si>
    <t>https://www.marketwatch.com/story/investment-in-insurtech-industry-surged-in-2017-with-europe-emerging-as-key-insurtech-hub-accenture-analysis-finds-2018-03-22</t>
  </si>
  <si>
    <t>http://www.pionline.com/article/20180322/ONLINE/180329951/uk-consultant-manager-recommendations-not-delivering-outperformance-8211-paper</t>
  </si>
  <si>
    <t>https://www.financial-planning.com/opinion/how-are-advisors-preparing-for-the-future</t>
  </si>
  <si>
    <t>https://www.marketwatch.com/story/iifl-fund-investing-in-india-ipo-pre-ipo-opportunities-collects-usd-11-bn-since-launch-2018-03-22</t>
  </si>
  <si>
    <t>https://www.benzinga.com/pressreleases/18/03/g11413468/prgx-global-inc-announces-appointment-of-new-vice-president-alliance-c</t>
  </si>
  <si>
    <t>https://www.pehub.com/canada/2018/03/private-equity-stars-picks-shine-cash-time-reuters/</t>
  </si>
  <si>
    <t>SEARCH / KPMG / WAM,SEARCH / PwC / WAM,PANEL / WAM Tier 2</t>
  </si>
  <si>
    <t>https://www.ai-cio.com/news/warburg-disruptive-capital-launch-uks-first-pension-consolidation-fund/</t>
  </si>
  <si>
    <t>http://www.allaboutalpha.com/blog/2018/03/23/where-do-chief-investment-officers-come-from/</t>
  </si>
  <si>
    <t>https://www.cnbc.com/2018/03/26/china-fund-assets-under-management-to-double-amid-regulatory-changes.html</t>
  </si>
  <si>
    <t>https://www.benzinga.com/pressreleases/18/03/g11416525/net-element-appoints-seasoned-fintech-executive-to-board-of-directors</t>
  </si>
  <si>
    <t>https://www.benzinga.com/pressreleases/18/03/g11420089/stonemor-partners-appoints-patricia-d-wellenbach-and-stephen-j-negrott</t>
  </si>
  <si>
    <t>http://www.pionline.com/article/20180326/ONLINE/180329890/abraaj-is-said-to-consider-sale-of-fund-unit-stake-to-raise-cash</t>
  </si>
  <si>
    <t>https://www.thinkadvisor.com/2018/03/26/impactassets-drops-investment-minimums-fees-adds-n/</t>
  </si>
  <si>
    <t>https://www.benzinga.com/pressreleases/18/03/b11427603/stephen-p-crane-joins-css-industries-board-of-directors</t>
  </si>
  <si>
    <t>https://www.marketwatch.com/story/stephen-p-crane-joins-css-industries-board-of-directors-2018-03-27</t>
  </si>
  <si>
    <t>https://www.marketwatch.com/story/kibo-appoints-david-post-as-ceo-2018-03-26</t>
  </si>
  <si>
    <t>https://www.pehub.com/2018/03/vista-backed-kibo-appoints-post-ceo/</t>
  </si>
  <si>
    <t>https://www.benzinga.com/pressreleases/18/03/g11421329/brookfield-and-ggp-reach-agreement-on-bpys-acquisition-of-ggp</t>
  </si>
  <si>
    <t>https://www.benzinga.com/pressreleases/18/03/b11418265/kibo-appoints-david-post-as-ceo</t>
  </si>
  <si>
    <t>https://www.benzinga.com/pressreleases/18/03/g11419826/robert-webster-appointed-to-the-oneida-group-board-of-directors</t>
  </si>
  <si>
    <t>https://www.benzinga.com/pressreleases/18/03/g11420090/eyenovia-appoints-three-industry-veterans-to-board-of-directors</t>
  </si>
  <si>
    <t>https://www.benzinga.com/pressreleases/18/03/r11415465/international-paper-company-submission-of-revised-proposal-for-smurfit</t>
  </si>
  <si>
    <t>https://www.benzinga.com/pressreleases/18/03/r11416910/asgard-partners-co-hires-blackstone-alum-to-bolster-private-equity-gro</t>
  </si>
  <si>
    <t>https://www.valuewalk.com/2018/03/brookfiel-buys-ggp/</t>
  </si>
  <si>
    <t>https://www.pehub.com/2018/03/jmh-capital-recaps-all4/</t>
  </si>
  <si>
    <t>http://www.wealthmanagement.com/practice-management/3-ways-make-your-firm-appeal-millennials</t>
  </si>
  <si>
    <t>https://www.benzinga.com/pressreleases/18/03/r11423861/blackline-ceo-therese-tucker-invited-to-deliver-keynote-at-recurring-r</t>
  </si>
  <si>
    <t>https://www.marketwatch.com/story/exelixis-partner-ipsen-announces-ema-validation-of-the-application-for-a-new-indication-for-cabometyx-cabozantinib-for-previously-treated-advanced-hepatocellular-carcinoma-2018-03-28</t>
  </si>
  <si>
    <t>https://www.themiddlemarket.com/opinion/private-equity-firms-are-attracted-to-the-business-services-sector</t>
  </si>
  <si>
    <t>https://www.marketwatch.com/story/casey-quirk-analysis-assets-and-operating-margins-rose-for-publicly-traded-asset-managers-worldwide-in-2017-but-revenues-did-not-keep-pace-2018-03-27</t>
  </si>
  <si>
    <t>https://www.marketwatch.com/story/mb2-dental-solutions-welcomes-jackson-hildebrand-as-new-chief-financial-officer-2018-03-27</t>
  </si>
  <si>
    <t>https://www.pehub.com/2018/03/jcr-capital-taps-rupp-capital-formation-md/</t>
  </si>
  <si>
    <t>https://www.themiddlemarket.com/articles/abraaj-is-said-to-consider-sale-of-fund-unit-stake-to-raise-cash</t>
  </si>
  <si>
    <t>https://www.institutionalinvestor.com/article/b17j3pdyx44gtv/declining-fees-take-big-bite-out-of-asset-manager-revenues</t>
  </si>
  <si>
    <t>https://www.hedgeweek.com/2018/03/27/262665/invast-global-best-specialist-market-prime-broker</t>
  </si>
  <si>
    <t>https://www.benzinga.com/pressreleases/18/03/p11422867/pipefy-raises-16-million-series-a-led-by-openview-and-trinity-ventures</t>
  </si>
  <si>
    <t>https://www.benzinga.com/pressreleases/18/03/r11424402/netwrix-announces-pre-release-demo-of-data-discovery-and-classificatio</t>
  </si>
  <si>
    <t>https://www.hedgeweek.com/2018/03/27/262676/aima-and-acc-publish-guidance-valuing-alternative-investment-fund-assets</t>
  </si>
  <si>
    <t>https://www.thinkadvisor.com/2018/03/27/impact-investing-what-it-is-and-how-it-can-reshape/</t>
  </si>
  <si>
    <t>http://www.allaboutalpha.com/blog/2018/03/27/the-pe-lifecycle-can-be-audited-by-blockchain/</t>
  </si>
  <si>
    <t>https://www.benzinga.com/pressreleases/18/03/g11443158/templeton-emerging-markets-fund-emf-announces-results-of-the-reconvene</t>
  </si>
  <si>
    <t>https://www.benzinga.com/pressreleases/18/03/b11432639/fidelitys-family-office-business-appoints-rupal-poltack-to-help-drive-</t>
  </si>
  <si>
    <t>https://www.benzinga.com/pressreleases/18/03/b11429405/exelixis-partner-ipsen-announces-ema-validation-of-the-application-for</t>
  </si>
  <si>
    <t>https://www.benzinga.com/pressreleases/18/03/b11433768/shareholder-alert-pomerantz-law-firm-reminds-shareholders-with-losses-</t>
  </si>
  <si>
    <t>http://www.pionline.com/article/20180328/ONLINE/180329850/nortel-networks-uk-pension-trust-will-no-longer-need-to-enter-pension-protection-fund</t>
  </si>
  <si>
    <t>https://www.pehub.com/2018/03/equistone-backs-mbo-of-whp-telecoms-from-palatine/</t>
  </si>
  <si>
    <t>https://www.benzinga.com/pressreleases/18/03/g11432941/the-community-development-trust-announces-new-cfo</t>
  </si>
  <si>
    <t>http://www.wealthmanagement.com/people/four-morgan-stanley-executives-leave-technology-firm-advizr</t>
  </si>
  <si>
    <t>http://www.wealthmanagement.com/investment/how-win-next-generation-investors</t>
  </si>
  <si>
    <t>https://www.benzinga.com/pressreleases/18/03/r11437003/quoine-strengthens-leadership-team-with-four-key-hires</t>
  </si>
  <si>
    <t>https://www.pehub.com/2018/03/apposite-capital-buys-orthod/</t>
  </si>
  <si>
    <t>https://www.benzinga.com/pressreleases/18/03/p11439291/identitymind-global-secures-two-top-industry-awards-cio-reviews-50-mos</t>
  </si>
  <si>
    <t>https://www.benzinga.com/pressreleases/18/03/r11442796/logiq-reports-voting-results-of-annual-general-meeting</t>
  </si>
  <si>
    <t>https://finance.yahoo.com/news/3-top-growth-stocks-buy-103200597.html</t>
  </si>
  <si>
    <t>https://www.benzinga.com/pressreleases/18/03/r11443369/vista-outdoor-names-miguel-mick-lopez-as-chief-financial-officer</t>
  </si>
  <si>
    <t>https://www.benzinga.com/pressreleases/18/03/g11443375/unimin-and-fairmount-santrol-announce-combined-company-executive-leade</t>
  </si>
  <si>
    <t>https://www.benzinga.com/pressreleases/18/03/g11438417/nuvolo-names-veeva-systems-executive-dan-goldsmith-to-board-of-directo</t>
  </si>
  <si>
    <t>https://www.themiddlemarket.com/opinion/7-imperatives-to-successful-post-merger-integration</t>
  </si>
  <si>
    <t>https://www.benzinga.com/pressreleases/18/03/g11448343/hill-international-financial-outlook-and-restatement-filing-update</t>
  </si>
  <si>
    <t>http://www.investmentnews.com/article/20180330/FREE/180339995/deutsche-bank-reportedly-names-john-thain-to-its-supervisory-board</t>
  </si>
  <si>
    <t>http://bit.ly/2DNh0Gu</t>
  </si>
  <si>
    <t>http://bit.ly/2Fyo87j</t>
  </si>
  <si>
    <t>http://reuters.com/</t>
  </si>
  <si>
    <t>UPDATE 1-Markets take EU's new financial rules in their stride</t>
  </si>
  <si>
    <t>http://seekingalpha.com/</t>
  </si>
  <si>
    <t>The R.i.p. Portfolio: Q4 2017 Update</t>
  </si>
  <si>
    <t>Brunch, Craft Beer, And Investing: Reflections And Resolutions</t>
  </si>
  <si>
    <t>Banking crisis adviser named as head of Britain's finance watchdog</t>
  </si>
  <si>
    <t>Canopy Growth: Best Way To Play The Cannabis Industry - Canopy Growth Corporation (otcmkts:twmjf)</t>
  </si>
  <si>
    <t>UK productivity growth hits six-year high after weakest decade since 1820s</t>
  </si>
  <si>
    <t>CFO Magazine's Most Read Stories of 2017</t>
  </si>
  <si>
    <t>captivereview.com</t>
  </si>
  <si>
    <t>Revealed: The 2017 captive review power 50</t>
  </si>
  <si>
    <t>James Bulkowski, Paul Phillips</t>
  </si>
  <si>
    <t>6 Most Important Things In Business Today</t>
  </si>
  <si>
    <t>Novume: Behind The Buzzwords And The Curtain - Novume Solutions Inc (otcmkts:nvmm)</t>
  </si>
  <si>
    <t>Accountants need to brace themselves for AI and blockchain</t>
  </si>
  <si>
    <t>UK government appoints former management consultant as City minister</t>
  </si>
  <si>
    <t>www.bna.com</t>
  </si>
  <si>
    <t>Repatriation tax on derivatives: Hard on financial companies?</t>
  </si>
  <si>
    <t>Lauren Lovelace</t>
  </si>
  <si>
    <t>http://washingtonpost.com/</t>
  </si>
  <si>
    <t>The Finance 202: Trump ditches Breitbart crowd for Davos elites</t>
  </si>
  <si>
    <t>Featured Stocks In January's Most Attractive/most Dangerous Model Portfolios - F5 Networks, Inc. (nasdaq:ffiv)</t>
  </si>
  <si>
    <t>hfm.global</t>
  </si>
  <si>
    <t>Moore Capital moves away from partnership model in European restructure</t>
  </si>
  <si>
    <t>Joseph Bianco</t>
  </si>
  <si>
    <t>General Electric's (GE) Presents Insurance Update Broker Conference Call (Transcript)</t>
  </si>
  <si>
    <t>Wall Street Breakfast: Investors Ready For Fed-Filled Day</t>
  </si>
  <si>
    <t>http://bloomberg.com/</t>
  </si>
  <si>
    <t>Salomons, Gilbert, Dobson on What Is Moving Currencies – Bloomberg</t>
  </si>
  <si>
    <t>Conduent: Underearning Bpo Priced For 60% Return - Conduent Inc (nyse:cndt)</t>
  </si>
  <si>
    <t>The Finance 202, Davos Edition: Global business elites have never been more confident</t>
  </si>
  <si>
    <t>Davos Billionaires Meet at World Economic Forum in Switzerland</t>
  </si>
  <si>
    <t>Ibm: The Sad Tale Of Underperformance Continues - International Business Machines Corporation (nyse:ibm)</t>
  </si>
  <si>
    <t>As Singapore ages, low tax model creaks</t>
  </si>
  <si>
    <t>CNBC Interview with Bob Moritz, PwC Global Chairman, from the World Economic Forum 2018</t>
  </si>
  <si>
    <t>CNBC Interview with Deloitte CEO, Punit Renjen, from the World Economic Forum 2018</t>
  </si>
  <si>
    <t>Mitek Systems - A Buy Based On DCF And Fundamental Analysis - Mitek Systems Inc. (NASDAQ:MITK) | Seeking Alpha</t>
  </si>
  <si>
    <t>Optimistic for the challenges of the fourth industrial revolution</t>
  </si>
  <si>
    <t>National Bank Holdings' (NBHC) CEO Timothy Laney on Q4 2017 Results - Earnings Call Transcript</t>
  </si>
  <si>
    <t>Every One of the World’s Big Economies Is Now Growing</t>
  </si>
  <si>
    <t>Business survey says Brexit biggest threat to UK financial center</t>
  </si>
  <si>
    <t>Ibm: Boom, Bust, Or Somewhere In Between? - International Business Machines Corporation (nyse:ibm)</t>
  </si>
  <si>
    <t>Banks pay $4M for lobbying as tax reform debated</t>
  </si>
  <si>
    <t>Hedge fund action points from US tax reforms</t>
  </si>
  <si>
    <t>Seda Livian</t>
  </si>
  <si>
    <t>US hedge funds eye restructures to benefit from tax reforms</t>
  </si>
  <si>
    <t>Harley-Davidson's (HOG) CEO Matthew Levatich on Q4 2017 Results - Earnings Call Transcript</t>
  </si>
  <si>
    <t>2017 Was a Record Year for Aerospace M&amp;A. Could 2018 Be Even Better?</t>
  </si>
  <si>
    <t>Orix Corporation's (IX) Management on Q4 2017 Results - Earnings Call Transcript</t>
  </si>
  <si>
    <t>New UK mortgages fall to three-year low after Bank of England rate hike</t>
  </si>
  <si>
    <t>Globalization: Keynote Speech In Luxembourg</t>
  </si>
  <si>
    <t>Open Text's (OTEX) CEO Mark Barrenechea on Q2 2018 Results - Earnings Call Transcript</t>
  </si>
  <si>
    <t>ServiceNow's (NOW) CEO John Donahoe on Q4 2017 Results - Earnings Call Transcript</t>
  </si>
  <si>
    <t>Tableau Software's (DATA) CEO Adam Selipsky on Q4 2017 Results - Earnings Call Transcript</t>
  </si>
  <si>
    <t>Tax cuts fuel hiring as employers added 200,000 jobs in January</t>
  </si>
  <si>
    <t>Sprint's (S) CEO Marcelo Claure on Q3 2017 Results - Earnings Call Transcript</t>
  </si>
  <si>
    <t>Carney Faces Up to Newly Hawkish Market as Bets on May Hike Grow</t>
  </si>
  <si>
    <t>Investors' Expectations Might Be Too High for Mark Carney</t>
  </si>
  <si>
    <t>Accenture Stock Upgraded: What You Need to Know</t>
  </si>
  <si>
    <t>MOVE-Nordea promotes markets chief Rees to CFO</t>
  </si>
  <si>
    <t>Tesla: New Executive Compensation Plan Means It's Time To Short This Stock - Tesla Motors (nasdaq:tsla)</t>
  </si>
  <si>
    <t>Bank of England raises prospect of higher rates as global economy booms</t>
  </si>
  <si>
    <t>How Disruption Will Change Our Lives And Portfolios</t>
  </si>
  <si>
    <t>Hortonworks' (HDP) CEO Robert Bearden on Q4 2017 Results - Earnings Call Transcript</t>
  </si>
  <si>
    <t>Cornerstone OnDemand's (CSOD) CEO Adam Miller on Q4 2017 Results - Earnings Call Transcript</t>
  </si>
  <si>
    <t>Revolted by RBS’s Sharks? Don’t Count on Fintech for Help: Gadfly</t>
  </si>
  <si>
    <t>Tax Reform Could Be Tipping Point for AI</t>
  </si>
  <si>
    <t>PwC not mentioned</t>
  </si>
  <si>
    <t>Interpublic Group of Companies' (IPG) CEO Michael Roth on Q4 2017 Results - Earnings Call Transcript</t>
  </si>
  <si>
    <t>Capgemini's (CGEMY) CEO Paul Hermelin on Full-Year 2017 Results - Earnings Call Transcript</t>
  </si>
  <si>
    <t>MuleSoft's (MULE) CEO Greg Schott on Q4 2017 Results - Earnings Call Transcript</t>
  </si>
  <si>
    <t>Q2 Holdings' (QTWO) CEO Matthew Flake on Q4 2017 Results - Earnings Call Transcript</t>
  </si>
  <si>
    <t>Fintech Won't Keep the Loan Sharks from the Door</t>
  </si>
  <si>
    <t>Featured Stocks In February's Most Attractive/most Dangerous Model Portfolios</t>
  </si>
  <si>
    <t>Faurecia's (FURCF) CEO Patrick Koller on Full Year 2017 Results - Earnings Call Transcript</t>
  </si>
  <si>
    <t>A Very Unattractive Fund That Morningstar Gives 4 Stars</t>
  </si>
  <si>
    <t>Majority of taxpayers want AI</t>
  </si>
  <si>
    <t>Molina Healthcare: Resilient Share Price In The Face Of A Broken Business - Molina Healthcare, Inc. (nyse:moh)</t>
  </si>
  <si>
    <t>Appian's (APPN) CEO Matt Calkins on Q4 2017 Results - Earnings Call Transcript</t>
  </si>
  <si>
    <t>HMS Holdings (HMSY) CEO Bill Lucia on Q4 2017 Results - Earnings Call Transcript</t>
  </si>
  <si>
    <t>Leaders Lost In The Confusion Of The Latest Industrial Revolution</t>
  </si>
  <si>
    <t>Appian (appn) Q4 2017 Earnings Conference Call Transcript</t>
  </si>
  <si>
    <t>Hong Kong's economy seen moderating but expansionary budget to lend support</t>
  </si>
  <si>
    <t>Splunk (SPLK) Q4 2018 Results - Earnings Call Transcript</t>
  </si>
  <si>
    <t>Ebix's (EBIX) CEO Robin Raina on Q4 2017 Results - Earnings Call Transcript</t>
  </si>
  <si>
    <t>www.taxnotes.com</t>
  </si>
  <si>
    <t>2018: The year of reckoning for responsible officers</t>
  </si>
  <si>
    <t>Tara Ferris</t>
  </si>
  <si>
    <t>Shopify Appoints New Chief Financial Officer</t>
  </si>
  <si>
    <t>Is investing in IT the secret to employee productivity?</t>
  </si>
  <si>
    <t>Tax Impacts: For Better Or Worse?</t>
  </si>
  <si>
    <t>Sustainability In Search Of Metrics</t>
  </si>
  <si>
    <t>MongoDB's (MDB) CEO Dev Ittycheria on Q4 2017 Results - Earnings Call Transcript</t>
  </si>
  <si>
    <t>Mastercard's (MA) Management Presents at Barclays Emerging Payments Forum (Transcript)</t>
  </si>
  <si>
    <t>Mongodb, Inc. (mdb) Q4 2018 Earnings Conference Call Transcript</t>
  </si>
  <si>
    <t>KPMG offers new IBM Watson-enabled accounting tools</t>
  </si>
  <si>
    <t>Featured Stocks In March's Most Attractive/Most Dangerous Model Portfolios</t>
  </si>
  <si>
    <t>UPDATE 1-Transition deal alone won't let banks stall Brexit moves - industry officials</t>
  </si>
  <si>
    <t>KPMG says of Brexit transition: businesses need legal certainty</t>
  </si>
  <si>
    <t>Brexit Bulletin: The Bridge Gets Built</t>
  </si>
  <si>
    <t>Accenture Reports Strong Second-Quarter Fiscal 2018 Results</t>
  </si>
  <si>
    <t>Accenture's (ACN) CEO Pierre Nanterme on F2Q 2018 Results - Earnings Call Transcript</t>
  </si>
  <si>
    <t>MOVES-Ernst &amp; Young hires three executive directors, principal</t>
  </si>
  <si>
    <t>Moves- Credit Suisse, Moelis, Ernst &amp; Young</t>
  </si>
  <si>
    <t>Why Silicon Valley's Tech Culture Hasn't Moved to Texas</t>
  </si>
  <si>
    <t>Brexit delivers longer blow to bank sentiment than global crisis -survey</t>
  </si>
  <si>
    <t>http://nytimes.com/</t>
  </si>
  <si>
    <t>Brexit Delivers Longer Blow to Bank Sentiment Than Global Crisis-Survey</t>
  </si>
  <si>
    <t>On New Information, I've Doubled My Share-Price Target On P10 Holdings</t>
  </si>
  <si>
    <t>Accenture to Acquire MXM, a Content-Powered Digital Marketing Agency</t>
  </si>
  <si>
    <t>Remark Holdings' (MARK) CEO Shing Tao on Q4 2017 Results - Earnings Call Transcript</t>
  </si>
  <si>
    <t>SEARCH / EY FSO / Tax,PANEL / Tax Tier 1</t>
  </si>
  <si>
    <t>https://www.reuters.com/article/eu-markets-regulations/update-1-markets-take-eus-new-financial-rules-in-their-stride-idUSL8N1OY1SP</t>
  </si>
  <si>
    <t>https://seekingalpha.com/article/4134967-r-p-portfolio-q4-2017-update</t>
  </si>
  <si>
    <t>SEARCH / Accenture / Tax,PANEL / Tax Tier 2</t>
  </si>
  <si>
    <t>https://seekingalpha.com/article/4135399-brunch-craft-beer-investing-reflections-resolutions</t>
  </si>
  <si>
    <t>https://www.reuters.com/article/us-britain-markets-regulator/banking-crisis-adviser-named-as-head-of-britains-finance-watchdog-idUSKBN1EU15W</t>
  </si>
  <si>
    <t>https://seekingalpha.com/article/4135532-canopy-growth-best-way-play-cannabis-industry</t>
  </si>
  <si>
    <t>SEARCH / Deloitte / Tax,PANEL / Tax Tier 2</t>
  </si>
  <si>
    <t>https://www.reuters.com/article/us-britain-economy-productivity/uk-productivity-growth-hits-six-year-high-after-weakest-decade-since-1820s-idUSKBN1EU0UU</t>
  </si>
  <si>
    <t>http://ww2.cfo.com/corporate-finance/2018/01/cfo-most-read-2017/</t>
  </si>
  <si>
    <t>http://bit.ly/2EUMhn3</t>
  </si>
  <si>
    <t>https://finance.yahoo.com/news/6-most-important-things-business-100607115.html</t>
  </si>
  <si>
    <t>SEARCH / Accenture / Tax,PANEL / Tax Tier 1</t>
  </si>
  <si>
    <t>https://seekingalpha.com/article/4135884-novume-behind-buzzwords-curtain</t>
  </si>
  <si>
    <t>SEARCH / EY FSO / Tax,PANEL / Tax Tier 2</t>
  </si>
  <si>
    <t>https://www.accountingtoday.com/news/accountants-need-to-brace-themselves-for-ai-and-blockchain</t>
  </si>
  <si>
    <t>https://www.reuters.com/article/britain-politics-city/uk-government-appoints-former-management-consultant-as-city-minister-idUSL4N1P455G</t>
  </si>
  <si>
    <t>http://bit.ly/2mKQ53C</t>
  </si>
  <si>
    <t>https://www.washingtonpost.com/news/powerpost/paloma/the-finance-202/2018/01/10/the-finance-202-trump-ditches-breitbart-crowd-for-davos-elites/5a553ad330fb0469e8840038/</t>
  </si>
  <si>
    <t>https://seekingalpha.com/article/4137191-featured-stocks-januarys-attractive-dangerous-model-portfolios</t>
  </si>
  <si>
    <t>http://bit.ly/2DzQdt7</t>
  </si>
  <si>
    <t>https://seekingalpha.com/article/4137771-general-electrics-ge-presents-insurance-update-broker-conference-call-transcript</t>
  </si>
  <si>
    <t>SEARCH / KPMG / Tax,PANEL / Tax Tier 2</t>
  </si>
  <si>
    <t>https://seekingalpha.com/article/4137951-wall-street-breakfast-investors-ready-fed-filled-day</t>
  </si>
  <si>
    <t>https://www.bloomberg.com/news/videos/2018-01-17/salomons-gilbert-dobson-on-what-is-moving-currencies-video</t>
  </si>
  <si>
    <t>https://seekingalpha.com/article/4138538-conduent-underearning-bpo-priced-60-percent-return</t>
  </si>
  <si>
    <t>https://www.washingtonpost.com/news/powerpost/paloma/the-finance-202/2018/01/22/the-finance-202-global-business-elites-have-never-been-more-confident/5a6617a030fb0469e88402e1/</t>
  </si>
  <si>
    <t>SEARCH / KPMG / Tax,SEARCH / PwC / Tax,PANEL / Tax Tier 1</t>
  </si>
  <si>
    <t>https://www.bloomberg.com/news/articles/2018-01-23/trump-tariffs-reverberate-as-modi-sells-india-inc-davos-update</t>
  </si>
  <si>
    <t>https://seekingalpha.com/article/4139322-ibm-sad-tale-underperformance-continues</t>
  </si>
  <si>
    <t>https://www.reuters.com/article/us-singapore-taxes-analysis/as-singapore-ages-low-tax-model-creaks-idUSKBN1FC0TP</t>
  </si>
  <si>
    <t>https://www.cnbc.com/2018/01/23/cnbc-interview-with-bob-moritz-pwc-global-chairman-from-the-world-economic-forum-2018.html</t>
  </si>
  <si>
    <t>SEARCH / PwC / Tax,PANEL / Tax Tier 1</t>
  </si>
  <si>
    <t>https://www.cnbc.com/2018/01/24/cnbc-interview-with-deloitte-ceo-punit-renjen-from-the-world-economic-forum-2018.html</t>
  </si>
  <si>
    <t>https://seekingalpha.com/article/4139852-mitek-systems-buy-based-dcf-fundamental-analysis</t>
  </si>
  <si>
    <t>https://www.accountingtoday.com/opinion/optimistic-for-the-challenges-of-the-fourth-industrial-revolution</t>
  </si>
  <si>
    <t>https://seekingalpha.com/article/4140596-national-bank-holdings-nbhc-ceo-timothy-laney-q4-2017-results-earnings-call-transcript</t>
  </si>
  <si>
    <t>https://www.cnbc.com/2018/01/27/every-one-of-the-worlds-big-economies-is-now-growing.html</t>
  </si>
  <si>
    <t>https://www.reuters.com/article/us-britain-eu-banks/business-survey-says-brexit-biggest-threat-to-uk-financial-center-idUSKBN1FI005</t>
  </si>
  <si>
    <t>https://seekingalpha.com/article/4140772-ibm-boom-bust-somewhere</t>
  </si>
  <si>
    <t>http://www.foxbusiness.com/markets/2018/01/29/banks-pay-4m-for-lobbying-as-tax-reform-debated.html</t>
  </si>
  <si>
    <t>SEARCH / Deloitte / Tax,SEARCH / PwC / Tax,PANEL / Tax Tier 1</t>
  </si>
  <si>
    <t>http://bit.ly/2FAf14H</t>
  </si>
  <si>
    <t>http://bit.ly/2GyuiUX</t>
  </si>
  <si>
    <t>https://seekingalpha.com/article/4141343-harley-davidsons-hog-ceo-matthew-levatich-q4-2017-results-earnings-call-transcript</t>
  </si>
  <si>
    <t>https://www.fool.com/investing/2018/01/30/2017-was-a-record-year-for-aerospace-ma-could-2018.aspx</t>
  </si>
  <si>
    <t>SEARCH / PwC / Tax,PANEL / Tax Tier 2</t>
  </si>
  <si>
    <t>https://seekingalpha.com/article/4141462-orix-corporations-ix-management-q4-2017-results-earnings-call-transcript</t>
  </si>
  <si>
    <t>https://finance.yahoo.com/news/2017-record-aerospace-m-could-114500367.html</t>
  </si>
  <si>
    <t>https://www.reuters.com/article/us-britain-economy-lending/new-uk-mortgages-fall-to-three-year-low-after-bank-of-england-rate-hike-idUSKBN1FJ1NU</t>
  </si>
  <si>
    <t>https://seekingalpha.com/article/4141249-globalization-keynote-speech-luxembourg</t>
  </si>
  <si>
    <t>http://www.foxbusiness.com/markets/2018/01/30/2017-was-record-year-for-aerospace-m-could-2018-be-even-better.html</t>
  </si>
  <si>
    <t>https://seekingalpha.com/article/4141979-open-texts-otex-ceo-mark-barrenechea-q2-2018-results-earnings-call-transcript</t>
  </si>
  <si>
    <t>SEARCH / Accenture / Tax,SEARCH / Deloitte / Tax,PANEL / Tax Tier 2</t>
  </si>
  <si>
    <t>https://seekingalpha.com/article/4141996-servicenows-now-ceo-john-donahoe-q4-2017-results-earnings-call-transcript</t>
  </si>
  <si>
    <t>https://seekingalpha.com/article/4142484-tableau-softwares-data-ceo-adam-selipsky-q4-2017-results-earnings-call-transcript</t>
  </si>
  <si>
    <t>https://www.accountingtoday.com/news/tax-cuts-fuel-hiring-as-employers-added-200-000-jobs-in-january</t>
  </si>
  <si>
    <t>https://seekingalpha.com/article/4142755-sprints-s-ceo-marcelo-claure-q3-2017-results-earnings-call-transcript</t>
  </si>
  <si>
    <t>https://www.bloomberg.com/news/articles/2018-02-05/carney-faces-up-to-newly-hawkish-market-as-bets-on-may-hike-grow</t>
  </si>
  <si>
    <t>https://www.bloomberg.com/news/articles/2018-02-06/boe-bets-at-fever-pitch-boost-risk-of-carney-dismaying-markets</t>
  </si>
  <si>
    <t>https://www.fool.com/investing/2018/02/05/accenture-stock-upgraded-what-you-need-to-know.aspx</t>
  </si>
  <si>
    <t>https://www.reuters.com/article/move-nordea-promotes-markets-chief-rees/move-nordea-promotes-markets-chief-rees-to-cfo-idUSL8N1PW4S6</t>
  </si>
  <si>
    <t>https://seekingalpha.com/article/4143709-tesla-new-executive-compensation-plan-means-time-short-stock</t>
  </si>
  <si>
    <t>https://www.reuters.com/article/us-britain-boe/bank-of-england-raises-prospect-of-higher-rates-as-global-economy-booms-idUSKBN1FS1SK?il=0</t>
  </si>
  <si>
    <t>https://seekingalpha.com/article/4144582-disruption-will-change-lives-portfolios</t>
  </si>
  <si>
    <t>https://www.reuters.com/article/us-britain-boe/bank-of-england-raises-prospect-of-higher-rates-as-global-economy-booms-idUSKBN1FS1SK</t>
  </si>
  <si>
    <t>https://seekingalpha.com/article/4144892-hortonworks-hdp-ceo-robert-bearden-q4-2017-results-earnings-call-transcript</t>
  </si>
  <si>
    <t>https://seekingalpha.com/article/4146381-cornerstone-ondemands-csod-ceo-adam-miller-q4-2017-results-earnings-call-transcript</t>
  </si>
  <si>
    <t>https://www.washingtonpost.com/business/revolted-by-rbss-sharks-dont-count-on-fintech-for-help-gadfly/2018/02/15/dd2b0098-1226-11e8-a68c-e9374188170e_story.html</t>
  </si>
  <si>
    <t>http://ww2.cfo.com/tax/2018/02/tax-reform-tipping-point-ai/</t>
  </si>
  <si>
    <t>https://seekingalpha.com/article/4146794-interpublic-group-companies-ipg-ceo-michael-roth-q4-2017-results-earnings-call-transcript</t>
  </si>
  <si>
    <t>https://seekingalpha.com/article/4147003-capgeminis-cgemy-ceo-paul-hermelin-full-year-2017-results-earnings-call-transcript</t>
  </si>
  <si>
    <t>https://seekingalpha.com/article/4147487-mulesofts-mule-ceo-greg-schott-q4-2017-results-earnings-call-transcript</t>
  </si>
  <si>
    <t>https://seekingalpha.com/article/4147194-q2-holdings-qtwo-ceo-matthew-flake-q4-2017-results-earnings-call-transcript</t>
  </si>
  <si>
    <t>https://www.bloomberg.com/gadfly/articles/2018-02-15/fintech-won-t-keep-the-loan-sharks-from-the-door</t>
  </si>
  <si>
    <t>https://seekingalpha.com/article/4147622-featured-stocks-februarys-attractive-dangerous-model-portfolios</t>
  </si>
  <si>
    <t>https://seekingalpha.com/article/4147784-faurecias-furcf-ceo-patrick-koller-full-year-2017-results-earnings-call-transcript</t>
  </si>
  <si>
    <t>https://seekingalpha.com/article/4148856-unattractive-fund-morningstar-gives-4-stars</t>
  </si>
  <si>
    <t>https://www.accountingtoday.com/news/majority-of-taxpayers-want-ai</t>
  </si>
  <si>
    <t>https://seekingalpha.com/article/4148282-molina-healthcare-resilient-share-price-face-broken-business</t>
  </si>
  <si>
    <t>https://seekingalpha.com/article/4149845-appians-appn-ceo-matt-calkins-q4-2017-results-earnings-call-transcript</t>
  </si>
  <si>
    <t>https://seekingalpha.com/article/4150263-hms-holdings-hmsy-ceo-bill-lucia-q4-2017-results-earnings-call-transcript</t>
  </si>
  <si>
    <t>https://www.forbes.com/sites/rogertrapp/2018/02/23/leaders-lost-in-the-confusion-of-the-latest-industrial-revolution/</t>
  </si>
  <si>
    <t>https://www.fool.com/earnings/call-transcripts/2018/02/26/appian-appn-q4-2017-earnings-conference-call-trans.aspx</t>
  </si>
  <si>
    <t>https://www.reuters.com/article/us-hongkong-economy-gdp/hong-kongs-economy-seen-moderating-but-expansionary-budget-to-lend-support-idUSKCN1GB0LG</t>
  </si>
  <si>
    <t>https://seekingalpha.com/article/4152653-splunk-splk-q4-2018-results-earnings-call-transcript</t>
  </si>
  <si>
    <t>https://seekingalpha.com/article/4152959-ebixs-ebix-ceo-robin-raina-q4-2017-results-earnings-call-transcript</t>
  </si>
  <si>
    <t>http://bit.ly/2pikO9k</t>
  </si>
  <si>
    <t>https://seekingalpha.com/pr/17091458-shopify-appoints-new-chief-financial-officer</t>
  </si>
  <si>
    <t>http://www.washingtonpost.com/sf/brand-connect/wp/2018/03/08/dell-emc/is-investing-in-it-the-secret-to-employee-productivity/</t>
  </si>
  <si>
    <t>http://www.gfmag.com/magazine/march-2018/tax-impacts-better-or-worse</t>
  </si>
  <si>
    <t>https://www.gfmag.com/magazine/april-2018/sustainability-search-metrics</t>
  </si>
  <si>
    <t>https://seekingalpha.com/article/4156137-mongodbs-mdb-ceo-dev-ittycheria-q4-2017-results-earnings-call-transcript</t>
  </si>
  <si>
    <t>https://seekingalpha.com/article/4156423-mastercards-ma-management-presents-barclays-emerging-payments-forum-transcript</t>
  </si>
  <si>
    <t>https://www.fool.com/earnings/call-transcripts/2018/03/15/mongodb-inc-mdb-q4-2018-earnings-conference-call-t.aspx</t>
  </si>
  <si>
    <t>https://www.accountingtoday.com/news/kpmg-offers-new-ibm-watson-enabled-accounting-tools</t>
  </si>
  <si>
    <t>https://seekingalpha.com/article/4157075-featured-stocks-marchs-attractive-dangerous-model-portfolios</t>
  </si>
  <si>
    <t>https://www.reuters.com/article/britain-eu-city/update-1-transition-deal-alone-wont-let-banks-stall-brexit-moves-industry-officials-idUSL8N1R15Q4</t>
  </si>
  <si>
    <t>https://www.reuters.com/article/britain-eu-city/kpmg-says-of-brexit-transition-businesses-need-legal-certainty-idUSL9N1PK01X</t>
  </si>
  <si>
    <t>https://www.bloomberg.com/news/articles/2018-03-19/brexit-bulletin-the-bridge-gets-built</t>
  </si>
  <si>
    <t>https://seekingalpha.com/pr/17109206-accenture-reports-strong-second-quarter-fiscal-2018-results</t>
  </si>
  <si>
    <t>https://seekingalpha.com/article/4158355-accentures-acn-ceo-pierre-nanterme-f2q-2018-results-earnings-call-transcript</t>
  </si>
  <si>
    <t>https://www.reuters.com/article/ernstyoung-moves/moves-ernst-young-hires-three-executive-directors-principal-idUSL3N1R45DQ</t>
  </si>
  <si>
    <t>SEARCH / EY FSO / Tax,SEARCH / Deloitte / Tax,SEARCH / PwC / Tax,PANEL / Tax Tier 1</t>
  </si>
  <si>
    <t>https://www.reuters.com/article/financial-moves/moves-credit-suisse-moelis-ernst-young-idUSL3N1R45W5</t>
  </si>
  <si>
    <t>https://www.bloomberg.com/view/articles/2018-03-22/why-silicon-valley-s-tech-culture-hasn-t-moved-to-texas</t>
  </si>
  <si>
    <t>SEARCH / Accenture / Tax,SEARCH / Deloitte / Tax,SEARCH / PwC / Tax,PANEL / Tax Tier 1</t>
  </si>
  <si>
    <t>https://www.reuters.com/article/britain-eu-finance/brexit-delivers-longer-blow-to-bank-sentiment-than-global-crisis-survey-idUSL8N1R53CD</t>
  </si>
  <si>
    <t>https://www.nytimes.com/reuters/2018/03/25/business/25reuters-britain-eu-finance.html</t>
  </si>
  <si>
    <t>https://seekingalpha.com/article/4159242-new-information-doubled-share-price-target-p10-holdings</t>
  </si>
  <si>
    <t>https://seekingalpha.com/pr/17115895-accenture-acquire-mxm-content-powered-digital-marketing-agency</t>
  </si>
  <si>
    <t>https://seekingalpha.com/article/4160065-remark-holdings-mark-ceo-shing-tao-q4-2017-results-earnings-call-transcript</t>
  </si>
  <si>
    <t>www.thewarrengroup.com</t>
  </si>
  <si>
    <t>There's a new hottest coin of 2018 so far: stellar</t>
  </si>
  <si>
    <t>Forget Bitcoin: Here Are 12 Cryptocurrencies You Should Be Following</t>
  </si>
  <si>
    <t>There's a new hottest cryptocurrency of 2018 so far: stellar</t>
  </si>
  <si>
    <t>Stellar 2018 Price Predictions: Cryptocurrency Expected To Hit $1, Trails Ripple</t>
  </si>
  <si>
    <t>Telcoin ICO Hits Hard Cap of $25 Million to Support Financial Inclusion Vision</t>
  </si>
  <si>
    <t>Adaptiva Closes Out Remarkable 2017 Amid Record Growth and Profitability</t>
  </si>
  <si>
    <t>http://idc.com/</t>
  </si>
  <si>
    <t>1H17 Country Report on IT Services – Hong Kong</t>
  </si>
  <si>
    <t>nanopay's Lawrence Cooke On APIs, B2B Payments</t>
  </si>
  <si>
    <t>Robo-Advisers Are Coming to Consulting and Corporate Strategy</t>
  </si>
  <si>
    <t>New Retail CX Insights Report from ForeSee Unpacks How Top 50 are Delivering on Customer Experience</t>
  </si>
  <si>
    <t>Tradeplus24, Trade Ledger Pair On Smb Finance</t>
  </si>
  <si>
    <t>BofA tops IBM and payments firms with most blockchain patents</t>
  </si>
  <si>
    <t>BofA Tops IBM and Payments Firms With Most Blockchain Patents</t>
  </si>
  <si>
    <t>Management consultants split on how to make digital add up</t>
  </si>
  <si>
    <t>How an Accenture star faced her technology fears on the way up</t>
  </si>
  <si>
    <t>Bank Of America Leader In Blockchain Patents | PYMNTS.com</t>
  </si>
  <si>
    <t>http://newsweek.com/</t>
  </si>
  <si>
    <t>Need a Job? Why Artificial Intelligence Will Help Human Workers, Not Hurt Them</t>
  </si>
  <si>
    <t>VC investments will remain high but target new sectors in 2018</t>
  </si>
  <si>
    <t>Your bank is getting acquired: Should you stay or should you go?</t>
  </si>
  <si>
    <t>http://bit.ly/2CXECa3</t>
  </si>
  <si>
    <t>https://www.cnbc.com/2018/01/02/theres-a-new-hottest-coin-of-2018-so-far-stellar.html</t>
  </si>
  <si>
    <t>https://finance.yahoo.com/news/forget-bitcoin-12-cryptocurrencies-following-150000996.html</t>
  </si>
  <si>
    <t>https://finance.yahoo.com/news/apos-hottest-cryptocurrency-2018-far-155130089.html</t>
  </si>
  <si>
    <t>http://www.ibtimes.com/stellar-2018-price-predictions-cryptocurrency-expected-hit-1-trails-ripple-2637755</t>
  </si>
  <si>
    <t>https://www.crowdfundinsider.com/2018/01/126734-telcoin-ico-hits-hard-cap-25-million-support-financial-inclusion-vision/</t>
  </si>
  <si>
    <t>https://www.ciodive.com/press-release/20180109-adaptiva-closes-out-remarkable-2017-amid-record-growth-and-profitability/</t>
  </si>
  <si>
    <t>https://www.marketwatch.com/story/adaptiva-closes-out-remarkable-2017-amid-record-growth-and-profitability-2018-01-09</t>
  </si>
  <si>
    <t>https://www.idc.com/getdoc.jsp?containerId=AP43454318</t>
  </si>
  <si>
    <t>https://www.pymnts.com/api/2018/blockchain-flexible-api/</t>
  </si>
  <si>
    <t>https://hbr.org/2018/01/robo-advisers-are-coming-to-consulting-and-corporate-strategy</t>
  </si>
  <si>
    <t>https://www.marketwatch.com/story/new-retail-cx-insights-report-from-foresee-unpacks-how-top-50-are-delivering-on-customer-experience-2018-01-15</t>
  </si>
  <si>
    <t>https://www.pymnts.com/news/b2b-payments/2018/tradeplus24-trade-ledger-smbs-big-data/</t>
  </si>
  <si>
    <t>https://www.americanbanker.com/articles/bofa-tops-ibm-and-payments-firms-with-most-blockchain-patents</t>
  </si>
  <si>
    <t>https://finance.yahoo.com/news/bofa-tops-ibm-payments-firms-100000453.html</t>
  </si>
  <si>
    <t>https://www.paymentssource.com/articles/bofa-tops-ibm-and-payments-firms-with-most-blockchain-patents</t>
  </si>
  <si>
    <t>SEARCH / EY FSO / DET,SEARCH / Accenture / DET,SEARCH / Deloitte / DET,SEARCH / KPMG / DET,SEARCH / PwC / DET,PANEL / DET Tier 1</t>
  </si>
  <si>
    <t>SEARCH / EY FSO / DET,SEARCH / Accenture / DET,SEARCH / KPMG / DET,SEARCH / PwC / DET,PANEL / DET Tier 1</t>
  </si>
  <si>
    <t>https://www.ft.com/content/6dd91d80-caf8-11e7-8536-d321d0d897a3</t>
  </si>
  <si>
    <t>SEARCH / Accenture / DET,SEARCH / Deloitte / DET,SEARCH / KPMG / DET,SEARCH / PwC / DET,PANEL / DET Tier 1</t>
  </si>
  <si>
    <t>https://www.ft.com/content/6aa22c88-caf8-11e7-8536-d321d0d897a3</t>
  </si>
  <si>
    <t>https://www.pymnts.com/blockchain/2018/bank-of-america-blockchain-tech-patents/</t>
  </si>
  <si>
    <t>http://www.newsweek.com/2018/01/26/artificial-intelligence-create-human-jobs-783730.html</t>
  </si>
  <si>
    <t>https://venturebeat.com/2018/01/20/vc-investments-will-remain-high-but-target-new-sectors-in-2018/</t>
  </si>
  <si>
    <t>https://www.bankrate.com/banking/how-bank-mergers-and-acquisitions-impact-customers/</t>
  </si>
  <si>
    <t>PE Firms Taking Different Paths To Operational Efficiency: EY Study</t>
  </si>
  <si>
    <t>Europe's new GDPR data rules go much deeper than PCI — and many U.S. companies must comply</t>
  </si>
  <si>
    <t>NACHA, IFX Forum Join Forces for API Development</t>
  </si>
  <si>
    <t/>
  </si>
  <si>
    <t>Steve Beattie</t>
  </si>
  <si>
    <t>Bank Innovation</t>
  </si>
  <si>
    <t>Worldwide Financier</t>
  </si>
  <si>
    <t xml:space="preserve"> </t>
  </si>
  <si>
    <t>Fabrice Albizzati</t>
  </si>
  <si>
    <t>NOT FSO</t>
  </si>
  <si>
    <t>Channing Flynn</t>
  </si>
  <si>
    <t>Gauthier Vincent</t>
  </si>
  <si>
    <t>John Derose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</si>
</sst>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b/>
      <sz val="11"/>
      <name val="Calibri"/>
      <family val="2"/>
      <scheme val="minor"/>
    </font>
    <font>
      <b/>
      <sz val="12"/>
      <color theme="0"/>
      <name val="Calibri"/>
      <family val="2"/>
      <scheme val="minor"/>
    </font>
    <font>
      <b/>
      <sz val="12"/>
      <name val="Calibri"/>
      <family val="2"/>
      <scheme val="minor"/>
    </font>
    <font>
      <sz val="10"/>
      <name val="Arial"/>
      <family val="2"/>
    </font>
    <font>
      <sz val="12"/>
      <color theme="1"/>
      <name val="Calibri"/>
      <family val="2"/>
      <scheme val="minor"/>
    </font>
    <font>
      <u/>
      <sz val="11"/>
      <color theme="10"/>
      <name val="Calibri"/>
      <family val="2"/>
      <scheme val="minor"/>
    </font>
    <font>
      <sz val="11"/>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8"/>
        <bgColor indexed="64"/>
      </patternFill>
    </fill>
    <fill>
      <patternFill patternType="solid">
        <fgColor rgb="FF7030A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C9C9"/>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5" fillId="0" borderId="0"/>
    <xf numFmtId="0" fontId="7" fillId="0" borderId="0" applyNumberFormat="0" applyFill="0" applyBorder="0" applyAlignment="0" applyProtection="0"/>
  </cellStyleXfs>
  <cellXfs count="68">
    <xf numFmtId="0" fontId="0" fillId="0" borderId="0" xfId="0"/>
    <xf numFmtId="0" fontId="0" fillId="0" borderId="1" xfId="0" applyBorder="1"/>
    <xf numFmtId="14" fontId="0" fillId="0" borderId="1" xfId="0" applyNumberFormat="1" applyBorder="1"/>
    <xf numFmtId="0" fontId="0" fillId="2" borderId="1" xfId="0" applyFill="1" applyBorder="1"/>
    <xf numFmtId="0" fontId="0" fillId="3" borderId="1" xfId="0" applyFill="1" applyBorder="1"/>
    <xf numFmtId="0" fontId="0" fillId="4" borderId="1" xfId="0" applyFill="1" applyBorder="1"/>
    <xf numFmtId="0" fontId="1" fillId="5" borderId="1" xfId="0" applyFont="1" applyFill="1" applyBorder="1"/>
    <xf numFmtId="0" fontId="0" fillId="6" borderId="1" xfId="0" applyFill="1" applyBorder="1"/>
    <xf numFmtId="0" fontId="1" fillId="7" borderId="1" xfId="0" applyFont="1" applyFill="1" applyBorder="1"/>
    <xf numFmtId="0" fontId="0" fillId="12" borderId="1" xfId="0" applyFill="1" applyBorder="1"/>
    <xf numFmtId="0" fontId="1" fillId="8" borderId="1" xfId="0" applyFont="1" applyFill="1" applyBorder="1"/>
    <xf numFmtId="0" fontId="0" fillId="13" borderId="1" xfId="0" applyFill="1" applyBorder="1"/>
    <xf numFmtId="0" fontId="0" fillId="14" borderId="1" xfId="0" applyFill="1" applyBorder="1"/>
    <xf numFmtId="0" fontId="0" fillId="15" borderId="1" xfId="0" applyFill="1" applyBorder="1"/>
    <xf numFmtId="0" fontId="0" fillId="9" borderId="1" xfId="0" applyFill="1" applyBorder="1"/>
    <xf numFmtId="0" fontId="8" fillId="10" borderId="1" xfId="0" applyFont="1" applyFill="1" applyBorder="1"/>
    <xf numFmtId="0" fontId="8" fillId="11" borderId="1" xfId="0" applyFont="1" applyFill="1" applyBorder="1"/>
    <xf numFmtId="0" fontId="0" fillId="16" borderId="1" xfId="0" applyFill="1" applyBorder="1"/>
    <xf numFmtId="0" fontId="8" fillId="10" borderId="2" xfId="0" applyFont="1" applyFill="1" applyBorder="1"/>
    <xf numFmtId="1" fontId="4" fillId="6" borderId="1" xfId="0" applyNumberFormat="1" applyFont="1" applyFill="1" applyBorder="1" applyAlignment="1">
      <alignment horizontal="center" vertical="center" textRotation="90" wrapText="1"/>
    </xf>
    <xf numFmtId="0" fontId="4" fillId="10" borderId="1" xfId="0" applyFont="1" applyFill="1" applyBorder="1" applyAlignment="1">
      <alignment horizontal="center" vertical="center" textRotation="90" wrapText="1"/>
    </xf>
    <xf numFmtId="14" fontId="3" fillId="5" borderId="1" xfId="0" applyNumberFormat="1" applyFont="1" applyFill="1" applyBorder="1" applyAlignment="1">
      <alignment horizontal="center" vertical="center" textRotation="90" wrapText="1"/>
    </xf>
    <xf numFmtId="14"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textRotation="90" wrapText="1"/>
    </xf>
    <xf numFmtId="0" fontId="3" fillId="5" borderId="2" xfId="0" applyFont="1" applyFill="1" applyBorder="1" applyAlignment="1">
      <alignment horizontal="center" vertical="center" wrapText="1"/>
    </xf>
    <xf numFmtId="0" fontId="0" fillId="0" borderId="2" xfId="0" applyBorder="1"/>
    <xf numFmtId="0" fontId="0" fillId="12" borderId="2" xfId="0" applyFill="1" applyBorder="1"/>
    <xf numFmtId="1" fontId="4" fillId="2" borderId="1" xfId="0" applyNumberFormat="1" applyFont="1" applyFill="1" applyBorder="1" applyAlignment="1">
      <alignment horizontal="center" vertical="center" textRotation="90" wrapText="1"/>
    </xf>
    <xf numFmtId="1" fontId="4" fillId="3" borderId="1" xfId="0" applyNumberFormat="1" applyFont="1" applyFill="1" applyBorder="1" applyAlignment="1">
      <alignment horizontal="center" vertical="center" textRotation="90" wrapText="1"/>
    </xf>
    <xf numFmtId="1" fontId="4" fillId="4" borderId="1" xfId="0" applyNumberFormat="1" applyFont="1" applyFill="1" applyBorder="1" applyAlignment="1">
      <alignment horizontal="center" vertical="center" textRotation="90" wrapText="1"/>
    </xf>
    <xf numFmtId="1" fontId="3" fillId="5" borderId="1" xfId="0" applyNumberFormat="1" applyFont="1" applyFill="1" applyBorder="1" applyAlignment="1">
      <alignment horizontal="center" vertical="center" textRotation="90" wrapText="1"/>
    </xf>
    <xf numFmtId="1" fontId="3" fillId="7" borderId="1" xfId="1" applyNumberFormat="1" applyFont="1" applyFill="1" applyBorder="1" applyAlignment="1">
      <alignment horizontal="center" vertical="center" textRotation="90" wrapText="1"/>
    </xf>
    <xf numFmtId="1" fontId="4" fillId="12" borderId="1" xfId="1" applyNumberFormat="1" applyFont="1" applyFill="1" applyBorder="1" applyAlignment="1">
      <alignment horizontal="center" vertical="center" textRotation="90" wrapText="1"/>
    </xf>
    <xf numFmtId="1" fontId="4" fillId="12" borderId="2" xfId="1" applyNumberFormat="1" applyFont="1" applyFill="1" applyBorder="1" applyAlignment="1">
      <alignment horizontal="center" vertical="center" textRotation="90" wrapText="1"/>
    </xf>
    <xf numFmtId="0" fontId="4" fillId="10" borderId="2" xfId="0" applyFont="1" applyFill="1" applyBorder="1" applyAlignment="1">
      <alignment horizontal="center" vertical="center" textRotation="90" wrapText="1"/>
    </xf>
    <xf numFmtId="0" fontId="3" fillId="8" borderId="1" xfId="0" applyFont="1" applyFill="1" applyBorder="1" applyAlignment="1">
      <alignment horizontal="center" vertical="center" wrapText="1"/>
    </xf>
    <xf numFmtId="0" fontId="4" fillId="13" borderId="1" xfId="0" applyFont="1" applyFill="1" applyBorder="1" applyAlignment="1">
      <alignment horizontal="center" vertical="center" textRotation="90" wrapText="1"/>
    </xf>
    <xf numFmtId="0" fontId="4" fillId="14" borderId="1" xfId="0" applyFont="1" applyFill="1" applyBorder="1" applyAlignment="1">
      <alignment horizontal="center" vertical="center" textRotation="90" wrapText="1"/>
    </xf>
    <xf numFmtId="0" fontId="4" fillId="15" borderId="1" xfId="0" applyFont="1" applyFill="1" applyBorder="1" applyAlignment="1">
      <alignment horizontal="center" vertical="center" textRotation="90" wrapText="1"/>
    </xf>
    <xf numFmtId="0" fontId="2" fillId="9" borderId="1" xfId="0" applyFont="1" applyFill="1" applyBorder="1" applyAlignment="1">
      <alignment horizontal="center" vertical="center" wrapText="1"/>
    </xf>
    <xf numFmtId="0" fontId="4" fillId="11" borderId="1" xfId="0" applyFont="1" applyFill="1" applyBorder="1" applyAlignment="1">
      <alignment horizontal="center" vertical="center" textRotation="90" wrapText="1"/>
    </xf>
    <xf numFmtId="0" fontId="6" fillId="0" borderId="1" xfId="0" applyFont="1" applyBorder="1"/>
    <xf numFmtId="0" fontId="6" fillId="0" borderId="1" xfId="0" applyFont="1" applyFill="1" applyBorder="1"/>
    <xf numFmtId="0" fontId="0" fillId="0" borderId="0" xfId="0" applyBorder="1"/>
    <xf numFmtId="0" fontId="2" fillId="16" borderId="1" xfId="0" applyFont="1" applyFill="1" applyBorder="1" applyAlignment="1">
      <alignment horizontal="center" vertical="center" textRotation="90" wrapText="1"/>
    </xf>
    <xf numFmtId="0" fontId="0" fillId="0" borderId="0" xfId="0" applyFont="1"/>
    <xf numFmtId="0" fontId="0" fillId="0" borderId="0" xfId="0" applyNumberFormat="1" applyFont="1" applyFill="1"/>
    <xf numFmtId="0" fontId="0" fillId="0" borderId="0" xfId="0" applyFont="1" applyFill="1" applyBorder="1"/>
    <xf numFmtId="0" fontId="0" fillId="0" borderId="1" xfId="0" applyFont="1" applyBorder="1"/>
    <xf numFmtId="0" fontId="0" fillId="17" borderId="0" xfId="0" applyFill="1"/>
    <xf numFmtId="0" fontId="0" fillId="2" borderId="1" xfId="0" applyFont="1" applyFill="1" applyBorder="1"/>
    <xf numFmtId="0" fontId="0" fillId="3" borderId="1" xfId="0" applyFont="1" applyFill="1" applyBorder="1"/>
    <xf numFmtId="0" fontId="0" fillId="4" borderId="1" xfId="0" applyFont="1" applyFill="1" applyBorder="1"/>
    <xf numFmtId="0" fontId="0" fillId="12" borderId="1" xfId="0" applyFont="1" applyFill="1" applyBorder="1"/>
    <xf numFmtId="0" fontId="0" fillId="13" borderId="1" xfId="0" applyFont="1" applyFill="1" applyBorder="1"/>
    <xf numFmtId="0" fontId="0" fillId="14" borderId="1" xfId="0" applyFont="1" applyFill="1" applyBorder="1"/>
    <xf numFmtId="0" fontId="0" fillId="15" borderId="1" xfId="0" applyFont="1" applyFill="1" applyBorder="1"/>
    <xf numFmtId="0" fontId="0" fillId="9" borderId="1" xfId="0" applyFont="1" applyFill="1" applyBorder="1"/>
    <xf numFmtId="0" fontId="0" fillId="6" borderId="1" xfId="0" applyFont="1" applyFill="1" applyBorder="1"/>
    <xf numFmtId="0" fontId="0" fillId="17" borderId="0" xfId="0" applyFill="1" applyBorder="1"/>
    <xf numFmtId="0" fontId="0" fillId="17" borderId="1" xfId="0" applyFill="1" applyBorder="1"/>
    <xf numFmtId="0" fontId="8" fillId="0" borderId="1" xfId="1" applyFont="1" applyBorder="1"/>
    <xf numFmtId="0" fontId="0" fillId="0" borderId="1" xfId="0" applyFont="1" applyFill="1" applyBorder="1"/>
    <xf numFmtId="0" fontId="8" fillId="0" borderId="0" xfId="1" applyFont="1"/>
    <xf numFmtId="0" fontId="0" fillId="0" borderId="3" xfId="0" applyBorder="1"/>
    <xf numFmtId="0" fontId="7" fillId="0" borderId="1" xfId="2" applyFill="1" applyBorder="1"/>
    <xf numFmtId="0" fontId="8" fillId="0" borderId="0" xfId="1" applyFont="1" applyBorder="1"/>
    <xf numFmtId="9" fontId="0" fillId="0" borderId="0" xfId="0" applyNumberFormat="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Graphs!$A$3</c:f>
              <c:strCache>
                <c:ptCount val="1"/>
                <c:pt idx="0">
                  <c:v>EY</c:v>
                </c:pt>
              </c:strCache>
            </c:strRef>
          </c:tx>
          <c:spPr>
            <a:solidFill>
              <a:schemeClr val="accent1"/>
            </a:solidFill>
            <a:ln>
              <a:noFill/>
            </a:ln>
            <a:effectLst/>
          </c:spPr>
          <c:invertIfNegative val="0"/>
          <c:cat>
            <c:numRef>
              <c:f>Graphs!$F$2:$G$2</c:f>
              <c:numCache>
                <c:formatCode>General</c:formatCode>
                <c:ptCount val="2"/>
              </c:numCache>
            </c:numRef>
          </c:cat>
          <c:val>
            <c:numRef>
              <c:f>Graphs!$F$3:$G$3</c:f>
              <c:numCache>
                <c:formatCode>0%</c:formatCode>
                <c:ptCount val="2"/>
                <c:pt idx="0">
                  <c:v>0.25</c:v>
                </c:pt>
                <c:pt idx="1">
                  <c:v>0.75</c:v>
                </c:pt>
              </c:numCache>
            </c:numRef>
          </c:val>
          <c:extLst>
            <c:ext xmlns:c16="http://schemas.microsoft.com/office/drawing/2014/chart" uri="{C3380CC4-5D6E-409C-BE32-E72D297353CC}">
              <c16:uniqueId val="{00000000-9C31-425D-AE30-F3D36F4D3E7F}"/>
            </c:ext>
          </c:extLst>
        </c:ser>
        <c:ser>
          <c:idx val="1"/>
          <c:order val="1"/>
          <c:tx>
            <c:strRef>
              <c:f>Graphs!$A$4</c:f>
              <c:strCache>
                <c:ptCount val="1"/>
                <c:pt idx="0">
                  <c:v>Accenture</c:v>
                </c:pt>
              </c:strCache>
            </c:strRef>
          </c:tx>
          <c:spPr>
            <a:solidFill>
              <a:schemeClr val="accent2"/>
            </a:solidFill>
            <a:ln>
              <a:noFill/>
            </a:ln>
            <a:effectLst/>
          </c:spPr>
          <c:invertIfNegative val="0"/>
          <c:cat>
            <c:numRef>
              <c:f>Graphs!$F$2:$G$2</c:f>
              <c:numCache>
                <c:formatCode>General</c:formatCode>
                <c:ptCount val="2"/>
              </c:numCache>
            </c:numRef>
          </c:cat>
          <c:val>
            <c:numRef>
              <c:f>Graphs!$F$4:$G$4</c:f>
              <c:numCache>
                <c:formatCode>0%</c:formatCode>
                <c:ptCount val="2"/>
                <c:pt idx="0">
                  <c:v>0.81818181818181823</c:v>
                </c:pt>
                <c:pt idx="1">
                  <c:v>0.18181818181818182</c:v>
                </c:pt>
              </c:numCache>
            </c:numRef>
          </c:val>
          <c:extLst>
            <c:ext xmlns:c16="http://schemas.microsoft.com/office/drawing/2014/chart" uri="{C3380CC4-5D6E-409C-BE32-E72D297353CC}">
              <c16:uniqueId val="{00000001-9C31-425D-AE30-F3D36F4D3E7F}"/>
            </c:ext>
          </c:extLst>
        </c:ser>
        <c:ser>
          <c:idx val="2"/>
          <c:order val="2"/>
          <c:tx>
            <c:strRef>
              <c:f>Graphs!$A$5</c:f>
              <c:strCache>
                <c:ptCount val="1"/>
                <c:pt idx="0">
                  <c:v>Deloitte</c:v>
                </c:pt>
              </c:strCache>
            </c:strRef>
          </c:tx>
          <c:spPr>
            <a:solidFill>
              <a:schemeClr val="accent3"/>
            </a:solidFill>
            <a:ln>
              <a:noFill/>
            </a:ln>
            <a:effectLst/>
          </c:spPr>
          <c:invertIfNegative val="0"/>
          <c:cat>
            <c:numRef>
              <c:f>Graphs!$F$2:$G$2</c:f>
              <c:numCache>
                <c:formatCode>General</c:formatCode>
                <c:ptCount val="2"/>
              </c:numCache>
            </c:numRef>
          </c:cat>
          <c:val>
            <c:numRef>
              <c:f>Graphs!$F$5:$G$5</c:f>
              <c:numCache>
                <c:formatCode>0%</c:formatCode>
                <c:ptCount val="2"/>
                <c:pt idx="0">
                  <c:v>0</c:v>
                </c:pt>
                <c:pt idx="1">
                  <c:v>1</c:v>
                </c:pt>
              </c:numCache>
            </c:numRef>
          </c:val>
          <c:extLst>
            <c:ext xmlns:c16="http://schemas.microsoft.com/office/drawing/2014/chart" uri="{C3380CC4-5D6E-409C-BE32-E72D297353CC}">
              <c16:uniqueId val="{00000002-9C31-425D-AE30-F3D36F4D3E7F}"/>
            </c:ext>
          </c:extLst>
        </c:ser>
        <c:ser>
          <c:idx val="3"/>
          <c:order val="3"/>
          <c:tx>
            <c:strRef>
              <c:f>Graphs!$A$6</c:f>
              <c:strCache>
                <c:ptCount val="1"/>
                <c:pt idx="0">
                  <c:v>KPMG</c:v>
                </c:pt>
              </c:strCache>
            </c:strRef>
          </c:tx>
          <c:spPr>
            <a:solidFill>
              <a:schemeClr val="accent4"/>
            </a:solidFill>
            <a:ln>
              <a:noFill/>
            </a:ln>
            <a:effectLst/>
          </c:spPr>
          <c:invertIfNegative val="0"/>
          <c:cat>
            <c:numRef>
              <c:f>Graphs!$F$2:$G$2</c:f>
              <c:numCache>
                <c:formatCode>General</c:formatCode>
                <c:ptCount val="2"/>
              </c:numCache>
            </c:numRef>
          </c:cat>
          <c:val>
            <c:numRef>
              <c:f>Graphs!$F$6:$G$6</c:f>
              <c:numCache>
                <c:formatCode>0%</c:formatCode>
                <c:ptCount val="2"/>
                <c:pt idx="0">
                  <c:v>1</c:v>
                </c:pt>
                <c:pt idx="1">
                  <c:v>0</c:v>
                </c:pt>
              </c:numCache>
            </c:numRef>
          </c:val>
          <c:extLst>
            <c:ext xmlns:c16="http://schemas.microsoft.com/office/drawing/2014/chart" uri="{C3380CC4-5D6E-409C-BE32-E72D297353CC}">
              <c16:uniqueId val="{00000003-9C31-425D-AE30-F3D36F4D3E7F}"/>
            </c:ext>
          </c:extLst>
        </c:ser>
        <c:ser>
          <c:idx val="4"/>
          <c:order val="4"/>
          <c:tx>
            <c:strRef>
              <c:f>Graphs!$A$7</c:f>
              <c:strCache>
                <c:ptCount val="1"/>
                <c:pt idx="0">
                  <c:v>PwC</c:v>
                </c:pt>
              </c:strCache>
            </c:strRef>
          </c:tx>
          <c:spPr>
            <a:solidFill>
              <a:schemeClr val="accent5"/>
            </a:solidFill>
            <a:ln>
              <a:noFill/>
            </a:ln>
            <a:effectLst/>
          </c:spPr>
          <c:invertIfNegative val="0"/>
          <c:cat>
            <c:numRef>
              <c:f>Graphs!$F$2:$G$2</c:f>
              <c:numCache>
                <c:formatCode>General</c:formatCode>
                <c:ptCount val="2"/>
              </c:numCache>
            </c:numRef>
          </c:cat>
          <c:val>
            <c:numRef>
              <c:f>Graphs!$F$7:$G$7</c:f>
              <c:numCache>
                <c:formatCode>0%</c:formatCode>
                <c:ptCount val="2"/>
                <c:pt idx="0">
                  <c:v>0.25</c:v>
                </c:pt>
                <c:pt idx="1">
                  <c:v>0.75</c:v>
                </c:pt>
              </c:numCache>
            </c:numRef>
          </c:val>
          <c:extLst>
            <c:ext xmlns:c16="http://schemas.microsoft.com/office/drawing/2014/chart" uri="{C3380CC4-5D6E-409C-BE32-E72D297353CC}">
              <c16:uniqueId val="{00000004-9C31-425D-AE30-F3D36F4D3E7F}"/>
            </c:ext>
          </c:extLst>
        </c:ser>
        <c:dLbls>
          <c:showLegendKey val="0"/>
          <c:showVal val="0"/>
          <c:showCatName val="0"/>
          <c:showSerName val="0"/>
          <c:showPercent val="0"/>
          <c:showBubbleSize val="0"/>
        </c:dLbls>
        <c:gapWidth val="150"/>
        <c:overlap val="100"/>
        <c:axId val="1562210048"/>
        <c:axId val="1562207552"/>
      </c:barChart>
      <c:catAx>
        <c:axId val="156221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07552"/>
        <c:crosses val="autoZero"/>
        <c:auto val="1"/>
        <c:lblAlgn val="ctr"/>
        <c:lblOffset val="100"/>
        <c:noMultiLvlLbl val="0"/>
      </c:catAx>
      <c:valAx>
        <c:axId val="156220755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10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Graphs!$A$14</c:f>
              <c:strCache>
                <c:ptCount val="1"/>
                <c:pt idx="0">
                  <c:v>EY</c:v>
                </c:pt>
              </c:strCache>
            </c:strRef>
          </c:tx>
          <c:spPr>
            <a:solidFill>
              <a:schemeClr val="accent1"/>
            </a:solidFill>
            <a:ln>
              <a:noFill/>
            </a:ln>
            <a:effectLst/>
          </c:spPr>
          <c:invertIfNegative val="0"/>
          <c:cat>
            <c:strRef>
              <c:f>Graphs!$B$13:$C$13</c:f>
              <c:strCache>
                <c:ptCount val="2"/>
                <c:pt idx="0">
                  <c:v>Tier 2</c:v>
                </c:pt>
                <c:pt idx="1">
                  <c:v>Tier 1</c:v>
                </c:pt>
              </c:strCache>
            </c:strRef>
          </c:cat>
          <c:val>
            <c:numRef>
              <c:f>Graphs!$B$14:$C$14</c:f>
              <c:numCache>
                <c:formatCode>General</c:formatCode>
                <c:ptCount val="2"/>
                <c:pt idx="0">
                  <c:v>8</c:v>
                </c:pt>
                <c:pt idx="1">
                  <c:v>12</c:v>
                </c:pt>
              </c:numCache>
            </c:numRef>
          </c:val>
          <c:extLst>
            <c:ext xmlns:c16="http://schemas.microsoft.com/office/drawing/2014/chart" uri="{C3380CC4-5D6E-409C-BE32-E72D297353CC}">
              <c16:uniqueId val="{00000000-7663-41ED-9AAA-63C4FE0A5D21}"/>
            </c:ext>
          </c:extLst>
        </c:ser>
        <c:ser>
          <c:idx val="1"/>
          <c:order val="1"/>
          <c:tx>
            <c:strRef>
              <c:f>Graphs!$A$15</c:f>
              <c:strCache>
                <c:ptCount val="1"/>
                <c:pt idx="0">
                  <c:v>Accenture</c:v>
                </c:pt>
              </c:strCache>
            </c:strRef>
          </c:tx>
          <c:spPr>
            <a:solidFill>
              <a:schemeClr val="accent2"/>
            </a:solidFill>
            <a:ln>
              <a:noFill/>
            </a:ln>
            <a:effectLst/>
          </c:spPr>
          <c:invertIfNegative val="0"/>
          <c:cat>
            <c:strRef>
              <c:f>Graphs!$B$13:$C$13</c:f>
              <c:strCache>
                <c:ptCount val="2"/>
                <c:pt idx="0">
                  <c:v>Tier 2</c:v>
                </c:pt>
                <c:pt idx="1">
                  <c:v>Tier 1</c:v>
                </c:pt>
              </c:strCache>
            </c:strRef>
          </c:cat>
          <c:val>
            <c:numRef>
              <c:f>Graphs!$B$15:$C$15</c:f>
              <c:numCache>
                <c:formatCode>General</c:formatCode>
                <c:ptCount val="2"/>
                <c:pt idx="0">
                  <c:v>8</c:v>
                </c:pt>
                <c:pt idx="1">
                  <c:v>35</c:v>
                </c:pt>
              </c:numCache>
            </c:numRef>
          </c:val>
          <c:extLst>
            <c:ext xmlns:c16="http://schemas.microsoft.com/office/drawing/2014/chart" uri="{C3380CC4-5D6E-409C-BE32-E72D297353CC}">
              <c16:uniqueId val="{00000001-7663-41ED-9AAA-63C4FE0A5D21}"/>
            </c:ext>
          </c:extLst>
        </c:ser>
        <c:ser>
          <c:idx val="2"/>
          <c:order val="2"/>
          <c:tx>
            <c:strRef>
              <c:f>Graphs!$A$16</c:f>
              <c:strCache>
                <c:ptCount val="1"/>
                <c:pt idx="0">
                  <c:v>Deloitte</c:v>
                </c:pt>
              </c:strCache>
            </c:strRef>
          </c:tx>
          <c:spPr>
            <a:solidFill>
              <a:schemeClr val="accent3"/>
            </a:solidFill>
            <a:ln>
              <a:noFill/>
            </a:ln>
            <a:effectLst/>
          </c:spPr>
          <c:invertIfNegative val="0"/>
          <c:cat>
            <c:strRef>
              <c:f>Graphs!$B$13:$C$13</c:f>
              <c:strCache>
                <c:ptCount val="2"/>
                <c:pt idx="0">
                  <c:v>Tier 2</c:v>
                </c:pt>
                <c:pt idx="1">
                  <c:v>Tier 1</c:v>
                </c:pt>
              </c:strCache>
            </c:strRef>
          </c:cat>
          <c:val>
            <c:numRef>
              <c:f>Graphs!$B$16:$C$16</c:f>
              <c:numCache>
                <c:formatCode>General</c:formatCode>
                <c:ptCount val="2"/>
                <c:pt idx="0">
                  <c:v>4</c:v>
                </c:pt>
                <c:pt idx="1">
                  <c:v>29</c:v>
                </c:pt>
              </c:numCache>
            </c:numRef>
          </c:val>
          <c:extLst>
            <c:ext xmlns:c16="http://schemas.microsoft.com/office/drawing/2014/chart" uri="{C3380CC4-5D6E-409C-BE32-E72D297353CC}">
              <c16:uniqueId val="{00000002-7663-41ED-9AAA-63C4FE0A5D21}"/>
            </c:ext>
          </c:extLst>
        </c:ser>
        <c:ser>
          <c:idx val="3"/>
          <c:order val="3"/>
          <c:tx>
            <c:strRef>
              <c:f>Graphs!$A$17</c:f>
              <c:strCache>
                <c:ptCount val="1"/>
                <c:pt idx="0">
                  <c:v>KPMG</c:v>
                </c:pt>
              </c:strCache>
            </c:strRef>
          </c:tx>
          <c:spPr>
            <a:solidFill>
              <a:schemeClr val="accent4"/>
            </a:solidFill>
            <a:ln>
              <a:noFill/>
            </a:ln>
            <a:effectLst/>
          </c:spPr>
          <c:invertIfNegative val="0"/>
          <c:cat>
            <c:strRef>
              <c:f>Graphs!$B$13:$C$13</c:f>
              <c:strCache>
                <c:ptCount val="2"/>
                <c:pt idx="0">
                  <c:v>Tier 2</c:v>
                </c:pt>
                <c:pt idx="1">
                  <c:v>Tier 1</c:v>
                </c:pt>
              </c:strCache>
            </c:strRef>
          </c:cat>
          <c:val>
            <c:numRef>
              <c:f>Graphs!$B$17:$C$17</c:f>
              <c:numCache>
                <c:formatCode>General</c:formatCode>
                <c:ptCount val="2"/>
                <c:pt idx="0">
                  <c:v>0</c:v>
                </c:pt>
                <c:pt idx="1">
                  <c:v>6</c:v>
                </c:pt>
              </c:numCache>
            </c:numRef>
          </c:val>
          <c:extLst>
            <c:ext xmlns:c16="http://schemas.microsoft.com/office/drawing/2014/chart" uri="{C3380CC4-5D6E-409C-BE32-E72D297353CC}">
              <c16:uniqueId val="{00000003-7663-41ED-9AAA-63C4FE0A5D21}"/>
            </c:ext>
          </c:extLst>
        </c:ser>
        <c:ser>
          <c:idx val="4"/>
          <c:order val="4"/>
          <c:tx>
            <c:strRef>
              <c:f>Graphs!$A$18</c:f>
              <c:strCache>
                <c:ptCount val="1"/>
                <c:pt idx="0">
                  <c:v>PwC</c:v>
                </c:pt>
              </c:strCache>
            </c:strRef>
          </c:tx>
          <c:spPr>
            <a:solidFill>
              <a:schemeClr val="accent5"/>
            </a:solidFill>
            <a:ln>
              <a:noFill/>
            </a:ln>
            <a:effectLst/>
          </c:spPr>
          <c:invertIfNegative val="0"/>
          <c:cat>
            <c:strRef>
              <c:f>Graphs!$B$13:$C$13</c:f>
              <c:strCache>
                <c:ptCount val="2"/>
                <c:pt idx="0">
                  <c:v>Tier 2</c:v>
                </c:pt>
                <c:pt idx="1">
                  <c:v>Tier 1</c:v>
                </c:pt>
              </c:strCache>
            </c:strRef>
          </c:cat>
          <c:val>
            <c:numRef>
              <c:f>Graphs!$B$18:$C$18</c:f>
              <c:numCache>
                <c:formatCode>General</c:formatCode>
                <c:ptCount val="2"/>
                <c:pt idx="0">
                  <c:v>7</c:v>
                </c:pt>
                <c:pt idx="1">
                  <c:v>17</c:v>
                </c:pt>
              </c:numCache>
            </c:numRef>
          </c:val>
          <c:extLst>
            <c:ext xmlns:c16="http://schemas.microsoft.com/office/drawing/2014/chart" uri="{C3380CC4-5D6E-409C-BE32-E72D297353CC}">
              <c16:uniqueId val="{00000004-7663-41ED-9AAA-63C4FE0A5D21}"/>
            </c:ext>
          </c:extLst>
        </c:ser>
        <c:dLbls>
          <c:showLegendKey val="0"/>
          <c:showVal val="0"/>
          <c:showCatName val="0"/>
          <c:showSerName val="0"/>
          <c:showPercent val="0"/>
          <c:showBubbleSize val="0"/>
        </c:dLbls>
        <c:gapWidth val="150"/>
        <c:overlap val="100"/>
        <c:axId val="1398226144"/>
        <c:axId val="1398227808"/>
      </c:barChart>
      <c:catAx>
        <c:axId val="139822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27808"/>
        <c:crosses val="autoZero"/>
        <c:auto val="1"/>
        <c:lblAlgn val="ctr"/>
        <c:lblOffset val="100"/>
        <c:noMultiLvlLbl val="0"/>
      </c:catAx>
      <c:valAx>
        <c:axId val="13982278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261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Graphs!$A$25</c:f>
              <c:strCache>
                <c:ptCount val="1"/>
                <c:pt idx="0">
                  <c:v>EY</c:v>
                </c:pt>
              </c:strCache>
            </c:strRef>
          </c:tx>
          <c:spPr>
            <a:solidFill>
              <a:schemeClr val="accent1"/>
            </a:solidFill>
            <a:ln>
              <a:noFill/>
            </a:ln>
            <a:effectLst/>
          </c:spPr>
          <c:invertIfNegative val="0"/>
          <c:cat>
            <c:strRef>
              <c:f>Graphs!$B$24:$C$24</c:f>
              <c:strCache>
                <c:ptCount val="2"/>
                <c:pt idx="0">
                  <c:v>Tier 2</c:v>
                </c:pt>
                <c:pt idx="1">
                  <c:v>Tier 1</c:v>
                </c:pt>
              </c:strCache>
            </c:strRef>
          </c:cat>
          <c:val>
            <c:numRef>
              <c:f>Graphs!$B$25:$C$25</c:f>
              <c:numCache>
                <c:formatCode>General</c:formatCode>
                <c:ptCount val="2"/>
                <c:pt idx="0">
                  <c:v>8</c:v>
                </c:pt>
                <c:pt idx="1">
                  <c:v>8</c:v>
                </c:pt>
              </c:numCache>
            </c:numRef>
          </c:val>
          <c:extLst>
            <c:ext xmlns:c16="http://schemas.microsoft.com/office/drawing/2014/chart" uri="{C3380CC4-5D6E-409C-BE32-E72D297353CC}">
              <c16:uniqueId val="{00000000-CC76-42AA-8997-97AA4D81EDDA}"/>
            </c:ext>
          </c:extLst>
        </c:ser>
        <c:ser>
          <c:idx val="1"/>
          <c:order val="1"/>
          <c:tx>
            <c:strRef>
              <c:f>Graphs!$A$26</c:f>
              <c:strCache>
                <c:ptCount val="1"/>
                <c:pt idx="0">
                  <c:v>Accenture</c:v>
                </c:pt>
              </c:strCache>
            </c:strRef>
          </c:tx>
          <c:spPr>
            <a:solidFill>
              <a:schemeClr val="accent2"/>
            </a:solidFill>
            <a:ln>
              <a:noFill/>
            </a:ln>
            <a:effectLst/>
          </c:spPr>
          <c:invertIfNegative val="0"/>
          <c:cat>
            <c:strRef>
              <c:f>Graphs!$B$24:$C$24</c:f>
              <c:strCache>
                <c:ptCount val="2"/>
                <c:pt idx="0">
                  <c:v>Tier 2</c:v>
                </c:pt>
                <c:pt idx="1">
                  <c:v>Tier 1</c:v>
                </c:pt>
              </c:strCache>
            </c:strRef>
          </c:cat>
          <c:val>
            <c:numRef>
              <c:f>Graphs!$B$26:$C$26</c:f>
              <c:numCache>
                <c:formatCode>General</c:formatCode>
                <c:ptCount val="2"/>
                <c:pt idx="0">
                  <c:v>5</c:v>
                </c:pt>
                <c:pt idx="1">
                  <c:v>19</c:v>
                </c:pt>
              </c:numCache>
            </c:numRef>
          </c:val>
          <c:extLst>
            <c:ext xmlns:c16="http://schemas.microsoft.com/office/drawing/2014/chart" uri="{C3380CC4-5D6E-409C-BE32-E72D297353CC}">
              <c16:uniqueId val="{00000001-CC76-42AA-8997-97AA4D81EDDA}"/>
            </c:ext>
          </c:extLst>
        </c:ser>
        <c:ser>
          <c:idx val="2"/>
          <c:order val="2"/>
          <c:tx>
            <c:strRef>
              <c:f>Graphs!$A$27</c:f>
              <c:strCache>
                <c:ptCount val="1"/>
                <c:pt idx="0">
                  <c:v>Deloitte</c:v>
                </c:pt>
              </c:strCache>
            </c:strRef>
          </c:tx>
          <c:spPr>
            <a:solidFill>
              <a:schemeClr val="accent3"/>
            </a:solidFill>
            <a:ln>
              <a:noFill/>
            </a:ln>
            <a:effectLst/>
          </c:spPr>
          <c:invertIfNegative val="0"/>
          <c:cat>
            <c:strRef>
              <c:f>Graphs!$B$24:$C$24</c:f>
              <c:strCache>
                <c:ptCount val="2"/>
                <c:pt idx="0">
                  <c:v>Tier 2</c:v>
                </c:pt>
                <c:pt idx="1">
                  <c:v>Tier 1</c:v>
                </c:pt>
              </c:strCache>
            </c:strRef>
          </c:cat>
          <c:val>
            <c:numRef>
              <c:f>Graphs!$B$27:$C$27</c:f>
              <c:numCache>
                <c:formatCode>General</c:formatCode>
                <c:ptCount val="2"/>
                <c:pt idx="0">
                  <c:v>1</c:v>
                </c:pt>
                <c:pt idx="1">
                  <c:v>11</c:v>
                </c:pt>
              </c:numCache>
            </c:numRef>
          </c:val>
          <c:extLst>
            <c:ext xmlns:c16="http://schemas.microsoft.com/office/drawing/2014/chart" uri="{C3380CC4-5D6E-409C-BE32-E72D297353CC}">
              <c16:uniqueId val="{00000002-CC76-42AA-8997-97AA4D81EDDA}"/>
            </c:ext>
          </c:extLst>
        </c:ser>
        <c:ser>
          <c:idx val="3"/>
          <c:order val="3"/>
          <c:tx>
            <c:strRef>
              <c:f>Graphs!$A$28</c:f>
              <c:strCache>
                <c:ptCount val="1"/>
                <c:pt idx="0">
                  <c:v>KPMG</c:v>
                </c:pt>
              </c:strCache>
            </c:strRef>
          </c:tx>
          <c:spPr>
            <a:solidFill>
              <a:schemeClr val="accent4"/>
            </a:solidFill>
            <a:ln>
              <a:noFill/>
            </a:ln>
            <a:effectLst/>
          </c:spPr>
          <c:invertIfNegative val="0"/>
          <c:cat>
            <c:strRef>
              <c:f>Graphs!$B$24:$C$24</c:f>
              <c:strCache>
                <c:ptCount val="2"/>
                <c:pt idx="0">
                  <c:v>Tier 2</c:v>
                </c:pt>
                <c:pt idx="1">
                  <c:v>Tier 1</c:v>
                </c:pt>
              </c:strCache>
            </c:strRef>
          </c:cat>
          <c:val>
            <c:numRef>
              <c:f>Graphs!$B$28:$C$28</c:f>
              <c:numCache>
                <c:formatCode>General</c:formatCode>
                <c:ptCount val="2"/>
                <c:pt idx="0">
                  <c:v>3</c:v>
                </c:pt>
                <c:pt idx="1">
                  <c:v>17</c:v>
                </c:pt>
              </c:numCache>
            </c:numRef>
          </c:val>
          <c:extLst>
            <c:ext xmlns:c16="http://schemas.microsoft.com/office/drawing/2014/chart" uri="{C3380CC4-5D6E-409C-BE32-E72D297353CC}">
              <c16:uniqueId val="{00000003-CC76-42AA-8997-97AA4D81EDDA}"/>
            </c:ext>
          </c:extLst>
        </c:ser>
        <c:ser>
          <c:idx val="4"/>
          <c:order val="4"/>
          <c:tx>
            <c:strRef>
              <c:f>Graphs!$A$29</c:f>
              <c:strCache>
                <c:ptCount val="1"/>
                <c:pt idx="0">
                  <c:v>PwC</c:v>
                </c:pt>
              </c:strCache>
            </c:strRef>
          </c:tx>
          <c:spPr>
            <a:solidFill>
              <a:schemeClr val="accent5"/>
            </a:solidFill>
            <a:ln>
              <a:noFill/>
            </a:ln>
            <a:effectLst/>
          </c:spPr>
          <c:invertIfNegative val="0"/>
          <c:cat>
            <c:strRef>
              <c:f>Graphs!$B$24:$C$24</c:f>
              <c:strCache>
                <c:ptCount val="2"/>
                <c:pt idx="0">
                  <c:v>Tier 2</c:v>
                </c:pt>
                <c:pt idx="1">
                  <c:v>Tier 1</c:v>
                </c:pt>
              </c:strCache>
            </c:strRef>
          </c:cat>
          <c:val>
            <c:numRef>
              <c:f>Graphs!$B$29:$C$29</c:f>
              <c:numCache>
                <c:formatCode>General</c:formatCode>
                <c:ptCount val="2"/>
                <c:pt idx="0">
                  <c:v>0</c:v>
                </c:pt>
                <c:pt idx="1">
                  <c:v>7</c:v>
                </c:pt>
              </c:numCache>
            </c:numRef>
          </c:val>
          <c:extLst>
            <c:ext xmlns:c16="http://schemas.microsoft.com/office/drawing/2014/chart" uri="{C3380CC4-5D6E-409C-BE32-E72D297353CC}">
              <c16:uniqueId val="{00000004-CC76-42AA-8997-97AA4D81EDDA}"/>
            </c:ext>
          </c:extLst>
        </c:ser>
        <c:dLbls>
          <c:showLegendKey val="0"/>
          <c:showVal val="0"/>
          <c:showCatName val="0"/>
          <c:showSerName val="0"/>
          <c:showPercent val="0"/>
          <c:showBubbleSize val="0"/>
        </c:dLbls>
        <c:gapWidth val="150"/>
        <c:overlap val="100"/>
        <c:axId val="1466844368"/>
        <c:axId val="1398224896"/>
      </c:barChart>
      <c:catAx>
        <c:axId val="146684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24896"/>
        <c:crosses val="autoZero"/>
        <c:auto val="1"/>
        <c:lblAlgn val="ctr"/>
        <c:lblOffset val="100"/>
        <c:noMultiLvlLbl val="0"/>
      </c:catAx>
      <c:valAx>
        <c:axId val="139822489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844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Graphs!$A$37</c:f>
              <c:strCache>
                <c:ptCount val="1"/>
                <c:pt idx="0">
                  <c:v>EY</c:v>
                </c:pt>
              </c:strCache>
            </c:strRef>
          </c:tx>
          <c:spPr>
            <a:solidFill>
              <a:schemeClr val="accent1"/>
            </a:solidFill>
            <a:ln>
              <a:noFill/>
            </a:ln>
            <a:effectLst/>
          </c:spPr>
          <c:invertIfNegative val="0"/>
          <c:cat>
            <c:strRef>
              <c:f>Graphs!$B$36:$C$36</c:f>
              <c:strCache>
                <c:ptCount val="2"/>
                <c:pt idx="0">
                  <c:v>Tier 2</c:v>
                </c:pt>
                <c:pt idx="1">
                  <c:v>Tier 1</c:v>
                </c:pt>
              </c:strCache>
            </c:strRef>
          </c:cat>
          <c:val>
            <c:numRef>
              <c:f>Graphs!$B$37:$C$37</c:f>
              <c:numCache>
                <c:formatCode>General</c:formatCode>
                <c:ptCount val="2"/>
                <c:pt idx="0">
                  <c:v>5</c:v>
                </c:pt>
                <c:pt idx="1">
                  <c:v>6</c:v>
                </c:pt>
              </c:numCache>
            </c:numRef>
          </c:val>
          <c:extLst>
            <c:ext xmlns:c16="http://schemas.microsoft.com/office/drawing/2014/chart" uri="{C3380CC4-5D6E-409C-BE32-E72D297353CC}">
              <c16:uniqueId val="{00000000-A70C-47C5-9B10-CFEBB33E4D64}"/>
            </c:ext>
          </c:extLst>
        </c:ser>
        <c:ser>
          <c:idx val="1"/>
          <c:order val="1"/>
          <c:tx>
            <c:strRef>
              <c:f>Graphs!$A$38</c:f>
              <c:strCache>
                <c:ptCount val="1"/>
                <c:pt idx="0">
                  <c:v>Accenture</c:v>
                </c:pt>
              </c:strCache>
            </c:strRef>
          </c:tx>
          <c:spPr>
            <a:solidFill>
              <a:schemeClr val="accent2"/>
            </a:solidFill>
            <a:ln>
              <a:noFill/>
            </a:ln>
            <a:effectLst/>
          </c:spPr>
          <c:invertIfNegative val="0"/>
          <c:cat>
            <c:strRef>
              <c:f>Graphs!$B$36:$C$36</c:f>
              <c:strCache>
                <c:ptCount val="2"/>
                <c:pt idx="0">
                  <c:v>Tier 2</c:v>
                </c:pt>
                <c:pt idx="1">
                  <c:v>Tier 1</c:v>
                </c:pt>
              </c:strCache>
            </c:strRef>
          </c:cat>
          <c:val>
            <c:numRef>
              <c:f>Graphs!$B$38:$C$38</c:f>
              <c:numCache>
                <c:formatCode>General</c:formatCode>
                <c:ptCount val="2"/>
                <c:pt idx="0">
                  <c:v>2</c:v>
                </c:pt>
                <c:pt idx="1">
                  <c:v>19</c:v>
                </c:pt>
              </c:numCache>
            </c:numRef>
          </c:val>
          <c:extLst>
            <c:ext xmlns:c16="http://schemas.microsoft.com/office/drawing/2014/chart" uri="{C3380CC4-5D6E-409C-BE32-E72D297353CC}">
              <c16:uniqueId val="{00000001-A70C-47C5-9B10-CFEBB33E4D64}"/>
            </c:ext>
          </c:extLst>
        </c:ser>
        <c:ser>
          <c:idx val="2"/>
          <c:order val="2"/>
          <c:tx>
            <c:strRef>
              <c:f>Graphs!$A$39</c:f>
              <c:strCache>
                <c:ptCount val="1"/>
                <c:pt idx="0">
                  <c:v>Deloitte</c:v>
                </c:pt>
              </c:strCache>
            </c:strRef>
          </c:tx>
          <c:spPr>
            <a:solidFill>
              <a:schemeClr val="accent3"/>
            </a:solidFill>
            <a:ln>
              <a:noFill/>
            </a:ln>
            <a:effectLst/>
          </c:spPr>
          <c:invertIfNegative val="0"/>
          <c:cat>
            <c:strRef>
              <c:f>Graphs!$B$36:$C$36</c:f>
              <c:strCache>
                <c:ptCount val="2"/>
                <c:pt idx="0">
                  <c:v>Tier 2</c:v>
                </c:pt>
                <c:pt idx="1">
                  <c:v>Tier 1</c:v>
                </c:pt>
              </c:strCache>
            </c:strRef>
          </c:cat>
          <c:val>
            <c:numRef>
              <c:f>Graphs!$B$39:$C$39</c:f>
              <c:numCache>
                <c:formatCode>General</c:formatCode>
                <c:ptCount val="2"/>
                <c:pt idx="0">
                  <c:v>1</c:v>
                </c:pt>
                <c:pt idx="1">
                  <c:v>12</c:v>
                </c:pt>
              </c:numCache>
            </c:numRef>
          </c:val>
          <c:extLst>
            <c:ext xmlns:c16="http://schemas.microsoft.com/office/drawing/2014/chart" uri="{C3380CC4-5D6E-409C-BE32-E72D297353CC}">
              <c16:uniqueId val="{00000002-A70C-47C5-9B10-CFEBB33E4D64}"/>
            </c:ext>
          </c:extLst>
        </c:ser>
        <c:ser>
          <c:idx val="3"/>
          <c:order val="3"/>
          <c:tx>
            <c:strRef>
              <c:f>Graphs!$A$40</c:f>
              <c:strCache>
                <c:ptCount val="1"/>
                <c:pt idx="0">
                  <c:v>KPMG</c:v>
                </c:pt>
              </c:strCache>
            </c:strRef>
          </c:tx>
          <c:spPr>
            <a:solidFill>
              <a:schemeClr val="accent4"/>
            </a:solidFill>
            <a:ln>
              <a:noFill/>
            </a:ln>
            <a:effectLst/>
          </c:spPr>
          <c:invertIfNegative val="0"/>
          <c:cat>
            <c:strRef>
              <c:f>Graphs!$B$36:$C$36</c:f>
              <c:strCache>
                <c:ptCount val="2"/>
                <c:pt idx="0">
                  <c:v>Tier 2</c:v>
                </c:pt>
                <c:pt idx="1">
                  <c:v>Tier 1</c:v>
                </c:pt>
              </c:strCache>
            </c:strRef>
          </c:cat>
          <c:val>
            <c:numRef>
              <c:f>Graphs!$B$40:$C$40</c:f>
              <c:numCache>
                <c:formatCode>General</c:formatCode>
                <c:ptCount val="2"/>
                <c:pt idx="0">
                  <c:v>0</c:v>
                </c:pt>
                <c:pt idx="1">
                  <c:v>2</c:v>
                </c:pt>
              </c:numCache>
            </c:numRef>
          </c:val>
          <c:extLst>
            <c:ext xmlns:c16="http://schemas.microsoft.com/office/drawing/2014/chart" uri="{C3380CC4-5D6E-409C-BE32-E72D297353CC}">
              <c16:uniqueId val="{00000003-A70C-47C5-9B10-CFEBB33E4D64}"/>
            </c:ext>
          </c:extLst>
        </c:ser>
        <c:ser>
          <c:idx val="4"/>
          <c:order val="4"/>
          <c:tx>
            <c:strRef>
              <c:f>Graphs!$A$41</c:f>
              <c:strCache>
                <c:ptCount val="1"/>
                <c:pt idx="0">
                  <c:v>PwC</c:v>
                </c:pt>
              </c:strCache>
            </c:strRef>
          </c:tx>
          <c:spPr>
            <a:solidFill>
              <a:schemeClr val="accent5"/>
            </a:solidFill>
            <a:ln>
              <a:noFill/>
            </a:ln>
            <a:effectLst/>
          </c:spPr>
          <c:invertIfNegative val="0"/>
          <c:cat>
            <c:strRef>
              <c:f>Graphs!$B$36:$C$36</c:f>
              <c:strCache>
                <c:ptCount val="2"/>
                <c:pt idx="0">
                  <c:v>Tier 2</c:v>
                </c:pt>
                <c:pt idx="1">
                  <c:v>Tier 1</c:v>
                </c:pt>
              </c:strCache>
            </c:strRef>
          </c:cat>
          <c:val>
            <c:numRef>
              <c:f>Graphs!$B$41:$C$41</c:f>
              <c:numCache>
                <c:formatCode>General</c:formatCode>
                <c:ptCount val="2"/>
                <c:pt idx="0">
                  <c:v>2</c:v>
                </c:pt>
                <c:pt idx="1">
                  <c:v>8</c:v>
                </c:pt>
              </c:numCache>
            </c:numRef>
          </c:val>
          <c:extLst>
            <c:ext xmlns:c16="http://schemas.microsoft.com/office/drawing/2014/chart" uri="{C3380CC4-5D6E-409C-BE32-E72D297353CC}">
              <c16:uniqueId val="{00000004-A70C-47C5-9B10-CFEBB33E4D64}"/>
            </c:ext>
          </c:extLst>
        </c:ser>
        <c:dLbls>
          <c:showLegendKey val="0"/>
          <c:showVal val="0"/>
          <c:showCatName val="0"/>
          <c:showSerName val="0"/>
          <c:showPercent val="0"/>
          <c:showBubbleSize val="0"/>
        </c:dLbls>
        <c:gapWidth val="150"/>
        <c:overlap val="100"/>
        <c:axId val="1005726000"/>
        <c:axId val="1005726416"/>
      </c:barChart>
      <c:catAx>
        <c:axId val="1005726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726416"/>
        <c:crosses val="autoZero"/>
        <c:auto val="1"/>
        <c:lblAlgn val="ctr"/>
        <c:lblOffset val="100"/>
        <c:noMultiLvlLbl val="0"/>
      </c:catAx>
      <c:valAx>
        <c:axId val="10057264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7260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Graphs!$A$50</c:f>
              <c:strCache>
                <c:ptCount val="1"/>
                <c:pt idx="0">
                  <c:v>EY</c:v>
                </c:pt>
              </c:strCache>
            </c:strRef>
          </c:tx>
          <c:spPr>
            <a:solidFill>
              <a:schemeClr val="accent1"/>
            </a:solidFill>
            <a:ln>
              <a:noFill/>
            </a:ln>
            <a:effectLst/>
          </c:spPr>
          <c:invertIfNegative val="0"/>
          <c:cat>
            <c:strRef>
              <c:f>Graphs!$B$49:$C$49</c:f>
              <c:strCache>
                <c:ptCount val="2"/>
                <c:pt idx="0">
                  <c:v>Tier 2</c:v>
                </c:pt>
                <c:pt idx="1">
                  <c:v>Tier 1</c:v>
                </c:pt>
              </c:strCache>
            </c:strRef>
          </c:cat>
          <c:val>
            <c:numRef>
              <c:f>Graphs!$B$50:$C$50</c:f>
              <c:numCache>
                <c:formatCode>General</c:formatCode>
                <c:ptCount val="2"/>
                <c:pt idx="0">
                  <c:v>6</c:v>
                </c:pt>
                <c:pt idx="1">
                  <c:v>2</c:v>
                </c:pt>
              </c:numCache>
            </c:numRef>
          </c:val>
          <c:extLst>
            <c:ext xmlns:c16="http://schemas.microsoft.com/office/drawing/2014/chart" uri="{C3380CC4-5D6E-409C-BE32-E72D297353CC}">
              <c16:uniqueId val="{00000000-B1FB-42D7-B20D-64AAD8B67F92}"/>
            </c:ext>
          </c:extLst>
        </c:ser>
        <c:ser>
          <c:idx val="1"/>
          <c:order val="1"/>
          <c:tx>
            <c:strRef>
              <c:f>Graphs!$A$51</c:f>
              <c:strCache>
                <c:ptCount val="1"/>
                <c:pt idx="0">
                  <c:v>Accenture</c:v>
                </c:pt>
              </c:strCache>
            </c:strRef>
          </c:tx>
          <c:spPr>
            <a:solidFill>
              <a:schemeClr val="accent2"/>
            </a:solidFill>
            <a:ln>
              <a:noFill/>
            </a:ln>
            <a:effectLst/>
          </c:spPr>
          <c:invertIfNegative val="0"/>
          <c:cat>
            <c:strRef>
              <c:f>Graphs!$B$49:$C$49</c:f>
              <c:strCache>
                <c:ptCount val="2"/>
                <c:pt idx="0">
                  <c:v>Tier 2</c:v>
                </c:pt>
                <c:pt idx="1">
                  <c:v>Tier 1</c:v>
                </c:pt>
              </c:strCache>
            </c:strRef>
          </c:cat>
          <c:val>
            <c:numRef>
              <c:f>Graphs!$B$51:$C$51</c:f>
              <c:numCache>
                <c:formatCode>General</c:formatCode>
                <c:ptCount val="2"/>
                <c:pt idx="0">
                  <c:v>0</c:v>
                </c:pt>
                <c:pt idx="1">
                  <c:v>0</c:v>
                </c:pt>
              </c:numCache>
            </c:numRef>
          </c:val>
          <c:extLst>
            <c:ext xmlns:c16="http://schemas.microsoft.com/office/drawing/2014/chart" uri="{C3380CC4-5D6E-409C-BE32-E72D297353CC}">
              <c16:uniqueId val="{00000001-B1FB-42D7-B20D-64AAD8B67F92}"/>
            </c:ext>
          </c:extLst>
        </c:ser>
        <c:ser>
          <c:idx val="2"/>
          <c:order val="2"/>
          <c:tx>
            <c:strRef>
              <c:f>Graphs!$A$52</c:f>
              <c:strCache>
                <c:ptCount val="1"/>
                <c:pt idx="0">
                  <c:v>Deloitte</c:v>
                </c:pt>
              </c:strCache>
            </c:strRef>
          </c:tx>
          <c:spPr>
            <a:solidFill>
              <a:schemeClr val="accent3"/>
            </a:solidFill>
            <a:ln>
              <a:noFill/>
            </a:ln>
            <a:effectLst/>
          </c:spPr>
          <c:invertIfNegative val="0"/>
          <c:cat>
            <c:strRef>
              <c:f>Graphs!$B$49:$C$49</c:f>
              <c:strCache>
                <c:ptCount val="2"/>
                <c:pt idx="0">
                  <c:v>Tier 2</c:v>
                </c:pt>
                <c:pt idx="1">
                  <c:v>Tier 1</c:v>
                </c:pt>
              </c:strCache>
            </c:strRef>
          </c:cat>
          <c:val>
            <c:numRef>
              <c:f>Graphs!$B$52:$C$52</c:f>
              <c:numCache>
                <c:formatCode>General</c:formatCode>
                <c:ptCount val="2"/>
                <c:pt idx="0">
                  <c:v>0</c:v>
                </c:pt>
                <c:pt idx="1">
                  <c:v>1</c:v>
                </c:pt>
              </c:numCache>
            </c:numRef>
          </c:val>
          <c:extLst>
            <c:ext xmlns:c16="http://schemas.microsoft.com/office/drawing/2014/chart" uri="{C3380CC4-5D6E-409C-BE32-E72D297353CC}">
              <c16:uniqueId val="{00000002-B1FB-42D7-B20D-64AAD8B67F92}"/>
            </c:ext>
          </c:extLst>
        </c:ser>
        <c:ser>
          <c:idx val="3"/>
          <c:order val="3"/>
          <c:tx>
            <c:strRef>
              <c:f>Graphs!$A$53</c:f>
              <c:strCache>
                <c:ptCount val="1"/>
                <c:pt idx="0">
                  <c:v>KPMG</c:v>
                </c:pt>
              </c:strCache>
            </c:strRef>
          </c:tx>
          <c:spPr>
            <a:solidFill>
              <a:schemeClr val="accent4"/>
            </a:solidFill>
            <a:ln>
              <a:noFill/>
            </a:ln>
            <a:effectLst/>
          </c:spPr>
          <c:invertIfNegative val="0"/>
          <c:cat>
            <c:strRef>
              <c:f>Graphs!$B$49:$C$49</c:f>
              <c:strCache>
                <c:ptCount val="2"/>
                <c:pt idx="0">
                  <c:v>Tier 2</c:v>
                </c:pt>
                <c:pt idx="1">
                  <c:v>Tier 1</c:v>
                </c:pt>
              </c:strCache>
            </c:strRef>
          </c:cat>
          <c:val>
            <c:numRef>
              <c:f>Graphs!$B$53:$C$53</c:f>
              <c:numCache>
                <c:formatCode>General</c:formatCode>
                <c:ptCount val="2"/>
                <c:pt idx="0">
                  <c:v>0</c:v>
                </c:pt>
                <c:pt idx="1">
                  <c:v>0</c:v>
                </c:pt>
              </c:numCache>
            </c:numRef>
          </c:val>
          <c:extLst>
            <c:ext xmlns:c16="http://schemas.microsoft.com/office/drawing/2014/chart" uri="{C3380CC4-5D6E-409C-BE32-E72D297353CC}">
              <c16:uniqueId val="{00000003-B1FB-42D7-B20D-64AAD8B67F92}"/>
            </c:ext>
          </c:extLst>
        </c:ser>
        <c:ser>
          <c:idx val="4"/>
          <c:order val="4"/>
          <c:tx>
            <c:strRef>
              <c:f>Graphs!$A$54</c:f>
              <c:strCache>
                <c:ptCount val="1"/>
                <c:pt idx="0">
                  <c:v>PwC</c:v>
                </c:pt>
              </c:strCache>
            </c:strRef>
          </c:tx>
          <c:spPr>
            <a:solidFill>
              <a:schemeClr val="accent5"/>
            </a:solidFill>
            <a:ln>
              <a:noFill/>
            </a:ln>
            <a:effectLst/>
          </c:spPr>
          <c:invertIfNegative val="0"/>
          <c:cat>
            <c:strRef>
              <c:f>Graphs!$B$49:$C$49</c:f>
              <c:strCache>
                <c:ptCount val="2"/>
                <c:pt idx="0">
                  <c:v>Tier 2</c:v>
                </c:pt>
                <c:pt idx="1">
                  <c:v>Tier 1</c:v>
                </c:pt>
              </c:strCache>
            </c:strRef>
          </c:cat>
          <c:val>
            <c:numRef>
              <c:f>Graphs!$B$54:$C$54</c:f>
              <c:numCache>
                <c:formatCode>General</c:formatCode>
                <c:ptCount val="2"/>
                <c:pt idx="0">
                  <c:v>0</c:v>
                </c:pt>
                <c:pt idx="1">
                  <c:v>2</c:v>
                </c:pt>
              </c:numCache>
            </c:numRef>
          </c:val>
          <c:extLst>
            <c:ext xmlns:c16="http://schemas.microsoft.com/office/drawing/2014/chart" uri="{C3380CC4-5D6E-409C-BE32-E72D297353CC}">
              <c16:uniqueId val="{00000004-B1FB-42D7-B20D-64AAD8B67F92}"/>
            </c:ext>
          </c:extLst>
        </c:ser>
        <c:dLbls>
          <c:showLegendKey val="0"/>
          <c:showVal val="0"/>
          <c:showCatName val="0"/>
          <c:showSerName val="0"/>
          <c:showPercent val="0"/>
          <c:showBubbleSize val="0"/>
        </c:dLbls>
        <c:gapWidth val="150"/>
        <c:overlap val="100"/>
        <c:axId val="1526598656"/>
        <c:axId val="1526597824"/>
      </c:barChart>
      <c:catAx>
        <c:axId val="152659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97824"/>
        <c:crosses val="autoZero"/>
        <c:auto val="1"/>
        <c:lblAlgn val="ctr"/>
        <c:lblOffset val="100"/>
        <c:noMultiLvlLbl val="0"/>
      </c:catAx>
      <c:valAx>
        <c:axId val="15265978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986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Graphs!$A$62</c:f>
              <c:strCache>
                <c:ptCount val="1"/>
                <c:pt idx="0">
                  <c:v>EY</c:v>
                </c:pt>
              </c:strCache>
            </c:strRef>
          </c:tx>
          <c:spPr>
            <a:solidFill>
              <a:schemeClr val="accent1"/>
            </a:solidFill>
            <a:ln>
              <a:noFill/>
            </a:ln>
            <a:effectLst/>
          </c:spPr>
          <c:invertIfNegative val="0"/>
          <c:cat>
            <c:strRef>
              <c:f>Graphs!$B$61:$C$61</c:f>
              <c:strCache>
                <c:ptCount val="2"/>
                <c:pt idx="0">
                  <c:v>Tier 2</c:v>
                </c:pt>
                <c:pt idx="1">
                  <c:v>Tier 1</c:v>
                </c:pt>
              </c:strCache>
            </c:strRef>
          </c:cat>
          <c:val>
            <c:numRef>
              <c:f>Graphs!$B$62:$C$62</c:f>
              <c:numCache>
                <c:formatCode>General</c:formatCode>
                <c:ptCount val="2"/>
                <c:pt idx="0">
                  <c:v>19</c:v>
                </c:pt>
                <c:pt idx="1">
                  <c:v>6</c:v>
                </c:pt>
              </c:numCache>
            </c:numRef>
          </c:val>
          <c:extLst>
            <c:ext xmlns:c16="http://schemas.microsoft.com/office/drawing/2014/chart" uri="{C3380CC4-5D6E-409C-BE32-E72D297353CC}">
              <c16:uniqueId val="{00000000-7C5A-4B4C-AF26-E225F0513DE4}"/>
            </c:ext>
          </c:extLst>
        </c:ser>
        <c:ser>
          <c:idx val="1"/>
          <c:order val="1"/>
          <c:tx>
            <c:strRef>
              <c:f>Graphs!$A$63</c:f>
              <c:strCache>
                <c:ptCount val="1"/>
                <c:pt idx="0">
                  <c:v>Accenture</c:v>
                </c:pt>
              </c:strCache>
            </c:strRef>
          </c:tx>
          <c:spPr>
            <a:solidFill>
              <a:schemeClr val="accent2"/>
            </a:solidFill>
            <a:ln>
              <a:noFill/>
            </a:ln>
            <a:effectLst/>
          </c:spPr>
          <c:invertIfNegative val="0"/>
          <c:cat>
            <c:strRef>
              <c:f>Graphs!$B$61:$C$61</c:f>
              <c:strCache>
                <c:ptCount val="2"/>
                <c:pt idx="0">
                  <c:v>Tier 2</c:v>
                </c:pt>
                <c:pt idx="1">
                  <c:v>Tier 1</c:v>
                </c:pt>
              </c:strCache>
            </c:strRef>
          </c:cat>
          <c:val>
            <c:numRef>
              <c:f>Graphs!$B$63:$C$63</c:f>
              <c:numCache>
                <c:formatCode>General</c:formatCode>
                <c:ptCount val="2"/>
                <c:pt idx="0">
                  <c:v>1</c:v>
                </c:pt>
                <c:pt idx="1">
                  <c:v>3</c:v>
                </c:pt>
              </c:numCache>
            </c:numRef>
          </c:val>
          <c:extLst>
            <c:ext xmlns:c16="http://schemas.microsoft.com/office/drawing/2014/chart" uri="{C3380CC4-5D6E-409C-BE32-E72D297353CC}">
              <c16:uniqueId val="{00000001-7C5A-4B4C-AF26-E225F0513DE4}"/>
            </c:ext>
          </c:extLst>
        </c:ser>
        <c:ser>
          <c:idx val="2"/>
          <c:order val="2"/>
          <c:tx>
            <c:strRef>
              <c:f>Graphs!$A$64</c:f>
              <c:strCache>
                <c:ptCount val="1"/>
                <c:pt idx="0">
                  <c:v>Deloitte</c:v>
                </c:pt>
              </c:strCache>
            </c:strRef>
          </c:tx>
          <c:spPr>
            <a:solidFill>
              <a:schemeClr val="accent3"/>
            </a:solidFill>
            <a:ln>
              <a:noFill/>
            </a:ln>
            <a:effectLst/>
          </c:spPr>
          <c:invertIfNegative val="0"/>
          <c:cat>
            <c:strRef>
              <c:f>Graphs!$B$61:$C$61</c:f>
              <c:strCache>
                <c:ptCount val="2"/>
                <c:pt idx="0">
                  <c:v>Tier 2</c:v>
                </c:pt>
                <c:pt idx="1">
                  <c:v>Tier 1</c:v>
                </c:pt>
              </c:strCache>
            </c:strRef>
          </c:cat>
          <c:val>
            <c:numRef>
              <c:f>Graphs!$B$64:$C$64</c:f>
              <c:numCache>
                <c:formatCode>General</c:formatCode>
                <c:ptCount val="2"/>
                <c:pt idx="0">
                  <c:v>5</c:v>
                </c:pt>
                <c:pt idx="1">
                  <c:v>15</c:v>
                </c:pt>
              </c:numCache>
            </c:numRef>
          </c:val>
          <c:extLst>
            <c:ext xmlns:c16="http://schemas.microsoft.com/office/drawing/2014/chart" uri="{C3380CC4-5D6E-409C-BE32-E72D297353CC}">
              <c16:uniqueId val="{00000002-7C5A-4B4C-AF26-E225F0513DE4}"/>
            </c:ext>
          </c:extLst>
        </c:ser>
        <c:ser>
          <c:idx val="3"/>
          <c:order val="3"/>
          <c:tx>
            <c:strRef>
              <c:f>Graphs!$A$65</c:f>
              <c:strCache>
                <c:ptCount val="1"/>
                <c:pt idx="0">
                  <c:v>KPMG</c:v>
                </c:pt>
              </c:strCache>
            </c:strRef>
          </c:tx>
          <c:spPr>
            <a:solidFill>
              <a:schemeClr val="accent4"/>
            </a:solidFill>
            <a:ln>
              <a:noFill/>
            </a:ln>
            <a:effectLst/>
          </c:spPr>
          <c:invertIfNegative val="0"/>
          <c:cat>
            <c:strRef>
              <c:f>Graphs!$B$61:$C$61</c:f>
              <c:strCache>
                <c:ptCount val="2"/>
                <c:pt idx="0">
                  <c:v>Tier 2</c:v>
                </c:pt>
                <c:pt idx="1">
                  <c:v>Tier 1</c:v>
                </c:pt>
              </c:strCache>
            </c:strRef>
          </c:cat>
          <c:val>
            <c:numRef>
              <c:f>Graphs!$B$65:$C$65</c:f>
              <c:numCache>
                <c:formatCode>General</c:formatCode>
                <c:ptCount val="2"/>
                <c:pt idx="0">
                  <c:v>6</c:v>
                </c:pt>
                <c:pt idx="1">
                  <c:v>9</c:v>
                </c:pt>
              </c:numCache>
            </c:numRef>
          </c:val>
          <c:extLst>
            <c:ext xmlns:c16="http://schemas.microsoft.com/office/drawing/2014/chart" uri="{C3380CC4-5D6E-409C-BE32-E72D297353CC}">
              <c16:uniqueId val="{00000003-7C5A-4B4C-AF26-E225F0513DE4}"/>
            </c:ext>
          </c:extLst>
        </c:ser>
        <c:ser>
          <c:idx val="4"/>
          <c:order val="4"/>
          <c:tx>
            <c:strRef>
              <c:f>Graphs!$A$66</c:f>
              <c:strCache>
                <c:ptCount val="1"/>
                <c:pt idx="0">
                  <c:v>PwC</c:v>
                </c:pt>
              </c:strCache>
            </c:strRef>
          </c:tx>
          <c:spPr>
            <a:solidFill>
              <a:schemeClr val="accent5"/>
            </a:solidFill>
            <a:ln>
              <a:noFill/>
            </a:ln>
            <a:effectLst/>
          </c:spPr>
          <c:invertIfNegative val="0"/>
          <c:cat>
            <c:strRef>
              <c:f>Graphs!$B$61:$C$61</c:f>
              <c:strCache>
                <c:ptCount val="2"/>
                <c:pt idx="0">
                  <c:v>Tier 2</c:v>
                </c:pt>
                <c:pt idx="1">
                  <c:v>Tier 1</c:v>
                </c:pt>
              </c:strCache>
            </c:strRef>
          </c:cat>
          <c:val>
            <c:numRef>
              <c:f>Graphs!$B$66:$C$66</c:f>
              <c:numCache>
                <c:formatCode>General</c:formatCode>
                <c:ptCount val="2"/>
                <c:pt idx="0">
                  <c:v>6</c:v>
                </c:pt>
                <c:pt idx="1">
                  <c:v>13</c:v>
                </c:pt>
              </c:numCache>
            </c:numRef>
          </c:val>
          <c:extLst>
            <c:ext xmlns:c16="http://schemas.microsoft.com/office/drawing/2014/chart" uri="{C3380CC4-5D6E-409C-BE32-E72D297353CC}">
              <c16:uniqueId val="{00000004-7C5A-4B4C-AF26-E225F0513DE4}"/>
            </c:ext>
          </c:extLst>
        </c:ser>
        <c:dLbls>
          <c:showLegendKey val="0"/>
          <c:showVal val="0"/>
          <c:showCatName val="0"/>
          <c:showSerName val="0"/>
          <c:showPercent val="0"/>
          <c:showBubbleSize val="0"/>
        </c:dLbls>
        <c:gapWidth val="150"/>
        <c:overlap val="100"/>
        <c:axId val="1466845200"/>
        <c:axId val="1466846032"/>
      </c:barChart>
      <c:catAx>
        <c:axId val="146684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846032"/>
        <c:crosses val="autoZero"/>
        <c:auto val="1"/>
        <c:lblAlgn val="ctr"/>
        <c:lblOffset val="100"/>
        <c:noMultiLvlLbl val="0"/>
      </c:catAx>
      <c:valAx>
        <c:axId val="14668460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8452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358140</xdr:colOff>
      <xdr:row>0</xdr:row>
      <xdr:rowOff>0</xdr:rowOff>
    </xdr:from>
    <xdr:to>
      <xdr:col>17</xdr:col>
      <xdr:colOff>259080</xdr:colOff>
      <xdr:row>9</xdr:row>
      <xdr:rowOff>76200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281940</xdr:colOff>
      <xdr:row>10</xdr:row>
      <xdr:rowOff>87630</xdr:rowOff>
    </xdr:from>
    <xdr:to>
      <xdr:col>17</xdr:col>
      <xdr:colOff>236220</xdr:colOff>
      <xdr:row>20</xdr:row>
      <xdr:rowOff>76200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472440</xdr:colOff>
      <xdr:row>21</xdr:row>
      <xdr:rowOff>68580</xdr:rowOff>
    </xdr:from>
    <xdr:to>
      <xdr:col>17</xdr:col>
      <xdr:colOff>266700</xdr:colOff>
      <xdr:row>32</xdr:row>
      <xdr:rowOff>22860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510540</xdr:colOff>
      <xdr:row>32</xdr:row>
      <xdr:rowOff>133350</xdr:rowOff>
    </xdr:from>
    <xdr:to>
      <xdr:col>17</xdr:col>
      <xdr:colOff>358140</xdr:colOff>
      <xdr:row>43</xdr:row>
      <xdr:rowOff>68580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571500</xdr:colOff>
      <xdr:row>45</xdr:row>
      <xdr:rowOff>64770</xdr:rowOff>
    </xdr:from>
    <xdr:to>
      <xdr:col>17</xdr:col>
      <xdr:colOff>594360</xdr:colOff>
      <xdr:row>55</xdr:row>
      <xdr:rowOff>129540</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106680</xdr:colOff>
      <xdr:row>56</xdr:row>
      <xdr:rowOff>11430</xdr:rowOff>
    </xdr:from>
    <xdr:to>
      <xdr:col>17</xdr:col>
      <xdr:colOff>548640</xdr:colOff>
      <xdr:row>67</xdr:row>
      <xdr:rowOff>160020</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rver/Data/PepperCom%20Server/Public%20Client%20Files/Analytics/Analytics/Analytics%20Clients/EY/FSO/2017/Measurement/Business%20Unit%20Grids/FY%20Q3%202017/FSO_Innovation_Grid_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ID"/>
      <sheetName val="Messaging Definitions"/>
      <sheetName val="Account Team Contacts"/>
      <sheetName val="Sheet1"/>
      <sheetName val="Sheet2"/>
      <sheetName val="Sheet3"/>
      <sheetName val="Sheet4"/>
      <sheetName val="Numbers"/>
      <sheetName val="Sheet17"/>
      <sheetName val="EY Editorial"/>
      <sheetName val="EY Content"/>
      <sheetName val="Accenture Content"/>
      <sheetName val="Deloitte Content"/>
      <sheetName val="KPMG Content"/>
      <sheetName val="PWC Content"/>
      <sheetName val="Media Quality"/>
      <sheetName val="Integrated Offerings"/>
      <sheetName val="Growth Drivers"/>
    </sheetNames>
    <sheetDataSet>
      <sheetData sheetId="0"/>
      <sheetData sheetId="1"/>
      <sheetData sheetId="2"/>
      <sheetData sheetId="3"/>
      <sheetData sheetId="4">
        <row r="2">
          <cell r="A2" t="str">
            <v>8 ways you’re failing at change management</v>
          </cell>
          <cell r="B2">
            <v>2</v>
          </cell>
        </row>
        <row r="3">
          <cell r="A3" t="str">
            <v>Why banks need to collaborate (not compete) with FinTech startups</v>
          </cell>
          <cell r="B3">
            <v>2</v>
          </cell>
        </row>
        <row r="4">
          <cell r="A4" t="str">
            <v>ICOs in 2018: Token Offerings and the Street</v>
          </cell>
          <cell r="B4">
            <v>2</v>
          </cell>
        </row>
        <row r="5">
          <cell r="A5" t="str">
            <v>Accufund On Accounting Software For Nonprofits</v>
          </cell>
          <cell r="B5">
            <v>2</v>
          </cell>
        </row>
        <row r="6">
          <cell r="A6" t="str">
            <v>Robo-Advisor Wealthfront Celebrates $75M Round Led by Tiger Global Management</v>
          </cell>
          <cell r="B6">
            <v>2</v>
          </cell>
        </row>
        <row r="7">
          <cell r="A7" t="str">
            <v>Bitcoin, Blockchain Technology And The Coming Disruption Of Private Industry</v>
          </cell>
          <cell r="B7">
            <v>2</v>
          </cell>
        </row>
        <row r="8">
          <cell r="A8" t="str">
            <v>Technology trends shaping up for 2018</v>
          </cell>
          <cell r="B8">
            <v>2</v>
          </cell>
        </row>
        <row r="9">
          <cell r="A9" t="str">
            <v>How much do you know about fintech? Take this quiz and find out</v>
          </cell>
          <cell r="B9">
            <v>2</v>
          </cell>
        </row>
        <row r="10">
          <cell r="A10" t="str">
            <v>How much do you know about fintech? Take this quiz and find out</v>
          </cell>
          <cell r="B10">
            <v>2</v>
          </cell>
        </row>
        <row r="11">
          <cell r="A11" t="str">
            <v>The Regtech Future: Accenture Shares List of Tech Firms Attacking Regulatory Challenges Shortlisted for their FinTech Innovation Lab</v>
          </cell>
          <cell r="B11">
            <v>2</v>
          </cell>
        </row>
        <row r="12">
          <cell r="A12" t="str">
            <v>New Luxury Caribbean Dockside Hotel, Harbor Club, Opens in Saint Lucia</v>
          </cell>
          <cell r="B12">
            <v>2</v>
          </cell>
        </row>
        <row r="13">
          <cell r="A13" t="str">
            <v>Aurelius recruits Wood as principal</v>
          </cell>
          <cell r="B13">
            <v>2</v>
          </cell>
        </row>
        <row r="14">
          <cell r="A14" t="str">
            <v>For Advisers of UHNW Clients, Takeaways From a Billionaire Survey</v>
          </cell>
          <cell r="B14">
            <v>2</v>
          </cell>
        </row>
        <row r="15">
          <cell r="A15" t="str">
            <v>Revisions to sector, industry classications pose challenge to investors</v>
          </cell>
          <cell r="B15">
            <v>2</v>
          </cell>
        </row>
        <row r="16">
          <cell r="A16" t="str">
            <v>MSCI links ESG with stronger asset growth</v>
          </cell>
          <cell r="B16">
            <v>2</v>
          </cell>
        </row>
        <row r="17">
          <cell r="A17" t="str">
            <v>World Mahjong to Acquire Cryptocurrency Mining Equipment and Cryptocurrency Coins and Masternodes</v>
          </cell>
          <cell r="B17">
            <v>2</v>
          </cell>
        </row>
        <row r="18">
          <cell r="A18" t="str">
            <v>The Zacks Analyst Blog Highlights: Microsoft, Intel, UnitedHealth, Mondelez and Deere</v>
          </cell>
          <cell r="B18">
            <v>2</v>
          </cell>
        </row>
        <row r="19">
          <cell r="A19" t="str">
            <v>Claritas Capital invests in Apcela</v>
          </cell>
          <cell r="B19">
            <v>2</v>
          </cell>
        </row>
        <row r="20">
          <cell r="A20" t="str">
            <v>Iris Dorbian wrote a new post, Spectrum Equity exits Net Health, on the site PE Hub</v>
          </cell>
          <cell r="B20">
            <v>2</v>
          </cell>
        </row>
        <row r="21">
          <cell r="A21" t="str">
            <v>Opening Up of Capital Market Will Require Companies to Strictly Abide by Chinese Law</v>
          </cell>
          <cell r="B21">
            <v>2</v>
          </cell>
        </row>
        <row r="22">
          <cell r="A22" t="str">
            <v>Alibaba to 'seriously consider' listing its stock in Hong Kong</v>
          </cell>
          <cell r="B22">
            <v>2</v>
          </cell>
        </row>
        <row r="23">
          <cell r="A23" t="str">
            <v>Alibaba will 'seriously consider' Hong Kong listing, says founder Ma</v>
          </cell>
          <cell r="B23">
            <v>2</v>
          </cell>
        </row>
        <row r="24">
          <cell r="A24" t="str">
            <v>Alibaba will 'seriously consider' Hong Kong listing, says founder Ma</v>
          </cell>
          <cell r="B24">
            <v>2</v>
          </cell>
        </row>
        <row r="25">
          <cell r="A25" t="str">
            <v>Why this small bank automated loan risk calculations</v>
          </cell>
          <cell r="B25">
            <v>2</v>
          </cell>
        </row>
        <row r="26">
          <cell r="A26" t="str">
            <v>WePay and Trigger Founders Discuss Recent Acquisitions</v>
          </cell>
          <cell r="B26">
            <v>2</v>
          </cell>
        </row>
        <row r="27">
          <cell r="A27" t="str">
            <v>WePay and Trigger Founders Discuss Recent Acquisitions</v>
          </cell>
          <cell r="B27">
            <v>2</v>
          </cell>
        </row>
        <row r="28">
          <cell r="A28" t="str">
            <v>What Happened To Apple? Rising Stock - Bruised Image - Uncertain Future - Now What?</v>
          </cell>
          <cell r="B28">
            <v>2</v>
          </cell>
        </row>
        <row r="29">
          <cell r="A29" t="str">
            <v>BKF Capital Group, Inc. Appoints Chief Financial Officer</v>
          </cell>
          <cell r="B29">
            <v>2</v>
          </cell>
        </row>
        <row r="30">
          <cell r="A30" t="str">
            <v>Kirk Otis Joins Exit Partners To Grow Technology Practice</v>
          </cell>
          <cell r="B30">
            <v>2</v>
          </cell>
        </row>
        <row r="31">
          <cell r="A31" t="str">
            <v>Generational Equity Says Tax Reform Ensures Positive Outlook for Middle Market M&amp;A</v>
          </cell>
          <cell r="B31">
            <v>2</v>
          </cell>
        </row>
        <row r="32">
          <cell r="A32" t="str">
            <v>Klook launches Mobile Pass for Airport Express Train to drive Smart Tourism in Hong Kong</v>
          </cell>
          <cell r="B32">
            <v>2</v>
          </cell>
        </row>
        <row r="33">
          <cell r="A33" t="str">
            <v>EY adds tax advisory firm serving real estate and high net worth individuals</v>
          </cell>
          <cell r="B33">
            <v>2</v>
          </cell>
        </row>
        <row r="34">
          <cell r="A34" t="str">
            <v>GlobalMed Awarded Authority to Operate on U.S. Department of Defense Networks</v>
          </cell>
          <cell r="B34">
            <v>2</v>
          </cell>
        </row>
        <row r="35">
          <cell r="A35" t="str">
            <v>o9 Solutions named "Hot 100 Privately Held Software Company" for second time by JMP Securities</v>
          </cell>
          <cell r="B35">
            <v>2</v>
          </cell>
        </row>
        <row r="36">
          <cell r="A36" t="str">
            <v>Happy Money Appoints Three New Powerhouse Board Members</v>
          </cell>
          <cell r="B36">
            <v>2</v>
          </cell>
        </row>
        <row r="37">
          <cell r="A37" t="str">
            <v>Zlien Talks Construction B2b Payments Friction</v>
          </cell>
          <cell r="B37">
            <v>2</v>
          </cell>
        </row>
        <row r="38">
          <cell r="A38" t="str">
            <v>Luisa Beltran wrote a new post, Accenture to buy Mackevision, on the site PE Hub</v>
          </cell>
          <cell r="B38">
            <v>2</v>
          </cell>
        </row>
        <row r="39">
          <cell r="A39" t="str">
            <v>M&amp;a Boom Fuels Spin-offs</v>
          </cell>
          <cell r="B39">
            <v>2</v>
          </cell>
        </row>
        <row r="40">
          <cell r="A40" t="str">
            <v>Kirk Falconer wrote a new post, ONCAP’s Pinnacle shoots for $200 mln in 2018’s first PE-backed IPO, on the site PE Hub</v>
          </cell>
          <cell r="B40">
            <v>2</v>
          </cell>
        </row>
        <row r="41">
          <cell r="A41" t="str">
            <v>Audit committees will be dealing with new accounting standards and tax cuts this year</v>
          </cell>
          <cell r="B41">
            <v>2</v>
          </cell>
        </row>
        <row r="42">
          <cell r="A42" t="str">
            <v>Venture capital firms invest $71.9 billion, but deals decline, in 2017</v>
          </cell>
          <cell r="B42">
            <v>2</v>
          </cell>
        </row>
        <row r="43">
          <cell r="A43" t="str">
            <v>Equistone taps Baker as investment manager for London office</v>
          </cell>
          <cell r="B43">
            <v>2</v>
          </cell>
        </row>
        <row r="44">
          <cell r="A44" t="str">
            <v>China's Next Digital Revolution</v>
          </cell>
          <cell r="B44">
            <v>2</v>
          </cell>
        </row>
        <row r="45">
          <cell r="A45" t="str">
            <v>World's Best Supply Chain Finance Providers 2018</v>
          </cell>
          <cell r="B45">
            <v>2</v>
          </cell>
        </row>
        <row r="46">
          <cell r="A46" t="str">
            <v>Tax Law Spurs New Headaches for Hedge Funds</v>
          </cell>
          <cell r="B46">
            <v>2</v>
          </cell>
        </row>
        <row r="47">
          <cell r="A47" t="str">
            <v>China’s moves against cryptocurrencies could affect blockchain growth</v>
          </cell>
          <cell r="B47">
            <v>2</v>
          </cell>
        </row>
        <row r="48">
          <cell r="A48" t="str">
            <v>3 Lesser-Known Cryptocurrencies That Could Run Circles Around Ripple</v>
          </cell>
          <cell r="B48">
            <v>2</v>
          </cell>
        </row>
        <row r="49">
          <cell r="A49" t="str">
            <v>Mifid Ii Data To Drive Bond Market Structure</v>
          </cell>
          <cell r="B49">
            <v>2</v>
          </cell>
        </row>
        <row r="50">
          <cell r="A50" t="str">
            <v>Nasdaq Stock Market Opening Bell Will Ring Out for LGBTI Equality</v>
          </cell>
          <cell r="B50">
            <v>2</v>
          </cell>
        </row>
        <row r="51">
          <cell r="A51" t="str">
            <v>Sen. Jeanne Shaheen: How We Can Help Women Entrepreneurs Succeed</v>
          </cell>
          <cell r="B51">
            <v>2</v>
          </cell>
        </row>
        <row r="52">
          <cell r="A52" t="str">
            <v>Nasdaq Stock Market Opening Bell Will Ring Out for LGBTI Equality</v>
          </cell>
          <cell r="B52">
            <v>2</v>
          </cell>
        </row>
        <row r="53">
          <cell r="A53" t="str">
            <v>Investing When Terrified... Here's What GMO's Buying &amp; Selling</v>
          </cell>
          <cell r="B53">
            <v>2</v>
          </cell>
        </row>
        <row r="54">
          <cell r="A54" t="str">
            <v>Marlin acquires listening and analytics firm Talkwalker</v>
          </cell>
          <cell r="B54">
            <v>2</v>
          </cell>
        </row>
        <row r="55">
          <cell r="A55" t="str">
            <v>The arrival of PSD2: views from the market</v>
          </cell>
          <cell r="B55">
            <v>2</v>
          </cell>
        </row>
        <row r="56">
          <cell r="A56" t="str">
            <v>BlackRock at $6 Trillion; Fink Positive on Effect of Tax Law</v>
          </cell>
          <cell r="B56">
            <v>2</v>
          </cell>
        </row>
        <row r="57">
          <cell r="A57" t="str">
            <v>Japan's GPIF hires StepStone to manage infrastructure fund-of-funds strategy</v>
          </cell>
          <cell r="B57">
            <v>2</v>
          </cell>
        </row>
        <row r="58">
          <cell r="A58" t="str">
            <v>BlackRock at $6 trillion; Fink positive on effect of tax law</v>
          </cell>
          <cell r="B58">
            <v>2</v>
          </cell>
        </row>
        <row r="59">
          <cell r="A59" t="str">
            <v>People news: SocGen promotes Garnier to head sales</v>
          </cell>
          <cell r="B59">
            <v>2</v>
          </cell>
        </row>
        <row r="60">
          <cell r="A60" t="str">
            <v>The New York Accounting and Finance Show now features six conference tracks</v>
          </cell>
          <cell r="B60">
            <v>2</v>
          </cell>
        </row>
        <row r="61">
          <cell r="A61" t="str">
            <v>BLACK ENTERPRISE Announces The 50 Best Companies For Diversity</v>
          </cell>
          <cell r="B61">
            <v>2</v>
          </cell>
        </row>
        <row r="62">
          <cell r="A62" t="str">
            <v>Ripple's Recent Partnerships Fuel Crypto's Massive Spike</v>
          </cell>
          <cell r="B62">
            <v>2</v>
          </cell>
        </row>
        <row r="63">
          <cell r="A63" t="str">
            <v>Blockchain Technology in Financial Services Market Analysis and Forecasts 2017-2026 - Non-Uniformity of Legal and Regulatory Framework Presents Major Challenges</v>
          </cell>
          <cell r="B63">
            <v>2</v>
          </cell>
        </row>
        <row r="64">
          <cell r="A64" t="str">
            <v>Cutting-Edge Array of Self-Serve Automation from Apex Helps Retail Build Business</v>
          </cell>
          <cell r="B64">
            <v>2</v>
          </cell>
        </row>
        <row r="65">
          <cell r="A65" t="str">
            <v>Cutting-Edge Array of Self-Serve Automation from Apex Helps Retail Build Business</v>
          </cell>
          <cell r="B65">
            <v>2</v>
          </cell>
        </row>
        <row r="66">
          <cell r="A66" t="str">
            <v>Irish 'FinTech Company of the Year' Officially Launches New Hong Kong Office</v>
          </cell>
          <cell r="B66">
            <v>2</v>
          </cell>
        </row>
        <row r="67">
          <cell r="A67" t="str">
            <v>Fortex Is A Member Of The Fintech Old Guard With $12 Billion In Currency Trades A Day</v>
          </cell>
          <cell r="B67">
            <v>2</v>
          </cell>
        </row>
        <row r="68">
          <cell r="A68" t="str">
            <v>Banks shift priorities toward growth, digitization and innovation</v>
          </cell>
          <cell r="B68">
            <v>2</v>
          </cell>
        </row>
        <row r="69">
          <cell r="A69" t="str">
            <v>Finexio Talks B2b Payments Innovation</v>
          </cell>
          <cell r="B69">
            <v>2</v>
          </cell>
        </row>
        <row r="70">
          <cell r="A70" t="str">
            <v>3 Cryptocurrencies That Can Beat Ripple</v>
          </cell>
          <cell r="B70">
            <v>2</v>
          </cell>
        </row>
        <row r="71">
          <cell r="A71" t="str">
            <v>The Fintech Finance 40: Maria Gotsch</v>
          </cell>
          <cell r="B71">
            <v>2</v>
          </cell>
        </row>
        <row r="72">
          <cell r="A72" t="str">
            <v>U.S. oil industry set to break record, upend global trade</v>
          </cell>
          <cell r="B72">
            <v>2</v>
          </cell>
        </row>
        <row r="73">
          <cell r="A73" t="str">
            <v>Movement Mortgage hires Stephen Polacek as Chief Credit Officer</v>
          </cell>
          <cell r="B73">
            <v>2</v>
          </cell>
        </row>
        <row r="74">
          <cell r="A74" t="str">
            <v>2017 a Banner Year for CoSo Cloud</v>
          </cell>
          <cell r="B74">
            <v>2</v>
          </cell>
        </row>
        <row r="75">
          <cell r="A75" t="str">
            <v>Pabrai Funds Returns Reach Double-digits For 2017</v>
          </cell>
          <cell r="B75">
            <v>2</v>
          </cell>
        </row>
        <row r="76">
          <cell r="A76" t="str">
            <v>Wall Street Prep to Expand Consulting Practice, Hires Finance Veteran Marshall Anderson to Lead Team</v>
          </cell>
          <cell r="B76">
            <v>2</v>
          </cell>
        </row>
        <row r="77">
          <cell r="A77" t="str">
            <v>5 Important New Insurance Executive Changes</v>
          </cell>
          <cell r="B77">
            <v>2</v>
          </cell>
        </row>
        <row r="78">
          <cell r="A78" t="str">
            <v>The Fintech Finance 40: François Robinet</v>
          </cell>
          <cell r="B78">
            <v>2</v>
          </cell>
        </row>
        <row r="79">
          <cell r="A79" t="str">
            <v>Managed Cyber Security Services Market Expected to surge at over 15% till 2025</v>
          </cell>
          <cell r="B79">
            <v>2</v>
          </cell>
        </row>
        <row r="80">
          <cell r="A80" t="str">
            <v>What is Zero Trust? A model for more effective security</v>
          </cell>
          <cell r="B80">
            <v>2</v>
          </cell>
        </row>
        <row r="81">
          <cell r="A81" t="str">
            <v>Wall Street Prep to Expand Consulting Practice, Hires Finance Veteran Marshall Anderson to Lead Team</v>
          </cell>
          <cell r="B81">
            <v>2</v>
          </cell>
        </row>
        <row r="82">
          <cell r="A82" t="str">
            <v>Banks shift priorities toward growth, digitization and innovation</v>
          </cell>
          <cell r="B82">
            <v>2</v>
          </cell>
        </row>
        <row r="83">
          <cell r="A83" t="str">
            <v>EY announces new Global and Americas Artificial Intelligence Leader for Advisory Services</v>
          </cell>
          <cell r="B83">
            <v>2</v>
          </cell>
        </row>
        <row r="84">
          <cell r="A84" t="str">
            <v>Transo promotes Oh to partner</v>
          </cell>
          <cell r="B84">
            <v>2</v>
          </cell>
        </row>
        <row r="85">
          <cell r="A85" t="str">
            <v>ASML logs sales record; to launch €2.5 bln buyback</v>
          </cell>
          <cell r="B85">
            <v>2</v>
          </cell>
        </row>
        <row r="86">
          <cell r="A86" t="str">
            <v>Transom Capital Group Promotes James Oh to Partner</v>
          </cell>
          <cell r="B86">
            <v>2</v>
          </cell>
        </row>
        <row r="87">
          <cell r="A87" t="str">
            <v>ASML to Launch EUR2.50 Billion Share Buyback; Reports Record Sales for 2017</v>
          </cell>
          <cell r="B87">
            <v>2</v>
          </cell>
        </row>
        <row r="88">
          <cell r="A88" t="str">
            <v>Starwood Capital Group Buys Office Portfolio In Hamburg, Germany</v>
          </cell>
          <cell r="B88">
            <v>2</v>
          </cell>
        </row>
        <row r="89">
          <cell r="A89" t="str">
            <v>The Chefs' Warehouse, Inc. Reaches Cooperation Agreement with Legion Partners Asset Management</v>
          </cell>
          <cell r="B89">
            <v>2</v>
          </cell>
        </row>
        <row r="90">
          <cell r="A90" t="str">
            <v>SV Health Investors promotes two</v>
          </cell>
          <cell r="B90">
            <v>2</v>
          </cell>
        </row>
        <row r="91">
          <cell r="A91" t="str">
            <v>Discount Brokers Act Like Wall Street on Fee Conflicts</v>
          </cell>
          <cell r="B91">
            <v>2</v>
          </cell>
        </row>
        <row r="92">
          <cell r="A92" t="str">
            <v>Datametrex Completes Acquisition of Ronin Blockchain Corp.</v>
          </cell>
          <cell r="B92">
            <v>2</v>
          </cell>
        </row>
        <row r="93">
          <cell r="A93" t="str">
            <v>Tech drives financial sector consultancy in the post-crisis era</v>
          </cell>
          <cell r="B93">
            <v>2</v>
          </cell>
        </row>
        <row r="94">
          <cell r="A94" t="str">
            <v>Secret Double Octopus is Eliminating Passwords in the Workplace With Launch of Octopus Domain Authentication</v>
          </cell>
          <cell r="B94">
            <v>2</v>
          </cell>
        </row>
        <row r="95">
          <cell r="A95" t="str">
            <v>Ceo Action For Diversity &amp; Inclusion™ Convenes C-suite Leaders To Strengthen Companies' Diversity And Inclusion Strategies</v>
          </cell>
          <cell r="B95">
            <v>2</v>
          </cell>
        </row>
        <row r="96">
          <cell r="A96" t="str">
            <v>YCharts Visualizes All The Data A Financial Advisor Needs</v>
          </cell>
          <cell r="B96">
            <v>2</v>
          </cell>
        </row>
        <row r="97">
          <cell r="A97" t="str">
            <v>Top Executives Kick Off Joint Initiative to Grow Women-Owned Businesses</v>
          </cell>
          <cell r="B97">
            <v>2</v>
          </cell>
        </row>
        <row r="98">
          <cell r="A98" t="str">
            <v>Christine Battist appointed Chief Financial Officer of Avison Young</v>
          </cell>
          <cell r="B98">
            <v>2</v>
          </cell>
        </row>
        <row r="99">
          <cell r="A99" t="str">
            <v>Ptc Inc. (ptc) Q1 2018 Earnings Conference Call Transcript</v>
          </cell>
          <cell r="B99">
            <v>2</v>
          </cell>
        </row>
        <row r="100">
          <cell r="A100" t="str">
            <v>Top Executives Kick Off Joint Initiative to Grow Women-Owned Businesses</v>
          </cell>
          <cell r="B100">
            <v>2</v>
          </cell>
        </row>
        <row r="101">
          <cell r="A101" t="str">
            <v>Changing revenue rules: A business perspective</v>
          </cell>
          <cell r="B101">
            <v>2</v>
          </cell>
        </row>
        <row r="102">
          <cell r="A102" t="str">
            <v>CoSo Cloud Appoints Randah McKinnie to Senior Management Team</v>
          </cell>
          <cell r="B102">
            <v>2</v>
          </cell>
        </row>
        <row r="103">
          <cell r="A103" t="str">
            <v>Carl Data Signs Partnership Agreement with Connected Fintech for Development of Cryptomining Facilities, Predictive Analytics and M2M Transaction Capabilities</v>
          </cell>
          <cell r="B103">
            <v>2</v>
          </cell>
        </row>
        <row r="104">
          <cell r="A104" t="str">
            <v>Key Banking Trends to Watch in 2018</v>
          </cell>
          <cell r="B104">
            <v>2</v>
          </cell>
        </row>
        <row r="105">
          <cell r="A105" t="str">
            <v>Blockchain will be the killer app for supply chain management in 2018</v>
          </cell>
          <cell r="B105">
            <v>2</v>
          </cell>
        </row>
        <row r="106">
          <cell r="A106" t="str">
            <v>Fintech Innovation is the Top Concern For Banks, EY Says in Banking Outlook Report</v>
          </cell>
          <cell r="B106">
            <v>2</v>
          </cell>
        </row>
        <row r="107">
          <cell r="A107" t="str">
            <v>Banks Say FinTech Innovation, Not Regulation, Is Now Their Fiercest Market Pressure</v>
          </cell>
          <cell r="B107">
            <v>2</v>
          </cell>
        </row>
        <row r="108">
          <cell r="A108" t="str">
            <v>5 Crucial Tech Priorities For CFOs In 2018</v>
          </cell>
          <cell r="B108">
            <v>2</v>
          </cell>
        </row>
        <row r="109">
          <cell r="A109" t="str">
            <v>Banks Say FinTech Innovation, Not Regulation, Is Now Their Fiercest Market Pressure</v>
          </cell>
          <cell r="B109">
            <v>2</v>
          </cell>
        </row>
        <row r="110">
          <cell r="A110" t="str">
            <v>PM &amp; Partners exits Monviso</v>
          </cell>
          <cell r="B110">
            <v>2</v>
          </cell>
        </row>
        <row r="111">
          <cell r="A111" t="str">
            <v>CenTrak Announces Expansion of IoT Efforts, BLE Device Exchange Program, and Low Cost BLE Beacon</v>
          </cell>
          <cell r="B111">
            <v>2</v>
          </cell>
        </row>
        <row r="112">
          <cell r="A112" t="str">
            <v>PM &amp; Partners sells Monviso to Altabread</v>
          </cell>
          <cell r="B112">
            <v>2</v>
          </cell>
        </row>
        <row r="113">
          <cell r="A113" t="str">
            <v>Aldridge Appoints Jeremy South Chairman of the Board of Directors</v>
          </cell>
          <cell r="B113">
            <v>2</v>
          </cell>
        </row>
        <row r="114">
          <cell r="A114" t="str">
            <v>Vanguard's McNabb Sees Muted Decade for Stocks After Long Rally</v>
          </cell>
          <cell r="B114">
            <v>2</v>
          </cell>
        </row>
        <row r="115">
          <cell r="A115" t="str">
            <v>Those Corporate Pensions Weren't Always So Great</v>
          </cell>
          <cell r="B115">
            <v>2</v>
          </cell>
        </row>
        <row r="116">
          <cell r="A116" t="str">
            <v>12 reasons why digital transformations fail</v>
          </cell>
          <cell r="B116">
            <v>2</v>
          </cell>
        </row>
        <row r="117">
          <cell r="A117" t="str">
            <v>Maranon Announces New Partner, Promotions and Additions to Team</v>
          </cell>
          <cell r="B117">
            <v>2</v>
          </cell>
        </row>
        <row r="118">
          <cell r="A118" t="str">
            <v>Iris Dorbian wrote a new post, Lovell Minnick announces new leadership roles and promotions, on the site PE Hub</v>
          </cell>
          <cell r="B118">
            <v>2</v>
          </cell>
        </row>
        <row r="119">
          <cell r="A119" t="str">
            <v>Distilled Analytics Launches Behavioral Analytics Model to Transform Financial Services</v>
          </cell>
          <cell r="B119">
            <v>2</v>
          </cell>
        </row>
        <row r="120">
          <cell r="A120" t="str">
            <v>Fintech Innovation is the Top Concern For Banks, EY Says in Banking Outlook Report</v>
          </cell>
          <cell r="B120">
            <v>2</v>
          </cell>
        </row>
        <row r="121">
          <cell r="A121" t="str">
            <v>How CIBC is growing business funding and advisory services</v>
          </cell>
          <cell r="B121">
            <v>2</v>
          </cell>
        </row>
        <row r="122">
          <cell r="A122" t="str">
            <v>Microsoft Accelerator Shanghai Gains Solid Ground Amid Shanghai City 2020 Plan</v>
          </cell>
          <cell r="B122">
            <v>2</v>
          </cell>
        </row>
        <row r="123">
          <cell r="A123" t="str">
            <v>Advisors Recruit Stars To Serve Clients Better</v>
          </cell>
          <cell r="B123">
            <v>2</v>
          </cell>
        </row>
        <row r="124">
          <cell r="A124" t="str">
            <v>Suntrust Announces Chief Information Officer Retirement, Appointment</v>
          </cell>
          <cell r="B124">
            <v>2</v>
          </cell>
        </row>
        <row r="125">
          <cell r="A125" t="str">
            <v>Microsoft Accelerator Shanghai Gains Solid Ground Amid Shanghai City 2020 Plan</v>
          </cell>
          <cell r="B125">
            <v>2</v>
          </cell>
        </row>
        <row r="126">
          <cell r="A126" t="str">
            <v>SunTrust Announces Chief Information Officer Retirement, Appointment</v>
          </cell>
          <cell r="B126">
            <v>2</v>
          </cell>
        </row>
        <row r="127">
          <cell r="A127" t="str">
            <v>Flashback Friday: Trading Bitcoin</v>
          </cell>
          <cell r="B127">
            <v>2</v>
          </cell>
        </row>
        <row r="128">
          <cell r="A128" t="str">
            <v>Barrow Neurological Institute, IBM, MDSL and Raytheon Executives Elected to Arizona Technology Council’s Board of Directors</v>
          </cell>
          <cell r="B128">
            <v>2</v>
          </cell>
        </row>
        <row r="129">
          <cell r="A129" t="str">
            <v>NiSource Named to 2018 Bloomberg Gender-Equality Index</v>
          </cell>
          <cell r="B129">
            <v>2</v>
          </cell>
        </row>
        <row r="130">
          <cell r="A130" t="str">
            <v>TipRanks Identifies the Top 20 Analysts of 2017</v>
          </cell>
          <cell r="B130">
            <v>2</v>
          </cell>
        </row>
        <row r="131">
          <cell r="A131" t="str">
            <v>Accenture Announces Winners of The Fourth Annual Circulars in Davos</v>
          </cell>
          <cell r="B131">
            <v>2</v>
          </cell>
        </row>
        <row r="132">
          <cell r="A132" t="str">
            <v>Accenture Announces Winners of The Fourth Annual Circulars in Davos</v>
          </cell>
          <cell r="B132">
            <v>2</v>
          </cell>
        </row>
        <row r="133">
          <cell r="A133" t="str">
            <v>Summarizing 2018 | Russian Davos | Gaidar Forum in RANEPA (Moscow), Day One</v>
          </cell>
          <cell r="B133">
            <v>2</v>
          </cell>
        </row>
        <row r="134">
          <cell r="A134" t="str">
            <v>NiSource Named to 2018 Bloomberg Gender-Equality Index</v>
          </cell>
          <cell r="B134">
            <v>2</v>
          </cell>
        </row>
        <row r="135">
          <cell r="A135" t="str">
            <v>Funding Societies Tops S$100 Million in SME Funding, Claims Top Spot for Any Crowdfunding Platform in SE Asia</v>
          </cell>
          <cell r="B135">
            <v>2</v>
          </cell>
        </row>
        <row r="136">
          <cell r="A136" t="str">
            <v>Buy Side Bands Together on Blockchain Vision in Landmark Paper</v>
          </cell>
          <cell r="B136">
            <v>2</v>
          </cell>
        </row>
        <row r="137">
          <cell r="A137" t="str">
            <v>Iris Dorbian wrote a new post, Osage University Partners promotes four, on the site PE Hub</v>
          </cell>
          <cell r="B137">
            <v>2</v>
          </cell>
        </row>
        <row r="138">
          <cell r="A138" t="str">
            <v>Next generation taking root with money managers</v>
          </cell>
          <cell r="B138">
            <v>2</v>
          </cell>
        </row>
        <row r="139">
          <cell r="A139" t="str">
            <v>Contributed Content</v>
          </cell>
          <cell r="B139">
            <v>2</v>
          </cell>
        </row>
        <row r="140">
          <cell r="A140" t="str">
            <v>Rapid7 Announces Proposed Public Offering of Common Stock, Preliminary Financial Results and 2018 Outlook</v>
          </cell>
          <cell r="B140">
            <v>2</v>
          </cell>
        </row>
        <row r="141">
          <cell r="A141" t="str">
            <v>Goldman Sachs Issues Cryptocurrency Warning</v>
          </cell>
          <cell r="B141">
            <v>2</v>
          </cell>
        </row>
        <row r="142">
          <cell r="A142" t="str">
            <v>Accenture Announces Winners of The Fourth Annual Circulars in Davos</v>
          </cell>
          <cell r="B142">
            <v>2</v>
          </cell>
        </row>
        <row r="143">
          <cell r="A143" t="str">
            <v>Bragar Eagel &amp; Squire, P.C. is Investigating Obalon Therapeutics, Inc. (OBLN) on Behalf of Stockholders and Encourages Investors to Contact the Firm</v>
          </cell>
          <cell r="B143">
            <v>2</v>
          </cell>
        </row>
        <row r="144">
          <cell r="A144" t="str">
            <v>Head of Asia for Casey Quirk returning to the U.S. to join AQR</v>
          </cell>
          <cell r="B144">
            <v>2</v>
          </cell>
        </row>
        <row r="145">
          <cell r="A145" t="str">
            <v>Cybersecurity guidelines for asset managers</v>
          </cell>
          <cell r="B145">
            <v>2</v>
          </cell>
        </row>
        <row r="146">
          <cell r="A146" t="str">
            <v>Casey Quirk's head of Asia leaving for AQR</v>
          </cell>
          <cell r="B146">
            <v>2</v>
          </cell>
        </row>
        <row r="147">
          <cell r="A147" t="str">
            <v>Fears grow as exchanges up sales of data</v>
          </cell>
          <cell r="B147">
            <v>2</v>
          </cell>
        </row>
        <row r="148">
          <cell r="A148" t="str">
            <v>Tech giants could easily be next money managers</v>
          </cell>
          <cell r="B148">
            <v>2</v>
          </cell>
        </row>
        <row r="149">
          <cell r="A149" t="str">
            <v>Summarizing 2018 | Russian Davos | Gaidar Forum in RANEPA (Moscow), Day One</v>
          </cell>
          <cell r="B149">
            <v>2</v>
          </cell>
        </row>
        <row r="150">
          <cell r="A150" t="str">
            <v>Summit Partners Announces Promotions</v>
          </cell>
          <cell r="B150">
            <v>2</v>
          </cell>
        </row>
        <row r="151">
          <cell r="A151" t="str">
            <v>Tech Sits at the Forefront of ‘Evolve or Die’ Proposition for the Buy Side</v>
          </cell>
          <cell r="B151">
            <v>2</v>
          </cell>
        </row>
        <row r="152">
          <cell r="A152" t="str">
            <v>Team8 Portfolio Company Hysolate Launches out of Stealth and Raises $8 Million to Re-invent the Endpoint</v>
          </cell>
          <cell r="B152">
            <v>2</v>
          </cell>
        </row>
        <row r="153">
          <cell r="A153" t="str">
            <v>CNBC Interview with Mark Weinberger, EY’s Global Chairman, from the World Economic Forum 2018</v>
          </cell>
          <cell r="B153">
            <v>2</v>
          </cell>
        </row>
        <row r="154">
          <cell r="A154" t="str">
            <v>EQUITY ALERT: Rosen Law Firm Announces Investigation of Securities Claims Against Obalon Therapeutics, Inc. – OBLN</v>
          </cell>
          <cell r="B154">
            <v>2</v>
          </cell>
        </row>
        <row r="155">
          <cell r="A155" t="str">
            <v>Obalon Investor Alert: Faruqi &amp; Faruqi, Llp Encourages Investors Who Suffered Losses Exceeding $50,000 Investing In Obalon Therapeutics, Inc. To Contact The Firm</v>
          </cell>
          <cell r="B155">
            <v>2</v>
          </cell>
        </row>
        <row r="156">
          <cell r="A156" t="str">
            <v>Obalon Investor Alert: Faruqi &amp; Faruqi, Llp Encourages Investors Who Suffered Losses Exceeding $50,000 Investing In Obalon Therapeutics, Inc. To Contact The Firm</v>
          </cell>
          <cell r="B156">
            <v>2</v>
          </cell>
        </row>
        <row r="157">
          <cell r="A157" t="str">
            <v>Canaccord Genuity Adds Dedicated Cannabis Investment Banking and Advisory Expertise in the U.S.</v>
          </cell>
          <cell r="B157">
            <v>2</v>
          </cell>
        </row>
        <row r="158">
          <cell r="A158" t="str">
            <v>SHAREHOLDER ALERT: Pomerantz Law Firm Investigates Claims On Behalf of Investors of Obalon Therapeutics, Inc. | OBLN</v>
          </cell>
          <cell r="B158">
            <v>2</v>
          </cell>
        </row>
        <row r="159">
          <cell r="A159" t="str">
            <v>Canaccord Genuity Adds Dedicated Cannabis Investment Banking and Advisory Expertise in the U.S.</v>
          </cell>
          <cell r="B159">
            <v>2</v>
          </cell>
        </row>
        <row r="160">
          <cell r="A160" t="str">
            <v>Coso Cloud Receives Soc 2 + Hitrust Certification</v>
          </cell>
          <cell r="B160">
            <v>2</v>
          </cell>
        </row>
        <row r="161">
          <cell r="A161" t="str">
            <v>Obalon Announces Termination of Public Offering of Common Stock</v>
          </cell>
          <cell r="B161">
            <v>2</v>
          </cell>
        </row>
        <row r="162">
          <cell r="A162" t="str">
            <v>Wirecard AG: The Great Indian Shareholder Robbery</v>
          </cell>
          <cell r="B162">
            <v>2</v>
          </cell>
        </row>
        <row r="163">
          <cell r="A163" t="str">
            <v>Glancy Prongay &amp; Murray LLP Continues Investigation on Behalf of Obalon Therapeutics, Inc. Investors (OBLN)</v>
          </cell>
          <cell r="B163">
            <v>2</v>
          </cell>
        </row>
        <row r="164">
          <cell r="A164" t="str">
            <v>R9b Expands Executive Team</v>
          </cell>
          <cell r="B164">
            <v>2</v>
          </cell>
        </row>
        <row r="165">
          <cell r="A165" t="str">
            <v>FDA Executives, Editor in Chief at IRAI, FBI Official &amp; Industry Leaders are Going to Speak at ComplianceOnline 4th Annual Medical Device Summit, SFO, June 7-8, 2018</v>
          </cell>
          <cell r="B165">
            <v>2</v>
          </cell>
        </row>
        <row r="166">
          <cell r="A166" t="str">
            <v>Obalon cancels offering after allegation on accounting practices</v>
          </cell>
          <cell r="B166">
            <v>2</v>
          </cell>
        </row>
        <row r="167">
          <cell r="A167" t="str">
            <v>Innovecs Supports the First-Ever Ukraine House in Davos During Annual WEF Meeting</v>
          </cell>
          <cell r="B167">
            <v>2</v>
          </cell>
        </row>
        <row r="168">
          <cell r="A168" t="str">
            <v>SHAREHOLDER ALERT: Pomerantz Law Firm Investigates Claims On Behalf of Investors of Obalon Therapeutics, Inc. - OBLN</v>
          </cell>
          <cell r="B168">
            <v>2</v>
          </cell>
        </row>
        <row r="169">
          <cell r="A169" t="str">
            <v>Apollo Global to sell EaglePicher to GTCR</v>
          </cell>
          <cell r="B169">
            <v>2</v>
          </cell>
        </row>
        <row r="170">
          <cell r="A170" t="str">
            <v>KPMG’s Report Cards on Real Assets</v>
          </cell>
          <cell r="B170">
            <v>2</v>
          </cell>
        </row>
        <row r="171">
          <cell r="A171" t="str">
            <v>News Highlights: Top Financial Services News of the Day</v>
          </cell>
          <cell r="B171">
            <v>2</v>
          </cell>
        </row>
        <row r="172">
          <cell r="A172" t="str">
            <v>Summit Partners Announces Promotions</v>
          </cell>
          <cell r="B172">
            <v>2</v>
          </cell>
        </row>
        <row r="173">
          <cell r="A173" t="str">
            <v>Glancy Prongay &amp; Murray LLP Reminds Investors of the April 16, 2018 Deadline in the Class Action Lawsuit Against Obalon Therapeutics, Inc. (OBLN)</v>
          </cell>
          <cell r="B173">
            <v>2</v>
          </cell>
        </row>
        <row r="174">
          <cell r="A174" t="str">
            <v>PE-backed Contegix recruits Cioffi as CFO</v>
          </cell>
          <cell r="B174">
            <v>2</v>
          </cell>
        </row>
        <row r="175">
          <cell r="A175" t="str">
            <v>April 16th Deadline Alert: The Law Offices of Howard G. Smith Reminds Investors of Looming Deadline in the Class Action Lawsuit Against Obalon Therapeutics, Inc. (OBLN)</v>
          </cell>
          <cell r="B175">
            <v>2</v>
          </cell>
        </row>
        <row r="176">
          <cell r="A176" t="str">
            <v>PE-backed Contegix recruits Cioffi as CFO</v>
          </cell>
          <cell r="B176">
            <v>2</v>
          </cell>
        </row>
        <row r="177">
          <cell r="A177" t="str">
            <v>SOCIAL AND SUSTAINABLE CAPITAL (SASC) BOOSTS INVESTMENT COMMITTEE WITH ADDITION OF GARFIELD WESTON FOUNDATION’S DIRECTOR PHILIPPA CHARLES – Global Banking And Finance Review Magazine – Financial &amp; Business Insights</v>
          </cell>
          <cell r="B177">
            <v>2</v>
          </cell>
        </row>
        <row r="178">
          <cell r="A178" t="str">
            <v>Changing of the Guard: FinTech Australia Appoints Stuart Stoyan as Chair as Founding Chair Simon Cant Decides to Step Down</v>
          </cell>
          <cell r="B178">
            <v>2</v>
          </cell>
        </row>
        <row r="179">
          <cell r="A179" t="str">
            <v>Summit Partners Announces Promotions</v>
          </cell>
          <cell r="B179">
            <v>2</v>
          </cell>
        </row>
        <row r="180">
          <cell r="A180" t="str">
            <v>Shareowners Elect Six Directors at New Jersey Resources Annual Meeting</v>
          </cell>
          <cell r="B180">
            <v>2</v>
          </cell>
        </row>
        <row r="181">
          <cell r="A181" t="str">
            <v>Glancy Prongay &amp; Murray LLP Commences Investigation on Behalf of Obalon Therapeutics, Inc. Investors (OBLN)</v>
          </cell>
          <cell r="B181">
            <v>2</v>
          </cell>
        </row>
        <row r="182">
          <cell r="A182" t="str">
            <v>Private equity CFOs rank operational efficiency as top priority, but take varied approaches to technology, talent management and outsourcing to achieve it</v>
          </cell>
          <cell r="B182">
            <v>2</v>
          </cell>
        </row>
        <row r="183">
          <cell r="A183" t="str">
            <v>Tracker-backed R9B expands leadership team with two new additions</v>
          </cell>
          <cell r="B183">
            <v>2</v>
          </cell>
        </row>
        <row r="184">
          <cell r="A184" t="str">
            <v>Evans Bancorp Announces Retirement of Chairman John R. O'Brien</v>
          </cell>
          <cell r="B184">
            <v>2</v>
          </cell>
        </row>
        <row r="185">
          <cell r="A185" t="str">
            <v>AppRiver welcomes Kevin Hatch as Chief Financial Officer</v>
          </cell>
          <cell r="B185">
            <v>2</v>
          </cell>
        </row>
        <row r="186">
          <cell r="A186" t="str">
            <v>First Midwest Names Kathleen Carroll as Chief Human Resources Officer</v>
          </cell>
          <cell r="B186">
            <v>2</v>
          </cell>
        </row>
        <row r="187">
          <cell r="A187" t="str">
            <v>Titan Announces Management Appointments</v>
          </cell>
          <cell r="B187">
            <v>2</v>
          </cell>
        </row>
        <row r="188">
          <cell r="A188" t="str">
            <v>Investor Alert: Kaplan Fox Announces Investigation Of Obalon Therapeutics, Inc.</v>
          </cell>
          <cell r="B188">
            <v>2</v>
          </cell>
        </row>
        <row r="189">
          <cell r="A189" t="str">
            <v>SHAREHOLDER ALERT: Bronstein, Gewirtz &amp; Grossman, LLC Announces Investigation of Obalon Therapeutics, Inc. (OBLN)</v>
          </cell>
          <cell r="B189">
            <v>2</v>
          </cell>
        </row>
        <row r="190">
          <cell r="A190" t="str">
            <v>Brokerage Revamp Rewards Banks -- WSJ</v>
          </cell>
          <cell r="B190">
            <v>2</v>
          </cell>
        </row>
        <row r="191">
          <cell r="A191" t="str">
            <v>Luisa Beltran wrote a new post, NeoGrowth Credit raises $47 mln, on the site PE Hub</v>
          </cell>
          <cell r="B191">
            <v>2</v>
          </cell>
        </row>
        <row r="192">
          <cell r="A192" t="str">
            <v>PayPal’s 1st Launches Blockchain Protocol for Enterprise Transactions</v>
          </cell>
          <cell r="B192">
            <v>2</v>
          </cell>
        </row>
        <row r="193">
          <cell r="A193" t="str">
            <v>Block X Capital Corp. Announces Completion of Change of Business to Investment Issuer, Change of Name, Change of Management and Resumption of Trading</v>
          </cell>
          <cell r="B193">
            <v>2</v>
          </cell>
        </row>
        <row r="194">
          <cell r="A194" t="str">
            <v>Summit Partners Announces Promotions</v>
          </cell>
          <cell r="B194">
            <v>2</v>
          </cell>
        </row>
        <row r="195">
          <cell r="A195" t="str">
            <v>Private equity CFOs rank operational efficiency as top priority</v>
          </cell>
          <cell r="B195">
            <v>2</v>
          </cell>
        </row>
        <row r="196">
          <cell r="A196" t="str">
            <v>Firms Less Prepared for Finance Team Succession</v>
          </cell>
          <cell r="B196">
            <v>2</v>
          </cell>
        </row>
        <row r="197">
          <cell r="A197" t="str">
            <v>Changing of the Guard: FinTech Australia Appoints Stuart Stoyan as Chair as Founding Chair Simon Cant Decides to Step Down</v>
          </cell>
          <cell r="B197">
            <v>2</v>
          </cell>
        </row>
        <row r="198">
          <cell r="A198" t="str">
            <v>TransitNet Launches Blockchain Protocol to Protect Digital Assets</v>
          </cell>
          <cell r="B198">
            <v>2</v>
          </cell>
        </row>
        <row r="199">
          <cell r="A199" t="str">
            <v>Private equity CFOs rank operational efficiency as top priority, but take varied approaches to technology, talent management and outsourcing to achieve it</v>
          </cell>
          <cell r="B199">
            <v>2</v>
          </cell>
        </row>
        <row r="200">
          <cell r="A200" t="str">
            <v>British soccer club Arsenal is promoting CashBet's ICO</v>
          </cell>
          <cell r="B200">
            <v>2</v>
          </cell>
        </row>
        <row r="201">
          <cell r="A201" t="str">
            <v>Spending on blockchain technology to double this year to $2.1B</v>
          </cell>
          <cell r="B201">
            <v>2</v>
          </cell>
        </row>
        <row r="202">
          <cell r="A202" t="str">
            <v>UK Digital Treasury Manager Akoni Recognized in 100 Most Influential Fintech Companies By Harrington Starr</v>
          </cell>
          <cell r="B202">
            <v>2</v>
          </cell>
        </row>
        <row r="203">
          <cell r="A203" t="str">
            <v>Evans Bancorp Announces Retirement of Chairman John R. O’Brien</v>
          </cell>
          <cell r="B203">
            <v>2</v>
          </cell>
        </row>
        <row r="204">
          <cell r="A204" t="str">
            <v>Why Goldman and Pritzker Sank Millions Into a -2-</v>
          </cell>
          <cell r="B204">
            <v>2</v>
          </cell>
        </row>
        <row r="205">
          <cell r="A205" t="str">
            <v>Founders Advantage Capital Corp. Appoints Independent Director</v>
          </cell>
          <cell r="B205">
            <v>2</v>
          </cell>
        </row>
        <row r="206">
          <cell r="A206" t="str">
            <v>Global $5.18 Bn Workplace Transformation Market - Industry Trends, Opportunities and Forecasts 2017-2023 - ResearchAndMarkets.com | Benzinga</v>
          </cell>
          <cell r="B206">
            <v>2</v>
          </cell>
        </row>
        <row r="207">
          <cell r="A207" t="str">
            <v>Iris Dorbian wrote a new post, Duff &amp; Phelps appoints three managing directors, on the site PE Hub</v>
          </cell>
          <cell r="B207">
            <v>2</v>
          </cell>
        </row>
        <row r="208">
          <cell r="A208" t="str">
            <v>Dallas Chapter Healthcare CFO Series: “Revenue Recognition | Applied to Healthcare”</v>
          </cell>
          <cell r="B208">
            <v>2</v>
          </cell>
        </row>
        <row r="209">
          <cell r="A209" t="str">
            <v>‘Hard’ Fundraising Caps Melt in Private Equity</v>
          </cell>
          <cell r="B209">
            <v>2</v>
          </cell>
        </row>
        <row r="210">
          <cell r="A210" t="str">
            <v>Soqui joins Canaccord Genuity as head of Cannabis IB</v>
          </cell>
          <cell r="B210">
            <v>2</v>
          </cell>
        </row>
        <row r="211">
          <cell r="A211" t="str">
            <v>Lee Ainslie Ventures Into Quant Funds</v>
          </cell>
          <cell r="B211">
            <v>2</v>
          </cell>
        </row>
        <row r="212">
          <cell r="A212" t="str">
            <v>Why diversity and inclusion should matter to advisers</v>
          </cell>
          <cell r="B212">
            <v>2</v>
          </cell>
        </row>
        <row r="213">
          <cell r="A213" t="str">
            <v>Peapack-Gladstone Financial Corporation Announces Appointment of a New Board Member</v>
          </cell>
          <cell r="B213">
            <v>2</v>
          </cell>
        </row>
        <row r="214">
          <cell r="A214" t="str">
            <v>Ken Fisher's Top 5 Technology Buys of the 4th Quarter</v>
          </cell>
          <cell r="B214">
            <v>2</v>
          </cell>
        </row>
        <row r="215">
          <cell r="A215" t="str">
            <v>GTCR buys battery and power system manufacturer EaglePicher</v>
          </cell>
          <cell r="B215">
            <v>2</v>
          </cell>
        </row>
        <row r="216">
          <cell r="A216" t="str">
            <v>News Highlights: Top Financial Services News of the Day</v>
          </cell>
          <cell r="B216">
            <v>2</v>
          </cell>
        </row>
        <row r="217">
          <cell r="A217" t="str">
            <v>Four Reasons Your Definition of 'Open Banking' is Too Narrow</v>
          </cell>
          <cell r="B217">
            <v>2</v>
          </cell>
        </row>
        <row r="218">
          <cell r="A218" t="str">
            <v>UK Digital Treasury Manager Akoni Recognized in 100 Most Influential Fintech Companies By Harrington Starr</v>
          </cell>
          <cell r="B218">
            <v>2</v>
          </cell>
        </row>
        <row r="219">
          <cell r="A219" t="str">
            <v>Spending on blockchain technology to double this year to $2.1B</v>
          </cell>
          <cell r="B219">
            <v>2</v>
          </cell>
        </row>
        <row r="220">
          <cell r="A220" t="str">
            <v>Big oil companies expected to dominate another solid year for energy dealmaking</v>
          </cell>
          <cell r="B220">
            <v>2</v>
          </cell>
        </row>
        <row r="221">
          <cell r="A221" t="str">
            <v>Why the Wealth Management Model Fails Women</v>
          </cell>
          <cell r="B221">
            <v>2</v>
          </cell>
        </row>
        <row r="222">
          <cell r="A222" t="str">
            <v>The weekly wrap: GTCR, Sanofi, Stanley Black &amp; Decker</v>
          </cell>
          <cell r="B222">
            <v>2</v>
          </cell>
        </row>
        <row r="223">
          <cell r="A223" t="str">
            <v>A Primer On Artificial Intelligence for Financial Advisors</v>
          </cell>
          <cell r="B223">
            <v>2</v>
          </cell>
        </row>
        <row r="224">
          <cell r="A224" t="str">
            <v>GE says shock multibillion-dollar insurance charge is ‘a special case’</v>
          </cell>
          <cell r="B224">
            <v>2</v>
          </cell>
        </row>
        <row r="225">
          <cell r="A225" t="str">
            <v>Bankers, Policy Makers at Davos Revel in ‘Sweet Spot’ Economy</v>
          </cell>
          <cell r="B225">
            <v>2</v>
          </cell>
        </row>
        <row r="226">
          <cell r="A226" t="str">
            <v>Teresa M. Nilsen Appointed President of Hennessy Advisors, Inc.</v>
          </cell>
          <cell r="B226">
            <v>2</v>
          </cell>
        </row>
        <row r="227">
          <cell r="A227" t="str">
            <v>BlockEx Selected Top 100 Most Influential FinTech</v>
          </cell>
          <cell r="B227">
            <v>2</v>
          </cell>
        </row>
        <row r="228">
          <cell r="A228" t="str">
            <v>PE Firms Taking Different Paths To Operational Efficiency: EY Study</v>
          </cell>
          <cell r="B228">
            <v>2</v>
          </cell>
        </row>
        <row r="229">
          <cell r="A229" t="str">
            <v>Blue Ridge Partners promotes two to MD and appoints two as principals</v>
          </cell>
          <cell r="B229">
            <v>2</v>
          </cell>
        </row>
        <row r="230">
          <cell r="A230" t="str">
            <v>PE Firms Taking Different Paths To Operational Efficiency</v>
          </cell>
          <cell r="B230">
            <v>2</v>
          </cell>
        </row>
        <row r="231">
          <cell r="A231" t="str">
            <v>Cost savings from regtech won't come overnight</v>
          </cell>
          <cell r="B231">
            <v>2</v>
          </cell>
        </row>
        <row r="232">
          <cell r="A232" t="str">
            <v>Bitcoin and the Bitter Tax Bite</v>
          </cell>
          <cell r="B232">
            <v>2</v>
          </cell>
        </row>
        <row r="233">
          <cell r="A233" t="str">
            <v>BlockChain Funds Get 1,600% Money Boost In One Day</v>
          </cell>
          <cell r="B233">
            <v>2</v>
          </cell>
        </row>
        <row r="234">
          <cell r="A234" t="str">
            <v>Algorithmic trading hits the mark for corporates</v>
          </cell>
          <cell r="B234">
            <v>2</v>
          </cell>
        </row>
        <row r="235">
          <cell r="A235" t="str">
            <v>The ‘cashless’ trend threatens to leave the underbanked behind</v>
          </cell>
          <cell r="B235">
            <v>2</v>
          </cell>
        </row>
        <row r="236">
          <cell r="A236" t="str">
            <v>Cost savings from regtech won't come overnight</v>
          </cell>
          <cell r="B236">
            <v>2</v>
          </cell>
        </row>
        <row r="237">
          <cell r="A237" t="str">
            <v>Alternative Finance Tops B2b Fintech Vc Funding</v>
          </cell>
          <cell r="B237">
            <v>2</v>
          </cell>
        </row>
        <row r="238">
          <cell r="A238" t="str">
            <v>Cybersecurity M&amp;A deal flow: List of 200 transactions in 2017</v>
          </cell>
          <cell r="B238">
            <v>2</v>
          </cell>
        </row>
        <row r="239">
          <cell r="A239" t="str">
            <v>Wired News – PLDT and its Subsidiary Smart Communications Signed $300 Million Agreement with Amdocs</v>
          </cell>
          <cell r="B239">
            <v>2</v>
          </cell>
        </row>
        <row r="240">
          <cell r="A240" t="str">
            <v>Blue Ridge Partners promotes two to MD and appoints two as principals</v>
          </cell>
          <cell r="B240">
            <v>2</v>
          </cell>
        </row>
        <row r="241">
          <cell r="A241" t="str">
            <v>Energy Will Decarbonize, Deloitte Says, Even If Transport Lags</v>
          </cell>
          <cell r="B241">
            <v>2</v>
          </cell>
        </row>
        <row r="242">
          <cell r="A242" t="str">
            <v>3 ways organizations are dealing with the blockchain developer shortage</v>
          </cell>
          <cell r="B242">
            <v>2</v>
          </cell>
        </row>
        <row r="243">
          <cell r="A243" t="str">
            <v>SEARCH / Accenture / DET,SEARCH / Deloitte / DET,SEARCH / PwC / DET,PANEL / DET Tier 1</v>
          </cell>
          <cell r="B243">
            <v>2</v>
          </cell>
        </row>
        <row r="244">
          <cell r="A244" t="str">
            <v>3 ways organizations are dealing with the blockchain developer shortage</v>
          </cell>
          <cell r="B244">
            <v>2</v>
          </cell>
        </row>
        <row r="245">
          <cell r="A245" t="str">
            <v>Europe's new GDPR data rules go much deeper than PCI — and many U.S. companies must comply</v>
          </cell>
          <cell r="B245">
            <v>2</v>
          </cell>
        </row>
        <row r="246">
          <cell r="A246" t="str">
            <v>OracleVoice: Top 10 Strategic CIO Priorities Of 2018</v>
          </cell>
          <cell r="B246">
            <v>2</v>
          </cell>
        </row>
        <row r="247">
          <cell r="A247" t="str">
            <v>European Business Awards Name Pfs Uk Digital Technology Winner</v>
          </cell>
          <cell r="B247">
            <v>2</v>
          </cell>
        </row>
        <row r="248">
          <cell r="A248" t="str">
            <v>Iris Dorbian wrote a new post, Madison Capital Funding names Taylor as new CEO, on the site PE Hub</v>
          </cell>
          <cell r="B248">
            <v>2</v>
          </cell>
        </row>
        <row r="249">
          <cell r="A249" t="str">
            <v>John Taft joins Baird as vice chairman</v>
          </cell>
          <cell r="B249">
            <v>2</v>
          </cell>
        </row>
        <row r="250">
          <cell r="A250" t="str">
            <v>Kirk Falconer wrote a new post, Ethereum Capital launches $50 mln private offering, RTO, on the site PE Hub</v>
          </cell>
          <cell r="B250">
            <v>2</v>
          </cell>
        </row>
        <row r="251">
          <cell r="A251" t="str">
            <v>Baird names Taft vice chair</v>
          </cell>
          <cell r="B251">
            <v>2</v>
          </cell>
        </row>
        <row r="252">
          <cell r="A252" t="str">
            <v>LRVHealth amasses $100 mln for new fund</v>
          </cell>
          <cell r="B252">
            <v>2</v>
          </cell>
        </row>
        <row r="253">
          <cell r="A253" t="str">
            <v>WestView Capital backs KLD</v>
          </cell>
          <cell r="B253">
            <v>2</v>
          </cell>
        </row>
        <row r="254">
          <cell r="A254" t="str">
            <v>Cheap Funds Dupe Investors - 1Q18</v>
          </cell>
          <cell r="B254">
            <v>2</v>
          </cell>
        </row>
        <row r="255">
          <cell r="A255" t="str">
            <v>Baird Taps Ex-RBC Wealth Chief as Vice Chairman</v>
          </cell>
          <cell r="B255">
            <v>2</v>
          </cell>
        </row>
        <row r="256">
          <cell r="A256" t="str">
            <v>Investors get ready for a surge in blockbuster China IPOs</v>
          </cell>
          <cell r="B256">
            <v>2</v>
          </cell>
        </row>
        <row r="257">
          <cell r="A257" t="str">
            <v>KLDiscovery announces growth equity investment from WestView Capital Partners</v>
          </cell>
          <cell r="B257">
            <v>2</v>
          </cell>
        </row>
        <row r="258">
          <cell r="A258" t="str">
            <v>Ninepoint Partners LP to Acquire Rights to Manage UIT Alternative Health Fund</v>
          </cell>
          <cell r="B258">
            <v>2</v>
          </cell>
        </row>
        <row r="259">
          <cell r="A259" t="str">
            <v>Buyout Firms Less Prepared for Finance Team Succession</v>
          </cell>
          <cell r="B259">
            <v>2</v>
          </cell>
        </row>
        <row r="260">
          <cell r="A260" t="str">
            <v>Hong Kong plans anti-ICO media campaign</v>
          </cell>
          <cell r="B260">
            <v>2</v>
          </cell>
        </row>
        <row r="261">
          <cell r="A261" t="str">
            <v>5 Cryptocurrencies That Have Brand-Name Partners</v>
          </cell>
          <cell r="B261">
            <v>2</v>
          </cell>
        </row>
        <row r="262">
          <cell r="A262" t="str">
            <v>OracleVoice: Top 10 Strategic CIO Priorities Of 2018</v>
          </cell>
          <cell r="B262">
            <v>2</v>
          </cell>
        </row>
        <row r="263">
          <cell r="A263" t="str">
            <v>European Business Awards Name Pfs Uk Digital Technology Winner</v>
          </cell>
          <cell r="B263">
            <v>2</v>
          </cell>
        </row>
        <row r="264">
          <cell r="A264" t="str">
            <v>SunTrust Announces Chief Information Officer Retirement, Appointment</v>
          </cell>
          <cell r="B264">
            <v>2</v>
          </cell>
        </row>
        <row r="265">
          <cell r="A265" t="str">
            <v>Europe's new GDPR data rules go much deeper than PCI — and many U.S. companies must comply</v>
          </cell>
          <cell r="B265">
            <v>2</v>
          </cell>
        </row>
        <row r="266">
          <cell r="A266" t="str">
            <v>CORRECTED - Business booms for privacy experts as landmark data law looms</v>
          </cell>
          <cell r="B266">
            <v>2</v>
          </cell>
        </row>
        <row r="267">
          <cell r="A267" t="str">
            <v>France’s Alternative Finance Grows by 50% – Equity Crowdfunding Shrinks</v>
          </cell>
          <cell r="B267">
            <v>2</v>
          </cell>
        </row>
        <row r="268">
          <cell r="A268" t="str">
            <v>Baird names Taft vice chair</v>
          </cell>
          <cell r="B268">
            <v>2</v>
          </cell>
        </row>
        <row r="269">
          <cell r="A269" t="str">
            <v>Let’s Build the First Participative, Regulated, Tokenized and Cryptocurrency Compatible Bank</v>
          </cell>
          <cell r="B269">
            <v>2</v>
          </cell>
        </row>
        <row r="270">
          <cell r="A270" t="str">
            <v>5 Cryptocurrencies That Have Brand-Name Partners</v>
          </cell>
          <cell r="B270">
            <v>2</v>
          </cell>
        </row>
        <row r="271">
          <cell r="A271" t="str">
            <v>Alexander &amp; Baldwin announces two financial leadership appointments</v>
          </cell>
          <cell r="B271">
            <v>2</v>
          </cell>
        </row>
        <row r="272">
          <cell r="A272" t="str">
            <v>Investors get ready for a surge in blockbuster China IPOs</v>
          </cell>
          <cell r="B272">
            <v>2</v>
          </cell>
        </row>
        <row r="273">
          <cell r="A273" t="str">
            <v>CORRECTED - Business booms for privacy experts as landmark data law looms</v>
          </cell>
          <cell r="B273">
            <v>2</v>
          </cell>
        </row>
        <row r="274">
          <cell r="A274" t="str">
            <v>OracleVoice: Top 10 Strategic CIO Priorities Of 2018</v>
          </cell>
          <cell r="B274">
            <v>2</v>
          </cell>
        </row>
        <row r="275">
          <cell r="A275" t="str">
            <v>Europe's new GDPR data rules go much deeper than PCI — and many U.S. companies must comply</v>
          </cell>
          <cell r="B275">
            <v>2</v>
          </cell>
        </row>
        <row r="276">
          <cell r="A276" t="str">
            <v>Kirk Falconer wrote a new post, Ethereum Capital launches $50 mln private offering, RTO, on the site PE Hub</v>
          </cell>
          <cell r="B276">
            <v>2</v>
          </cell>
        </row>
        <row r="277">
          <cell r="A277" t="str">
            <v>CreditEase Founder &amp; CEO Ning Tang Spoke about FinTech at the World Economic Forum Annual Meeting 2018</v>
          </cell>
          <cell r="B277">
            <v>2</v>
          </cell>
        </row>
        <row r="278">
          <cell r="A278" t="str">
            <v>Kuai Niu Group Stays at the Forefront of Applying AI to Financial Services</v>
          </cell>
          <cell r="B278">
            <v>2</v>
          </cell>
        </row>
        <row r="279">
          <cell r="A279" t="str">
            <v>Blockchain Technology Market, Industry Analysis, Size, Share, Growth, Trends, and Forecast 2016 - 2024</v>
          </cell>
          <cell r="B279">
            <v>2</v>
          </cell>
        </row>
        <row r="280">
          <cell r="A280" t="str">
            <v>AvidXchange Named as a Job-Growth Leader in Mecklenburg County</v>
          </cell>
          <cell r="B280">
            <v>2</v>
          </cell>
        </row>
        <row r="281">
          <cell r="A281" t="str">
            <v>PwC: Sovereign wealth funds increasing allocations to alternatives</v>
          </cell>
          <cell r="B281">
            <v>2</v>
          </cell>
        </row>
        <row r="282">
          <cell r="A282" t="str">
            <v>Investors get ready for a surge in blockbuster China IPOs</v>
          </cell>
          <cell r="B282">
            <v>2</v>
          </cell>
        </row>
        <row r="283">
          <cell r="A283" t="str">
            <v>Global alignment for growth drives optimism for Canadian private companies</v>
          </cell>
          <cell r="B283">
            <v>2</v>
          </cell>
        </row>
        <row r="284">
          <cell r="A284" t="str">
            <v>Bank of the West Appoints Tami Farrow as Executive Vice President, Head of Channel Administration for the Retail Banking Group</v>
          </cell>
          <cell r="B284">
            <v>2</v>
          </cell>
        </row>
        <row r="285">
          <cell r="A285" t="str">
            <v>CreditEase Founder &amp; CEO Ning Tang Spoke about FinTech at the World Economic Forum Annual Meeting 2018</v>
          </cell>
          <cell r="B285">
            <v>2</v>
          </cell>
        </row>
        <row r="286">
          <cell r="A286" t="str">
            <v>Kuai Niu Group Stays at the Forefront of Applying AI to Financial Services</v>
          </cell>
          <cell r="B286">
            <v>2</v>
          </cell>
        </row>
        <row r="287">
          <cell r="A287" t="str">
            <v>Improved Banking Performance Provides Opportunity to Protect Against Downturn</v>
          </cell>
          <cell r="B287">
            <v>2</v>
          </cell>
        </row>
        <row r="288">
          <cell r="A288" t="str">
            <v>What Changes When AI Is So Accessible That Everyone Can Use It?</v>
          </cell>
          <cell r="B288">
            <v>2</v>
          </cell>
        </row>
        <row r="289">
          <cell r="A289" t="str">
            <v>Cryptocurrency Scams Like Prodeum Are Just Straight-Up Trolling at This Point</v>
          </cell>
          <cell r="B289">
            <v>2</v>
          </cell>
        </row>
        <row r="290">
          <cell r="A290" t="str">
            <v>In-store Events Help Deliver The Retail Omnichannel Experience</v>
          </cell>
          <cell r="B290">
            <v>2</v>
          </cell>
        </row>
        <row r="291">
          <cell r="A291" t="str">
            <v>Bank of the West Appoints Tami Farrow as Executive Vice President, Head of Channel Administration for the Retail Banking Group</v>
          </cell>
          <cell r="B291">
            <v>2</v>
          </cell>
        </row>
        <row r="292">
          <cell r="A292" t="str">
            <v>CreditEase Founder &amp; CEO Ning Tang Spoke about FinTech at the World Economic Forum Annual Meeting 2018</v>
          </cell>
          <cell r="B292">
            <v>2</v>
          </cell>
        </row>
        <row r="293">
          <cell r="A293" t="str">
            <v>Kuai Niu Group Stays at the Forefront of Applying AI to Financial Services</v>
          </cell>
          <cell r="B293">
            <v>2</v>
          </cell>
        </row>
        <row r="294">
          <cell r="A294" t="str">
            <v>AvidXchange Named as a Job-Growth Leader in Mecklenburg County</v>
          </cell>
          <cell r="B294">
            <v>2</v>
          </cell>
        </row>
        <row r="295">
          <cell r="A295" t="str">
            <v>Blockchain Technology Market, Industry Analysis, Size, Share, Growth, Trends, and Forecast 2016 - 2024</v>
          </cell>
          <cell r="B295">
            <v>2</v>
          </cell>
        </row>
        <row r="296">
          <cell r="A296" t="str">
            <v>Insurance - MarketWatch.com Topics</v>
          </cell>
          <cell r="B296">
            <v>2</v>
          </cell>
        </row>
        <row r="297">
          <cell r="A297" t="str">
            <v>Europe’s new data rules go much deeper than PCI – and many U.S. companies must comply</v>
          </cell>
          <cell r="B297">
            <v>2</v>
          </cell>
        </row>
        <row r="298">
          <cell r="A298" t="str">
            <v>Blockchain Technology Market, Industry Analysis, Size, Share, Growth, Trends, and Forecast 2016 - 2024</v>
          </cell>
          <cell r="B298">
            <v>2</v>
          </cell>
        </row>
        <row r="299">
          <cell r="A299" t="str">
            <v>IDG Contributor Network: 6 ways to find AI talent—are you looking in the right places?</v>
          </cell>
          <cell r="B299">
            <v>2</v>
          </cell>
        </row>
        <row r="300">
          <cell r="A300" t="str">
            <v>Kuai Niu Group Stays at the Forefront of Applying AI to Financial Services</v>
          </cell>
          <cell r="B300">
            <v>2</v>
          </cell>
        </row>
        <row r="301">
          <cell r="A301" t="str">
            <v>How to get the board on board with cybersecurity</v>
          </cell>
          <cell r="B301">
            <v>2</v>
          </cell>
        </row>
        <row r="302">
          <cell r="A302" t="str">
            <v>Investors get ready for a surge in blockbuster China IPOs</v>
          </cell>
          <cell r="B302">
            <v>2</v>
          </cell>
        </row>
        <row r="303">
          <cell r="A303" t="str">
            <v>Top 5 CMO Priorities In 2018 (Hint: It's All About Data)</v>
          </cell>
          <cell r="B303">
            <v>2</v>
          </cell>
        </row>
        <row r="304">
          <cell r="A304" t="str">
            <v>ReliaQuest Selected as SC Media 2018 Excellence Award Finalist for Best Customer Service</v>
          </cell>
          <cell r="B304">
            <v>2</v>
          </cell>
        </row>
        <row r="305">
          <cell r="A305" t="str">
            <v>Facebook unveils privacy initiative ahead of EU regulations</v>
          </cell>
          <cell r="B305">
            <v>2</v>
          </cell>
        </row>
        <row r="306">
          <cell r="A306" t="str">
            <v>IDG Contributor Network: How new technology is driving real-time behavior change in organizational transformations</v>
          </cell>
          <cell r="B306">
            <v>2</v>
          </cell>
        </row>
        <row r="307">
          <cell r="A307" t="str">
            <v>Wall Street Can't Hold Back Vanguard's Low-Fee Ocean</v>
          </cell>
          <cell r="B307">
            <v>2</v>
          </cell>
        </row>
        <row r="308">
          <cell r="A308" t="str">
            <v>CapMan Plc's Notice to the General Meeting</v>
          </cell>
          <cell r="B308">
            <v>2</v>
          </cell>
        </row>
        <row r="309">
          <cell r="A309" t="str">
            <v>Coso Cloud Receives Privacy Shield Certification</v>
          </cell>
          <cell r="B309">
            <v>2</v>
          </cell>
        </row>
        <row r="310">
          <cell r="A310" t="str">
            <v>How Will Regs, Taxes Impact ETFs?</v>
          </cell>
          <cell r="B310">
            <v>2</v>
          </cell>
        </row>
        <row r="311">
          <cell r="A311" t="str">
            <v>Dassault Systèmes Announces IFRS and non-IFRS New Licenses Revenue Up 16% in Fourth Quarter and Up 11% for 2017 at Constant Currency</v>
          </cell>
          <cell r="B311">
            <v>2</v>
          </cell>
        </row>
        <row r="312">
          <cell r="A312" t="str">
            <v>Brand Networks Forms Strategic Partnership with Tapad to Expand into Cross-Device Programmatic Display Advertising</v>
          </cell>
          <cell r="B312">
            <v>2</v>
          </cell>
        </row>
        <row r="313">
          <cell r="A313" t="str">
            <v>4 Trends That Will Help Executives Create A Better World</v>
          </cell>
          <cell r="B313">
            <v>2</v>
          </cell>
        </row>
        <row r="314">
          <cell r="A314" t="str">
            <v>Blockchain Compendium: Ten Blockchain Reports Bundled into One - ResearchAndMarkets.com</v>
          </cell>
          <cell r="B314">
            <v>2</v>
          </cell>
        </row>
        <row r="315">
          <cell r="A315" t="str">
            <v>IDG Contributor Network: How new technology is driving real-time behavior change in organizational transformations</v>
          </cell>
          <cell r="B315">
            <v>2</v>
          </cell>
        </row>
        <row r="316">
          <cell r="A316" t="str">
            <v>4 Trends That Will Help Executives Create A Better World</v>
          </cell>
          <cell r="B316">
            <v>2</v>
          </cell>
        </row>
        <row r="317">
          <cell r="A317" t="str">
            <v>The SEC has shut down another ICO — this time an alleged $600 million scam in Texas</v>
          </cell>
          <cell r="B317">
            <v>2</v>
          </cell>
        </row>
        <row r="318">
          <cell r="A318" t="str">
            <v>Some Blockchain ETFs To Focus On Database Tech, Not Currency: Broker - Investor's Business Daily</v>
          </cell>
          <cell r="B318">
            <v>2</v>
          </cell>
        </row>
        <row r="319">
          <cell r="A319" t="str">
            <v>http://bit.ly/2DFokUx</v>
          </cell>
          <cell r="B319">
            <v>2</v>
          </cell>
        </row>
        <row r="320">
          <cell r="A320" t="str">
            <v>HSBC Holdings plc: HSBC appoints Charlie Nunn Chief Executive, Retail Banking and Wealth</v>
          </cell>
          <cell r="B320">
            <v>2</v>
          </cell>
        </row>
        <row r="321">
          <cell r="A321" t="str">
            <v>IT insourcing uptick: Survey shows some IT coming back in-house</v>
          </cell>
          <cell r="B321">
            <v>2</v>
          </cell>
        </row>
        <row r="322">
          <cell r="A322" t="str">
            <v>MANCHESTER UNITED NARROWLY PIPS REAL MADRID TO RETAIN POSITION AS THE HIGHEST REVENUE GENERATING CLUB IN WORLD FOOTBALL – Global Banking And Finance Review Magazine – Financial &amp; Business Insights</v>
          </cell>
          <cell r="B322">
            <v>2</v>
          </cell>
        </row>
        <row r="323">
          <cell r="A323" t="str">
            <v>CHANGING OF THE GUARD AT ATOM BANK – Global Banking And Finance Review Magazine – Financial &amp; Business Insights</v>
          </cell>
          <cell r="B323">
            <v>2</v>
          </cell>
        </row>
        <row r="324">
          <cell r="A324" t="str">
            <v>DELOITTE TOP 250 RETAILERS INCLUDES EMKE GROUP/LULU GROUP INTERNATIONAL, MAJID AL FUTTAIM HOLDING LLC AND SAVOLA GROUP – Global Banking And Finance Review Magazine – Financial &amp; Business Insights</v>
          </cell>
          <cell r="B324">
            <v>2</v>
          </cell>
        </row>
        <row r="325">
          <cell r="A325" t="str">
            <v>Robotics and Cognitive Automation Required to Keep Banking From Drowning in Data</v>
          </cell>
          <cell r="B325">
            <v>2</v>
          </cell>
        </row>
        <row r="326">
          <cell r="A326" t="str">
            <v>Some Blockchain ETFs To Focus On Database Tech, Not Currency: Broker - Investor's Business Daily</v>
          </cell>
          <cell r="B326">
            <v>2</v>
          </cell>
        </row>
        <row r="327">
          <cell r="A327" t="str">
            <v>Coso Cloud Receives Privacy Shield Certification</v>
          </cell>
          <cell r="B327">
            <v>2</v>
          </cell>
        </row>
        <row r="328">
          <cell r="A328" t="str">
            <v>4 Trends That Will Help Executives Create A Better World</v>
          </cell>
          <cell r="B328">
            <v>2</v>
          </cell>
        </row>
        <row r="329">
          <cell r="A329" t="str">
            <v>Alibaba Group Agrees to 33% Equity Stake in Ant Financial</v>
          </cell>
          <cell r="B329">
            <v>2</v>
          </cell>
        </row>
        <row r="330">
          <cell r="A330" t="str">
            <v>Money20/20 Asia Announces Keynote Speaker Line-Up</v>
          </cell>
          <cell r="B330">
            <v>2</v>
          </cell>
        </row>
        <row r="331">
          <cell r="A331" t="str">
            <v>NACHA, Accenture Team for API Development</v>
          </cell>
          <cell r="B331">
            <v>2</v>
          </cell>
        </row>
        <row r="332">
          <cell r="A332" t="str">
            <v>Dassault Systèmes Announces IFRS and non-IFRS New Licenses Revenue Up 16% in Fourth Quarter and Up 11% for 2017 at Constant Currency</v>
          </cell>
          <cell r="B332">
            <v>2</v>
          </cell>
        </row>
        <row r="333">
          <cell r="A333" t="str">
            <v>Enhancing The Performance Of Alternatives With Gold</v>
          </cell>
          <cell r="B333">
            <v>2</v>
          </cell>
        </row>
        <row r="334">
          <cell r="A334" t="str">
            <v>Iris Dorbian wrote a new post, GTCR-backed Regatta invests n Resonetics, on the site PE Hub</v>
          </cell>
          <cell r="B334">
            <v>2</v>
          </cell>
        </row>
        <row r="335">
          <cell r="A335" t="str">
            <v>Ares Management and Redevco’s Iberian Joint Venture Acquires Majority Stake in Parque Corredor Shopping Center in Madrid for €140 Million</v>
          </cell>
          <cell r="B335">
            <v>2</v>
          </cell>
        </row>
        <row r="336">
          <cell r="A336" t="str">
            <v>2018 Outlook for Finance: Analytics and Strategic Insight</v>
          </cell>
          <cell r="B336">
            <v>2</v>
          </cell>
        </row>
        <row r="337">
          <cell r="A337" t="str">
            <v>Commerce Bancshares, Inc. Announces Appointment of Karen Daniel to Board of Directors</v>
          </cell>
          <cell r="B337">
            <v>2</v>
          </cell>
        </row>
        <row r="338">
          <cell r="A338" t="str">
            <v>Life Insurance Settlement Association to Host 8th Annual Life Settlement Institutional Investor Conference on February 26th in New York City</v>
          </cell>
          <cell r="B338">
            <v>2</v>
          </cell>
        </row>
        <row r="339">
          <cell r="A339" t="str">
            <v>Risk Management – 2018 Cyberrisk Landscape</v>
          </cell>
          <cell r="B339">
            <v>2</v>
          </cell>
        </row>
        <row r="340">
          <cell r="A340" t="str">
            <v>Key KodakCoin exec barred from serving as officer in German companies</v>
          </cell>
          <cell r="B340">
            <v>2</v>
          </cell>
        </row>
        <row r="341">
          <cell r="A341" t="str">
            <v>Money20/20 Asia Announces Keynote Speaker Line-Up</v>
          </cell>
          <cell r="B341">
            <v>2</v>
          </cell>
        </row>
        <row r="342">
          <cell r="A342" t="str">
            <v>NACHA, Accenture Team for API Development</v>
          </cell>
          <cell r="B342">
            <v>2</v>
          </cell>
        </row>
        <row r="343">
          <cell r="A343" t="str">
            <v>OM Asset Management plc: OMAM Appoints Steve Belgrad as President and Chief Executive Officer</v>
          </cell>
          <cell r="B343">
            <v>2</v>
          </cell>
        </row>
        <row r="344">
          <cell r="A344" t="str">
            <v>Risk Management – Getting Ready for GDPR</v>
          </cell>
          <cell r="B344">
            <v>2</v>
          </cell>
        </row>
        <row r="345">
          <cell r="A345" t="str">
            <v>Risk Management – 2018 Cyberrisk Landscape</v>
          </cell>
          <cell r="B345">
            <v>2</v>
          </cell>
        </row>
        <row r="346">
          <cell r="A346" t="str">
            <v>Brexit Opportunity For Fintech Regulation</v>
          </cell>
          <cell r="B346">
            <v>2</v>
          </cell>
        </row>
        <row r="347">
          <cell r="A347" t="str">
            <v>PwC Assesses How AI Will Impact Jobs, Security and Enterprise Apps</v>
          </cell>
          <cell r="B347">
            <v>2</v>
          </cell>
        </row>
        <row r="348">
          <cell r="A348" t="str">
            <v>NACHA, Accenture Team for API Development</v>
          </cell>
          <cell r="B348">
            <v>2</v>
          </cell>
        </row>
        <row r="349">
          <cell r="A349" t="str">
            <v>Bridging the smart cities security divide</v>
          </cell>
          <cell r="B349">
            <v>2</v>
          </cell>
        </row>
        <row r="350">
          <cell r="A350" t="str">
            <v>Joi Ito of MIT Media Labs to Deliver Keynote Address at #DisruptMining Finale</v>
          </cell>
          <cell r="B350">
            <v>2</v>
          </cell>
        </row>
        <row r="351">
          <cell r="A351" t="str">
            <v>2018 Outlook for Finance: Analytics and Strategic Insight</v>
          </cell>
          <cell r="B351">
            <v>2</v>
          </cell>
        </row>
        <row r="352">
          <cell r="A352" t="str">
            <v>Blockchain's Role In Underbanked Smbs</v>
          </cell>
          <cell r="B352">
            <v>2</v>
          </cell>
        </row>
        <row r="353">
          <cell r="A353" t="str">
            <v>Today In Data: Fintech Funding, Banking Woes</v>
          </cell>
          <cell r="B353">
            <v>2</v>
          </cell>
        </row>
        <row r="354">
          <cell r="A354" t="str">
            <v>TASKIZE OPED – FROM FUTILITY TO UTILITY</v>
          </cell>
          <cell r="B354">
            <v>2</v>
          </cell>
        </row>
        <row r="355">
          <cell r="A355" t="str">
            <v>Genscape Appoints Uta Staude as Managing Director of European Power</v>
          </cell>
          <cell r="B355">
            <v>2</v>
          </cell>
        </row>
        <row r="356">
          <cell r="A356" t="str">
            <v>APG Group lifts out sustainable investing data analytics team from Deloitte Nederland</v>
          </cell>
          <cell r="B356">
            <v>2</v>
          </cell>
        </row>
        <row r="357">
          <cell r="A357" t="str">
            <v>Iris Dorbian wrote a new post, Health tech AI company Medopad attracts $26 mln, on the site PE Hub</v>
          </cell>
          <cell r="B357">
            <v>2</v>
          </cell>
        </row>
        <row r="358">
          <cell r="A358" t="str">
            <v>The Number Of Large-Cap Companies Publicly Subjected To Demands Rose Again</v>
          </cell>
          <cell r="B358">
            <v>2</v>
          </cell>
        </row>
        <row r="359">
          <cell r="A359" t="str">
            <v>Ares Management and Redevco’s Iberian Joint Venture Acquires Majority Stake in Parque Corredor Shopping Center in Madrid for €140 Million</v>
          </cell>
          <cell r="B359">
            <v>2</v>
          </cell>
        </row>
        <row r="360">
          <cell r="A360" t="str">
            <v>Ares Management and Redevco's Iberian Joint Venture Acquires Majority Stake in Parque Corredor Shopping Center in Madrid for €140 Million</v>
          </cell>
          <cell r="B360">
            <v>2</v>
          </cell>
        </row>
        <row r="361">
          <cell r="A361" t="str">
            <v>Former GE CEO Jeffrey Immelt joins New Enterprise Associates as venture partner</v>
          </cell>
          <cell r="B361">
            <v>2</v>
          </cell>
        </row>
        <row r="362">
          <cell r="A362" t="str">
            <v>Notice to the Annual General Meeting</v>
          </cell>
          <cell r="B362">
            <v>2</v>
          </cell>
        </row>
        <row r="363">
          <cell r="A363" t="str">
            <v>Notice to the Annual General Meeting</v>
          </cell>
          <cell r="B363">
            <v>2</v>
          </cell>
        </row>
        <row r="364">
          <cell r="A364" t="str">
            <v>How U.S. can avoid U.K.’s mistakes in open banking</v>
          </cell>
          <cell r="B364">
            <v>2</v>
          </cell>
        </row>
        <row r="365">
          <cell r="A365" t="str">
            <v>Worldwide Blockchain Market Is Anticipated To Reach $60.7 Billion In 2024</v>
          </cell>
          <cell r="B365">
            <v>2</v>
          </cell>
        </row>
        <row r="366">
          <cell r="A366" t="str">
            <v>TASKIZE OPED – FROM FUTILITY TO UTILITY</v>
          </cell>
          <cell r="B366">
            <v>2</v>
          </cell>
        </row>
        <row r="367">
          <cell r="A367" t="str">
            <v>Blockchain's Role In Underbanked Smbs</v>
          </cell>
          <cell r="B367">
            <v>2</v>
          </cell>
        </row>
        <row r="368">
          <cell r="A368" t="str">
            <v>Today In Data: Fintech Funding, Banking Woes</v>
          </cell>
          <cell r="B368">
            <v>2</v>
          </cell>
        </row>
        <row r="369">
          <cell r="A369" t="str">
            <v>How U.S. can avoid U.K.’s mistakes in open banking</v>
          </cell>
          <cell r="B369">
            <v>2</v>
          </cell>
        </row>
        <row r="370">
          <cell r="A370" t="str">
            <v>Iris Dorbian wrote a new post, VC-backed Simplus acquires CirrusOne, on the site PE Hub</v>
          </cell>
          <cell r="B370">
            <v>2</v>
          </cell>
        </row>
        <row r="371">
          <cell r="A371" t="str">
            <v>Iris Dorbian wrote a new post, Health tech AI company Medopad attracts $26 mln, on the site PE Hub</v>
          </cell>
          <cell r="B371">
            <v>2</v>
          </cell>
        </row>
        <row r="372">
          <cell r="A372" t="str">
            <v>The Game-changing Blockchain Announcement You Probably Missed Last Week</v>
          </cell>
          <cell r="B372">
            <v>2</v>
          </cell>
        </row>
        <row r="373">
          <cell r="A373" t="str">
            <v>Worldwide Blockchain Market Is Anticipated To Reach $60.7 Billion In 2024</v>
          </cell>
          <cell r="B373">
            <v>2</v>
          </cell>
        </row>
        <row r="374">
          <cell r="A374" t="str">
            <v>The Game-Changing Blockchain Announcement You Probably Missed Last Week</v>
          </cell>
          <cell r="B374">
            <v>2</v>
          </cell>
        </row>
        <row r="375">
          <cell r="A375" t="str">
            <v>The Game-Changing Blockchain Announcement You Probably Missed Last Week</v>
          </cell>
          <cell r="B375">
            <v>2</v>
          </cell>
        </row>
        <row r="376">
          <cell r="A376" t="str">
            <v>Watchful Sovereigns Hike Alternatives Allocations</v>
          </cell>
          <cell r="B376">
            <v>2</v>
          </cell>
        </row>
        <row r="377">
          <cell r="A377" t="str">
            <v>Social Capital Hedosophia Holdings Corp. Announces Informal Event for Investors and Appointment of Directors</v>
          </cell>
          <cell r="B377">
            <v>2</v>
          </cell>
        </row>
        <row r="378">
          <cell r="A378" t="str">
            <v>Investors Turn To Science And Big Data To Make More Sustainable Investments</v>
          </cell>
          <cell r="B378">
            <v>2</v>
          </cell>
        </row>
        <row r="379">
          <cell r="A379" t="str">
            <v>Houlihan Lokey Expands Financial Restructuring Business in Asia-Pacific Region With New Hire</v>
          </cell>
          <cell r="B379">
            <v>2</v>
          </cell>
        </row>
        <row r="380">
          <cell r="A380" t="str">
            <v>Houlihan Lokey Expands Financial Restructuring Business in Asia-Pacific Region With New Hire</v>
          </cell>
          <cell r="B380">
            <v>2</v>
          </cell>
        </row>
        <row r="381">
          <cell r="A381" t="str">
            <v>Five UK FinTechs Leading The Charge In FinTech Fortnight</v>
          </cell>
          <cell r="B381">
            <v>2</v>
          </cell>
        </row>
        <row r="382">
          <cell r="A382" t="str">
            <v>3 Ways To Excel At Regulatory Compliance And New Business Models</v>
          </cell>
          <cell r="B382">
            <v>2</v>
          </cell>
        </row>
        <row r="383">
          <cell r="A383" t="str">
            <v>Covolution: financial services’ new reality</v>
          </cell>
          <cell r="B383">
            <v>2</v>
          </cell>
        </row>
        <row r="384">
          <cell r="A384" t="str">
            <v>Great digital customer experience key to success</v>
          </cell>
          <cell r="B384">
            <v>2</v>
          </cell>
        </row>
        <row r="385">
          <cell r="A385" t="str">
            <v>Pass-through provision could inspire creative tax planning</v>
          </cell>
          <cell r="B385">
            <v>2</v>
          </cell>
        </row>
        <row r="386">
          <cell r="A386" t="str">
            <v>CNL Financial Group Announces Executive Appointments at Healthcare REITs</v>
          </cell>
          <cell r="B386">
            <v>2</v>
          </cell>
        </row>
        <row r="387">
          <cell r="A387" t="str">
            <v>4 Hot Topics Internal Audit Should Be Ready To Address In 2018</v>
          </cell>
          <cell r="B387">
            <v>2</v>
          </cell>
        </row>
        <row r="388">
          <cell r="A388" t="str">
            <v>Acer Therapeutics Expands Management Team with the Appointment of Three Executives and One New Key Hire</v>
          </cell>
          <cell r="B388">
            <v>2</v>
          </cell>
        </row>
        <row r="389">
          <cell r="A389" t="str">
            <v>Reuters News wrote a new post, Abraaj hires KPMG to look into healthcare fund after reported row with investors: Reuters, on the site PE Hub</v>
          </cell>
          <cell r="B389">
            <v>2</v>
          </cell>
        </row>
        <row r="390">
          <cell r="A390" t="str">
            <v>Questco, Conroe-Based PEO, Hires Industry Veteran to Lead Company</v>
          </cell>
          <cell r="B390">
            <v>2</v>
          </cell>
        </row>
        <row r="391">
          <cell r="A391" t="str">
            <v>Copley Equity Partners Announces Investment in North Star Leasing</v>
          </cell>
          <cell r="B391">
            <v>2</v>
          </cell>
        </row>
        <row r="392">
          <cell r="A392" t="str">
            <v>Goldmoney Appoints New Chief Financial Officer and New Board Member</v>
          </cell>
          <cell r="B392">
            <v>2</v>
          </cell>
        </row>
        <row r="393">
          <cell r="A393" t="str">
            <v>3 Ways To Excel At Regulatory Compliance And New Business Models</v>
          </cell>
          <cell r="B393">
            <v>2</v>
          </cell>
        </row>
        <row r="394">
          <cell r="A394" t="str">
            <v>What Tim Buckley Got Wrong</v>
          </cell>
          <cell r="B394">
            <v>2</v>
          </cell>
        </row>
        <row r="395">
          <cell r="A395" t="str">
            <v>Five UK FinTechs Leading The Charge In FinTech Fortnight</v>
          </cell>
          <cell r="B395">
            <v>2</v>
          </cell>
        </row>
        <row r="396">
          <cell r="A396" t="str">
            <v>Asset managers set for China IRA market boom</v>
          </cell>
          <cell r="B396">
            <v>2</v>
          </cell>
        </row>
        <row r="397">
          <cell r="A397" t="str">
            <v>The Outside In Approach</v>
          </cell>
          <cell r="B397">
            <v>2</v>
          </cell>
        </row>
        <row r="398">
          <cell r="A398" t="str">
            <v>EY Blockchain Leader Says Firms Need Long-Term Plan for Bitcoin</v>
          </cell>
          <cell r="B398">
            <v>2</v>
          </cell>
        </row>
        <row r="399">
          <cell r="A399" t="str">
            <v>TRADING UP: IEX Lands Simblist as Holl Joins Cowen</v>
          </cell>
          <cell r="B399">
            <v>2</v>
          </cell>
        </row>
        <row r="400">
          <cell r="A400" t="str">
            <v>Bitcoin Today: Prices Plunge Below Key Level Amid Regulatory Expansion</v>
          </cell>
          <cell r="B400">
            <v>2</v>
          </cell>
        </row>
        <row r="401">
          <cell r="A401" t="str">
            <v>Cognizant (CTSH) to Report Q4 Earnings: What's in the Cards?</v>
          </cell>
          <cell r="B401">
            <v>2</v>
          </cell>
        </row>
        <row r="402">
          <cell r="A402" t="str">
            <v>3 Ways To Excel At Regulatory Compliance And New Business Models</v>
          </cell>
          <cell r="B402">
            <v>2</v>
          </cell>
        </row>
        <row r="403">
          <cell r="A403" t="str">
            <v>Covolution: financial services’ new reality</v>
          </cell>
          <cell r="B403">
            <v>2</v>
          </cell>
        </row>
        <row r="404">
          <cell r="A404" t="str">
            <v>Five UK FinTechs Leading The Charge In FinTech Fortnight</v>
          </cell>
          <cell r="B404">
            <v>2</v>
          </cell>
        </row>
        <row r="405">
          <cell r="A405" t="str">
            <v>Great digital customer experience key to success</v>
          </cell>
          <cell r="B405">
            <v>2</v>
          </cell>
        </row>
        <row r="406">
          <cell r="A406" t="str">
            <v>Kaseya Talks Financial Big Data for MSPs</v>
          </cell>
          <cell r="B406">
            <v>2</v>
          </cell>
        </row>
        <row r="407">
          <cell r="A407" t="str">
            <v>Top 10 Fintech Incubators And Accelerators In Europe 2018 Update</v>
          </cell>
          <cell r="B407">
            <v>2</v>
          </cell>
        </row>
        <row r="408">
          <cell r="A408" t="str">
            <v>Bitcoin Today: Prices Plunge Below Key Level Amid Regulatory Expansion</v>
          </cell>
          <cell r="B408">
            <v>2</v>
          </cell>
        </row>
        <row r="409">
          <cell r="A409" t="str">
            <v>3 Ways To Excel At Regulatory Compliance And New Business Models</v>
          </cell>
          <cell r="B409">
            <v>2</v>
          </cell>
        </row>
        <row r="410">
          <cell r="A410" t="str">
            <v>5 Brand-Name Companies Testing Ripple's Technology</v>
          </cell>
          <cell r="B410">
            <v>2</v>
          </cell>
        </row>
        <row r="411">
          <cell r="A411" t="str">
            <v>Ripple Blockchain 2018: 5 Companies Testing The Technology</v>
          </cell>
          <cell r="B411">
            <v>2</v>
          </cell>
        </row>
        <row r="412">
          <cell r="A412" t="str">
            <v>Why Nacha wants U.S. API standards to follow an international model</v>
          </cell>
          <cell r="B412">
            <v>2</v>
          </cell>
        </row>
        <row r="413">
          <cell r="A413" t="str">
            <v>Consumer Cyclicals Sector 1Q18: Best And Worst Funds</v>
          </cell>
          <cell r="B413">
            <v>2</v>
          </cell>
        </row>
        <row r="414">
          <cell r="A414" t="str">
            <v>How To Avoid The Worst Style Mutual Funds 1Q18</v>
          </cell>
          <cell r="B414">
            <v>2</v>
          </cell>
        </row>
        <row r="415">
          <cell r="A415" t="str">
            <v>Luisa Beltran wrote a new post, IntuiLab raises $3.7 mln, on the site PE Hub</v>
          </cell>
          <cell r="B415">
            <v>2</v>
          </cell>
        </row>
        <row r="416">
          <cell r="A416" t="str">
            <v>Capzanine and Creadev back refurbished smartphones seller Recommerce Group</v>
          </cell>
          <cell r="B416">
            <v>2</v>
          </cell>
        </row>
        <row r="417">
          <cell r="A417" t="str">
            <v>Experienced Financier Gerald Trent Joins Stamper Oil and Gas Advisory Board</v>
          </cell>
          <cell r="B417">
            <v>2</v>
          </cell>
        </row>
        <row r="418">
          <cell r="A418" t="str">
            <v>IntuiLab Raises $3.7M In Series A Funding</v>
          </cell>
          <cell r="B418">
            <v>2</v>
          </cell>
        </row>
        <row r="419">
          <cell r="A419" t="str">
            <v>Danforth Advisors Names Paul Falvey Director of Healthcare Services Practice</v>
          </cell>
          <cell r="B419">
            <v>2</v>
          </cell>
        </row>
        <row r="420">
          <cell r="A420" t="str">
            <v>Copley Equity Partners Announces Investment in North Star Leasing</v>
          </cell>
          <cell r="B420">
            <v>2</v>
          </cell>
        </row>
        <row r="421">
          <cell r="A421" t="str">
            <v>Turkish Burger King operator pulls U.S. IPO amid market jitters</v>
          </cell>
          <cell r="B421">
            <v>2</v>
          </cell>
        </row>
        <row r="422">
          <cell r="A422" t="str">
            <v>Ocsl Stock Price | Oaktree Specialty Lending Corp. Stock Quote (u.s.: Nasdaq)</v>
          </cell>
          <cell r="B422">
            <v>2</v>
          </cell>
        </row>
        <row r="423">
          <cell r="A423" t="str">
            <v>5 Brand-Name Companies Testing Ripple's Technology</v>
          </cell>
          <cell r="B423">
            <v>2</v>
          </cell>
        </row>
        <row r="424">
          <cell r="A424" t="str">
            <v>Ocsl Stock Price | Oaktree Specialty Lending Corp. Stock Quote (u.s.: Nasdaq)</v>
          </cell>
          <cell r="B424">
            <v>2</v>
          </cell>
        </row>
        <row r="425">
          <cell r="A425" t="str">
            <v>Ripple Blockchain 2018: 5 Companies Testing The Technology</v>
          </cell>
          <cell r="B425">
            <v>2</v>
          </cell>
        </row>
        <row r="426">
          <cell r="A426" t="str">
            <v>Why Nacha wants U.S. API standards to follow an international model</v>
          </cell>
          <cell r="B426">
            <v>2</v>
          </cell>
        </row>
        <row r="427">
          <cell r="A427" t="str">
            <v>2017 Smashed World's Records for Most Data ...</v>
          </cell>
          <cell r="B427">
            <v>2</v>
          </cell>
        </row>
        <row r="428">
          <cell r="A428" t="str">
            <v>2017 Smashed World's Records for Most Data Breaches, Exposed Information</v>
          </cell>
          <cell r="B428">
            <v>2</v>
          </cell>
        </row>
        <row r="429">
          <cell r="A429" t="str">
            <v>Intelligent Banking Organizations Will Destroy Slow Responders</v>
          </cell>
          <cell r="B429">
            <v>2</v>
          </cell>
        </row>
        <row r="430">
          <cell r="A430" t="str">
            <v>Ripple Blockchain 2018: 5 Companies Testing The Technology</v>
          </cell>
          <cell r="B430">
            <v>2</v>
          </cell>
        </row>
        <row r="431">
          <cell r="A431" t="str">
            <v>Experienced Financier Gerald Trent Joins Stamper Oil and Gas Advisory Board</v>
          </cell>
          <cell r="B431">
            <v>2</v>
          </cell>
        </row>
        <row r="432">
          <cell r="A432" t="str">
            <v>5 Brand-Name Companies Testing Ripple's Technology</v>
          </cell>
          <cell r="B432">
            <v>2</v>
          </cell>
        </row>
        <row r="433">
          <cell r="A433" t="str">
            <v>Flux Starling</v>
          </cell>
          <cell r="B433">
            <v>2</v>
          </cell>
        </row>
        <row r="434">
          <cell r="A434" t="str">
            <v>Copley Equity Partners backs North Star Leasing</v>
          </cell>
          <cell r="B434">
            <v>2</v>
          </cell>
        </row>
        <row r="435">
          <cell r="A435" t="str">
            <v>Brian Lanier Named CFO at Central Logic</v>
          </cell>
          <cell r="B435">
            <v>2</v>
          </cell>
        </row>
        <row r="436">
          <cell r="A436" t="str">
            <v>Turkish Burger King operator pulls U.S. IPO amid market jitters: Reuters</v>
          </cell>
          <cell r="B436">
            <v>2</v>
          </cell>
        </row>
        <row r="437">
          <cell r="A437" t="str">
            <v>PagerDuty Launches Industry-First Offering Focusing on People and Services Health Management in an Always-On Digital World</v>
          </cell>
          <cell r="B437">
            <v>2</v>
          </cell>
        </row>
        <row r="438">
          <cell r="A438" t="str">
            <v>As Bitcoin Struggles, Will Investor Interest In ICOs Weaken?</v>
          </cell>
          <cell r="B438">
            <v>2</v>
          </cell>
        </row>
        <row r="439">
          <cell r="A439" t="str">
            <v>How unlocking the potential of a smart building can reduce cost and boost business</v>
          </cell>
          <cell r="B439">
            <v>2</v>
          </cell>
        </row>
        <row r="440">
          <cell r="A440" t="str">
            <v>Asset Valuations | Shaping The Next Generation Of Corporate Leaders</v>
          </cell>
          <cell r="B440">
            <v>2</v>
          </cell>
        </row>
        <row r="441">
          <cell r="A441" t="str">
            <v>Robert J. Frezza Joins Ankura as Senior Managing Director</v>
          </cell>
          <cell r="B441">
            <v>2</v>
          </cell>
        </row>
        <row r="442">
          <cell r="A442" t="str">
            <v>Frontenac Mortgage Investment Corporation Appoints New Director</v>
          </cell>
          <cell r="B442">
            <v>2</v>
          </cell>
        </row>
        <row r="443">
          <cell r="A443" t="str">
            <v>Glancy Prongay &amp; Murray LLP Continues Investigation on Behalf of Obalon Therapeutics, Inc. Investors (OBLN)</v>
          </cell>
          <cell r="B443">
            <v>2</v>
          </cell>
        </row>
        <row r="444">
          <cell r="A444" t="str">
            <v>ANTI-MONEY LAUNDERING SOFTWARE MARKET - GLOBAL INDUSTRY ANALYSIS, SIZE, SHARE, GROWTH, TRENDS AND FORECAST 2017 - 2026 | CIO Dive</v>
          </cell>
          <cell r="B444">
            <v>2</v>
          </cell>
        </row>
        <row r="445">
          <cell r="A445" t="str">
            <v>Flux Starling</v>
          </cell>
          <cell r="B445">
            <v>2</v>
          </cell>
        </row>
        <row r="446">
          <cell r="A446" t="str">
            <v>Cryptocurrency investing should be a long-term thing, says EY Americas blockchain leader</v>
          </cell>
          <cell r="B446">
            <v>2</v>
          </cell>
        </row>
        <row r="447">
          <cell r="A447" t="str">
            <v>TACKLING CYBERCRIME IN FINANCIAL SERVICES</v>
          </cell>
          <cell r="B447">
            <v>2</v>
          </cell>
        </row>
        <row r="448">
          <cell r="A448" t="str">
            <v>ANTI-MONEY LAUNDERING SOFTWARE MARKET - GLOBAL INDUSTRY ANALYSIS, SIZE, SHARE, GROWTH, TRENDS AND FORECAST 2017 - 2026 | CIO Dive</v>
          </cell>
          <cell r="B448">
            <v>2</v>
          </cell>
        </row>
        <row r="449">
          <cell r="A449" t="str">
            <v>Ontario Securities Commission Announces 2018 Fintech Advisory Committee Members</v>
          </cell>
          <cell r="B449">
            <v>2</v>
          </cell>
        </row>
        <row r="450">
          <cell r="A450" t="str">
            <v>TACKLING CYBERCRIME IN FINANCIAL SERVICES</v>
          </cell>
          <cell r="B450">
            <v>2</v>
          </cell>
        </row>
        <row r="451">
          <cell r="A451" t="str">
            <v>Flux Starling</v>
          </cell>
          <cell r="B451">
            <v>2</v>
          </cell>
        </row>
        <row r="452">
          <cell r="A452" t="str">
            <v>University Of Toronto Releases Cfo Survey</v>
          </cell>
          <cell r="B452">
            <v>2</v>
          </cell>
        </row>
        <row r="453">
          <cell r="A453" t="str">
            <v>Iris Dorbian wrote a new post, Altegris and Artivest to merge, on the site PE Hub</v>
          </cell>
          <cell r="B453">
            <v>2</v>
          </cell>
        </row>
        <row r="454">
          <cell r="A454" t="str">
            <v>Consumer Non-Cyclicals Sector 1Q18: Best And Worst</v>
          </cell>
          <cell r="B454">
            <v>2</v>
          </cell>
        </row>
        <row r="455">
          <cell r="A455" t="str">
            <v>Audit committees eye tax reform impact on public companies</v>
          </cell>
          <cell r="B455">
            <v>2</v>
          </cell>
        </row>
        <row r="456">
          <cell r="A456" t="str">
            <v>Walker &amp; Dunlop Arranges $80 Million Loan for Class A+ Office Building in Downtown Milwaukee</v>
          </cell>
          <cell r="B456">
            <v>2</v>
          </cell>
        </row>
        <row r="457">
          <cell r="A457" t="str">
            <v>Altegris To Merge With Artivest</v>
          </cell>
          <cell r="B457">
            <v>2</v>
          </cell>
        </row>
        <row r="458">
          <cell r="A458" t="str">
            <v>Alternatives Group Altegris to Merge With Artivest</v>
          </cell>
          <cell r="B458">
            <v>2</v>
          </cell>
        </row>
        <row r="459">
          <cell r="A459" t="str">
            <v>Making firms work better</v>
          </cell>
          <cell r="B459">
            <v>2</v>
          </cell>
        </row>
        <row r="460">
          <cell r="A460" t="str">
            <v>Does 1100% Revenue Growth &amp; Crypto Currency Venture Make KPAY The Blockchain Stock to Own in 2018?</v>
          </cell>
          <cell r="B460">
            <v>2</v>
          </cell>
        </row>
        <row r="461">
          <cell r="A461" t="str">
            <v>Worldwide Blockchain and Cybercurrency Market 2018-2024: Shares, Strategies, and Forecasts | A $706 Million Market After 10 Years of Being on the Market | ResearchAndMarkets.com</v>
          </cell>
          <cell r="B461">
            <v>2</v>
          </cell>
        </row>
        <row r="462">
          <cell r="A462" t="str">
            <v>Does 1100% Revenue Growth &amp; Crypto Currency Venture Make KPAY The Blockchain Stock to Own in 2018?</v>
          </cell>
          <cell r="B462">
            <v>2</v>
          </cell>
        </row>
        <row r="463">
          <cell r="A463" t="str">
            <v>Fintech and Blockchain Mavens Launch International Digital Asset Exchange Council ('IDAXC') to Accelerate the Mainstreaming of Rapidly Emerging 'Real-Asset' Crypto Sector</v>
          </cell>
          <cell r="B463">
            <v>2</v>
          </cell>
        </row>
        <row r="464">
          <cell r="A464" t="str">
            <v>When B2B Payments Innovation Is All Talk, No Action - Pymnts.com Day Seven</v>
          </cell>
          <cell r="B464">
            <v>2</v>
          </cell>
        </row>
        <row r="465">
          <cell r="A465" t="str">
            <v>Sri Aiyaswamy - Examines Benefits of Cloud Data Management</v>
          </cell>
          <cell r="B465">
            <v>2</v>
          </cell>
        </row>
        <row r="466">
          <cell r="A466" t="str">
            <v>Private Equity Leaders Working to Increase Gender Diversity in the Industry</v>
          </cell>
          <cell r="B466">
            <v>2</v>
          </cell>
        </row>
        <row r="467">
          <cell r="A467" t="str">
            <v>Burnt Banco Popular investors contest "flawed" rescue valuation</v>
          </cell>
          <cell r="B467">
            <v>2</v>
          </cell>
        </row>
        <row r="468">
          <cell r="A468" t="str">
            <v>Microsoft is trying to kill passwords. It can't happen soon enough.</v>
          </cell>
          <cell r="B468">
            <v>2</v>
          </cell>
        </row>
        <row r="469">
          <cell r="A469" t="str">
            <v>Blockchain Technology May Change the World, But What Are the Risks?</v>
          </cell>
          <cell r="B469">
            <v>2</v>
          </cell>
        </row>
        <row r="470">
          <cell r="A470" t="str">
            <v>Fintech and Blockchain Mavens Launch International Digital Asset Exchange Council ('IDAXC') to Accelerate the Mainstreaming of Rapidly Emerging 'Real-Asset' Crypto Sector</v>
          </cell>
          <cell r="B470">
            <v>2</v>
          </cell>
        </row>
        <row r="471">
          <cell r="A471" t="str">
            <v>When B2B Payments Innovation Is All Talk, No Action - Pymnts.com Day Seven</v>
          </cell>
          <cell r="B471">
            <v>2</v>
          </cell>
        </row>
        <row r="472">
          <cell r="A472" t="str">
            <v>Notice to the Annual General Meeting of Stora Enso Oyj</v>
          </cell>
          <cell r="B472">
            <v>2</v>
          </cell>
        </row>
        <row r="473">
          <cell r="A473" t="str">
            <v>UK CFOs: Cost Cutting, But Driving Growth Key For 2018</v>
          </cell>
          <cell r="B473">
            <v>2</v>
          </cell>
        </row>
        <row r="474">
          <cell r="A474" t="str">
            <v>Wells Fargo - MarketWatch.com Topics</v>
          </cell>
          <cell r="B474">
            <v>2</v>
          </cell>
        </row>
        <row r="475">
          <cell r="A475" t="str">
            <v>Federal Realty Investment Trust Promotes Leaders within its Finance, Operations and Development Ranks</v>
          </cell>
          <cell r="B475">
            <v>2</v>
          </cell>
        </row>
        <row r="476">
          <cell r="A476" t="str">
            <v>Hedge Funds Digitisation Is Either Evolution Or "treadmill To Oblivion" | Kpmg Survey</v>
          </cell>
          <cell r="B476">
            <v>2</v>
          </cell>
        </row>
        <row r="477">
          <cell r="A477" t="str">
            <v>Federal Realty Investment Trust Promotes Leaders within its Finance, Operations and Development Ranks</v>
          </cell>
          <cell r="B477">
            <v>2</v>
          </cell>
        </row>
        <row r="478">
          <cell r="A478" t="str">
            <v>WHY TRADITIONAL RETAIL BANKS AREN’T GOING DIGITAL FAST ENOUGH</v>
          </cell>
          <cell r="B478">
            <v>2</v>
          </cell>
        </row>
        <row r="479">
          <cell r="A479" t="str">
            <v>Wells Fargo - MarketWatch.com Topics</v>
          </cell>
          <cell r="B479">
            <v>2</v>
          </cell>
        </row>
        <row r="480">
          <cell r="A480" t="str">
            <v>MORGAN MCKINLEY LONDON EMPLOYMENT MONITOR: THE YEAR OPENS WITH RECORD JOBS LOW</v>
          </cell>
          <cell r="B480">
            <v>2</v>
          </cell>
        </row>
        <row r="481">
          <cell r="A481" t="str">
            <v>Wells Fargo - MarketWatch.com Topics</v>
          </cell>
          <cell r="B481">
            <v>2</v>
          </cell>
        </row>
        <row r="482">
          <cell r="A482" t="str">
            <v>Shifting into innovation gear</v>
          </cell>
          <cell r="B482">
            <v>2</v>
          </cell>
        </row>
        <row r="483">
          <cell r="A483" t="str">
            <v>Tech Innovation to Reinvent the CFO Suite</v>
          </cell>
          <cell r="B483">
            <v>2</v>
          </cell>
        </row>
        <row r="484">
          <cell r="A484" t="str">
            <v>Shifting into innovation gear</v>
          </cell>
          <cell r="B484">
            <v>2</v>
          </cell>
        </row>
        <row r="485">
          <cell r="A485" t="str">
            <v>Next Crisis in Finance May Be Public Pensions, PGIM's Hunt Says</v>
          </cell>
          <cell r="B485">
            <v>2</v>
          </cell>
        </row>
        <row r="486">
          <cell r="A486" t="str">
            <v>Millennials, Born Under Bull Sign, Should Embrace Bear</v>
          </cell>
          <cell r="B486">
            <v>2</v>
          </cell>
        </row>
        <row r="487">
          <cell r="A487" t="str">
            <v>The 7 Best Growth Stocks In Polen Capital's Portfolio</v>
          </cell>
          <cell r="B487">
            <v>2</v>
          </cell>
        </row>
        <row r="488">
          <cell r="A488" t="str">
            <v>Singhs said to have taken $78M from Fortis Healthcare</v>
          </cell>
          <cell r="B488">
            <v>2</v>
          </cell>
        </row>
        <row r="489">
          <cell r="A489" t="str">
            <v>AT&amp;T cliffhanger adds uncertainty into favorable year for global M&amp;A</v>
          </cell>
          <cell r="B489">
            <v>2</v>
          </cell>
        </row>
        <row r="490">
          <cell r="A490" t="str">
            <v>Federal Realty Investment Trust Promotes Leaders within its Finance, Operations and Development Ranks</v>
          </cell>
          <cell r="B490">
            <v>2</v>
          </cell>
        </row>
        <row r="491">
          <cell r="A491" t="str">
            <v>PGIM CEO sees public pension deficits as looming crisis</v>
          </cell>
          <cell r="B491">
            <v>2</v>
          </cell>
        </row>
        <row r="492">
          <cell r="A492" t="str">
            <v>Dun &amp; Bradstreet Announces Leadership Transition</v>
          </cell>
          <cell r="B492">
            <v>2</v>
          </cell>
        </row>
        <row r="493">
          <cell r="A493" t="str">
            <v>Gunn 100 revealed - The most creatively awarded campaigns, agencies and brands of 2017</v>
          </cell>
          <cell r="B493">
            <v>2</v>
          </cell>
        </row>
        <row r="494">
          <cell r="A494" t="str">
            <v>A culprit for financial site glitches: you and your apps</v>
          </cell>
          <cell r="B494">
            <v>2</v>
          </cell>
        </row>
        <row r="495">
          <cell r="A495" t="str">
            <v>Ugly Fund With High Fees ... With 4 Stars From Morningstar</v>
          </cell>
          <cell r="B495">
            <v>2</v>
          </cell>
        </row>
        <row r="496">
          <cell r="A496" t="str">
            <v>What's Driving India's Fintech Boom?</v>
          </cell>
          <cell r="B496">
            <v>2</v>
          </cell>
        </row>
        <row r="497">
          <cell r="A497" t="str">
            <v>A culprit for financial site glitches: you and your apps</v>
          </cell>
          <cell r="B497">
            <v>2</v>
          </cell>
        </row>
        <row r="498">
          <cell r="A498" t="str">
            <v>Fund administrator oversight and governance: a new approach to shadow accounting</v>
          </cell>
          <cell r="B498">
            <v>2</v>
          </cell>
        </row>
        <row r="499">
          <cell r="A499" t="str">
            <v>Shifting into innovation gear</v>
          </cell>
          <cell r="B499">
            <v>2</v>
          </cell>
        </row>
        <row r="500">
          <cell r="A500" t="str">
            <v>Bank cybersecurity heads seen in need of more CEO face time</v>
          </cell>
          <cell r="B500">
            <v>2</v>
          </cell>
        </row>
        <row r="501">
          <cell r="A501" t="str">
            <v>Tech Innovation to Reinvent the CFO Suite</v>
          </cell>
          <cell r="B501">
            <v>2</v>
          </cell>
        </row>
        <row r="502">
          <cell r="A502" t="str">
            <v>Trading Up: Ubs, Barclays Snag Equity Pros</v>
          </cell>
          <cell r="B502">
            <v>2</v>
          </cell>
        </row>
        <row r="503">
          <cell r="A503" t="str">
            <v>http://www.bankingexchange.com/news-feed/item/7363-shifting-into-innovation-gear</v>
          </cell>
          <cell r="B503">
            <v>2</v>
          </cell>
        </row>
        <row r="504">
          <cell r="A504" t="str">
            <v>A culprit for financial site glitches: you and your apps</v>
          </cell>
          <cell r="B504">
            <v>2</v>
          </cell>
        </row>
        <row r="505">
          <cell r="A505" t="str">
            <v>A culprit for financial site glitches: you and your apps</v>
          </cell>
          <cell r="B505">
            <v>2</v>
          </cell>
        </row>
        <row r="506">
          <cell r="A506" t="str">
            <v>A culprit for financial site glitches: you and your apps</v>
          </cell>
          <cell r="B506">
            <v>2</v>
          </cell>
        </row>
        <row r="507">
          <cell r="A507" t="str">
            <v>Why a master's in accounting is your next step towards the C-suite</v>
          </cell>
          <cell r="B507">
            <v>2</v>
          </cell>
        </row>
        <row r="508">
          <cell r="A508" t="str">
            <v>Bank cybersecurity heads seen in need of more CEO face time</v>
          </cell>
          <cell r="B508">
            <v>2</v>
          </cell>
        </row>
        <row r="509">
          <cell r="A509" t="str">
            <v>Digital Borrowers Expect Money in Seconds ... Not Days</v>
          </cell>
          <cell r="B509">
            <v>2</v>
          </cell>
        </row>
        <row r="510">
          <cell r="A510" t="str">
            <v>Trading Up: Ubs, Barclays Snag Equity Pros</v>
          </cell>
          <cell r="B510">
            <v>2</v>
          </cell>
        </row>
        <row r="511">
          <cell r="A511" t="str">
            <v>Intelligent Automation, Talent Shortages And Trade Protectionism Among Top Business Trends For 2018: Kpmg</v>
          </cell>
          <cell r="B511">
            <v>2</v>
          </cell>
        </row>
        <row r="512">
          <cell r="A512" t="str">
            <v>IS PSD2 ON COURSE TO TRANSFORM THE BANKING INDUSTRY?</v>
          </cell>
          <cell r="B512">
            <v>2</v>
          </cell>
        </row>
        <row r="513">
          <cell r="A513" t="str">
            <v>Forbes Fintech 50 2018: The Future Of Blockchain And Cryptocurrency</v>
          </cell>
          <cell r="B513">
            <v>2</v>
          </cell>
        </row>
        <row r="514">
          <cell r="A514" t="str">
            <v>Payfone Raises $23 Million to Continue Expansion of Worldwide Digital Identity Authentication Network</v>
          </cell>
          <cell r="B514">
            <v>2</v>
          </cell>
        </row>
        <row r="515">
          <cell r="A515" t="str">
            <v>Creating A Learning Organization</v>
          </cell>
          <cell r="B515">
            <v>2</v>
          </cell>
        </row>
        <row r="516">
          <cell r="A516" t="str">
            <v>Veritas Capital Acquires the US Public Sector Business from PricewaterhouseCoopers LLP</v>
          </cell>
          <cell r="B516">
            <v>2</v>
          </cell>
        </row>
        <row r="517">
          <cell r="A517" t="str">
            <v>Revenue recognition: 3 areas of focus for 2018</v>
          </cell>
          <cell r="B517">
            <v>2</v>
          </cell>
        </row>
        <row r="518">
          <cell r="A518" t="str">
            <v>Presidio Residential Capital Hires Senior Financial Professional</v>
          </cell>
          <cell r="B518">
            <v>2</v>
          </cell>
        </row>
        <row r="519">
          <cell r="A519" t="str">
            <v>Goodfood Market Corp. Announces Addition to Management Team</v>
          </cell>
          <cell r="B519">
            <v>2</v>
          </cell>
        </row>
        <row r="520">
          <cell r="A520" t="str">
            <v>Piper Jaffray Expands Industrials Investment Banking Group with Hiring of Doug Lawson</v>
          </cell>
          <cell r="B520">
            <v>2</v>
          </cell>
        </row>
        <row r="521">
          <cell r="A521" t="str">
            <v>Hedge Funds Digitisation Is Either Evolution Or “treadmill To Oblivion” – Kpmg Survey</v>
          </cell>
          <cell r="B521">
            <v>2</v>
          </cell>
        </row>
        <row r="522">
          <cell r="A522" t="str">
            <v>Franklin Templeton's head of emerging markets Mark Mobius to retire</v>
          </cell>
          <cell r="B522">
            <v>2</v>
          </cell>
        </row>
        <row r="523">
          <cell r="A523" t="str">
            <v>Energy Sector 1Q18: Best And Worst Funds</v>
          </cell>
          <cell r="B523">
            <v>2</v>
          </cell>
        </row>
        <row r="524">
          <cell r="A524" t="str">
            <v>Two Thirds of Middle East Bank CEOs at Risk of Losing Jobs According to Metin Mitchell Research</v>
          </cell>
          <cell r="B524">
            <v>2</v>
          </cell>
        </row>
        <row r="525">
          <cell r="A525" t="str">
            <v>Forbes Fintech 50 2018: The Future Of Blockchain And Cryptocurrency</v>
          </cell>
          <cell r="B525">
            <v>2</v>
          </cell>
        </row>
        <row r="526">
          <cell r="A526" t="str">
            <v>Two Thirds of Middle East Bank CEOs at Risk of Losing Jobs According to Metin Mitchell Research</v>
          </cell>
          <cell r="B526">
            <v>2</v>
          </cell>
        </row>
        <row r="527">
          <cell r="A527" t="str">
            <v>Sheltered Harbor: A New Approach to Account Backups</v>
          </cell>
          <cell r="B527">
            <v>2</v>
          </cell>
        </row>
        <row r="528">
          <cell r="A528" t="str">
            <v>IS PSD2 ON COURSE TO TRANSFORM THE BANKING INDUSTRY?</v>
          </cell>
          <cell r="B528">
            <v>2</v>
          </cell>
        </row>
        <row r="529">
          <cell r="A529" t="str">
            <v>Payfone Raises $23 Million to Continue Expansion of Worldwide Digital Identity Authentication Network</v>
          </cell>
          <cell r="B529">
            <v>2</v>
          </cell>
        </row>
        <row r="530">
          <cell r="A530" t="str">
            <v>Piper Jaffray Expands Industrials Investment Banking Group with Hiring of Doug Lawson</v>
          </cell>
          <cell r="B530">
            <v>2</v>
          </cell>
        </row>
        <row r="531">
          <cell r="A531" t="str">
            <v>Kate Barton named EY Global Vice Chair | Tax</v>
          </cell>
          <cell r="B531">
            <v>2</v>
          </cell>
        </row>
        <row r="532">
          <cell r="A532" t="str">
            <v>Two Thirds of Middle East Bank CEOs at Risk of Losing Jobs According to Metin Mitchell Research</v>
          </cell>
          <cell r="B532">
            <v>2</v>
          </cell>
        </row>
        <row r="533">
          <cell r="A533" t="str">
            <v>Revenue recognition: 3 areas of focus for 2018</v>
          </cell>
          <cell r="B533">
            <v>2</v>
          </cell>
        </row>
        <row r="534">
          <cell r="A534" t="str">
            <v>IS PSD2 ON COURSE TO TRANSFORM THE BANKING INDUSTRY?</v>
          </cell>
          <cell r="B534">
            <v>2</v>
          </cell>
        </row>
        <row r="535">
          <cell r="A535" t="str">
            <v>Payfone Raises $23 Million to Continue Expansion of Worldwide Digital Identity Authentication Network</v>
          </cell>
          <cell r="B535">
            <v>2</v>
          </cell>
        </row>
        <row r="536">
          <cell r="A536" t="str">
            <v>Forbes Fintech 50 2018: The Future Of Blockchain And Cryptocurrency</v>
          </cell>
          <cell r="B536">
            <v>2</v>
          </cell>
        </row>
        <row r="537">
          <cell r="A537" t="str">
            <v>DELTA CAPITA APPOINTS FORMER CAPCO UK CEO, STEVE VINNICOMBE, AS CHAIRMAN</v>
          </cell>
          <cell r="B537">
            <v>2</v>
          </cell>
        </row>
        <row r="538">
          <cell r="A538" t="str">
            <v>SAPVoice: Beyond Industries: Ecosystems of Co-innovation Drive the Future</v>
          </cell>
          <cell r="B538">
            <v>2</v>
          </cell>
        </row>
        <row r="539">
          <cell r="A539" t="str">
            <v>What Exactly Is Blockchain, And Should You Adopt Its Technology?</v>
          </cell>
          <cell r="B539">
            <v>2</v>
          </cell>
        </row>
        <row r="540">
          <cell r="A540" t="str">
            <v>Real-time account to account payments take shape in Australia</v>
          </cell>
          <cell r="B540">
            <v>2</v>
          </cell>
        </row>
        <row r="541">
          <cell r="A541" t="str">
            <v>Piper Jaffray Expands Industrials Investment Banking Group with Hiring of Doug Lawson</v>
          </cell>
          <cell r="B541">
            <v>2</v>
          </cell>
        </row>
        <row r="542">
          <cell r="A542" t="str">
            <v>Alvarez &amp; Marsal Expands Its Forensic Investigations Expertise with Two Senior Leaders in New York</v>
          </cell>
          <cell r="B542">
            <v>2</v>
          </cell>
        </row>
        <row r="543">
          <cell r="A543" t="str">
            <v>Veritas Capital Acquires the US Public Sector Business from PricewaterhouseCoopers LLP</v>
          </cell>
          <cell r="B543">
            <v>2</v>
          </cell>
        </row>
        <row r="544">
          <cell r="A544" t="str">
            <v>Tax Incentives Industry Shake Up. Incentive Veterans Synergi Partners Acquires Neon</v>
          </cell>
          <cell r="B544">
            <v>2</v>
          </cell>
        </row>
        <row r="545">
          <cell r="A545" t="str">
            <v>Nestlé reports full-year results for 2017</v>
          </cell>
          <cell r="B545">
            <v>2</v>
          </cell>
        </row>
        <row r="546">
          <cell r="A546" t="str">
            <v>VC-backed SiFive taps Natarajan as CFO</v>
          </cell>
          <cell r="B546">
            <v>2</v>
          </cell>
        </row>
        <row r="547">
          <cell r="A547" t="str">
            <v>How Public Pensions Could Spark The Next Financial Crisis</v>
          </cell>
          <cell r="B547">
            <v>2</v>
          </cell>
        </row>
        <row r="548">
          <cell r="A548" t="str">
            <v>PricewaterhouseCoopers to Sell Unit To Veritas Capital</v>
          </cell>
          <cell r="B548">
            <v>2</v>
          </cell>
        </row>
        <row r="549">
          <cell r="A549" t="str">
            <v>New Hedge-Fund Tax Dodge Triggers Wild Rush Back Into Delaware</v>
          </cell>
          <cell r="B549">
            <v>2</v>
          </cell>
        </row>
        <row r="550">
          <cell r="A550" t="str">
            <v>UroGen Pharma Strengthens Management Team with the Appointment of Stephen Mullennix as Chief Operating Officer</v>
          </cell>
          <cell r="B550">
            <v>2</v>
          </cell>
        </row>
        <row r="551">
          <cell r="A551" t="str">
            <v>Glancy Prongay &amp; Murray Llp Files Securities Class Action Lawsuit Against Obalon Therapeutics, Inc.</v>
          </cell>
          <cell r="B551">
            <v>2</v>
          </cell>
        </row>
        <row r="552">
          <cell r="A552" t="str">
            <v>2018 Tax Guide to MLPs</v>
          </cell>
          <cell r="B552">
            <v>2</v>
          </cell>
        </row>
        <row r="553">
          <cell r="A553" t="str">
            <v>Glancy Prongay &amp; Murray Llp Files Securities Class Action Lawsuit Against Obalon Therapeutics, Inc.</v>
          </cell>
          <cell r="B553">
            <v>2</v>
          </cell>
        </row>
        <row r="554">
          <cell r="A554" t="str">
            <v>Mnuchin says IRS to ban hedge fund tax dodge on carried interest</v>
          </cell>
          <cell r="B554">
            <v>2</v>
          </cell>
        </row>
        <row r="555">
          <cell r="A555" t="str">
            <v>Oil and gas M&amp;A outlook positive despite deal volume at five-year low</v>
          </cell>
          <cell r="B555">
            <v>2</v>
          </cell>
        </row>
        <row r="556">
          <cell r="A556" t="str">
            <v>PwC sells its U.S. public sector business</v>
          </cell>
          <cell r="B556">
            <v>2</v>
          </cell>
        </row>
        <row r="557">
          <cell r="A557" t="str">
            <v>Iris Dorbian wrote a new post, Veritas Capital to acquire PwC's U.S. public sector business, on the site PE Hub</v>
          </cell>
          <cell r="B557">
            <v>2</v>
          </cell>
        </row>
        <row r="558">
          <cell r="A558" t="str">
            <v>What the Automation Monster Means for Advisors, Broker-Dealers</v>
          </cell>
          <cell r="B558">
            <v>2</v>
          </cell>
        </row>
        <row r="559">
          <cell r="A559" t="str">
            <v>SAPVoice: Beyond Industries: Ecosystems of Co-innovation Drive the Future</v>
          </cell>
          <cell r="B559">
            <v>2</v>
          </cell>
        </row>
        <row r="560">
          <cell r="A560" t="str">
            <v>Challenges for recruiters in 2018: Brexit, pay and diversity</v>
          </cell>
          <cell r="B560">
            <v>2</v>
          </cell>
        </row>
        <row r="561">
          <cell r="A561" t="str">
            <v>Real-time account to account payments take shape in Australia</v>
          </cell>
          <cell r="B561">
            <v>2</v>
          </cell>
        </row>
        <row r="562">
          <cell r="A562" t="str">
            <v>Cybercrime Costs Finserv Companies $18.28m</v>
          </cell>
          <cell r="B562">
            <v>2</v>
          </cell>
        </row>
        <row r="563">
          <cell r="A563" t="str">
            <v>Here’s the latest country where cash is losing its grip</v>
          </cell>
          <cell r="B563">
            <v>2</v>
          </cell>
        </row>
        <row r="564">
          <cell r="A564" t="str">
            <v>What Exactly Is Blockchain, And Should You Adopt Its Technology?</v>
          </cell>
          <cell r="B564">
            <v>2</v>
          </cell>
        </row>
        <row r="565">
          <cell r="A565" t="str">
            <v>Oil and gas M&amp;A outlook positive despite deal volume at five-year low</v>
          </cell>
          <cell r="B565">
            <v>2</v>
          </cell>
        </row>
        <row r="566">
          <cell r="A566" t="str">
            <v>Cybercrime Costs for Financial Sector up 40% Since 2014</v>
          </cell>
          <cell r="B566">
            <v>2</v>
          </cell>
        </row>
        <row r="567">
          <cell r="A567" t="str">
            <v>Cybercrime Costs Finserv Companies $18.28m</v>
          </cell>
          <cell r="B567">
            <v>2</v>
          </cell>
        </row>
        <row r="568">
          <cell r="A568" t="str">
            <v>DELTA CAPITA APPOINTS FORMER CAPCO UK CEO, STEVE VINNICOMBE, AS CHAIRMAN</v>
          </cell>
          <cell r="B568">
            <v>2</v>
          </cell>
        </row>
        <row r="569">
          <cell r="A569" t="str">
            <v>Precise.TV Becomes Worlds' First Certified Provider of Kid Safe Advertising Services on YouTube</v>
          </cell>
          <cell r="B569">
            <v>2</v>
          </cell>
        </row>
        <row r="570">
          <cell r="A570" t="str">
            <v>Here’s the latest country where cash is losing its grip</v>
          </cell>
          <cell r="B570">
            <v>2</v>
          </cell>
        </row>
        <row r="571">
          <cell r="A571" t="str">
            <v>Fintechs see their profile rise, with banks playing a large part</v>
          </cell>
          <cell r="B571">
            <v>2</v>
          </cell>
        </row>
        <row r="572">
          <cell r="A572" t="str">
            <v>Blockchain hires its first VP of engineering</v>
          </cell>
          <cell r="B572">
            <v>2</v>
          </cell>
        </row>
        <row r="573">
          <cell r="A573" t="str">
            <v>Fca Considers Global Fintech Sandbox</v>
          </cell>
          <cell r="B573">
            <v>2</v>
          </cell>
        </row>
        <row r="574">
          <cell r="A574" t="str">
            <v>Finserv Goes All-in On Apis</v>
          </cell>
          <cell r="B574">
            <v>2</v>
          </cell>
        </row>
        <row r="575">
          <cell r="A575" t="str">
            <v>SHAREHOLDER ALERT: Brower Piven Notifies Investors of Class Action Lawsuit And Encourages Those Who Have Losses In Excess Of $100,000 From Investment In Obalon Therapeutics, Inc. (Nasdaq: OBLN) To Contact Brower Piven Before The Lead Plaintiff Deadline | Benzinga</v>
          </cell>
          <cell r="B575">
            <v>2</v>
          </cell>
        </row>
        <row r="576">
          <cell r="A576" t="str">
            <v>SEC appoints Kyle Moffatt chief accountant for Corporation Finance</v>
          </cell>
          <cell r="B576">
            <v>2</v>
          </cell>
        </row>
        <row r="577">
          <cell r="A577" t="str">
            <v>Bragar Eagel &amp; Squire, P.C. Announces That a Class Action Lawsuit Has Been Filed Against Obalon Therapeutics, Inc. (OBLN) and Encourages Investors to Contact the Firm</v>
          </cell>
          <cell r="B577">
            <v>2</v>
          </cell>
        </row>
        <row r="578">
          <cell r="A578" t="str">
            <v>Bragar Eagel &amp; Squire, P.C. Announces That a Class Action Lawsuit Has Been Filed Against Obalon Therapeutics, Inc. (OBLN) and Encourages Investors to Contact the Firm</v>
          </cell>
          <cell r="B578">
            <v>2</v>
          </cell>
        </row>
        <row r="579">
          <cell r="A579" t="str">
            <v>Veritas forms consulting firm from PwC’s US public sector business</v>
          </cell>
          <cell r="B579">
            <v>2</v>
          </cell>
        </row>
        <row r="580">
          <cell r="A580" t="str">
            <v>SHAREHOLDER ALERT: Bronstein, Gewirtz &amp; Grossman, LLC Notifies Investors of Class Action Against Obalon Therapeutics, Inc. (OBLN) &amp; Lead Plaintiff Deadline: April 16, 2018</v>
          </cell>
          <cell r="B580">
            <v>2</v>
          </cell>
        </row>
        <row r="581">
          <cell r="A581" t="str">
            <v>New hedge-fund tax dodge triggers wild rush back into Delaware</v>
          </cell>
          <cell r="B581">
            <v>2</v>
          </cell>
        </row>
        <row r="582">
          <cell r="A582" t="str">
            <v>SHAREHOLDER ALERT: Bronstein, Gewirtz &amp; Grossman, LLC Notifies Investors of Class Action Against Obalon Therapeutics, Inc. (OBLN) &amp; Lead Plaintiff Deadline: April 16, 2018</v>
          </cell>
          <cell r="B582">
            <v>2</v>
          </cell>
        </row>
        <row r="583">
          <cell r="A583" t="str">
            <v>ETFs Struggle to Impress Investors With Their Innovation</v>
          </cell>
          <cell r="B583">
            <v>2</v>
          </cell>
        </row>
        <row r="584">
          <cell r="A584" t="str">
            <v>New hedge funds To Embrace High Tech, New Era For L/S And More</v>
          </cell>
          <cell r="B584">
            <v>2</v>
          </cell>
        </row>
        <row r="585">
          <cell r="A585" t="str">
            <v>Urgent vs. Important: Barriers to Digitization in Alternative Investing</v>
          </cell>
          <cell r="B585">
            <v>2</v>
          </cell>
        </row>
        <row r="586">
          <cell r="A586" t="str">
            <v>Banking on Tech</v>
          </cell>
          <cell r="B586">
            <v>2</v>
          </cell>
        </row>
        <row r="587">
          <cell r="A587" t="str">
            <v>ACORD Solutions Group, Inc. Unveils 2018 Board of Directors</v>
          </cell>
          <cell r="B587">
            <v>2</v>
          </cell>
        </row>
        <row r="588">
          <cell r="A588" t="str">
            <v>Blockchain hires its first VP of engineering</v>
          </cell>
          <cell r="B588">
            <v>2</v>
          </cell>
        </row>
        <row r="589">
          <cell r="A589" t="str">
            <v>Fca Considers Global Fintech Sandbox</v>
          </cell>
          <cell r="B589">
            <v>2</v>
          </cell>
        </row>
        <row r="590">
          <cell r="A590" t="str">
            <v>Fintechs see their profile rise, with banks playing a large part</v>
          </cell>
          <cell r="B590">
            <v>2</v>
          </cell>
        </row>
        <row r="591">
          <cell r="A591" t="str">
            <v>Finserv Goes All-in On Apis</v>
          </cell>
          <cell r="B591">
            <v>2</v>
          </cell>
        </row>
        <row r="592">
          <cell r="A592" t="str">
            <v>As cybercrime soars, AI tools must ramp up</v>
          </cell>
          <cell r="B592">
            <v>2</v>
          </cell>
        </row>
        <row r="593">
          <cell r="A593" t="str">
            <v>Fintechs see their profile rise, with banks playing a large part</v>
          </cell>
          <cell r="B593">
            <v>2</v>
          </cell>
        </row>
        <row r="594">
          <cell r="A594" t="str">
            <v>Fca Considers Global Fintech Sandbox</v>
          </cell>
          <cell r="B594">
            <v>2</v>
          </cell>
        </row>
        <row r="595">
          <cell r="A595" t="str">
            <v>Finserv Goes All-in On Apis</v>
          </cell>
          <cell r="B595">
            <v>2</v>
          </cell>
        </row>
        <row r="596">
          <cell r="A596" t="str">
            <v>Juniper Networks’ Expanded Portfolio Makes Enterprises Multicloud-Ready</v>
          </cell>
          <cell r="B596">
            <v>2</v>
          </cell>
        </row>
        <row r="597">
          <cell r="A597" t="str">
            <v>Blockchain hires its first VP of engineering</v>
          </cell>
          <cell r="B597">
            <v>2</v>
          </cell>
        </row>
        <row r="598">
          <cell r="A598" t="str">
            <v>As cybercrime soars, AI tools must ramp up</v>
          </cell>
          <cell r="B598">
            <v>2</v>
          </cell>
        </row>
        <row r="599">
          <cell r="A599" t="str">
            <v>Finalists Announced for Second Annual LendIt Fintech Industry Awards</v>
          </cell>
          <cell r="B599">
            <v>2</v>
          </cell>
        </row>
        <row r="600">
          <cell r="A600" t="str">
            <v>LendIt Fintech Announces Finalists For Second Annual Industry Awards</v>
          </cell>
          <cell r="B600">
            <v>2</v>
          </cell>
        </row>
        <row r="601">
          <cell r="A601" t="str">
            <v>Faurecia Announces Full-year 2017 Results</v>
          </cell>
          <cell r="B601">
            <v>2</v>
          </cell>
        </row>
        <row r="602">
          <cell r="A602" t="str">
            <v>World's Leading Commodity and Consulting Firms to Join Allegro for Global Customer Summit</v>
          </cell>
          <cell r="B602">
            <v>2</v>
          </cell>
        </row>
        <row r="603">
          <cell r="A603" t="str">
            <v>CD&amp;R and General Dynamics are active making acquisitions</v>
          </cell>
          <cell r="B603">
            <v>2</v>
          </cell>
        </row>
        <row r="604">
          <cell r="A604" t="str">
            <v>Eagle Bancorp, Inc. Announces the Appointment of Kathy A. Raffa to its Board of Directors</v>
          </cell>
          <cell r="B604">
            <v>2</v>
          </cell>
        </row>
        <row r="605">
          <cell r="A605" t="str">
            <v>"Discover Blockchain Technology" Code-a-Thon Challenges Participants to Create New Financial Services and RegTech Solutions, March 6-7, 2018</v>
          </cell>
          <cell r="B605">
            <v>2</v>
          </cell>
        </row>
        <row r="606">
          <cell r="A606" t="str">
            <v>This Is Really Happening: Microsoft Is Developing Blockchain ID Within Its Authenticator App</v>
          </cell>
          <cell r="B606">
            <v>2</v>
          </cell>
        </row>
        <row r="607">
          <cell r="A607" t="str">
            <v>LendIt Fintech Announces Finalists For Second Annual Industry Awards</v>
          </cell>
          <cell r="B607">
            <v>2</v>
          </cell>
        </row>
        <row r="608">
          <cell r="A608" t="str">
            <v>Finalists Announced for Second Annual LendIt Fintech Industry Awards</v>
          </cell>
          <cell r="B608">
            <v>2</v>
          </cell>
        </row>
        <row r="609">
          <cell r="A609" t="str">
            <v>Ai In Business: How Future Of Ai Looks As Firms Explore Artificial Intelligence</v>
          </cell>
          <cell r="B609">
            <v>2</v>
          </cell>
        </row>
        <row r="610">
          <cell r="A610" t="str">
            <v>Costs of cyberattack greater for financial services than for other industries</v>
          </cell>
          <cell r="B610">
            <v>2</v>
          </cell>
        </row>
        <row r="611">
          <cell r="A611" t="str">
            <v>Ai In Business: How Future Of Ai Looks As Firms Explore Artificial Intelligence</v>
          </cell>
          <cell r="B611">
            <v>2</v>
          </cell>
        </row>
        <row r="612">
          <cell r="A612" t="str">
            <v>EY AND BLACKLINE FORM STRATEGIC ALLIANCE TO OFFER FINANCE PROCESS AUTOMATION TO ORGANIZATIONS WORLDWIDE – Global Banking And Finance Review Magazine – Financial &amp; Business Insights</v>
          </cell>
          <cell r="B612">
            <v>2</v>
          </cell>
        </row>
        <row r="613">
          <cell r="A613" t="str">
            <v>EY AND BLACKLINE FORM STRATEGIC ALLIANCE TO OFFER FINANCE PROCESS AUTOMATION TO ORGANIZATIONS WORLDWIDE – Global Banking And Finance Review Magazine – Financial &amp; Business Insights</v>
          </cell>
          <cell r="B613">
            <v>2</v>
          </cell>
        </row>
        <row r="614">
          <cell r="A614" t="str">
            <v>Lifshitz &amp; Miller LLP Announces Investigation of Advance Auto Parts, Inc., Ballard Power Systems, Inc., Connecture, Inc., Idera Pharmaceuticals, Inc., Impinj Inc., Obalon Therapeutics, Inc., and Super Micro Computer, Inc. | Benzinga</v>
          </cell>
          <cell r="B614">
            <v>2</v>
          </cell>
        </row>
        <row r="615">
          <cell r="A615" t="str">
            <v>Lifshitz &amp; Miller LLP Announces Investigation of Advance Auto Parts, Inc., Ballard Power Systems, Inc., Connecture, Inc., Idera Pharmaceuticals, Inc., Impinj Inc., Obalon Therapeutics, Inc., and Super Micro Computer, Inc. - MarketWatch</v>
          </cell>
          <cell r="B615">
            <v>2</v>
          </cell>
        </row>
        <row r="616">
          <cell r="A616" t="str">
            <v>Steven Cohen - MarketWatch.com Topics</v>
          </cell>
          <cell r="B616">
            <v>2</v>
          </cell>
        </row>
        <row r="617">
          <cell r="A617" t="str">
            <v>Roundup Of Machine Learning Forecasts And Market Estimates, 2018</v>
          </cell>
          <cell r="B617">
            <v>2</v>
          </cell>
        </row>
        <row r="618">
          <cell r="A618" t="str">
            <v>Roundup Of Machine Learning Forecasts And Market Estimates, 2018</v>
          </cell>
          <cell r="B618">
            <v>2</v>
          </cell>
        </row>
        <row r="619">
          <cell r="A619" t="str">
            <v>Punjab National Bank Officials Shared Passwords Compromising Data Security</v>
          </cell>
          <cell r="B619">
            <v>2</v>
          </cell>
        </row>
        <row r="620">
          <cell r="A620" t="str">
            <v>Billion dollar diamond fraud case puts India's state banks in focus</v>
          </cell>
          <cell r="B620">
            <v>2</v>
          </cell>
        </row>
        <row r="621">
          <cell r="A621" t="str">
            <v>KPMG: Strong Close for Fintech Deals in Q4 of 2017 as $31 Billion Invested During the Year</v>
          </cell>
          <cell r="B621">
            <v>2</v>
          </cell>
        </row>
        <row r="622">
          <cell r="A622" t="str">
            <v>Nicholas Leiby Joins Weinberg Capital Group</v>
          </cell>
          <cell r="B622">
            <v>2</v>
          </cell>
        </row>
        <row r="623">
          <cell r="A623" t="str">
            <v>Research on Recent Technology Report Managed Cyber Security Services Market Size, Share, Growth, Trends and Forecast 2017 - 2026</v>
          </cell>
          <cell r="B623">
            <v>2</v>
          </cell>
        </row>
        <row r="624">
          <cell r="A624" t="str">
            <v>KPMG: Strong Close for Fintech Deals in Q4 of 2017 as $31 Billion Invested During the Year</v>
          </cell>
          <cell r="B624">
            <v>2</v>
          </cell>
        </row>
        <row r="625">
          <cell r="A625" t="str">
            <v>KPMG: Strong Close for Fintech Deals in Q4 of 2017 as $31 Billion Invested During the Year</v>
          </cell>
          <cell r="B625">
            <v>2</v>
          </cell>
        </row>
        <row r="626">
          <cell r="A626" t="str">
            <v>Research on Recent Technology Report Managed Cyber Security Services Market Size, Share, Growth, Trends and Forecast 2017 - 2026</v>
          </cell>
          <cell r="B626">
            <v>2</v>
          </cell>
        </row>
        <row r="627">
          <cell r="A627" t="str">
            <v>Conversations Will Shape The Future of Banking</v>
          </cell>
          <cell r="B627">
            <v>2</v>
          </cell>
        </row>
        <row r="628">
          <cell r="A628" t="str">
            <v>Banks Buy Stakes in Blockchain Startup SETL</v>
          </cell>
          <cell r="B628">
            <v>2</v>
          </cell>
        </row>
        <row r="629">
          <cell r="A629" t="str">
            <v>More banker than politician? De Guindos faces ECB litmus test</v>
          </cell>
          <cell r="B629">
            <v>2</v>
          </cell>
        </row>
        <row r="630">
          <cell r="A630" t="str">
            <v>With Realtime Payments Comes Realtime Fraud — and Banks Need to Prepare</v>
          </cell>
          <cell r="B630">
            <v>2</v>
          </cell>
        </row>
        <row r="631">
          <cell r="A631" t="str">
            <v>F10 Announces Final Selected Startups For P2 Program Patch III</v>
          </cell>
          <cell r="B631">
            <v>2</v>
          </cell>
        </row>
        <row r="632">
          <cell r="A632" t="str">
            <v>Ally Bank On Humanizing Banking Ai</v>
          </cell>
          <cell r="B632">
            <v>2</v>
          </cell>
        </row>
        <row r="633">
          <cell r="A633" t="str">
            <v>Regulators In No Rush To Change Rules For Fintechs</v>
          </cell>
          <cell r="B633">
            <v>2</v>
          </cell>
        </row>
        <row r="634">
          <cell r="A634" t="str">
            <v>Accenture Launches New Artificial Intelligence Testing Services</v>
          </cell>
          <cell r="B634">
            <v>2</v>
          </cell>
        </row>
        <row r="635">
          <cell r="A635" t="str">
            <v>BGIS Appoints Peter Poolsaar to Chief Information Officer</v>
          </cell>
          <cell r="B635">
            <v>2</v>
          </cell>
        </row>
        <row r="636">
          <cell r="A636" t="str">
            <v>Goldman Sachs Prime Brokerage Exec. Joins KPMG</v>
          </cell>
          <cell r="B636">
            <v>2</v>
          </cell>
        </row>
        <row r="637">
          <cell r="A637" t="str">
            <v>Scott+Scott, Attorneys at Law, LLP Alerts Investors to the Filing of Securities Class Action Against Obalon Therapeutics, Inc.</v>
          </cell>
          <cell r="B637">
            <v>2</v>
          </cell>
        </row>
        <row r="638">
          <cell r="A638" t="str">
            <v>Agilitas Backs Buyout of Hydro International</v>
          </cell>
          <cell r="B638">
            <v>2</v>
          </cell>
        </row>
        <row r="639">
          <cell r="A639" t="str">
            <v>Iris Dorbian wrote a new post, Weinberg Capital Group recruits Leiby as director, on the site PE Hub</v>
          </cell>
          <cell r="B639">
            <v>2</v>
          </cell>
        </row>
        <row r="640">
          <cell r="A640" t="str">
            <v>Technology Sector 1Q18: Best And Worst</v>
          </cell>
          <cell r="B640">
            <v>2</v>
          </cell>
        </row>
        <row r="641">
          <cell r="A641" t="str">
            <v>BNP Paribas Asset Management names first chief data officer as part of AI push</v>
          </cell>
          <cell r="B641">
            <v>2</v>
          </cell>
        </row>
        <row r="642">
          <cell r="A642" t="str">
            <v>How private equity firms are responding to high purchase price multiples in M&amp;A</v>
          </cell>
          <cell r="B642">
            <v>2</v>
          </cell>
        </row>
        <row r="643">
          <cell r="A643" t="str">
            <v>Obalon's Audit Committee Investigation of Whistleblower Allegation Finds Complaint Meritless</v>
          </cell>
          <cell r="B643">
            <v>2</v>
          </cell>
        </row>
        <row r="644">
          <cell r="A644" t="str">
            <v>MINDBODY Reports Fourth Quarter and Full Year 2017 Financial Results</v>
          </cell>
          <cell r="B644">
            <v>2</v>
          </cell>
        </row>
        <row r="645">
          <cell r="A645" t="str">
            <v>Accenture Launches New Artificial Intelligence Testing Services</v>
          </cell>
          <cell r="B645">
            <v>2</v>
          </cell>
        </row>
        <row r="646">
          <cell r="A646" t="str">
            <v>Accenture Launches New Artificial Intelligence Testing Services</v>
          </cell>
          <cell r="B646">
            <v>2</v>
          </cell>
        </row>
        <row r="647">
          <cell r="A647" t="str">
            <v>5 ways blockchain is the new business collaboration tool</v>
          </cell>
          <cell r="B647">
            <v>2</v>
          </cell>
        </row>
        <row r="648">
          <cell r="A648" t="str">
            <v>Ally Bank On Humanizing Banking Ai</v>
          </cell>
          <cell r="B648">
            <v>2</v>
          </cell>
        </row>
        <row r="649">
          <cell r="A649" t="str">
            <v>Netwrix Auditor Enables Forreston State Bank to Streamline Compliance while Saving Hours of Work</v>
          </cell>
          <cell r="B649">
            <v>2</v>
          </cell>
        </row>
        <row r="650">
          <cell r="A650" t="str">
            <v>F10 Announces Final Selected Startups For P2 Program Patch III</v>
          </cell>
          <cell r="B650">
            <v>2</v>
          </cell>
        </row>
        <row r="651">
          <cell r="A651" t="str">
            <v>Accenture Launches New Artificial Intelligence Testing Services</v>
          </cell>
          <cell r="B651">
            <v>2</v>
          </cell>
        </row>
        <row r="652">
          <cell r="A652" t="str">
            <v>Regulators In No Rush To Change Rules For Fintechs</v>
          </cell>
          <cell r="B652">
            <v>2</v>
          </cell>
        </row>
        <row r="653">
          <cell r="A653" t="str">
            <v>Ally Bank On Humanizing Banking Ai</v>
          </cell>
          <cell r="B653">
            <v>2</v>
          </cell>
        </row>
        <row r="654">
          <cell r="A654" t="str">
            <v>Netwrix Auditor Enables Forreston State Bank to Streamline Compliance while Saving Hours of Work</v>
          </cell>
          <cell r="B654">
            <v>2</v>
          </cell>
        </row>
        <row r="655">
          <cell r="A655" t="str">
            <v>F10 Announces Final Selected Startups For P2 Program Patch III</v>
          </cell>
          <cell r="B655">
            <v>2</v>
          </cell>
        </row>
        <row r="656">
          <cell r="A656" t="str">
            <v>Michael Lines</v>
          </cell>
          <cell r="B656">
            <v>2</v>
          </cell>
        </row>
        <row r="657">
          <cell r="A657" t="str">
            <v>Iris Dorbian wrote a new post, Weinberg Capital Group recruits Leiby as director, on the site PE Hub</v>
          </cell>
          <cell r="B657">
            <v>2</v>
          </cell>
        </row>
        <row r="658">
          <cell r="A658" t="str">
            <v>Bitcoin Daily: Citi Invests In UK Blockchain, BoE’s Carney Gives Bitcoin An ‘F’</v>
          </cell>
          <cell r="B658">
            <v>2</v>
          </cell>
        </row>
        <row r="659">
          <cell r="A659" t="str">
            <v>What is Stellar and is it a Good Investment?</v>
          </cell>
          <cell r="B659">
            <v>2</v>
          </cell>
        </row>
        <row r="660">
          <cell r="A660" t="str">
            <v>What is Stellar and is it a Good Investment?</v>
          </cell>
          <cell r="B660">
            <v>2</v>
          </cell>
        </row>
        <row r="661">
          <cell r="A661" t="str">
            <v>Here's another way Amazon and banks are collaborating</v>
          </cell>
          <cell r="B661">
            <v>2</v>
          </cell>
        </row>
        <row r="662">
          <cell r="A662" t="str">
            <v>Here's another way Amazon and banks are collaborating</v>
          </cell>
          <cell r="B662">
            <v>2</v>
          </cell>
        </row>
        <row r="663">
          <cell r="A663" t="str">
            <v>Better Brainstorming</v>
          </cell>
          <cell r="B663">
            <v>2</v>
          </cell>
        </row>
        <row r="664">
          <cell r="A664" t="str">
            <v>Mitigating the Insider Threat: Lessons From Indian Fraud Case</v>
          </cell>
          <cell r="B664">
            <v>2</v>
          </cell>
        </row>
        <row r="665">
          <cell r="A665" t="str">
            <v>New Reltio Cloud Release Delivers Continuous Data Organization and Self-Learning to Global 2000 Companies</v>
          </cell>
          <cell r="B665">
            <v>2</v>
          </cell>
        </row>
        <row r="666">
          <cell r="A666" t="str">
            <v>Australia’s RMIT University to Now Offer Eight-Week Course on Blockchain Strategy</v>
          </cell>
          <cell r="B666">
            <v>2</v>
          </cell>
        </row>
        <row r="667">
          <cell r="A667" t="str">
            <v>SHAREHOLDER ALERT: Bronstein, Gewirtz &amp; Grossman, LLC Notifies Investors of Class Action Against Obalon Therapeutics, Inc. (OBLN) &amp; Lead Plaintiff Deadline: April 16, 2018</v>
          </cell>
          <cell r="B667">
            <v>2</v>
          </cell>
        </row>
        <row r="668">
          <cell r="A668" t="str">
            <v>Obalon Investor Alert: Faruqi &amp; Faruqi, Llp Encourages Investors Who Suffered Losses Exceeding $50,000 Investing In Obalon Therapeutics, Inc. To Contact The Firm</v>
          </cell>
          <cell r="B668">
            <v>2</v>
          </cell>
        </row>
        <row r="669">
          <cell r="A669" t="str">
            <v>Calastone Forecasts Over USD2.6bn Savings for the Mutual Funds Market in Move to Blockchain</v>
          </cell>
          <cell r="B669">
            <v>2</v>
          </cell>
        </row>
        <row r="670">
          <cell r="A670" t="str">
            <v>CAIS 2018 and the Transformative Impact of Technology</v>
          </cell>
          <cell r="B670">
            <v>2</v>
          </cell>
        </row>
        <row r="671">
          <cell r="A671" t="str">
            <v>Kirk Falconer wrote a new post, Bridge Growth-backed Accedian buys Performance Vision, on the site PE Hub</v>
          </cell>
          <cell r="B671">
            <v>2</v>
          </cell>
        </row>
        <row r="672">
          <cell r="A672" t="str">
            <v>Calastone Forecasts Over USD2.6bn Savings for the Mutual Funds Market in Move to Blockchain</v>
          </cell>
          <cell r="B672">
            <v>2</v>
          </cell>
        </row>
        <row r="673">
          <cell r="A673" t="str">
            <v>Will you be a Winner or a Loser in the Open Banking World?</v>
          </cell>
          <cell r="B673">
            <v>2</v>
          </cell>
        </row>
        <row r="674">
          <cell r="A674" t="str">
            <v>Will you be a Winner or a Loser in the Open Banking World?</v>
          </cell>
          <cell r="B674">
            <v>2</v>
          </cell>
        </row>
        <row r="675">
          <cell r="A675" t="str">
            <v>2018 is the year of the central bank: Bellin 1TC conference day 1</v>
          </cell>
          <cell r="B675">
            <v>2</v>
          </cell>
        </row>
        <row r="676">
          <cell r="A676" t="str">
            <v>New Reltio Cloud Release Delivers Continuous Data Organization and Self-Learning to Global 2000 Companies</v>
          </cell>
          <cell r="B676">
            <v>2</v>
          </cell>
        </row>
        <row r="677">
          <cell r="A677" t="str">
            <v>Australia’s RMIT University to Now Offer Eight-Week Course on Blockchain Strategy</v>
          </cell>
          <cell r="B677">
            <v>2</v>
          </cell>
        </row>
        <row r="678">
          <cell r="A678" t="str">
            <v>Mitigating the Insider Threat: Lessons From Indian Fraud Case</v>
          </cell>
          <cell r="B678">
            <v>2</v>
          </cell>
        </row>
        <row r="679">
          <cell r="A679" t="str">
            <v>EY is first to achieve the highest recognition in intelligent automation delivery and capability from Blue Prism</v>
          </cell>
          <cell r="B679">
            <v>2</v>
          </cell>
        </row>
        <row r="680">
          <cell r="A680" t="str">
            <v>Here's another way Amazon and banks are collaborating</v>
          </cell>
          <cell r="B680">
            <v>2</v>
          </cell>
        </row>
        <row r="681">
          <cell r="A681" t="str">
            <v>Here's another way Amazon and banks are collaborating</v>
          </cell>
          <cell r="B681">
            <v>2</v>
          </cell>
        </row>
        <row r="682">
          <cell r="A682" t="str">
            <v>Here's another way Amazon and banks are collaborating</v>
          </cell>
          <cell r="B682">
            <v>2</v>
          </cell>
        </row>
        <row r="683">
          <cell r="A683" t="str">
            <v>Here's another way Amazon and banks are collaborating</v>
          </cell>
          <cell r="B683">
            <v>2</v>
          </cell>
        </row>
        <row r="684">
          <cell r="A684" t="str">
            <v>Stealing From Silicon Valley: Four Steps to Becoming an Agile Bank</v>
          </cell>
          <cell r="B684">
            <v>2</v>
          </cell>
        </row>
        <row r="685">
          <cell r="A685" t="str">
            <v>Mitigating the Insider Threat: Lessons From Indian Fraud Case</v>
          </cell>
          <cell r="B685">
            <v>2</v>
          </cell>
        </row>
        <row r="686">
          <cell r="A686" t="str">
            <v>Great Western Bancorp, Inc. Holds Annual Meeting; Elects Three Members to Its Board of Directors</v>
          </cell>
          <cell r="B686">
            <v>2</v>
          </cell>
        </row>
        <row r="687">
          <cell r="A687" t="str">
            <v>Put your finance team on the road to AI and automation (1/2)</v>
          </cell>
          <cell r="B687">
            <v>2</v>
          </cell>
        </row>
        <row r="688">
          <cell r="A688" t="str">
            <v>2018 is the year of the central bank: Bellin 1TC conference day 1</v>
          </cell>
          <cell r="B688">
            <v>2</v>
          </cell>
        </row>
        <row r="689">
          <cell r="A689" t="str">
            <v>CAIS 2018 and the Transformative Impact of Technology</v>
          </cell>
          <cell r="B689">
            <v>2</v>
          </cell>
        </row>
        <row r="690">
          <cell r="A690" t="str">
            <v>Kirk Falconer wrote a new post, Bridge Growth-backed Accedian buys Performance Vision, on the site PE Hub</v>
          </cell>
          <cell r="B690">
            <v>2</v>
          </cell>
        </row>
        <row r="691">
          <cell r="A691" t="str">
            <v>Will you be a Winner or a Loser in the Open Banking World?</v>
          </cell>
          <cell r="B691">
            <v>2</v>
          </cell>
        </row>
        <row r="692">
          <cell r="A692" t="str">
            <v>New Reltio Cloud Release Delivers Continuous Data Organization and Self-Learning to Global 2000 Companies</v>
          </cell>
          <cell r="B692">
            <v>2</v>
          </cell>
        </row>
        <row r="693">
          <cell r="A693" t="str">
            <v>EY is first to achieve the highest recognition in intelligent automation delivery and capability from Blue Prism</v>
          </cell>
          <cell r="B693">
            <v>2</v>
          </cell>
        </row>
        <row r="694">
          <cell r="A694" t="str">
            <v>The New Rules of Talent Management</v>
          </cell>
          <cell r="B694">
            <v>2</v>
          </cell>
        </row>
        <row r="695">
          <cell r="A695" t="str">
            <v>Asean Smbs Eager For Tech Investment, Adoption</v>
          </cell>
          <cell r="B695">
            <v>2</v>
          </cell>
        </row>
        <row r="696">
          <cell r="A696" t="str">
            <v>PE exits jump to decade high</v>
          </cell>
          <cell r="B696">
            <v>2</v>
          </cell>
        </row>
        <row r="697">
          <cell r="A697" t="str">
            <v>PE exits jump to decade high</v>
          </cell>
          <cell r="B697">
            <v>2</v>
          </cell>
        </row>
        <row r="698">
          <cell r="A698" t="str">
            <v>Mo' Money, Mo' Problems</v>
          </cell>
          <cell r="B698">
            <v>2</v>
          </cell>
        </row>
        <row r="699">
          <cell r="A699" t="str">
            <v>Jack Sinclair Named Chief Executive Officer of 99 Cents Only Stores as CEO Geoffrey Covert Retires; Jason Kidd Promoted to President and Chief Operating Officer</v>
          </cell>
          <cell r="B699">
            <v>2</v>
          </cell>
        </row>
        <row r="700">
          <cell r="A700" t="str">
            <v>Acquiring New Clients Requires a Transformation of Marketing Tactics</v>
          </cell>
          <cell r="B700">
            <v>2</v>
          </cell>
        </row>
        <row r="701">
          <cell r="A701" t="str">
            <v>Stantec reports fourth quarter and year-end 2017 results, dividend increase, and appointment of new director</v>
          </cell>
          <cell r="B701">
            <v>2</v>
          </cell>
        </row>
        <row r="702">
          <cell r="A702" t="str">
            <v>UK and EU Passporting Insurance Report 2018: Why will non-European insurers have new choices for entering Europe and UK?</v>
          </cell>
          <cell r="B702">
            <v>2</v>
          </cell>
        </row>
        <row r="703">
          <cell r="A703" t="str">
            <v>Are banks doing enough to protect Zelle users from fraud?</v>
          </cell>
          <cell r="B703">
            <v>2</v>
          </cell>
        </row>
        <row r="704">
          <cell r="A704" t="str">
            <v>Washington State Chapter Meeting: February 22, 2018</v>
          </cell>
          <cell r="B704">
            <v>2</v>
          </cell>
        </row>
        <row r="705">
          <cell r="A705" t="str">
            <v>Mastering the domain with agile business models</v>
          </cell>
          <cell r="B705">
            <v>2</v>
          </cell>
        </row>
        <row r="706">
          <cell r="A706" t="str">
            <v>The New Rules of Talent Management</v>
          </cell>
          <cell r="B706">
            <v>2</v>
          </cell>
        </row>
        <row r="707">
          <cell r="A707" t="str">
            <v>Asean Smbs Eager For Tech Investment, Adoption</v>
          </cell>
          <cell r="B707">
            <v>2</v>
          </cell>
        </row>
        <row r="708">
          <cell r="A708" t="str">
            <v>Are banks doing enough to protect Zelle users from fraud?</v>
          </cell>
          <cell r="B708">
            <v>2</v>
          </cell>
        </row>
        <row r="709">
          <cell r="A709" t="str">
            <v>5 rules to picking a good tech vendor</v>
          </cell>
          <cell r="B709">
            <v>2</v>
          </cell>
        </row>
        <row r="710">
          <cell r="A710" t="str">
            <v>5 rules to picking a good tech vendor</v>
          </cell>
          <cell r="B710">
            <v>2</v>
          </cell>
        </row>
        <row r="711">
          <cell r="A711" t="str">
            <v>Are banks doing enough to protect Zelle users from fraud?</v>
          </cell>
          <cell r="B711">
            <v>2</v>
          </cell>
        </row>
        <row r="712">
          <cell r="A712" t="str">
            <v>Mo' Money, Mo' Problems</v>
          </cell>
          <cell r="B712">
            <v>2</v>
          </cell>
        </row>
        <row r="713">
          <cell r="A713" t="str">
            <v>Are banks doing enough to protect Zelle users from fraud?</v>
          </cell>
          <cell r="B713">
            <v>2</v>
          </cell>
        </row>
        <row r="714">
          <cell r="A714" t="str">
            <v>IDG Contributor Network: It’s time for companies to embrace Europe’s new data guidelines</v>
          </cell>
          <cell r="B714">
            <v>2</v>
          </cell>
        </row>
        <row r="715">
          <cell r="A715" t="str">
            <v>Pascal Laik Joins FollowAnalytics as CEO</v>
          </cell>
          <cell r="B715">
            <v>2</v>
          </cell>
        </row>
        <row r="716">
          <cell r="A716" t="str">
            <v>Asean Smbs Eager For Tech Investment, Adoption</v>
          </cell>
          <cell r="B716">
            <v>2</v>
          </cell>
        </row>
        <row r="717">
          <cell r="A717" t="str">
            <v>Blockchain Isn't The Magic Pill To Banking Ills</v>
          </cell>
          <cell r="B717">
            <v>2</v>
          </cell>
        </row>
        <row r="718">
          <cell r="A718" t="str">
            <v>Why Your Compliance Programs Are a Million-Dollar Waste of Time</v>
          </cell>
          <cell r="B718">
            <v>2</v>
          </cell>
        </row>
        <row r="719">
          <cell r="A719" t="str">
            <v>Founder of private equity firm Abraaj steps down from day-to-day control of fund: Reuters</v>
          </cell>
          <cell r="B719">
            <v>2</v>
          </cell>
        </row>
        <row r="720">
          <cell r="A720" t="str">
            <v>Kane LPI appoints Head of LPI Fund Administration Services</v>
          </cell>
          <cell r="B720">
            <v>2</v>
          </cell>
        </row>
        <row r="721">
          <cell r="A721" t="str">
            <v>Warren Buffett Is Sticking to His Strengths By Selling IBM and Buying More Apple</v>
          </cell>
          <cell r="B721">
            <v>2</v>
          </cell>
        </row>
        <row r="722">
          <cell r="A722" t="str">
            <v>Abraaj's Naqvi cedes control of funds division in reshuffle</v>
          </cell>
          <cell r="B722">
            <v>2</v>
          </cell>
        </row>
        <row r="723">
          <cell r="A723" t="str">
            <v>Blockchain Isn't The Magic Pill To Banking Ills</v>
          </cell>
          <cell r="B723">
            <v>2</v>
          </cell>
        </row>
        <row r="724">
          <cell r="A724" t="str">
            <v>UK and EU Passporting Insurance Report 2018: Why will non-European insurers have new choices for entering Europe and UK?</v>
          </cell>
          <cell r="B724">
            <v>2</v>
          </cell>
        </row>
        <row r="725">
          <cell r="A725" t="str">
            <v>Blockchain Isn't The Magic Pill To Banking Ills</v>
          </cell>
          <cell r="B725">
            <v>2</v>
          </cell>
        </row>
        <row r="726">
          <cell r="A726" t="str">
            <v>Blockchain Week in New York and Conferences All Weekend (Beginning Feb. 23, 2018)</v>
          </cell>
          <cell r="B726">
            <v>2</v>
          </cell>
        </row>
        <row r="727">
          <cell r="A727" t="str">
            <v>Blockchain Week in New York and Conferences All Weekend (Beginning Feb. 23, 2018)</v>
          </cell>
          <cell r="B727">
            <v>2</v>
          </cell>
        </row>
        <row r="728">
          <cell r="A728" t="str">
            <v>Report: Mutual Funds Could Save Billions With Blockchain</v>
          </cell>
          <cell r="B728">
            <v>2</v>
          </cell>
        </row>
        <row r="729">
          <cell r="A729" t="str">
            <v>Blockchain Isn't The Magic Pill To Banking Ills</v>
          </cell>
          <cell r="B729">
            <v>2</v>
          </cell>
        </row>
        <row r="730">
          <cell r="A730" t="str">
            <v>Don't Let Blockchain Cost Savings Hype Fool You</v>
          </cell>
          <cell r="B730">
            <v>2</v>
          </cell>
        </row>
        <row r="731">
          <cell r="A731" t="str">
            <v>Don't Let Blockchain Cost Savings Hype Fool You</v>
          </cell>
          <cell r="B731">
            <v>2</v>
          </cell>
        </row>
        <row r="732">
          <cell r="A732" t="str">
            <v>Don't Let Blockchain Cost Savings Hype Fool You</v>
          </cell>
          <cell r="B732">
            <v>2</v>
          </cell>
        </row>
        <row r="733">
          <cell r="A733" t="str">
            <v>Self-Service Coin Redemption in the Bank Branch: A Core Service That’s Essential to Your Customers and Your Operations</v>
          </cell>
          <cell r="B733">
            <v>2</v>
          </cell>
        </row>
        <row r="734">
          <cell r="A734" t="str">
            <v>2018 – IS SME EXPANSION ON THE CARDS? – Global Banking And Finance Review Magazine – Financial &amp; Business Insights</v>
          </cell>
          <cell r="B734">
            <v>2</v>
          </cell>
        </row>
        <row r="735">
          <cell r="A735" t="str">
            <v>Don't Let Blockchain Cost Savings Hype Fool You</v>
          </cell>
          <cell r="B735">
            <v>2</v>
          </cell>
        </row>
        <row r="736">
          <cell r="A736" t="str">
            <v>30 innovative and technology-focused high-growth start-ups named to the 2018 EY Accelerating Entrepreneurs program</v>
          </cell>
          <cell r="B736">
            <v>2</v>
          </cell>
        </row>
        <row r="737">
          <cell r="A737" t="str">
            <v>Nearly Two-Thirds of Large Companies Globally Face High Levels of Industry Disruption, Accenture Study Finds</v>
          </cell>
          <cell r="B737">
            <v>2</v>
          </cell>
        </row>
        <row r="738">
          <cell r="A738" t="str">
            <v>UK and EU Passporting Insurance Report 2018: How Will UK Insurers and Brokers Deal With Passporting After Brexit? | ResearchAndMarkets.com</v>
          </cell>
          <cell r="B738">
            <v>2</v>
          </cell>
        </row>
        <row r="739">
          <cell r="A739" t="str">
            <v>30 innovative and technology-focused high-growth start-ups named to the 2018 EY Accelerating Entrepreneurs program</v>
          </cell>
          <cell r="B739">
            <v>2</v>
          </cell>
        </row>
        <row r="740">
          <cell r="A740" t="str">
            <v>30 innovative and technology-focused high-growth start-ups named to the 2018 EY Accelerating Entrepreneurs program</v>
          </cell>
          <cell r="B740">
            <v>2</v>
          </cell>
        </row>
        <row r="741">
          <cell r="A741" t="str">
            <v>As online lending grows up, banks work to strengthen parternships</v>
          </cell>
          <cell r="B741">
            <v>2</v>
          </cell>
        </row>
        <row r="742">
          <cell r="A742" t="str">
            <v>Britain's big banks play catch up with fintech with new apps</v>
          </cell>
          <cell r="B742">
            <v>2</v>
          </cell>
        </row>
        <row r="743">
          <cell r="A743" t="str">
            <v>Britain's big banks play catch up with fintech with new apps</v>
          </cell>
          <cell r="B743">
            <v>2</v>
          </cell>
        </row>
        <row r="744">
          <cell r="A744" t="str">
            <v>Leveling the Playing Field: Cloud as the Enabler of Innovation in Financial Services</v>
          </cell>
          <cell r="B744">
            <v>2</v>
          </cell>
        </row>
        <row r="745">
          <cell r="A745" t="str">
            <v>EY Wins Three Awards for Excellence in Providing Services to Alternative Credit Managers</v>
          </cell>
          <cell r="B745">
            <v>2</v>
          </cell>
        </row>
        <row r="746">
          <cell r="A746" t="str">
            <v>PhishMe® Acquired by Private Equity Syndicate and Rebrands as Cofense™</v>
          </cell>
          <cell r="B746">
            <v>2</v>
          </cell>
        </row>
        <row r="747">
          <cell r="A747" t="str">
            <v>Can innovation get traction?</v>
          </cell>
          <cell r="B747">
            <v>2</v>
          </cell>
        </row>
        <row r="748">
          <cell r="A748" t="str">
            <v>Veteran Investigator, Risk Management, &amp; Corporate Governance Leader Bolsters Chicago Office of Cendrowski Corporate Advisors</v>
          </cell>
          <cell r="B748">
            <v>2</v>
          </cell>
        </row>
        <row r="749">
          <cell r="A749" t="str">
            <v>Deal of the Year nominees</v>
          </cell>
          <cell r="B749">
            <v>2</v>
          </cell>
        </row>
        <row r="750">
          <cell r="A750" t="str">
            <v>INVESTOR ALERT: Brower Piven Encourages Shareholders Who Have Losses In Excess Of $100,000 From Investment In Obalon Therapeutics, Inc. To Contact Brower Piven Before The Lead Plaintiff Deadline In Class Action Lawsuit | Benzinga</v>
          </cell>
          <cell r="B750">
            <v>2</v>
          </cell>
        </row>
        <row r="751">
          <cell r="A751" t="str">
            <v>Private Equity Jobs of the Week: GCM Grosvenor, Neuberger Berman, UBS are hiring</v>
          </cell>
          <cell r="B751">
            <v>2</v>
          </cell>
        </row>
        <row r="752">
          <cell r="A752" t="str">
            <v>Ares and CPPIB-backed 99 Cents Only Stores appoints new CEO</v>
          </cell>
          <cell r="B752">
            <v>2</v>
          </cell>
        </row>
        <row r="753">
          <cell r="A753" t="str">
            <v>Endless sells UK footwear retailer to Pavers</v>
          </cell>
          <cell r="B753">
            <v>2</v>
          </cell>
        </row>
        <row r="754">
          <cell r="A754" t="str">
            <v>The Next Stage of the Crypto-boom is Starting to Take Shape</v>
          </cell>
          <cell r="B754">
            <v>2</v>
          </cell>
        </row>
        <row r="755">
          <cell r="A755" t="str">
            <v>Women’s PE summit to convene March 7-9, 2018 in California</v>
          </cell>
          <cell r="B755">
            <v>2</v>
          </cell>
        </row>
        <row r="756">
          <cell r="A756" t="str">
            <v>Vestas Holds the Top Spot in Global Wind Turbine Supplier Ranking in 2017</v>
          </cell>
          <cell r="B756">
            <v>2</v>
          </cell>
        </row>
        <row r="757">
          <cell r="A757" t="str">
            <v>Style Ratings For ETFs &amp; Mutual Funds: 1Q18</v>
          </cell>
          <cell r="B757">
            <v>2</v>
          </cell>
        </row>
        <row r="758">
          <cell r="A758" t="str">
            <v>PE consortium acquires PhishMe, which rebrands as Cofense</v>
          </cell>
          <cell r="B758">
            <v>2</v>
          </cell>
        </row>
        <row r="759">
          <cell r="A759" t="str">
            <v>Increased Communication and Coordination Are Key to Sustaining Fintech Sector's High Growth, According to Report from Accenture and Partnership Fund for New York City</v>
          </cell>
          <cell r="B759">
            <v>2</v>
          </cell>
        </row>
        <row r="760">
          <cell r="A760" t="str">
            <v>GE Announces 2018 Board of Directors Slate; Includes Three New Directors</v>
          </cell>
          <cell r="B760">
            <v>2</v>
          </cell>
        </row>
        <row r="761">
          <cell r="A761" t="str">
            <v>PhishMe® Acquired by Private Equity Syndicate and Rebrands as Cofense™</v>
          </cell>
          <cell r="B761">
            <v>2</v>
          </cell>
        </row>
        <row r="762">
          <cell r="A762" t="str">
            <v>EY Wins Three Awards for Excellence in Providing Services to Alternative Credit Managers</v>
          </cell>
          <cell r="B762">
            <v>2</v>
          </cell>
        </row>
        <row r="763">
          <cell r="A763" t="str">
            <v>Nearly Two-Thirds of Large Companies Globally Face High Levels of Industry Disruption, Accenture Study Finds</v>
          </cell>
          <cell r="B763">
            <v>2</v>
          </cell>
        </row>
        <row r="764">
          <cell r="A764" t="str">
            <v>PhishMe® Acquired by Private Equity Syndicate and Rebrands as Cofense™</v>
          </cell>
          <cell r="B764">
            <v>2</v>
          </cell>
        </row>
        <row r="765">
          <cell r="A765" t="str">
            <v>Nearly Two-Thirds of Large Companies Globally Face High Levels of Industry Disruption, Accenture Study Finds</v>
          </cell>
          <cell r="B765">
            <v>2</v>
          </cell>
        </row>
        <row r="766">
          <cell r="A766" t="str">
            <v>New accounting rules trim Tesla deficit and promise faster future revenues</v>
          </cell>
          <cell r="B766">
            <v>2</v>
          </cell>
        </row>
        <row r="767">
          <cell r="A767" t="str">
            <v>Things are—slowly—getting better for women on Wall Street</v>
          </cell>
          <cell r="B767">
            <v>2</v>
          </cell>
        </row>
        <row r="768">
          <cell r="A768" t="str">
            <v>Speakers at 8th Annual Life Settlement Institutional Investor Conference Forecast Growth in Asset Class Spurred by Technology Innovations</v>
          </cell>
          <cell r="B768">
            <v>2</v>
          </cell>
        </row>
        <row r="769">
          <cell r="A769" t="str">
            <v>UK and EU Passporting Insurance Report 2018: How Will UK Insurers and Brokers Deal With Passporting After Brexit? - ResearchAndMarkets.com</v>
          </cell>
          <cell r="B769">
            <v>2</v>
          </cell>
        </row>
        <row r="770">
          <cell r="A770" t="str">
            <v>Veteran Investigator, Risk Management, &amp; Corporate Governance Leader Bolsters Chicago Office of Cendrowski Corporate Advisors</v>
          </cell>
          <cell r="B770">
            <v>2</v>
          </cell>
        </row>
        <row r="771">
          <cell r="A771" t="str">
            <v>Things are—slowly—getting better for women on Wall Street</v>
          </cell>
          <cell r="B771">
            <v>2</v>
          </cell>
        </row>
        <row r="772">
          <cell r="A772" t="str">
            <v>Things are—slowly—getting better for women on Wall Street</v>
          </cell>
          <cell r="B772">
            <v>2</v>
          </cell>
        </row>
        <row r="773">
          <cell r="A773" t="str">
            <v>Things are—slowly—getting better for women on Wall Street</v>
          </cell>
          <cell r="B773">
            <v>2</v>
          </cell>
        </row>
        <row r="774">
          <cell r="A774" t="str">
            <v>Veteran Investigator, Risk Management, &amp; Corporate Governance Leader Bolsters Chicago Office of Cendrowski Corporate Advisors</v>
          </cell>
          <cell r="B774">
            <v>2</v>
          </cell>
        </row>
        <row r="775">
          <cell r="A775" t="str">
            <v>Future of cross-selling may already be happening at Ally</v>
          </cell>
          <cell r="B775">
            <v>2</v>
          </cell>
        </row>
        <row r="776">
          <cell r="A776" t="str">
            <v>Stellar's 3 Most Intriguing Blockchain Partnerships</v>
          </cell>
          <cell r="B776">
            <v>2</v>
          </cell>
        </row>
        <row r="777">
          <cell r="A777" t="str">
            <v>Britain's big banks play catch up with fintech with new apps</v>
          </cell>
          <cell r="B777">
            <v>2</v>
          </cell>
        </row>
        <row r="778">
          <cell r="A778" t="str">
            <v>Britain's big banks play catch up with fintech with new apps</v>
          </cell>
          <cell r="B778">
            <v>2</v>
          </cell>
        </row>
        <row r="779">
          <cell r="A779" t="str">
            <v>Nearly Two-Thirds of Large Companies Globally Face High Levels of Industry Disruption, Accenture Study Finds</v>
          </cell>
          <cell r="B779">
            <v>2</v>
          </cell>
        </row>
        <row r="780">
          <cell r="A780" t="str">
            <v>PhishMe® Acquired by Private Equity Syndicate and Rebrands as Cofense™</v>
          </cell>
          <cell r="B780">
            <v>2</v>
          </cell>
        </row>
        <row r="781">
          <cell r="A781" t="str">
            <v>Can innovation get traction?</v>
          </cell>
          <cell r="B781">
            <v>2</v>
          </cell>
        </row>
        <row r="782">
          <cell r="A782" t="str">
            <v>Leveling the Playing Field: Cloud as the Enabler of Innovation in Financial Services</v>
          </cell>
          <cell r="B782">
            <v>2</v>
          </cell>
        </row>
        <row r="783">
          <cell r="A783" t="str">
            <v>Innovation in Banking: Killer Ideas? Or Idea Killers?</v>
          </cell>
          <cell r="B783">
            <v>2</v>
          </cell>
        </row>
        <row r="784">
          <cell r="A784" t="str">
            <v>Future of cross-selling may already be happening at Ally</v>
          </cell>
          <cell r="B784">
            <v>2</v>
          </cell>
        </row>
        <row r="785">
          <cell r="A785" t="str">
            <v>Private Equity Jobs of the Week: GCM Grosvenor, Neuberger Berman, UBS are hiring</v>
          </cell>
          <cell r="B785">
            <v>2</v>
          </cell>
        </row>
        <row r="786">
          <cell r="A786" t="str">
            <v>PE consortium acquires PhishMe, which rebrands as Cofense</v>
          </cell>
          <cell r="B786">
            <v>2</v>
          </cell>
        </row>
        <row r="787">
          <cell r="A787" t="str">
            <v>F10 Announces Final Selection Process For Batch 3</v>
          </cell>
          <cell r="B787">
            <v>2</v>
          </cell>
        </row>
        <row r="788">
          <cell r="A788" t="str">
            <v>Nearly Two-Thirds of Large Companies Globally Face High Levels of Industry Disruption, Accenture Study Finds</v>
          </cell>
          <cell r="B788">
            <v>2</v>
          </cell>
        </row>
        <row r="789">
          <cell r="A789" t="str">
            <v>EY Wins Three Awards for Excellence in Providing Services to Alternative Credit Managers</v>
          </cell>
          <cell r="B789">
            <v>2</v>
          </cell>
        </row>
        <row r="790">
          <cell r="A790" t="str">
            <v>16-Year Veteran Director Wendy Cameron to Retire from Mylan N.V. Board after 2018 AGM</v>
          </cell>
          <cell r="B790">
            <v>2</v>
          </cell>
        </row>
        <row r="791">
          <cell r="A791" t="str">
            <v>PhishMe® Acquired by Private Equity Syndicate and Rebrands as Cofense™</v>
          </cell>
          <cell r="B791">
            <v>2</v>
          </cell>
        </row>
        <row r="792">
          <cell r="A792" t="str">
            <v>Britain's big banks play catch up with fintech with new apps</v>
          </cell>
          <cell r="B792">
            <v>2</v>
          </cell>
        </row>
        <row r="793">
          <cell r="A793" t="str">
            <v>Britain's big banks play catch up with fintech with new apps</v>
          </cell>
          <cell r="B793">
            <v>2</v>
          </cell>
        </row>
        <row r="794">
          <cell r="A794" t="str">
            <v>Stellar's 3 Most Intriguing Blockchain Partnerships</v>
          </cell>
          <cell r="B794">
            <v>2</v>
          </cell>
        </row>
        <row r="795">
          <cell r="A795" t="str">
            <v>Leading By Learning For Business Success</v>
          </cell>
          <cell r="B795">
            <v>2</v>
          </cell>
        </row>
        <row r="796">
          <cell r="A796" t="str">
            <v>Deloitte CEO Cathy Engelbert: Lessons On Leadership</v>
          </cell>
          <cell r="B796">
            <v>2</v>
          </cell>
        </row>
        <row r="797">
          <cell r="A797" t="str">
            <v>Lack Of Customer Trust May Thwart Open Banking’s $1.4B GDP Bump</v>
          </cell>
          <cell r="B797">
            <v>2</v>
          </cell>
        </row>
        <row r="798">
          <cell r="A798" t="str">
            <v>Us Financial Services Technology Market Report 2018 | Researchandmarkets.com</v>
          </cell>
          <cell r="B798">
            <v>2</v>
          </cell>
        </row>
        <row r="799">
          <cell r="A799" t="str">
            <v>Aspiration Bank lowers onboarding risk with APIs</v>
          </cell>
          <cell r="B799">
            <v>2</v>
          </cell>
        </row>
        <row r="800">
          <cell r="A800" t="str">
            <v>Churchill Downs Announces Upcoming Changes to Board of Directors and the Nomination of Karole F. Lloyd as a New Board Member</v>
          </cell>
          <cell r="B800">
            <v>2</v>
          </cell>
        </row>
        <row r="801">
          <cell r="A801" t="str">
            <v>Omnicell's Industry-Leading Medication Management Automation Platform and Solutions to Be Featured at HIMSS18</v>
          </cell>
          <cell r="B801">
            <v>2</v>
          </cell>
        </row>
        <row r="802">
          <cell r="A802" t="str">
            <v>Alerian Announces Presenters for the 2018 Ammys</v>
          </cell>
          <cell r="B802">
            <v>2</v>
          </cell>
        </row>
        <row r="803">
          <cell r="A803" t="str">
            <v>Renesas Electronics Announces Executive Personnel Changes</v>
          </cell>
          <cell r="B803">
            <v>2</v>
          </cell>
        </row>
        <row r="804">
          <cell r="A804" t="str">
            <v>Concept Searching and Netwrix Form Strategic Technology Partnership</v>
          </cell>
          <cell r="B804">
            <v>2</v>
          </cell>
        </row>
        <row r="805">
          <cell r="A805" t="str">
            <v>Catalyst Development buys Knadel</v>
          </cell>
          <cell r="B805">
            <v>2</v>
          </cell>
        </row>
        <row r="806">
          <cell r="A806" t="str">
            <v>Renesas Electronics Announces Executive Personnel Changes</v>
          </cell>
          <cell r="B806">
            <v>2</v>
          </cell>
        </row>
        <row r="807">
          <cell r="A807" t="str">
            <v>Tech Exec Doomsday Preppers: Protecting Themselves from the Automation Monster They Created</v>
          </cell>
          <cell r="B807">
            <v>2</v>
          </cell>
        </row>
        <row r="808">
          <cell r="A808" t="str">
            <v>LHC Group Reports Fourth Quarter Financial Results</v>
          </cell>
          <cell r="B808">
            <v>2</v>
          </cell>
        </row>
        <row r="809">
          <cell r="A809" t="str">
            <v>Lhc Group Reports Fourth Quarter Financial Results</v>
          </cell>
          <cell r="B809">
            <v>2</v>
          </cell>
        </row>
        <row r="810">
          <cell r="A810" t="str">
            <v>Digital Agency Lumentus Strengthens SEO Expertise; Part of Wider Expansion</v>
          </cell>
          <cell r="B810">
            <v>2</v>
          </cell>
        </row>
        <row r="811">
          <cell r="A811" t="str">
            <v>Aspiration Bank lowers onboarding risk with APIs</v>
          </cell>
          <cell r="B811">
            <v>2</v>
          </cell>
        </row>
        <row r="812">
          <cell r="A812" t="str">
            <v>China’s regulatory changes stimulate international interest</v>
          </cell>
          <cell r="B812">
            <v>2</v>
          </cell>
        </row>
        <row r="813">
          <cell r="A813" t="str">
            <v>Deloitte CEO Cathy Engelbert: Lessons On Leadership</v>
          </cell>
          <cell r="B813">
            <v>2</v>
          </cell>
        </row>
        <row r="814">
          <cell r="A814" t="str">
            <v>Will robo advisor M&amp;A funding lead to more human advisors?</v>
          </cell>
          <cell r="B814">
            <v>2</v>
          </cell>
        </row>
        <row r="815">
          <cell r="A815" t="str">
            <v>Netwrix and Concept Searching Work Together to Enrich Security Intelligence</v>
          </cell>
          <cell r="B815">
            <v>2</v>
          </cell>
        </row>
        <row r="816">
          <cell r="A816" t="str">
            <v>Netwrix Partners with Concept Searching to Enrich Security Intelligence with Data Discovery and Classification Functionality</v>
          </cell>
          <cell r="B816">
            <v>2</v>
          </cell>
        </row>
        <row r="817">
          <cell r="A817" t="str">
            <v>Alerian Announces Presenters for the 2018 Ammys</v>
          </cell>
          <cell r="B817">
            <v>2</v>
          </cell>
        </row>
        <row r="818">
          <cell r="A818" t="str">
            <v>Lack Of Customer Trust May Thwart Open Banking’s $1.4B GDP Bump</v>
          </cell>
          <cell r="B818">
            <v>2</v>
          </cell>
        </row>
        <row r="819">
          <cell r="A819" t="str">
            <v>Us Financial Services Technology Market Report 2018 | Researchandmarkets.com</v>
          </cell>
          <cell r="B819">
            <v>2</v>
          </cell>
        </row>
        <row r="820">
          <cell r="A820" t="str">
            <v>Deloitte CEO Cathy Engelbert: Lessons On Leadership</v>
          </cell>
          <cell r="B820">
            <v>2</v>
          </cell>
        </row>
        <row r="821">
          <cell r="A821" t="str">
            <v>How incoming ICBA chairman Tim Zimmerman navigated a merger of equals</v>
          </cell>
          <cell r="B821">
            <v>2</v>
          </cell>
        </row>
        <row r="822">
          <cell r="A822" t="str">
            <v>China’s regulatory changes stimulate international interest</v>
          </cell>
          <cell r="B822">
            <v>2</v>
          </cell>
        </row>
        <row r="823">
          <cell r="A823" t="str">
            <v>Renesas Electronics Announces Executive Personnel Changes</v>
          </cell>
          <cell r="B823">
            <v>2</v>
          </cell>
        </row>
        <row r="824">
          <cell r="A824" t="str">
            <v>Aspiration Bank lowers onboarding risk with APIs</v>
          </cell>
          <cell r="B824">
            <v>2</v>
          </cell>
        </row>
        <row r="825">
          <cell r="A825" t="str">
            <v>CLOUD – THE CORNERSTONE OF DIGITAL TRANSFORMATION IN HEALTHCARE</v>
          </cell>
          <cell r="B825">
            <v>2</v>
          </cell>
        </row>
        <row r="826">
          <cell r="A826" t="str">
            <v>Global Venture Capital Investment in Fintech Industry Set Record in 2017, Driven by Surge In India, US and UK, Accenture Analysis Finds</v>
          </cell>
          <cell r="B826">
            <v>2</v>
          </cell>
        </row>
        <row r="827">
          <cell r="A827" t="str">
            <v>The re-shaping of correspondent banking: impacts on banking treasury</v>
          </cell>
          <cell r="B827">
            <v>2</v>
          </cell>
        </row>
        <row r="828">
          <cell r="A828" t="str">
            <v>Global Venture Capital Investment in Fintech Industry Set Record in 2017, Driven by Surge In India, US and UK, Accenture Analysis Finds</v>
          </cell>
          <cell r="B828">
            <v>2</v>
          </cell>
        </row>
        <row r="829">
          <cell r="A829" t="str">
            <v>Global Venture Capital Investment in Fintech Industry Set Record in 2017, Driven by Surge In India, US and UK, Accenture Analysis Finds</v>
          </cell>
          <cell r="B829">
            <v>2</v>
          </cell>
        </row>
        <row r="830">
          <cell r="A830" t="str">
            <v>UBS’s long-awaited robo advisor has launched</v>
          </cell>
          <cell r="B830">
            <v>2</v>
          </cell>
        </row>
        <row r="831">
          <cell r="A831" t="str">
            <v>Blockchain will make today’s accountants (and many Wall Street jobs) obsolete</v>
          </cell>
          <cell r="B831">
            <v>2</v>
          </cell>
        </row>
        <row r="832">
          <cell r="A832" t="str">
            <v>FGL Holdings Reports Fourth Quarter 2017 Results</v>
          </cell>
          <cell r="B832">
            <v>2</v>
          </cell>
        </row>
        <row r="833">
          <cell r="A833" t="str">
            <v>Fly Leasing to Acquire Major Aircraft Portfolio</v>
          </cell>
          <cell r="B833">
            <v>2</v>
          </cell>
        </row>
        <row r="834">
          <cell r="A834" t="str">
            <v>Fly Leasing to Acquire Major Aircraft Portfolio</v>
          </cell>
          <cell r="B834">
            <v>2</v>
          </cell>
        </row>
        <row r="835">
          <cell r="A835" t="str">
            <v>Blockchain will make today’s accountants (and many Wall Street jobs) obsolete</v>
          </cell>
          <cell r="B835">
            <v>2</v>
          </cell>
        </row>
        <row r="836">
          <cell r="A836" t="str">
            <v>Banking Made Easy With Predictive Analytics</v>
          </cell>
          <cell r="B836">
            <v>2</v>
          </cell>
        </row>
        <row r="837">
          <cell r="A837" t="str">
            <v>IT Disruption a Daily Reality for Majority of Enterprises</v>
          </cell>
          <cell r="B837">
            <v>2</v>
          </cell>
        </row>
        <row r="838">
          <cell r="A838" t="str">
            <v>Global Venture Capital Investment in Fintech Industry Set Record in 2017, Driven by Surge In India, US and UK, Accenture Analysis Finds</v>
          </cell>
          <cell r="B838">
            <v>2</v>
          </cell>
        </row>
        <row r="839">
          <cell r="A839" t="str">
            <v>The re-shaping of correspondent banking: impacts on banking treasury</v>
          </cell>
          <cell r="B839">
            <v>2</v>
          </cell>
        </row>
        <row r="840">
          <cell r="A840" t="str">
            <v>UBS’s long-awaited robo advisor has launched</v>
          </cell>
          <cell r="B840">
            <v>2</v>
          </cell>
        </row>
        <row r="841">
          <cell r="A841" t="str">
            <v>Global Venture Capital Investment in Fintech Industry Set Record in 2017, Driven by Surge In India, US and UK, Accenture Analysis Finds</v>
          </cell>
          <cell r="B841">
            <v>2</v>
          </cell>
        </row>
        <row r="842">
          <cell r="A842" t="str">
            <v>Abacode Cybersecurity Partners with KnowBe4 to Bolster Security Portfolio of Products &amp; Services</v>
          </cell>
          <cell r="B842">
            <v>2</v>
          </cell>
        </row>
        <row r="843">
          <cell r="A843" t="str">
            <v>Tier1, Inc. Announces First New Hire After Recent Investment for Growth</v>
          </cell>
          <cell r="B843">
            <v>2</v>
          </cell>
        </row>
        <row r="844">
          <cell r="A844" t="str">
            <v>The re-shaping of correspondent banking: impacts on banking treasury</v>
          </cell>
          <cell r="B844">
            <v>2</v>
          </cell>
        </row>
        <row r="845">
          <cell r="A845" t="str">
            <v>UPDATE 1-Steinhoff's Q1 revenue falls, scandal hits working capital</v>
          </cell>
          <cell r="B845">
            <v>2</v>
          </cell>
        </row>
        <row r="846">
          <cell r="A846" t="str">
            <v>IT Disruption a Daily Reality for Majority of Enterprises</v>
          </cell>
          <cell r="B846">
            <v>2</v>
          </cell>
        </row>
        <row r="847">
          <cell r="A847" t="str">
            <v>As blockchain heats up, so do job prospects for devs</v>
          </cell>
          <cell r="B847">
            <v>2</v>
          </cell>
        </row>
        <row r="848">
          <cell r="A848" t="str">
            <v>6 states you should probably block from your ICO | VentureBeat</v>
          </cell>
          <cell r="B848">
            <v>2</v>
          </cell>
        </row>
        <row r="849">
          <cell r="A849" t="str">
            <v>CFPB has plenty of options for slashing its budget</v>
          </cell>
          <cell r="B849">
            <v>2</v>
          </cell>
        </row>
        <row r="850">
          <cell r="A850" t="str">
            <v>NACHA, IFX Forum Join Forces for API Development</v>
          </cell>
          <cell r="B850">
            <v>2</v>
          </cell>
        </row>
        <row r="851">
          <cell r="A851" t="str">
            <v>Don’t blame tech staff when analytics go haywire</v>
          </cell>
          <cell r="B851">
            <v>2</v>
          </cell>
        </row>
        <row r="852">
          <cell r="A852" t="str">
            <v>Hallite Selects Avaap for Infor M3 CloudSuite Upgrade</v>
          </cell>
          <cell r="B852">
            <v>2</v>
          </cell>
        </row>
        <row r="853">
          <cell r="A853" t="str">
            <v>Captives Reach New Heights</v>
          </cell>
          <cell r="B853">
            <v>2</v>
          </cell>
        </row>
        <row r="854">
          <cell r="A854" t="str">
            <v>Don’t blame tech staff when analytics go haywire</v>
          </cell>
          <cell r="B854">
            <v>2</v>
          </cell>
        </row>
        <row r="855">
          <cell r="A855" t="str">
            <v>Kushner bank loans questioned; B of A fires two in harassment probe</v>
          </cell>
          <cell r="B855">
            <v>2</v>
          </cell>
        </row>
        <row r="856">
          <cell r="A856" t="str">
            <v>Environment, Cyberrisk Top WEF Risk Predictions</v>
          </cell>
          <cell r="B856">
            <v>2</v>
          </cell>
        </row>
        <row r="857">
          <cell r="A857" t="str">
            <v>NACHA, IFX Forum Join Forces for API Development</v>
          </cell>
          <cell r="B857">
            <v>2</v>
          </cell>
        </row>
        <row r="858">
          <cell r="A858" t="str">
            <v>Environment, Cyberrisk Top WEF Risk Predictions</v>
          </cell>
          <cell r="B858">
            <v>2</v>
          </cell>
        </row>
        <row r="859">
          <cell r="A859" t="str">
            <v>Global Managed Cyber Security Services Market: Growing Incidents of Cyber Crime will Spur Growth in the Foreseeable Future, 2017 till 2026</v>
          </cell>
          <cell r="B859">
            <v>2</v>
          </cell>
        </row>
        <row r="860">
          <cell r="A860" t="str">
            <v>Op Ed: Lobbying Efforts Promote the Blockchain Industry Around the World</v>
          </cell>
          <cell r="B860">
            <v>2</v>
          </cell>
        </row>
        <row r="861">
          <cell r="A861" t="str">
            <v>GDPR in financial services – the overlooked issues</v>
          </cell>
          <cell r="B861">
            <v>2</v>
          </cell>
        </row>
        <row r="862">
          <cell r="A862" t="str">
            <v>AIG Names Naohiro Mouri as Executive Vice President and Chief Auditor, and Donna Demaio as Global Chief Operating Officer, General Insurance</v>
          </cell>
          <cell r="B862">
            <v>2</v>
          </cell>
        </row>
        <row r="863">
          <cell r="A863" t="str">
            <v>NACHA, IFX Forum Join Forces for API Development</v>
          </cell>
          <cell r="B863">
            <v>2</v>
          </cell>
        </row>
        <row r="864">
          <cell r="A864" t="str">
            <v>Vying for the Top Earners</v>
          </cell>
          <cell r="B864">
            <v>2</v>
          </cell>
        </row>
        <row r="865">
          <cell r="A865" t="str">
            <v>Don’t blame tech staff when analytics go haywire</v>
          </cell>
          <cell r="B865">
            <v>2</v>
          </cell>
        </row>
        <row r="866">
          <cell r="A866" t="str">
            <v>Biometric security technology: Ready for corporate prime time?</v>
          </cell>
          <cell r="B866">
            <v>2</v>
          </cell>
        </row>
        <row r="867">
          <cell r="A867" t="str">
            <v>Cybersecurity skills shortage</v>
          </cell>
          <cell r="B867">
            <v>2</v>
          </cell>
        </row>
        <row r="868">
          <cell r="A868" t="str">
            <v>Kushner bank loans questioned; B of A fires two in harassment probe</v>
          </cell>
          <cell r="B868">
            <v>2</v>
          </cell>
        </row>
        <row r="869">
          <cell r="A869" t="str">
            <v>Altfin Lands Top B2b Fintech Funding</v>
          </cell>
          <cell r="B869">
            <v>2</v>
          </cell>
        </row>
        <row r="870">
          <cell r="A870" t="str">
            <v>Today In Data: Smb Optimism And Paper Checks</v>
          </cell>
          <cell r="B870">
            <v>2</v>
          </cell>
        </row>
        <row r="871">
          <cell r="A871" t="str">
            <v>Altfin Lands Top B2b Fintech Funding</v>
          </cell>
          <cell r="B871">
            <v>2</v>
          </cell>
        </row>
        <row r="872">
          <cell r="A872" t="str">
            <v>THROW CAUTION TO THE WINDS: GO DIGITAL FASTER TO KEEP YOUR FINANCIAL SERVICES BUSINESS AFLOAT</v>
          </cell>
          <cell r="B872">
            <v>2</v>
          </cell>
        </row>
        <row r="873">
          <cell r="A873" t="str">
            <v>Canalys has really, really good news for Apple in the enterprise</v>
          </cell>
          <cell r="B873">
            <v>2</v>
          </cell>
        </row>
        <row r="874">
          <cell r="A874" t="str">
            <v>Today In Data: Smb Optimism And Paper Checks</v>
          </cell>
          <cell r="B874">
            <v>2</v>
          </cell>
        </row>
        <row r="875">
          <cell r="A875" t="str">
            <v>Bitcoin Miners Make Unfriendly Neighbors</v>
          </cell>
          <cell r="B875">
            <v>2</v>
          </cell>
        </row>
        <row r="876">
          <cell r="A876" t="str">
            <v>Transnational Launches Payments Api</v>
          </cell>
          <cell r="B876">
            <v>2</v>
          </cell>
        </row>
        <row r="877">
          <cell r="A877" t="str">
            <v>Canalys has really, really good news for Apple in the enterprise</v>
          </cell>
          <cell r="B877">
            <v>2</v>
          </cell>
        </row>
        <row r="878">
          <cell r="A878" t="str">
            <v>Bitcoin Miners Make Unfriendly Neighbors</v>
          </cell>
          <cell r="B878">
            <v>2</v>
          </cell>
        </row>
        <row r="879">
          <cell r="A879" t="str">
            <v>Transnational Launches Payments Api</v>
          </cell>
          <cell r="B879">
            <v>2</v>
          </cell>
        </row>
        <row r="880">
          <cell r="A880" t="str">
            <v>Notice to the Annual General Meeting of Tikkurila</v>
          </cell>
          <cell r="B880">
            <v>2</v>
          </cell>
        </row>
        <row r="881">
          <cell r="A881" t="str">
            <v>SailPoint Provides Customers the Freedom of Choice in Identity Governance Deployment: SaaS, Public Cloud, Data Center, or Managed Service</v>
          </cell>
          <cell r="B881">
            <v>2</v>
          </cell>
        </row>
        <row r="882">
          <cell r="A882" t="str">
            <v>ETF providers offer more to gain manager business</v>
          </cell>
          <cell r="B882">
            <v>2</v>
          </cell>
        </row>
        <row r="883">
          <cell r="A883" t="str">
            <v>SailPoint Provides Customers the Freedom of Choice in Identity Governance Deployment: SaaS, Public Cloud, Data Center, or Managed Service</v>
          </cell>
          <cell r="B883">
            <v>2</v>
          </cell>
        </row>
        <row r="884">
          <cell r="A884" t="str">
            <v>Winning with robotics: Three keys to long-term success</v>
          </cell>
          <cell r="B884">
            <v>2</v>
          </cell>
        </row>
        <row r="885">
          <cell r="A885" t="str">
            <v>SailPoint Provides Customers the Freedom of Choice in Identity Governance Deployment: SaaS, Public Cloud, Data Center, or Managed Service</v>
          </cell>
          <cell r="B885">
            <v>2</v>
          </cell>
        </row>
        <row r="886">
          <cell r="A886" t="str">
            <v>SailPoint Provides Customers the Freedom of Choice in Identity Governance Deployment: SaaS, Public Cloud, Data Center, or Managed Service</v>
          </cell>
          <cell r="B886">
            <v>2</v>
          </cell>
        </row>
        <row r="887">
          <cell r="A887" t="str">
            <v>Global Universal Banking Systems Report 2018 | Supplier Profiles &amp; Supplier Performance | Researchandmarkets.com</v>
          </cell>
          <cell r="B887">
            <v>2</v>
          </cell>
        </row>
        <row r="888">
          <cell r="A888" t="str">
            <v>How is the tale of the Three Little Pigs a lesson for GDPR?</v>
          </cell>
          <cell r="B888">
            <v>2</v>
          </cell>
        </row>
        <row r="889">
          <cell r="A889" t="str">
            <v>SEC's new cybersecurity guidance falls short</v>
          </cell>
          <cell r="B889">
            <v>2</v>
          </cell>
        </row>
        <row r="890">
          <cell r="A890" t="str">
            <v>TRADING UP: Cowen Adds Cushman; Bogard to Rosenblatt</v>
          </cell>
          <cell r="B890">
            <v>2</v>
          </cell>
        </row>
        <row r="891">
          <cell r="A891" t="str">
            <v>This Indian City Is Embracing BlockChain Technology -- Here's Why</v>
          </cell>
          <cell r="B891">
            <v>2</v>
          </cell>
        </row>
        <row r="892">
          <cell r="A892" t="str">
            <v>Senahill Partners Expands Senior Team</v>
          </cell>
          <cell r="B892">
            <v>2</v>
          </cell>
        </row>
        <row r="893">
          <cell r="A893" t="str">
            <v>ETF providers offer more to gain manager business</v>
          </cell>
          <cell r="B893">
            <v>2</v>
          </cell>
        </row>
        <row r="894">
          <cell r="A894" t="str">
            <v>Managers targeting alternatives firms</v>
          </cell>
          <cell r="B894">
            <v>2</v>
          </cell>
        </row>
        <row r="895">
          <cell r="A895" t="str">
            <v>Active investing marks return as asset owners focus on outcomes</v>
          </cell>
          <cell r="B895">
            <v>2</v>
          </cell>
        </row>
        <row r="896">
          <cell r="A896" t="str">
            <v>CG Blockchain Announces Transform Group and Marketwired Founder Michael Terpin Joins Advisory Board</v>
          </cell>
          <cell r="B896">
            <v>2</v>
          </cell>
        </row>
        <row r="897">
          <cell r="A897" t="str">
            <v>Global Back Office Systems &amp; Suppliers Market Report 2018 - ResearchAndMarkets.com</v>
          </cell>
          <cell r="B897">
            <v>2</v>
          </cell>
        </row>
        <row r="898">
          <cell r="A898" t="str">
            <v>SailPoint Provides Customers the Freedom of Choice in Identity Governance Deployment: SaaS, Public Cloud, Data Center, or Managed Service</v>
          </cell>
          <cell r="B898">
            <v>2</v>
          </cell>
        </row>
        <row r="899">
          <cell r="A899" t="str">
            <v>New Jersey Treasurer Revises Public Pension Expected Rate Of Return</v>
          </cell>
          <cell r="B899">
            <v>2</v>
          </cell>
        </row>
        <row r="900">
          <cell r="A900" t="str">
            <v>Global Back Office Systems &amp; Suppliers Market Report 2018 | Researchandmarkets.com</v>
          </cell>
          <cell r="B900">
            <v>2</v>
          </cell>
        </row>
        <row r="901">
          <cell r="A901" t="str">
            <v>ETF providers offer more to gain manager business</v>
          </cell>
          <cell r="B901">
            <v>2</v>
          </cell>
        </row>
        <row r="902">
          <cell r="A902" t="str">
            <v>Active investing marks return as asset owners focus on outcomes</v>
          </cell>
          <cell r="B902">
            <v>2</v>
          </cell>
        </row>
        <row r="903">
          <cell r="A903" t="str">
            <v>SailPoint Provides Customers the Freedom of Choice in Identity Governance Deployment: SaaS, Public Cloud, Data Center, or Managed Service</v>
          </cell>
          <cell r="B903">
            <v>2</v>
          </cell>
        </row>
        <row r="904">
          <cell r="A904" t="str">
            <v>TRADING UP: Cowen Adds Cushman; Bogard to Rosenblatt</v>
          </cell>
          <cell r="B904">
            <v>2</v>
          </cell>
        </row>
        <row r="905">
          <cell r="A905" t="str">
            <v>This Indian City Is Embracing BlockChain Technology -- Here's Why</v>
          </cell>
          <cell r="B905">
            <v>2</v>
          </cell>
        </row>
        <row r="906">
          <cell r="A906" t="str">
            <v>ICOs, SEC And … Wait And See?</v>
          </cell>
          <cell r="B906">
            <v>2</v>
          </cell>
        </row>
        <row r="907">
          <cell r="A907" t="str">
            <v>Global Back Office Systems &amp; Suppliers Market Report 2018 | Researchandmarkets.com</v>
          </cell>
          <cell r="B907">
            <v>2</v>
          </cell>
        </row>
        <row r="908">
          <cell r="A908" t="str">
            <v>Global Managed Cyber Security Services Market Analysis, Size, Share, Growth, Trends and Forecast 2017 - 2026</v>
          </cell>
          <cell r="B908">
            <v>2</v>
          </cell>
        </row>
        <row r="909">
          <cell r="A909" t="str">
            <v>Global Anti-Money Laundering Software Industry Analysis, Size, Share, Growth, Trends and Forecast 2017 - 2026</v>
          </cell>
          <cell r="B909">
            <v>2</v>
          </cell>
        </row>
        <row r="910">
          <cell r="A910" t="str">
            <v>Trizic lands $10M venture capital funding</v>
          </cell>
          <cell r="B910">
            <v>2</v>
          </cell>
        </row>
        <row r="911">
          <cell r="A911" t="str">
            <v>Global Anti-Money Laundering Software Industry Analysis, Size, Share, Growth, Trends and Forecast 2017 - 2026</v>
          </cell>
          <cell r="B911">
            <v>2</v>
          </cell>
        </row>
        <row r="912">
          <cell r="A912" t="str">
            <v>Global Managed Cyber Security Services Market Analysis, Size, Share, Growth, Trends and Forecast 2017 - 2026</v>
          </cell>
          <cell r="B912">
            <v>2</v>
          </cell>
        </row>
        <row r="913">
          <cell r="A913" t="str">
            <v>Global Back Office Systems &amp; Suppliers Market Report 2018 | Researchandmarkets.com</v>
          </cell>
          <cell r="B913">
            <v>2</v>
          </cell>
        </row>
        <row r="914">
          <cell r="A914" t="str">
            <v>TRADING UP: Cowen Adds Cushman; Bogard to Rosenblatt</v>
          </cell>
          <cell r="B914">
            <v>2</v>
          </cell>
        </row>
        <row r="915">
          <cell r="A915" t="str">
            <v>Senahill Partners Expands Senior Team</v>
          </cell>
          <cell r="B915">
            <v>2</v>
          </cell>
        </row>
        <row r="916">
          <cell r="A916" t="str">
            <v>Alstef, BA Robotic Systems to merge</v>
          </cell>
          <cell r="B916">
            <v>2</v>
          </cell>
        </row>
        <row r="917">
          <cell r="A917" t="str">
            <v>ICOs, SEC And … Wait And See?</v>
          </cell>
          <cell r="B917">
            <v>2</v>
          </cell>
        </row>
        <row r="918">
          <cell r="A918" t="str">
            <v>Zai Lab Limited Appoints Billy Cho as Chief Financial Officer</v>
          </cell>
          <cell r="B918">
            <v>2</v>
          </cell>
        </row>
        <row r="919">
          <cell r="A919" t="str">
            <v>Insider Threat Seriously Undermining Healthcare ...</v>
          </cell>
          <cell r="B919">
            <v>2</v>
          </cell>
        </row>
        <row r="920">
          <cell r="A920" t="str">
            <v>Six Strategic Keys To Becoming a Mobile-Centric Bank</v>
          </cell>
          <cell r="B920">
            <v>2</v>
          </cell>
        </row>
        <row r="921">
          <cell r="A921" t="str">
            <v>This Indian City Is Embracing BlockChain Technology -- Here's Why</v>
          </cell>
          <cell r="B921">
            <v>2</v>
          </cell>
        </row>
        <row r="922">
          <cell r="A922" t="str">
            <v>IT Risk Management Part 1: The Changing Technology Risk Landscape</v>
          </cell>
          <cell r="B922">
            <v>2</v>
          </cell>
        </row>
        <row r="923">
          <cell r="A923" t="str">
            <v>FinTech Australia &amp; NSW Government’s Jobs for NSW Join to launch the 2018 Finnie awards</v>
          </cell>
          <cell r="B923">
            <v>2</v>
          </cell>
        </row>
        <row r="924">
          <cell r="A924" t="str">
            <v>Meet the Youngest Billionaires in the World, Two Sisters Who Spend Their Fortune on Horses and High Fashion</v>
          </cell>
          <cell r="B924">
            <v>2</v>
          </cell>
        </row>
        <row r="925">
          <cell r="A925" t="str">
            <v>BlackRock, Soros may invest in Deutsche’s asset management IPO: Reuters</v>
          </cell>
          <cell r="B925">
            <v>2</v>
          </cell>
        </row>
        <row r="926">
          <cell r="A926" t="str">
            <v>The 60-Hour Work Week: Do MBAs Really Work This Hard?</v>
          </cell>
          <cell r="B926">
            <v>2</v>
          </cell>
        </row>
        <row r="927">
          <cell r="A927" t="str">
            <v>Alexandra and Katharina Andresen: The Youngest Billionaires | Money</v>
          </cell>
          <cell r="B927">
            <v>2</v>
          </cell>
        </row>
        <row r="928">
          <cell r="A928" t="str">
            <v>When Succession Planning Goes Wrong</v>
          </cell>
          <cell r="B928">
            <v>2</v>
          </cell>
        </row>
        <row r="929">
          <cell r="A929" t="str">
            <v>IT Risk Management Part 1: The Changing Technology Risk Landscape</v>
          </cell>
          <cell r="B929">
            <v>2</v>
          </cell>
        </row>
        <row r="930">
          <cell r="A930" t="str">
            <v>IT Risk Management Part 1: The Changing Technology Risk Landscape</v>
          </cell>
          <cell r="B930">
            <v>2</v>
          </cell>
        </row>
        <row r="931">
          <cell r="A931" t="str">
            <v>FinTech Australia &amp; NSW Government’s Jobs for NSW Join to launch the 2018 Finnie awards</v>
          </cell>
          <cell r="B931">
            <v>2</v>
          </cell>
        </row>
        <row r="932">
          <cell r="A932" t="str">
            <v>When Succession Planning Goes Wrong</v>
          </cell>
          <cell r="B932">
            <v>2</v>
          </cell>
        </row>
        <row r="933">
          <cell r="A933" t="str">
            <v>FinTech Valley – Vizag Aims to be India’s Blockchain Hub</v>
          </cell>
          <cell r="B933">
            <v>2</v>
          </cell>
        </row>
        <row r="934">
          <cell r="A934" t="str">
            <v>Symbiosism Economy Foundation Becomes a Member of The Singapore FinTech Association</v>
          </cell>
          <cell r="B934">
            <v>2</v>
          </cell>
        </row>
        <row r="935">
          <cell r="A935" t="str">
            <v>US Consumers and Physicians Want More Digital Interaction, Finds EY Future of Health Survey</v>
          </cell>
          <cell r="B935">
            <v>2</v>
          </cell>
        </row>
        <row r="936">
          <cell r="A936" t="str">
            <v>IT Risk Management Part 1: The Changing Technology Risk Landscape</v>
          </cell>
          <cell r="B936">
            <v>2</v>
          </cell>
        </row>
        <row r="937">
          <cell r="A937" t="str">
            <v>Rethinking Branch Networks And The Retail Experience in a Mobile-First World</v>
          </cell>
          <cell r="B937">
            <v>2</v>
          </cell>
        </row>
        <row r="938">
          <cell r="A938" t="str">
            <v>Will Amazon Offer The Best Checking Account Ever?</v>
          </cell>
          <cell r="B938">
            <v>2</v>
          </cell>
        </row>
        <row r="939">
          <cell r="A939" t="str">
            <v>Adjusting your fight plan: Business strategy in the age of agile innovation</v>
          </cell>
          <cell r="B939">
            <v>2</v>
          </cell>
        </row>
        <row r="940">
          <cell r="A940" t="str">
            <v>The future of finance: Realizing the benefits of digital innovation in financial services</v>
          </cell>
          <cell r="B940">
            <v>2</v>
          </cell>
        </row>
        <row r="941">
          <cell r="A941" t="str">
            <v>Accenture Discusses B2b Fintech Venture Capital</v>
          </cell>
          <cell r="B941">
            <v>2</v>
          </cell>
        </row>
        <row r="942">
          <cell r="A942" t="str">
            <v>Digital Transformation Market Share 2018 Industry Analysis, Growth, and Forecast to 2021</v>
          </cell>
          <cell r="B942">
            <v>2</v>
          </cell>
        </row>
        <row r="943">
          <cell r="A943" t="str">
            <v>DC Blockchain Summit: Chamber of Digital Commerce Holds 3rd Annual Event this Week</v>
          </cell>
          <cell r="B943">
            <v>2</v>
          </cell>
        </row>
        <row r="944">
          <cell r="A944" t="str">
            <v>SENAHILL AUGMENTS SENIOR TEAM WITH STRATEGIC HIRES</v>
          </cell>
          <cell r="B944">
            <v>2</v>
          </cell>
        </row>
        <row r="945">
          <cell r="A945" t="str">
            <v>HOW PSD2 IS TRANSFORMING BANKING BUSINESS MODELS</v>
          </cell>
          <cell r="B945">
            <v>2</v>
          </cell>
        </row>
        <row r="946">
          <cell r="A946" t="str">
            <v>Iris Dorbian wrote a new post, Riviera Partners taps TPG Growth's Hunsinger as CEO, on the site PE Hub</v>
          </cell>
          <cell r="B946">
            <v>2</v>
          </cell>
        </row>
        <row r="947">
          <cell r="A947" t="str">
            <v>SHAREHOLDER ALERT: Brower Piven Encourages Investors Who Have Losses In Excess Of $100,000 From Investment In Obalon Therapeutics, Inc. (Nasdaq: OBLN) To Contact Brower Piven Before The Lead Plaintiff Deadline In Class Action Lawsuit | Benzinga</v>
          </cell>
          <cell r="B947">
            <v>2</v>
          </cell>
        </row>
        <row r="948">
          <cell r="A948" t="str">
            <v>Iris Dorbian wrote a new post, Duke Street adds two to team, on the site PE Hub</v>
          </cell>
          <cell r="B948">
            <v>2</v>
          </cell>
        </row>
        <row r="949">
          <cell r="A949" t="str">
            <v>Reuters News wrote a new post, Embattled Abraaj frees private equity investors from capital commitments: Reuters, on the site PE Hub</v>
          </cell>
          <cell r="B949">
            <v>2</v>
          </cell>
        </row>
        <row r="950">
          <cell r="A950" t="str">
            <v>SHAREHOLDER ALERT: Pomerantz Law Firm Reminds Shareholders with Losses on their Investment in Obalon Therapeutics, Inc. of Class Action Lawsuit and Upcoming Deadline – OBLN</v>
          </cell>
          <cell r="B950">
            <v>2</v>
          </cell>
        </row>
        <row r="951">
          <cell r="A951" t="str">
            <v>Zto Announces Management Change</v>
          </cell>
          <cell r="B951">
            <v>2</v>
          </cell>
        </row>
        <row r="952">
          <cell r="A952" t="str">
            <v>Kirk Falconer wrote a new post, Newterra acquires Aeration from Granite Partners, on the site PE Hub</v>
          </cell>
          <cell r="B952">
            <v>2</v>
          </cell>
        </row>
        <row r="953">
          <cell r="A953" t="str">
            <v>Midland States Bancorp Announces Executive Management Promotions</v>
          </cell>
          <cell r="B953">
            <v>2</v>
          </cell>
        </row>
        <row r="954">
          <cell r="A954" t="str">
            <v>Accenture Discusses B2b Fintech Venture Capital</v>
          </cell>
          <cell r="B954">
            <v>2</v>
          </cell>
        </row>
        <row r="955">
          <cell r="A955" t="str">
            <v>The future of finance: Realizing the benefits of digital innovation in financial services</v>
          </cell>
          <cell r="B955">
            <v>2</v>
          </cell>
        </row>
        <row r="956">
          <cell r="A956" t="str">
            <v>Digital Transformation Market Share 2018 Industry Analysis, Growth, and Forecast to 2021</v>
          </cell>
          <cell r="B956">
            <v>2</v>
          </cell>
        </row>
        <row r="957">
          <cell r="A957" t="str">
            <v>Global Cognitive Systems Spending Market Study and Opportunity Assessment for the Period of 2016-2026</v>
          </cell>
          <cell r="B957">
            <v>2</v>
          </cell>
        </row>
        <row r="958">
          <cell r="A958" t="str">
            <v>DC Blockchain Summit: Chamber of Digital Commerce Holds 3rd Annual Event this Week</v>
          </cell>
          <cell r="B958">
            <v>2</v>
          </cell>
        </row>
        <row r="959">
          <cell r="A959" t="str">
            <v>HOW PSD2 IS TRANSFORMING BANKING BUSINESS MODELS</v>
          </cell>
          <cell r="B959">
            <v>2</v>
          </cell>
        </row>
        <row r="960">
          <cell r="A960" t="str">
            <v>Accenture Discusses B2b Fintech Venture Capital</v>
          </cell>
          <cell r="B960">
            <v>2</v>
          </cell>
        </row>
        <row r="961">
          <cell r="A961" t="str">
            <v>Accenture Discusses B2b Fintech Venture Capital</v>
          </cell>
          <cell r="B961">
            <v>2</v>
          </cell>
        </row>
        <row r="962">
          <cell r="A962" t="str">
            <v>Accenture Discusses B2b Fintech Venture Capital</v>
          </cell>
          <cell r="B962">
            <v>2</v>
          </cell>
        </row>
        <row r="963">
          <cell r="A963" t="str">
            <v>Global Cognitive Systems Spending Market Study and Opportunity Assessment for the Period of 2016-2026</v>
          </cell>
          <cell r="B963">
            <v>2</v>
          </cell>
        </row>
        <row r="964">
          <cell r="A964" t="str">
            <v>Digital Transformation Market Share 2018 Industry Analysis, Growth, and Forecast to 2021</v>
          </cell>
          <cell r="B964">
            <v>2</v>
          </cell>
        </row>
        <row r="965">
          <cell r="A965" t="str">
            <v>SENAHILL AUGMENTS SENIOR TEAM WITH STRATEGIC HIRES</v>
          </cell>
          <cell r="B965">
            <v>2</v>
          </cell>
        </row>
        <row r="966">
          <cell r="A966" t="str">
            <v>DC Blockchain Summit: Chamber of Digital Commerce Holds 3rd Annual Event this Week</v>
          </cell>
          <cell r="B966">
            <v>2</v>
          </cell>
        </row>
        <row r="967">
          <cell r="A967" t="str">
            <v>Credit Card Rewards May Lose Sparkle, But Not Value</v>
          </cell>
          <cell r="B967">
            <v>2</v>
          </cell>
        </row>
        <row r="968">
          <cell r="A968" t="str">
            <v>KPMG forms alliance with cybersecurity company Okta</v>
          </cell>
          <cell r="B968">
            <v>2</v>
          </cell>
        </row>
        <row r="969">
          <cell r="A969" t="str">
            <v>HOW PSD2 IS TRANSFORMING BANKING BUSINESS MODELS</v>
          </cell>
          <cell r="B969">
            <v>2</v>
          </cell>
        </row>
        <row r="970">
          <cell r="A970" t="str">
            <v>Section 1: DEF 14A</v>
          </cell>
          <cell r="B970">
            <v>2</v>
          </cell>
        </row>
        <row r="971">
          <cell r="A971" t="str">
            <v>What U.S. regulators could learn from London on innovation</v>
          </cell>
          <cell r="B971">
            <v>2</v>
          </cell>
        </row>
        <row r="972">
          <cell r="A972" t="str">
            <v>Jim Cramer Gathers Leading CEOs And Activists For 3rd Annual Corporate Governance Conference</v>
          </cell>
          <cell r="B972">
            <v>2</v>
          </cell>
        </row>
        <row r="973">
          <cell r="A973" t="str">
            <v>Questrade achieves Platinum Club distinction by being named one of Canada's Best Managed Companies for seventh consecutive year</v>
          </cell>
          <cell r="B973">
            <v>2</v>
          </cell>
        </row>
        <row r="974">
          <cell r="A974" t="str">
            <v>ZTO Announces Management Change</v>
          </cell>
          <cell r="B974">
            <v>2</v>
          </cell>
        </row>
        <row r="975">
          <cell r="A975" t="str">
            <v>Spinoffs - A Favorite Of Joel Greenblatt</v>
          </cell>
          <cell r="B975">
            <v>2</v>
          </cell>
        </row>
        <row r="976">
          <cell r="A976" t="str">
            <v>SureWerx Awarded Canada’s Best Managed Companies Third Consecutive Year in a Row</v>
          </cell>
          <cell r="B976">
            <v>2</v>
          </cell>
        </row>
        <row r="977">
          <cell r="A977" t="str">
            <v>Net Element Appoints Jon 'Dr. J' Najarian to Board of Directors</v>
          </cell>
          <cell r="B977">
            <v>2</v>
          </cell>
        </row>
        <row r="978">
          <cell r="A978" t="str">
            <v>What U.S. regulators could learn from London on innovation</v>
          </cell>
          <cell r="B978">
            <v>2</v>
          </cell>
        </row>
        <row r="979">
          <cell r="A979" t="str">
            <v>McNamara at PwC on revenue opportunities of cryptocurrency</v>
          </cell>
          <cell r="B979">
            <v>2</v>
          </cell>
        </row>
        <row r="980">
          <cell r="A980" t="str">
            <v>Section 1: DEF 14A</v>
          </cell>
          <cell r="B980">
            <v>2</v>
          </cell>
        </row>
        <row r="981">
          <cell r="A981" t="str">
            <v>From executives to developers, CIOs are tapping non-IT people for IT roles</v>
          </cell>
          <cell r="B981">
            <v>2</v>
          </cell>
        </row>
        <row r="982">
          <cell r="A982" t="str">
            <v>Christianet Announces New Blockchain Marketing Initiatives</v>
          </cell>
          <cell r="B982">
            <v>2</v>
          </cell>
        </row>
        <row r="983">
          <cell r="A983" t="str">
            <v>What U.S. regulators could learn from London on innovation</v>
          </cell>
          <cell r="B983">
            <v>2</v>
          </cell>
        </row>
        <row r="984">
          <cell r="A984" t="str">
            <v>Christianet Announces New Blockchain Marketing Initiatives</v>
          </cell>
          <cell r="B984">
            <v>2</v>
          </cell>
        </row>
        <row r="985">
          <cell r="A985" t="str">
            <v>Klick Recognized as a Best Managed Companyfor 10th Consecutive Year</v>
          </cell>
          <cell r="B985">
            <v>2</v>
          </cell>
        </row>
        <row r="986">
          <cell r="A986" t="str">
            <v>IWD 2018 - What you can do to attract more women into tech #2</v>
          </cell>
          <cell r="B986">
            <v>2</v>
          </cell>
        </row>
        <row r="987">
          <cell r="A987" t="str">
            <v>Global Universal Banking Systems market Report 2018</v>
          </cell>
          <cell r="B987">
            <v>2</v>
          </cell>
        </row>
        <row r="988">
          <cell r="A988" t="str">
            <v>Astana to Hold its Second Major Central Asia Blockchain Conference</v>
          </cell>
          <cell r="B988">
            <v>2</v>
          </cell>
        </row>
        <row r="989">
          <cell r="A989" t="str">
            <v>Companies with women executives can help you do better in the stock market</v>
          </cell>
          <cell r="B989">
            <v>2</v>
          </cell>
        </row>
        <row r="990">
          <cell r="A990" t="str">
            <v>Don’t Let Bad Data Kill Your Financial Institution’s Brand</v>
          </cell>
          <cell r="B990">
            <v>2</v>
          </cell>
        </row>
        <row r="991">
          <cell r="A991" t="str">
            <v>The Big Switch - DevOps in financial services</v>
          </cell>
          <cell r="B991">
            <v>2</v>
          </cell>
        </row>
        <row r="992">
          <cell r="A992" t="str">
            <v>GDPR puts the spotlight on compliance MVPs: Data protection officers</v>
          </cell>
          <cell r="B992">
            <v>2</v>
          </cell>
        </row>
        <row r="993">
          <cell r="A993" t="str">
            <v>3 Must-Haves for Hybrid Cloud Security</v>
          </cell>
          <cell r="B993">
            <v>2</v>
          </cell>
        </row>
        <row r="994">
          <cell r="A994" t="str">
            <v>Something amazing happens when you have 3 (or more) women on a company board</v>
          </cell>
          <cell r="B994">
            <v>2</v>
          </cell>
        </row>
        <row r="995">
          <cell r="A995" t="str">
            <v>Don’t Let Bad Data Kill Your Financial Institution’s Brand</v>
          </cell>
          <cell r="B995">
            <v>2</v>
          </cell>
        </row>
        <row r="996">
          <cell r="A996" t="str">
            <v>Bbva Leads Funding For Bank-fintech Collab</v>
          </cell>
          <cell r="B996">
            <v>2</v>
          </cell>
        </row>
        <row r="997">
          <cell r="A997" t="str">
            <v>Pre-Market Technical Scan on IT Services Equities | Accenture, CDW Corp., CSRA Inc., and Fidelity National Information Services</v>
          </cell>
          <cell r="B997">
            <v>2</v>
          </cell>
        </row>
        <row r="998">
          <cell r="A998" t="str">
            <v>Why Accenture Has The Most Blockchain Job Openings In The World</v>
          </cell>
          <cell r="B998">
            <v>2</v>
          </cell>
        </row>
        <row r="999">
          <cell r="A999" t="str">
            <v>Leveraging FinTech Innovation Proving to be Critically Valuable for Growing Number of Industries</v>
          </cell>
          <cell r="B999">
            <v>2</v>
          </cell>
        </row>
        <row r="1000">
          <cell r="A1000" t="str">
            <v>Why Accenture Has The Most Blockchain Job Openings In The World</v>
          </cell>
          <cell r="B1000">
            <v>2</v>
          </cell>
        </row>
        <row r="1001">
          <cell r="A1001" t="str">
            <v>Here’s what blockchain can do for you. Yes, you</v>
          </cell>
          <cell r="B1001">
            <v>2</v>
          </cell>
        </row>
        <row r="1002">
          <cell r="A1002" t="str">
            <v>Leveraging FinTech Innovation Proving to be Critically Valuable for Growing Number of Industries</v>
          </cell>
          <cell r="B1002">
            <v>2</v>
          </cell>
        </row>
        <row r="1003">
          <cell r="A1003" t="str">
            <v>People moves: Barclays hires new electronic equities head, Dahlgren joins Wells Fargo, and more</v>
          </cell>
          <cell r="B1003">
            <v>2</v>
          </cell>
        </row>
        <row r="1004">
          <cell r="A1004" t="str">
            <v>Why Accenture Has The Most Blockchain Job Openings In The World</v>
          </cell>
          <cell r="B1004">
            <v>2</v>
          </cell>
        </row>
        <row r="1005">
          <cell r="A1005" t="str">
            <v>Bbva Leads Funding For Bank-fintech Collab</v>
          </cell>
          <cell r="B1005">
            <v>2</v>
          </cell>
        </row>
        <row r="1006">
          <cell r="A1006" t="str">
            <v>Here’s what blockchain can do for you. Yes, you</v>
          </cell>
          <cell r="B1006">
            <v>2</v>
          </cell>
        </row>
        <row r="1007">
          <cell r="A1007" t="str">
            <v>Leveraging FinTech Innovation Proving to be Critically Valuable for Growing Number of Industries</v>
          </cell>
          <cell r="B1007">
            <v>2</v>
          </cell>
        </row>
        <row r="1008">
          <cell r="A1008" t="str">
            <v>Bbva Leads Funding For Bank-fintech Collab</v>
          </cell>
          <cell r="B1008">
            <v>2</v>
          </cell>
        </row>
        <row r="1009">
          <cell r="A1009" t="str">
            <v>FLASHBACK FRIDAY – “One Touch” Trading</v>
          </cell>
          <cell r="B1009">
            <v>2</v>
          </cell>
        </row>
        <row r="1010">
          <cell r="A1010" t="str">
            <v>Charting the digital transformation genome</v>
          </cell>
          <cell r="B1010">
            <v>2</v>
          </cell>
        </row>
        <row r="1011">
          <cell r="A1011" t="str">
            <v>Battery storage, power contracts could be impacted by</v>
          </cell>
          <cell r="B1011">
            <v>2</v>
          </cell>
        </row>
        <row r="1012">
          <cell r="A1012" t="str">
            <v>People moves: Barclays hires new electronic equities head, Dahlgren joins Wells Fargo, and more</v>
          </cell>
          <cell r="B1012">
            <v>2</v>
          </cell>
        </row>
        <row r="1013">
          <cell r="A1013" t="str">
            <v>First Data Signs Deal with RBL Bank to Provide Card Processing Services</v>
          </cell>
          <cell r="B1013">
            <v>2</v>
          </cell>
        </row>
        <row r="1014">
          <cell r="A1014" t="str">
            <v>Digital Agency Lumentus Boosts Social Media Expertise</v>
          </cell>
          <cell r="B1014">
            <v>2</v>
          </cell>
        </row>
        <row r="1015">
          <cell r="A1015" t="str">
            <v>First Data Signs Deal with RBL Bank to Provide Card Processing Services</v>
          </cell>
          <cell r="B1015">
            <v>2</v>
          </cell>
        </row>
        <row r="1016">
          <cell r="A1016" t="str">
            <v>Today In Data: Cart Abandonment And Loyalty</v>
          </cell>
          <cell r="B1016">
            <v>2</v>
          </cell>
        </row>
        <row r="1017">
          <cell r="A1017" t="str">
            <v>Global Public Cloud Business Process Services Market Analysis, Trends &amp; Forecast to 2022</v>
          </cell>
          <cell r="B1017">
            <v>2</v>
          </cell>
        </row>
        <row r="1018">
          <cell r="A1018" t="str">
            <v>Global Financial Services Cybersecurity Systems and Services Market Growth, Trends &amp; Forecast till 2022</v>
          </cell>
          <cell r="B1018">
            <v>2</v>
          </cell>
        </row>
        <row r="1019">
          <cell r="A1019" t="str">
            <v>Global Public Cloud Business Process Services Market Analysis, Trends &amp; Forecast to 2022</v>
          </cell>
          <cell r="B1019">
            <v>2</v>
          </cell>
        </row>
        <row r="1020">
          <cell r="A1020" t="str">
            <v>BAKERHOSTETLER ADDS THREE TECHNOLOGY PARTNERS IN ATLANTA</v>
          </cell>
          <cell r="B1020">
            <v>2</v>
          </cell>
        </row>
        <row r="1021">
          <cell r="A1021" t="str">
            <v>Sexual harassment in accounting may be more prevalent than accountants think</v>
          </cell>
          <cell r="B1021">
            <v>2</v>
          </cell>
        </row>
        <row r="1022">
          <cell r="A1022" t="str">
            <v>ATOM BANK RAISES £149M IN LATEST FUNDRAISING ROUND</v>
          </cell>
          <cell r="B1022">
            <v>2</v>
          </cell>
        </row>
        <row r="1023">
          <cell r="A1023" t="str">
            <v>Ubs Hit With Ipo Ban In Hong Kong</v>
          </cell>
          <cell r="B1023">
            <v>2</v>
          </cell>
        </row>
        <row r="1024">
          <cell r="A1024" t="str">
            <v>3rd Annual Postgres Vision Conference to Assemble Innovators in Open Source Data Management</v>
          </cell>
          <cell r="B1024">
            <v>2</v>
          </cell>
        </row>
        <row r="1025">
          <cell r="A1025" t="str">
            <v>TRADING UP: Selway Tweets Exit; Changes at Citi</v>
          </cell>
          <cell r="B1025">
            <v>2</v>
          </cell>
        </row>
        <row r="1026">
          <cell r="A1026" t="str">
            <v>Iris Dorbian wrote a new post, ASGARD appoints Eichel as principal for advisory group, on the site PE Hub</v>
          </cell>
          <cell r="B1026">
            <v>2</v>
          </cell>
        </row>
        <row r="1027">
          <cell r="A1027" t="str">
            <v>Life sciences companies at risk of falling behind technology competitors in race to address evolving consumer demands</v>
          </cell>
          <cell r="B1027">
            <v>2</v>
          </cell>
        </row>
        <row r="1028">
          <cell r="A1028" t="str">
            <v>FINTECH IN SOUTH AFRICA: ACCELERATING THE DIGITAL TRANSFORMATION OF BANKING &amp; FINANCIAL SERVICES</v>
          </cell>
          <cell r="B1028">
            <v>2</v>
          </cell>
        </row>
        <row r="1029">
          <cell r="A1029" t="str">
            <v>Grab expands into lending in Southeast Asia via new venture</v>
          </cell>
          <cell r="B1029">
            <v>2</v>
          </cell>
        </row>
        <row r="1030">
          <cell r="A1030" t="str">
            <v>Financial services firms eye blockchain for industry transformation</v>
          </cell>
          <cell r="B1030">
            <v>2</v>
          </cell>
        </row>
        <row r="1031">
          <cell r="A1031" t="str">
            <v>Taking the Long View on Customer Relationships</v>
          </cell>
          <cell r="B1031">
            <v>2</v>
          </cell>
        </row>
        <row r="1032">
          <cell r="A1032" t="str">
            <v>FINTECH IN SOUTH AFRICA: ACCELERATING THE DIGITAL TRANSFORMATION OF BANKING &amp; FINANCIAL SERVICES</v>
          </cell>
          <cell r="B1032">
            <v>2</v>
          </cell>
        </row>
        <row r="1033">
          <cell r="A1033" t="str">
            <v>FINANCIAL SERVICES FIRMS ARE PRIORITISING FLEXIBLE WORKING</v>
          </cell>
          <cell r="B1033">
            <v>2</v>
          </cell>
        </row>
        <row r="1034">
          <cell r="A1034" t="str">
            <v>Grab expands into lending in Southeast Asia via new venture</v>
          </cell>
          <cell r="B1034">
            <v>2</v>
          </cell>
        </row>
        <row r="1035">
          <cell r="A1035" t="str">
            <v>How AI can stop cybercrime</v>
          </cell>
          <cell r="B1035">
            <v>2</v>
          </cell>
        </row>
        <row r="1036">
          <cell r="A1036" t="str">
            <v>Blockchain and Cryptocurrency Conferences Taking Place Across the Globe (Mar. 12-19)</v>
          </cell>
          <cell r="B1036">
            <v>2</v>
          </cell>
        </row>
        <row r="1037">
          <cell r="A1037" t="str">
            <v>10 early warning signs of IT outsourcing disaster</v>
          </cell>
          <cell r="B1037">
            <v>2</v>
          </cell>
        </row>
        <row r="1038">
          <cell r="A1038" t="str">
            <v>Digital Lending Must Go Beyond Eliminating Paper</v>
          </cell>
          <cell r="B1038">
            <v>2</v>
          </cell>
        </row>
        <row r="1039">
          <cell r="A1039" t="str">
            <v>Swiss Banks Accelerate Ai Adoption</v>
          </cell>
          <cell r="B1039">
            <v>2</v>
          </cell>
        </row>
        <row r="1040">
          <cell r="A1040" t="str">
            <v>Geotargeted Marketing Strategies: Using Location Data to Engage Banking Consumers</v>
          </cell>
          <cell r="B1040">
            <v>2</v>
          </cell>
        </row>
        <row r="1041">
          <cell r="A1041" t="str">
            <v>Oil-Rich Middle East Edging Into AI To Future-Proof Its Economy</v>
          </cell>
          <cell r="B1041">
            <v>2</v>
          </cell>
        </row>
        <row r="1042">
          <cell r="A1042" t="str">
            <v>FINTECH IN SOUTH AFRICA: ACCELERATING THE DIGITAL TRANSFORMATION OF BANKING &amp; FINANCIAL SERVICES</v>
          </cell>
          <cell r="B1042">
            <v>2</v>
          </cell>
        </row>
        <row r="1043">
          <cell r="A1043" t="str">
            <v>FINANCIAL SERVICES FIRMS ARE PRIORITISING FLEXIBLE WORKING</v>
          </cell>
          <cell r="B1043">
            <v>2</v>
          </cell>
        </row>
        <row r="1044">
          <cell r="A1044" t="str">
            <v>Bitcoin bubble 'just about to burst,' major money manager says</v>
          </cell>
          <cell r="B1044">
            <v>2</v>
          </cell>
        </row>
        <row r="1045">
          <cell r="A1045" t="str">
            <v>Industry Consortium Successfully Tests Blockchain Solution Developed by Accenture That Could Revolutionize Ocean Shipping</v>
          </cell>
          <cell r="B1045">
            <v>2</v>
          </cell>
        </row>
        <row r="1046">
          <cell r="A1046" t="str">
            <v>LENDINGBLOCK, THE OPEN EXCHANGE FOR CRYPTOCURRENCY LOANS, ANNOUNCES APPOINTMENT OF ANDREW MULLINGER AS AN ADVISOR TO THE COMPANY – Global Banking And Finance Review Magazine – Financial &amp; Business Insights</v>
          </cell>
          <cell r="B1046">
            <v>2</v>
          </cell>
        </row>
        <row r="1047">
          <cell r="A1047" t="str">
            <v>Industry Consortium Successfully Tests Blockchain Solution Developed by Accenture That Could Revolutionize Ocean Shipping</v>
          </cell>
          <cell r="B1047">
            <v>2</v>
          </cell>
        </row>
        <row r="1048">
          <cell r="A1048" t="str">
            <v>Can Fundbox's alternative credit reach an untapped $4.5 trillion B-to-B market?</v>
          </cell>
          <cell r="B1048">
            <v>2</v>
          </cell>
        </row>
        <row r="1049">
          <cell r="A1049" t="str">
            <v>Blockchain's Brand New World Is Being Built By Refugees</v>
          </cell>
          <cell r="B1049">
            <v>2</v>
          </cell>
        </row>
        <row r="1050">
          <cell r="A1050" t="str">
            <v>Freedom Bank Adds to Executive Management Team</v>
          </cell>
          <cell r="B1050">
            <v>2</v>
          </cell>
        </row>
        <row r="1051">
          <cell r="A1051" t="str">
            <v>LENDINGBLOCK, THE OPEN EXCHANGE FOR CRYPTOCURRENCY LOANS, ANNOUNCES APPOINTMENT OF ANDREW MULLINGER AS AN ADVISOR TO THE COMPANY – Global Banking And Finance Review Magazine – Financial &amp; Business Insights</v>
          </cell>
          <cell r="B1051">
            <v>2</v>
          </cell>
        </row>
        <row r="1052">
          <cell r="A1052" t="str">
            <v>DIGITAL TECHNOLOGIES HOLD THE KEY TO UNLOCKING £22 BILLION FOR UK PHARMA INDUSTRY, NEW RESEARCH FINDS – Global Banking And Finance Review Magazine – Financial &amp; Business Insights</v>
          </cell>
          <cell r="B1052">
            <v>2</v>
          </cell>
        </row>
        <row r="1053">
          <cell r="A1053" t="str">
            <v>Bitcoin bubble 'just about to burst,' major money manager says</v>
          </cell>
          <cell r="B1053">
            <v>2</v>
          </cell>
        </row>
        <row r="1054">
          <cell r="A1054" t="str">
            <v>5 questions as Dodd-Frank reform moves closer to becoming law</v>
          </cell>
          <cell r="B1054">
            <v>2</v>
          </cell>
        </row>
        <row r="1055">
          <cell r="A1055" t="str">
            <v>Luisa Beltran wrote a new post, Cairngorm Capital buys Parker Building Supplies, on the site PE Hub</v>
          </cell>
          <cell r="B1055">
            <v>2</v>
          </cell>
        </row>
        <row r="1056">
          <cell r="A1056" t="str">
            <v>DIGITAL TECHNOLOGIES HOLD THE KEY TO UNLOCKING £22 BILLION FOR UK PHARMA INDUSTRY, NEW RESEARCH FINDS – Global Banking And Finance Review Magazine – Financial &amp; Business Insights</v>
          </cell>
          <cell r="B1056">
            <v>2</v>
          </cell>
        </row>
        <row r="1057">
          <cell r="A1057" t="str">
            <v>DUBAI’S DEPARTMENT OF FINANCE AND DELOITTE SIGN STRATEGIC PARTNERSHIP FOR THE IMPLEMENTATION OF IPSAS – Global Banking And Finance Review Magazine – Financial &amp; Business Insights</v>
          </cell>
          <cell r="B1057">
            <v>2</v>
          </cell>
        </row>
        <row r="1058">
          <cell r="A1058" t="str">
            <v>The Humanoid Banker - Science Fiction or Future?</v>
          </cell>
          <cell r="B1058">
            <v>2</v>
          </cell>
        </row>
        <row r="1059">
          <cell r="A1059" t="str">
            <v>Freedom Bank Adds to Executive Management Team</v>
          </cell>
          <cell r="B1059">
            <v>2</v>
          </cell>
        </row>
        <row r="1060">
          <cell r="A1060" t="str">
            <v>Cylance® Expands its Board with Three New Leaders to Drive Next Phase of Company’s Growth</v>
          </cell>
          <cell r="B1060">
            <v>2</v>
          </cell>
        </row>
        <row r="1061">
          <cell r="A1061" t="str">
            <v>Enterprise Blockchain Solutions Emerging in Cross-Industry Sectors</v>
          </cell>
          <cell r="B1061">
            <v>2</v>
          </cell>
        </row>
        <row r="1062">
          <cell r="A1062" t="str">
            <v>Study finds data inventories lacking ahead of GDPR</v>
          </cell>
          <cell r="B1062">
            <v>2</v>
          </cell>
        </row>
        <row r="1063">
          <cell r="A1063" t="str">
            <v>Erica, Eno, Aida and 8 More Interesting Chatbots in Banking</v>
          </cell>
          <cell r="B1063">
            <v>2</v>
          </cell>
        </row>
        <row r="1064">
          <cell r="A1064" t="str">
            <v>Marc Levine Delivering Alpha 2018 Advisory Board Member</v>
          </cell>
          <cell r="B1064">
            <v>2</v>
          </cell>
        </row>
        <row r="1065">
          <cell r="A1065" t="str">
            <v>Study finds data inventories lacking ahead of GDPR</v>
          </cell>
          <cell r="B1065">
            <v>2</v>
          </cell>
        </row>
        <row r="1066">
          <cell r="A1066" t="str">
            <v>After Libor: Japan, Australia look to multi-rate future</v>
          </cell>
          <cell r="B1066">
            <v>2</v>
          </cell>
        </row>
        <row r="1067">
          <cell r="A1067" t="str">
            <v>LENDINGBLOCK, THE OPEN EXCHANGE FOR CRYPTOCURRENCY LOANS, ANNOUNCES APPOINTMENT OF ANDREW MULLINGER AS AN ADVISOR TO THE COMPANY – Global Banking And Finance Review Magazine – Financial &amp; Business Insights</v>
          </cell>
          <cell r="B1067">
            <v>2</v>
          </cell>
        </row>
        <row r="1068">
          <cell r="A1068" t="str">
            <v>What’s driving fintech M&amp;A? See Experian’s recent deals</v>
          </cell>
          <cell r="B1068">
            <v>2</v>
          </cell>
        </row>
        <row r="1069">
          <cell r="A1069" t="str">
            <v>What’s driving fintech M&amp;A? See Experian’s recent deals</v>
          </cell>
          <cell r="B1069">
            <v>2</v>
          </cell>
        </row>
        <row r="1070">
          <cell r="A1070" t="str">
            <v>Capital One's bot likes 'The Bachelor,' and bankers shrug off Amazonophobia</v>
          </cell>
          <cell r="B1070">
            <v>2</v>
          </cell>
        </row>
        <row r="1071">
          <cell r="A1071" t="str">
            <v>https://www.americanbanker.com/news/whats-driving-fintech-m-a-see-experians-recent-deals</v>
          </cell>
          <cell r="B1071">
            <v>2</v>
          </cell>
        </row>
        <row r="1072">
          <cell r="A1072" t="str">
            <v>What’s driving fintech M&amp;A? See Experian’s recent deals</v>
          </cell>
          <cell r="B1072">
            <v>2</v>
          </cell>
        </row>
        <row r="1073">
          <cell r="A1073" t="str">
            <v>Netwrix, Fastest-Growing Company Honored by Inc 5000 and Deloitte, Sustains Momentum in 2017</v>
          </cell>
          <cell r="B1073">
            <v>2</v>
          </cell>
        </row>
        <row r="1074">
          <cell r="A1074" t="str">
            <v>Capital One's bot likes 'The Bachelor,' and bankers shrug off Amazonophobia</v>
          </cell>
          <cell r="B1074">
            <v>2</v>
          </cell>
        </row>
        <row r="1075">
          <cell r="A1075" t="str">
            <v>BREXIT ISSUES TO CONSIDER FOR LOAN DOCUMENTATION</v>
          </cell>
          <cell r="B1075">
            <v>2</v>
          </cell>
        </row>
        <row r="1076">
          <cell r="A1076" t="str">
            <v>To Improve Treasury Tech, Target The Developers</v>
          </cell>
          <cell r="B1076">
            <v>2</v>
          </cell>
        </row>
        <row r="1077">
          <cell r="A1077" t="str">
            <v>Blockchain: What Business Leaders Need to Know About This Disruptive Technology</v>
          </cell>
          <cell r="B1077">
            <v>2</v>
          </cell>
        </row>
        <row r="1078">
          <cell r="A1078" t="str">
            <v>A top fintech investor is partnering with a member of the World Bank to cash in on 'a big opportunity'</v>
          </cell>
          <cell r="B1078">
            <v>2</v>
          </cell>
        </row>
        <row r="1079">
          <cell r="A1079" t="str">
            <v>Cybersecurity’s in a pressure cooker</v>
          </cell>
          <cell r="B1079">
            <v>2</v>
          </cell>
        </row>
        <row r="1080">
          <cell r="A1080" t="str">
            <v>Blockchain: What Business Leaders Need to Know About This Disruptive Technology</v>
          </cell>
          <cell r="B1080">
            <v>2</v>
          </cell>
        </row>
        <row r="1081">
          <cell r="A1081" t="str">
            <v>A top fintech investor is partnering with a member of the World Bank to cash in on 'a big opportunity'</v>
          </cell>
          <cell r="B1081">
            <v>2</v>
          </cell>
        </row>
        <row r="1082">
          <cell r="A1082" t="str">
            <v>Cybersecurity’s in a pressure cooker</v>
          </cell>
          <cell r="B1082">
            <v>2</v>
          </cell>
        </row>
        <row r="1083">
          <cell r="A1083" t="str">
            <v>Hong Kong's IPO sponsor ban risks sidelining UBS in</v>
          </cell>
          <cell r="B1083">
            <v>2</v>
          </cell>
        </row>
        <row r="1084">
          <cell r="A1084" t="str">
            <v>ACON Investments to invest in hardware retailer True Value</v>
          </cell>
          <cell r="B1084">
            <v>2</v>
          </cell>
        </row>
        <row r="1085">
          <cell r="A1085" t="str">
            <v>To Improve Treasury Tech, Target The Developers</v>
          </cell>
          <cell r="B1085">
            <v>2</v>
          </cell>
        </row>
        <row r="1086">
          <cell r="A1086" t="str">
            <v>The Largest Exhibition and Conference in Ukraine on Blockchain and ICO Organized by Smile-Expo to Gather Over 2000 Participants</v>
          </cell>
          <cell r="B1086">
            <v>2</v>
          </cell>
        </row>
        <row r="1087">
          <cell r="A1087" t="str">
            <v>PWC REPORT HIGHLIGHTS CONCERNS OF WEALTH MANAGEMENT CEOS OVER TECHNOLOGY EXPERTISE AT DIFFERENT LEVELS OF THE BUSINESS – Global Banking And Finance Review Magazine – Financial &amp; Business Insights</v>
          </cell>
          <cell r="B1087">
            <v>2</v>
          </cell>
        </row>
        <row r="1088">
          <cell r="A1088" t="str">
            <v>What are Cryptocurrencies and Blockchain?</v>
          </cell>
          <cell r="B1088">
            <v>2</v>
          </cell>
        </row>
        <row r="1089">
          <cell r="A1089" t="str">
            <v>What are Cryptocurrencies and Blockchain?</v>
          </cell>
          <cell r="B1089">
            <v>2</v>
          </cell>
        </row>
        <row r="1090">
          <cell r="A1090" t="str">
            <v>‘Big Four’ Firm PwC Launches Blockchain Auditing Service</v>
          </cell>
          <cell r="B1090">
            <v>2</v>
          </cell>
        </row>
        <row r="1091">
          <cell r="A1091" t="str">
            <v>Crypto-Fiat Financial Platform Saifu to Make Using Cryptocurrency as Easy as Using a Traditional Online Bank Account</v>
          </cell>
          <cell r="B1091">
            <v>2</v>
          </cell>
        </row>
        <row r="1092">
          <cell r="A1092" t="str">
            <v>BookingBug reveals global expansion and key hires on back of 500% growth</v>
          </cell>
          <cell r="B1092">
            <v>2</v>
          </cell>
        </row>
        <row r="1093">
          <cell r="A1093" t="str">
            <v>BookingBug reveals global expansion and key hires on back of 500% growth</v>
          </cell>
          <cell r="B1093">
            <v>2</v>
          </cell>
        </row>
        <row r="1094">
          <cell r="A1094" t="str">
            <v>Northern Trust adds auditing to distributed ledger</v>
          </cell>
          <cell r="B1094">
            <v>2</v>
          </cell>
        </row>
        <row r="1095">
          <cell r="A1095" t="str">
            <v>These are the 64 startups unveiled at Y Combinator W18 Demo Day 2 – TechCrunch</v>
          </cell>
          <cell r="B1095">
            <v>2</v>
          </cell>
        </row>
        <row r="1096">
          <cell r="A1096" t="str">
            <v>These are the 64 startups unveiled at Y Combinator W18 Demo Day 2 – TechCrunch</v>
          </cell>
          <cell r="B1096">
            <v>2</v>
          </cell>
        </row>
        <row r="1097">
          <cell r="A1097" t="str">
            <v>DELOITTE TO HOST THE THIRD REGULATORY AND FINANCIAL CRIME CONFERENCE IN DUBAI, APRIL 2018</v>
          </cell>
          <cell r="B1097">
            <v>2</v>
          </cell>
        </row>
        <row r="1098">
          <cell r="A1098" t="str">
            <v>Artificial intelligence gives HR an opportunity to transform the enterprise</v>
          </cell>
          <cell r="B1098">
            <v>2</v>
          </cell>
        </row>
        <row r="1099">
          <cell r="A1099" t="str">
            <v>Digital Currency Market in Australia Grows as Trading on Crypto-Exchanges Tops AU $3.9 Billion in 2017</v>
          </cell>
          <cell r="B1099">
            <v>2</v>
          </cell>
        </row>
        <row r="1100">
          <cell r="A1100" t="str">
            <v>Swiss authorities tread wary path through ‘Crypto Valley’</v>
          </cell>
          <cell r="B1100">
            <v>2</v>
          </cell>
        </row>
        <row r="1101">
          <cell r="A1101" t="str">
            <v>Buyers acquire taste for deposit-rich banks</v>
          </cell>
          <cell r="B1101">
            <v>2</v>
          </cell>
        </row>
        <row r="1102">
          <cell r="A1102" t="str">
            <v>Artificial intelligence gives HR an opportunity to transform the enterprise</v>
          </cell>
          <cell r="B1102">
            <v>2</v>
          </cell>
        </row>
        <row r="1103">
          <cell r="A1103" t="str">
            <v>Why People + Machines Is The Winning Formula For The Digital Age</v>
          </cell>
          <cell r="B1103">
            <v>2</v>
          </cell>
        </row>
        <row r="1104">
          <cell r="A1104" t="str">
            <v>AI and the Future of Work: Will Our Jobs Disappear?</v>
          </cell>
          <cell r="B1104">
            <v>2</v>
          </cell>
        </row>
        <row r="1105">
          <cell r="A1105" t="str">
            <v>The 25 most attractive employers in America, according to LinkedIn</v>
          </cell>
          <cell r="B1105">
            <v>2</v>
          </cell>
        </row>
        <row r="1106">
          <cell r="A1106" t="str">
            <v>AI and the Future of Work: Will Our Jobs Disappear?</v>
          </cell>
          <cell r="B1106">
            <v>2</v>
          </cell>
        </row>
        <row r="1107">
          <cell r="A1107" t="str">
            <v>Millennials Cause Shakeup in Traditional Wealth Management</v>
          </cell>
          <cell r="B1107">
            <v>2</v>
          </cell>
        </row>
        <row r="1108">
          <cell r="A1108" t="str">
            <v>Visa Explores How CUs Can Engage And Retain Millennial Talent</v>
          </cell>
          <cell r="B1108">
            <v>2</v>
          </cell>
        </row>
        <row r="1109">
          <cell r="A1109" t="str">
            <v>Investment Platform Motive Partners Opens Innovation &amp; Investment Center in London to Serve Next Generation Fintech Companies</v>
          </cell>
          <cell r="B1109">
            <v>2</v>
          </cell>
        </row>
        <row r="1110">
          <cell r="A1110" t="str">
            <v>Accenture Labs and Grameen Foundation India Use Emerging Technologies to Help Increase Adoption of Financial Services Among Low-Income Women</v>
          </cell>
          <cell r="B1110">
            <v>2</v>
          </cell>
        </row>
        <row r="1111">
          <cell r="A1111" t="str">
            <v>Accenture Labs and Grameen Foundation India Use Emerging Technologies to Help Increase Adoption of Financial Services Among Low-Income Women</v>
          </cell>
          <cell r="B1111">
            <v>2</v>
          </cell>
        </row>
        <row r="1112">
          <cell r="A1112" t="str">
            <v>IBM launches starter plan for start-ups to build blockchain projects</v>
          </cell>
          <cell r="B1112">
            <v>2</v>
          </cell>
        </row>
        <row r="1113">
          <cell r="A1113" t="str">
            <v>LinkedIn: Top companies to work for in Australia</v>
          </cell>
          <cell r="B1113">
            <v>2</v>
          </cell>
        </row>
        <row r="1114">
          <cell r="A1114" t="str">
            <v>SEC presses forward with its fiduciary rule plans</v>
          </cell>
          <cell r="B1114">
            <v>2</v>
          </cell>
        </row>
        <row r="1115">
          <cell r="A1115" t="str">
            <v>F10 Incubator &amp; Accelertor Opens Application for P2's Batch IV</v>
          </cell>
          <cell r="B1115">
            <v>2</v>
          </cell>
        </row>
        <row r="1116">
          <cell r="A1116" t="str">
            <v>Europe: the Fun New Blockchain Playground Welcomes Players Big and Small</v>
          </cell>
          <cell r="B1116">
            <v>2</v>
          </cell>
        </row>
        <row r="1117">
          <cell r="A1117" t="str">
            <v>Europe: the Fun New Blockchain Playground Welcomes Players Big and Small</v>
          </cell>
          <cell r="B1117">
            <v>2</v>
          </cell>
        </row>
        <row r="1118">
          <cell r="A1118" t="str">
            <v>A tale of two hotels: Italy's bad loan sales hang in the balance</v>
          </cell>
          <cell r="B1118">
            <v>2</v>
          </cell>
        </row>
        <row r="1119">
          <cell r="A1119" t="str">
            <v>Cybersecurity Spring Cleaning: 3 Must-Dos for 2018</v>
          </cell>
          <cell r="B1119">
            <v>2</v>
          </cell>
        </row>
        <row r="1120">
          <cell r="A1120" t="str">
            <v>LinkedIn: Top companies to work for in Australia</v>
          </cell>
          <cell r="B1120">
            <v>2</v>
          </cell>
        </row>
        <row r="1121">
          <cell r="A1121" t="str">
            <v>The best companies to work for in the UK: LinkedIn</v>
          </cell>
          <cell r="B1121">
            <v>2</v>
          </cell>
        </row>
        <row r="1122">
          <cell r="A1122" t="str">
            <v>IBM launches starter plan for start-ups to build blockchain projects</v>
          </cell>
          <cell r="B1122">
            <v>2</v>
          </cell>
        </row>
        <row r="1123">
          <cell r="A1123" t="str">
            <v>What Your Advisor May Have In Common With Toys 'R' Us</v>
          </cell>
          <cell r="B1123">
            <v>2</v>
          </cell>
        </row>
        <row r="1124">
          <cell r="A1124" t="str">
            <v>Bitcoin Today: Prices Retreat From Week's Highs Amid Cryptocurrency Downtrend</v>
          </cell>
          <cell r="B1124">
            <v>2</v>
          </cell>
        </row>
        <row r="1125">
          <cell r="A1125" t="str">
            <v>SEC Charges KPMG, Deloitte &amp; BDO Units with Improper Audits</v>
          </cell>
          <cell r="B1125">
            <v>2</v>
          </cell>
        </row>
        <row r="1126">
          <cell r="A1126" t="str">
            <v>SEC Charges KPMG, Deloitte &amp; BDO Units with Improper Audits</v>
          </cell>
          <cell r="B1126">
            <v>2</v>
          </cell>
        </row>
        <row r="1127">
          <cell r="A1127" t="str">
            <v>Which Stocks Will Gain As Retail, Banking Sectors Up AI Spending?</v>
          </cell>
          <cell r="B1127">
            <v>2</v>
          </cell>
        </row>
        <row r="1128">
          <cell r="A1128" t="str">
            <v>Ansarada gets $18M in Series A funding to help companies better prepare for major deals</v>
          </cell>
          <cell r="B1128">
            <v>2</v>
          </cell>
        </row>
        <row r="1129">
          <cell r="A1129" t="str">
            <v>This Singapore Startup Is Betting On Blockchain For The Future Of Data Security</v>
          </cell>
          <cell r="B1129">
            <v>2</v>
          </cell>
        </row>
        <row r="1130">
          <cell r="A1130" t="str">
            <v>What Your Advisor May Have In Common With Toys 'R' Us</v>
          </cell>
          <cell r="B1130">
            <v>2</v>
          </cell>
        </row>
        <row r="1131">
          <cell r="A1131" t="str">
            <v>Bitcoin Today: Prices Retreat From Week's Highs Amid Cryptocurrency Downtrend</v>
          </cell>
          <cell r="B1131">
            <v>2</v>
          </cell>
        </row>
        <row r="1132">
          <cell r="A1132" t="str">
            <v>5 ways to boost your customer experience strategy</v>
          </cell>
          <cell r="B1132">
            <v>2</v>
          </cell>
        </row>
        <row r="1133">
          <cell r="A1133" t="str">
            <v>Which Stocks Will Gain As Retail, Banking Sectors Up AI Spending?</v>
          </cell>
          <cell r="B1133">
            <v>2</v>
          </cell>
        </row>
        <row r="1134">
          <cell r="A1134" t="str">
            <v>This Singapore Startup Is Betting On Blockchain For The Future Of Data Security</v>
          </cell>
          <cell r="B1134">
            <v>2</v>
          </cell>
        </row>
        <row r="1135">
          <cell r="A1135" t="str">
            <v>Roger Park and Matthew Pritchard</v>
          </cell>
          <cell r="B1135">
            <v>2</v>
          </cell>
        </row>
        <row r="1136">
          <cell r="A1136" t="str">
            <v>Australia Can't Wait to use the Fintech Bridge Established with the United Kingdom</v>
          </cell>
          <cell r="B1136">
            <v>2</v>
          </cell>
        </row>
        <row r="1137">
          <cell r="A1137" t="str">
            <v>Women in Banking: Amazon's good luck, blockchain dangers and French dissing</v>
          </cell>
          <cell r="B1137">
            <v>2</v>
          </cell>
        </row>
        <row r="1138">
          <cell r="A1138" t="str">
            <v>Australia Can't Wait to use the Fintech Bridge Established with the United Kingdom</v>
          </cell>
          <cell r="B1138">
            <v>2</v>
          </cell>
        </row>
        <row r="1139">
          <cell r="A1139" t="str">
            <v>Women in Banking: Amazon's good luck, blockchain dangers and French dissing</v>
          </cell>
          <cell r="B1139">
            <v>2</v>
          </cell>
        </row>
        <row r="1140">
          <cell r="A1140" t="str">
            <v>Regionals may lose ‘systemic’ label, but they’re not out of the woods</v>
          </cell>
          <cell r="B1140">
            <v>2</v>
          </cell>
        </row>
        <row r="1141">
          <cell r="A1141" t="str">
            <v>How blockchain is providing ‘proof of existence’ for the world’s 1.1 billion refugees</v>
          </cell>
          <cell r="B1141">
            <v>2</v>
          </cell>
        </row>
        <row r="1142">
          <cell r="A1142" t="str">
            <v>Australia Can't Wait to use the Fintech Bridge Established with the United Kingdom</v>
          </cell>
          <cell r="B1142">
            <v>2</v>
          </cell>
        </row>
        <row r="1143">
          <cell r="A1143" t="str">
            <v>Wealth managers anxious about rich millennials as</v>
          </cell>
          <cell r="B1143">
            <v>2</v>
          </cell>
        </row>
        <row r="1144">
          <cell r="A1144" t="str">
            <v>OakNorth CEO Rishi Khosla on expansion plans, China's fintech market</v>
          </cell>
          <cell r="B1144">
            <v>2</v>
          </cell>
        </row>
        <row r="1145">
          <cell r="A1145" t="str">
            <v>Singapore Fintech Association Signs MOU With Fintech Association of Japan to Further Expand Fintech Cooperation Between the Two Countries</v>
          </cell>
          <cell r="B1145">
            <v>2</v>
          </cell>
        </row>
        <row r="1146">
          <cell r="A1146" t="str">
            <v>How Asia's Entrepreneurs Are Disrupting The Finance Industry</v>
          </cell>
          <cell r="B1146">
            <v>2</v>
          </cell>
        </row>
        <row r="1147">
          <cell r="A1147" t="str">
            <v>Growth Predictions on Global Blockchain Technology Market Through 2024 Presented in New Forecast Research</v>
          </cell>
          <cell r="B1147">
            <v>2</v>
          </cell>
        </row>
        <row r="1148">
          <cell r="A1148" t="str">
            <v>Lendingtree Ceo Doug Lebda Found Fortune In Fixes</v>
          </cell>
          <cell r="B1148">
            <v>2</v>
          </cell>
        </row>
        <row r="1149">
          <cell r="A1149" t="str">
            <v>How Asia's Entrepreneurs Are Disrupting The Finance Industry</v>
          </cell>
          <cell r="B1149">
            <v>2</v>
          </cell>
        </row>
        <row r="1150">
          <cell r="A1150" t="str">
            <v>Here's how blockchain could help the mortgage industry</v>
          </cell>
          <cell r="B1150">
            <v>2</v>
          </cell>
        </row>
        <row r="1151">
          <cell r="A1151" t="str">
            <v>Viamedia Names Frank Connolly Chief Financial Officer</v>
          </cell>
          <cell r="B1151">
            <v>2</v>
          </cell>
        </row>
        <row r="1152">
          <cell r="A1152" t="str">
            <v>OakNorth CEO Rishi Khosla on expansion plans, China's fintech market</v>
          </cell>
          <cell r="B1152">
            <v>2</v>
          </cell>
        </row>
        <row r="1153">
          <cell r="A1153" t="str">
            <v>Growth Predictions on Global Blockchain Technology Market Through 2024 Presented in New Forecast Research</v>
          </cell>
          <cell r="B1153">
            <v>2</v>
          </cell>
        </row>
        <row r="1154">
          <cell r="A1154" t="str">
            <v>Tax Reform and Table Setting</v>
          </cell>
          <cell r="B1154">
            <v>2</v>
          </cell>
        </row>
        <row r="1155">
          <cell r="A1155" t="str">
            <v>Growth Predictions on Global Blockchain Technology Market Through 2024 Presented in New Forecast Research</v>
          </cell>
          <cell r="B1155">
            <v>2</v>
          </cell>
        </row>
        <row r="1156">
          <cell r="A1156" t="str">
            <v>ASGARD appoints Pham as business development director for PE group</v>
          </cell>
          <cell r="B1156">
            <v>2</v>
          </cell>
        </row>
        <row r="1157">
          <cell r="A1157" t="str">
            <v>U.K. financial services pessimism growing: CBI</v>
          </cell>
          <cell r="B1157">
            <v>2</v>
          </cell>
        </row>
        <row r="1158">
          <cell r="A1158" t="str">
            <v>Annual General Meeting in Concentric</v>
          </cell>
          <cell r="B1158">
            <v>2</v>
          </cell>
        </row>
        <row r="1159">
          <cell r="A1159" t="str">
            <v>Viamedia Names Frank Connolly Chief Financial Officer</v>
          </cell>
          <cell r="B1159">
            <v>2</v>
          </cell>
        </row>
        <row r="1160">
          <cell r="A1160" t="str">
            <v>Brookfield and GGP Reach Agreement on BPY's Acquisition of GGP</v>
          </cell>
          <cell r="B1160">
            <v>2</v>
          </cell>
        </row>
        <row r="1161">
          <cell r="A1161" t="str">
            <v>OakNorth CEO Rishi Khosla on expansion plans, China's fintech market</v>
          </cell>
          <cell r="B1161">
            <v>2</v>
          </cell>
        </row>
        <row r="1162">
          <cell r="A1162" t="str">
            <v>Bringing Simplicity to Banking</v>
          </cell>
          <cell r="B1162">
            <v>2</v>
          </cell>
        </row>
        <row r="1163">
          <cell r="A1163" t="str">
            <v>How Will The Smartphone of the Future Impact Banking?</v>
          </cell>
          <cell r="B1163">
            <v>2</v>
          </cell>
        </row>
        <row r="1164">
          <cell r="A1164" t="str">
            <v>The Invisible Hand of Financial Services</v>
          </cell>
          <cell r="B1164">
            <v>2</v>
          </cell>
        </row>
        <row r="1165">
          <cell r="A1165" t="str">
            <v>Equistone buys majority of Small World Financial</v>
          </cell>
          <cell r="B1165">
            <v>2</v>
          </cell>
        </row>
        <row r="1166">
          <cell r="A1166" t="str">
            <v>Private Equity Jobs of the Week: Blackstone, Silicon Valley Bank, EY are hiring</v>
          </cell>
          <cell r="B1166">
            <v>2</v>
          </cell>
        </row>
        <row r="1167">
          <cell r="A1167" t="str">
            <v>Global IPO outlook remains robust after promising Q1 2018 results</v>
          </cell>
          <cell r="B1167">
            <v>2</v>
          </cell>
        </row>
        <row r="1168">
          <cell r="A1168" t="str">
            <v>How the Compliance Function is Evolving in 2018 -- Five Key Findings</v>
          </cell>
          <cell r="B1168">
            <v>2</v>
          </cell>
        </row>
        <row r="1169">
          <cell r="A1169" t="str">
            <v>Fintech’s Focus Shifts Toward Finance</v>
          </cell>
          <cell r="B1169">
            <v>2</v>
          </cell>
        </row>
        <row r="1170">
          <cell r="A1170" t="str">
            <v>Jefferies Franchise Picks Crushing S&amp;P 500: 5 to Buy Now</v>
          </cell>
          <cell r="B1170">
            <v>2</v>
          </cell>
        </row>
        <row r="1171">
          <cell r="A1171" t="str">
            <v>BloomReach Extends Board to Support Global Go-to-Market Scaling</v>
          </cell>
          <cell r="B1171">
            <v>2</v>
          </cell>
        </row>
        <row r="1172">
          <cell r="A1172" t="str">
            <v>How the Compliance Function is Evolving in 2018 -- Five Key Findings</v>
          </cell>
          <cell r="B1172">
            <v>2</v>
          </cell>
        </row>
        <row r="1173">
          <cell r="A1173" t="str">
            <v>OPTIMISM LEVELS DROP TO LOW OF -17 PERCENT, ACCORDING TO FIRST SURVEY SINCE BANKING REGULATIONS</v>
          </cell>
          <cell r="B1173">
            <v>2</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pageSetUpPr autoPageBreaks="0"/>
  </sheetPr>
  <dimension ref="A1:AS4972"/>
  <sheetViews>
    <sheetView tabSelected="1" topLeftCell="C1" zoomScaleNormal="100" workbookViewId="0">
      <pane ySplit="1" topLeftCell="A1432" activePane="bottomLeft" state="frozen"/>
      <selection pane="bottomLeft" activeCell="E1448" sqref="E1448:E1563"/>
    </sheetView>
  </sheetViews>
  <sheetFormatPr baseColWidth="10" defaultColWidth="8.83203125" defaultRowHeight="15" x14ac:dyDescent="0.2"/>
  <cols>
    <col min="1" max="1" width="18.6640625" style="1" customWidth="1"/>
    <col min="2" max="2" width="31.5" style="1" customWidth="1"/>
    <col min="3" max="3" width="35.33203125" style="1" bestFit="1" customWidth="1"/>
    <col min="4" max="4" width="80.6640625" style="1" customWidth="1"/>
    <col min="5" max="5" width="10.5" style="1" customWidth="1"/>
    <col min="6" max="6" width="5.1640625" style="1" hidden="1" customWidth="1"/>
    <col min="7" max="7" width="5" style="25" hidden="1" customWidth="1"/>
    <col min="8" max="8" width="4.5" style="3" customWidth="1"/>
    <col min="9" max="9" width="4.5" style="4" customWidth="1"/>
    <col min="10" max="10" width="4.5" style="5" customWidth="1"/>
    <col min="11" max="11" width="4.5" style="6" customWidth="1"/>
    <col min="12" max="12" width="20.33203125" style="7" customWidth="1"/>
    <col min="13" max="13" width="4.5" style="8" customWidth="1"/>
    <col min="14" max="16" width="4.5" style="9" customWidth="1"/>
    <col min="17" max="17" width="4.5" style="26" customWidth="1"/>
    <col min="18" max="18" width="14.6640625" style="10" customWidth="1"/>
    <col min="19" max="19" width="3.83203125" style="11" customWidth="1"/>
    <col min="20" max="20" width="3.83203125" style="12" customWidth="1"/>
    <col min="21" max="21" width="3.83203125" style="13" customWidth="1"/>
    <col min="22" max="22" width="23.6640625" style="14" customWidth="1"/>
    <col min="23" max="23" width="4.83203125" style="17" customWidth="1"/>
    <col min="24" max="27" width="5.83203125" style="17" customWidth="1"/>
    <col min="28" max="28" width="5.6640625" style="17" customWidth="1"/>
    <col min="29" max="31" width="7.1640625" style="15" customWidth="1"/>
    <col min="32" max="32" width="7.1640625" style="18" customWidth="1"/>
    <col min="33" max="40" width="7.1640625" style="16" customWidth="1"/>
    <col min="41" max="41" width="30.5" style="1" customWidth="1"/>
    <col min="42" max="42" width="22.6640625" style="1" customWidth="1"/>
    <col min="43" max="44" width="9.1640625" style="1"/>
    <col min="45" max="45" width="35.33203125" style="1" customWidth="1"/>
  </cols>
  <sheetData>
    <row r="1" spans="1:45" ht="144" customHeight="1" x14ac:dyDescent="0.2">
      <c r="A1" s="21" t="s">
        <v>0</v>
      </c>
      <c r="B1" s="22" t="s">
        <v>1</v>
      </c>
      <c r="C1" s="22" t="s">
        <v>2</v>
      </c>
      <c r="D1" s="22" t="s">
        <v>3</v>
      </c>
      <c r="E1" s="23" t="s">
        <v>4</v>
      </c>
      <c r="F1" s="23" t="s">
        <v>5</v>
      </c>
      <c r="G1" s="24" t="s">
        <v>6</v>
      </c>
      <c r="H1" s="27" t="s">
        <v>7</v>
      </c>
      <c r="I1" s="28" t="s">
        <v>8</v>
      </c>
      <c r="J1" s="29" t="s">
        <v>9</v>
      </c>
      <c r="K1" s="30" t="s">
        <v>10</v>
      </c>
      <c r="L1" s="19" t="s">
        <v>11</v>
      </c>
      <c r="M1" s="31" t="s">
        <v>41</v>
      </c>
      <c r="N1" s="32" t="s">
        <v>12</v>
      </c>
      <c r="O1" s="32" t="s">
        <v>13</v>
      </c>
      <c r="P1" s="32" t="s">
        <v>14</v>
      </c>
      <c r="Q1" s="33" t="s">
        <v>15</v>
      </c>
      <c r="R1" s="35" t="s">
        <v>47</v>
      </c>
      <c r="S1" s="36" t="s">
        <v>16</v>
      </c>
      <c r="T1" s="37" t="s">
        <v>17</v>
      </c>
      <c r="U1" s="38" t="s">
        <v>18</v>
      </c>
      <c r="V1" s="39" t="s">
        <v>46</v>
      </c>
      <c r="W1" s="44" t="s">
        <v>38</v>
      </c>
      <c r="X1" s="44" t="s">
        <v>39</v>
      </c>
      <c r="Y1" s="44" t="s">
        <v>40</v>
      </c>
      <c r="Z1" s="44" t="s">
        <v>42</v>
      </c>
      <c r="AA1" s="44" t="s">
        <v>43</v>
      </c>
      <c r="AB1" s="44" t="s">
        <v>44</v>
      </c>
      <c r="AC1" s="20" t="s">
        <v>19</v>
      </c>
      <c r="AD1" s="20" t="s">
        <v>20</v>
      </c>
      <c r="AE1" s="20" t="s">
        <v>21</v>
      </c>
      <c r="AF1" s="34" t="s">
        <v>22</v>
      </c>
      <c r="AG1" s="40" t="s">
        <v>23</v>
      </c>
      <c r="AH1" s="40" t="s">
        <v>24</v>
      </c>
      <c r="AI1" s="40" t="s">
        <v>25</v>
      </c>
      <c r="AJ1" s="40" t="s">
        <v>26</v>
      </c>
      <c r="AK1" s="40" t="s">
        <v>27</v>
      </c>
      <c r="AL1" s="40" t="s">
        <v>28</v>
      </c>
      <c r="AM1" s="40" t="s">
        <v>37</v>
      </c>
      <c r="AN1" s="40" t="s">
        <v>29</v>
      </c>
      <c r="AO1" s="41" t="s">
        <v>30</v>
      </c>
      <c r="AP1" s="41" t="s">
        <v>31</v>
      </c>
      <c r="AQ1" s="41" t="s">
        <v>32</v>
      </c>
      <c r="AR1" s="42" t="s">
        <v>33</v>
      </c>
      <c r="AS1" s="42" t="s">
        <v>36</v>
      </c>
    </row>
    <row r="2" spans="1:45" ht="15.75" hidden="1" customHeight="1" x14ac:dyDescent="0.2">
      <c r="A2" s="48" t="s">
        <v>406</v>
      </c>
      <c r="B2" s="2">
        <v>43101</v>
      </c>
      <c r="C2" s="1" t="s">
        <v>513</v>
      </c>
      <c r="D2" s="65" t="str">
        <f>HYPERLINK(AO2,AP2)</f>
        <v>Jubilee Cryptocurrency Exchange enters partnership with DigiBank</v>
      </c>
      <c r="E2" s="1">
        <v>4</v>
      </c>
      <c r="F2" s="1">
        <v>15938865</v>
      </c>
      <c r="G2" s="1"/>
      <c r="H2" s="50">
        <v>2</v>
      </c>
      <c r="I2" s="51"/>
      <c r="J2" s="52"/>
      <c r="L2" s="58"/>
      <c r="M2" s="8" t="s">
        <v>3129</v>
      </c>
      <c r="N2" s="53" t="s">
        <v>3129</v>
      </c>
      <c r="O2" s="53">
        <v>1</v>
      </c>
      <c r="P2" s="53" t="s">
        <v>3129</v>
      </c>
      <c r="Q2" s="53" t="s">
        <v>3129</v>
      </c>
      <c r="R2" s="10">
        <v>1</v>
      </c>
      <c r="S2" s="54"/>
      <c r="T2" s="55"/>
      <c r="U2" s="56"/>
      <c r="V2" s="57"/>
      <c r="W2" s="17">
        <v>1</v>
      </c>
      <c r="AF2" s="15"/>
      <c r="AO2" s="64" t="s">
        <v>2430</v>
      </c>
      <c r="AP2" t="s">
        <v>2333</v>
      </c>
      <c r="AQ2" t="s">
        <v>1666</v>
      </c>
      <c r="AR2" s="46"/>
      <c r="AS2" s="43"/>
    </row>
    <row r="3" spans="1:45" hidden="1" x14ac:dyDescent="0.2">
      <c r="A3" s="48" t="s">
        <v>406</v>
      </c>
      <c r="B3" s="2">
        <v>43102</v>
      </c>
      <c r="C3" s="1" t="s">
        <v>513</v>
      </c>
      <c r="D3" s="65" t="str">
        <f t="shared" ref="D3:D66" si="0">HYPERLINK(AO3,AP3)</f>
        <v>Bryn Mawr Trust Appoints Jennifer Dempsey Fox, JD, MBA, CFP(R) As President of Bryn Mawr Trust Wealth Management Division</v>
      </c>
      <c r="E3" s="1">
        <v>0</v>
      </c>
      <c r="F3" s="1">
        <v>15938865</v>
      </c>
      <c r="G3" s="1"/>
      <c r="H3" s="50">
        <v>2</v>
      </c>
      <c r="I3" s="51"/>
      <c r="J3" s="52"/>
      <c r="L3" s="58"/>
      <c r="M3" s="8" t="s">
        <v>3129</v>
      </c>
      <c r="N3" s="53" t="s">
        <v>3129</v>
      </c>
      <c r="O3" s="53">
        <v>1</v>
      </c>
      <c r="P3" s="53" t="s">
        <v>3129</v>
      </c>
      <c r="Q3" s="53" t="s">
        <v>3129</v>
      </c>
      <c r="R3" s="10">
        <v>1</v>
      </c>
      <c r="S3" s="54"/>
      <c r="T3" s="55"/>
      <c r="U3" s="56"/>
      <c r="V3" s="57"/>
      <c r="W3" s="17">
        <v>1</v>
      </c>
      <c r="AF3" s="15"/>
      <c r="AO3" s="64" t="s">
        <v>2439</v>
      </c>
      <c r="AP3" t="s">
        <v>2343</v>
      </c>
      <c r="AQ3" t="s">
        <v>1666</v>
      </c>
      <c r="AR3" s="46"/>
      <c r="AS3" s="43"/>
    </row>
    <row r="4" spans="1:45" hidden="1" x14ac:dyDescent="0.2">
      <c r="A4" s="48" t="s">
        <v>406</v>
      </c>
      <c r="B4" s="2">
        <v>43102</v>
      </c>
      <c r="C4" s="1" t="s">
        <v>677</v>
      </c>
      <c r="D4" s="65" t="str">
        <f t="shared" si="0"/>
        <v>Bryn Mawr Trust Appoints Jennifer Dempsey Fox, JD, MBA, CFP® As President of Bryn Mawr Trust Wealth Management Division</v>
      </c>
      <c r="E4" s="1">
        <v>0</v>
      </c>
      <c r="F4" s="1">
        <v>55529156</v>
      </c>
      <c r="G4" s="1"/>
      <c r="H4" s="50">
        <v>2</v>
      </c>
      <c r="I4" s="51"/>
      <c r="J4" s="52"/>
      <c r="L4" s="58"/>
      <c r="M4" s="8" t="s">
        <v>3129</v>
      </c>
      <c r="N4" s="53" t="s">
        <v>3129</v>
      </c>
      <c r="O4" s="53">
        <v>1</v>
      </c>
      <c r="P4" s="53" t="s">
        <v>3129</v>
      </c>
      <c r="Q4" s="53" t="s">
        <v>3129</v>
      </c>
      <c r="R4" s="10">
        <v>1</v>
      </c>
      <c r="S4" s="54"/>
      <c r="T4" s="55"/>
      <c r="U4" s="56"/>
      <c r="V4" s="57"/>
      <c r="W4" s="17">
        <v>1</v>
      </c>
      <c r="AF4" s="15"/>
      <c r="AO4" s="64" t="s">
        <v>2440</v>
      </c>
      <c r="AP4" t="s">
        <v>2344</v>
      </c>
      <c r="AQ4" t="s">
        <v>1666</v>
      </c>
      <c r="AR4" s="46"/>
      <c r="AS4" s="43"/>
    </row>
    <row r="5" spans="1:45" hidden="1" x14ac:dyDescent="0.2">
      <c r="A5" s="48" t="s">
        <v>406</v>
      </c>
      <c r="B5" s="2">
        <v>43102</v>
      </c>
      <c r="C5" s="1" t="s">
        <v>509</v>
      </c>
      <c r="D5" s="65" t="str">
        <f t="shared" si="0"/>
        <v>5 business technology trends defining CIO responsibilities in 2018</v>
      </c>
      <c r="E5" s="1">
        <v>606</v>
      </c>
      <c r="F5" s="1">
        <v>50000</v>
      </c>
      <c r="G5" s="1"/>
      <c r="H5" s="50"/>
      <c r="I5" s="51">
        <v>1</v>
      </c>
      <c r="J5" s="52"/>
      <c r="L5" s="58"/>
      <c r="M5" s="8" t="s">
        <v>3129</v>
      </c>
      <c r="N5" s="53">
        <v>1</v>
      </c>
      <c r="O5" s="53" t="s">
        <v>3129</v>
      </c>
      <c r="P5" s="53" t="s">
        <v>3129</v>
      </c>
      <c r="Q5" s="53">
        <v>1</v>
      </c>
      <c r="R5" s="10">
        <v>1</v>
      </c>
      <c r="S5" s="54"/>
      <c r="T5" s="55"/>
      <c r="U5" s="56"/>
      <c r="V5" s="57"/>
      <c r="W5" s="17">
        <v>1</v>
      </c>
      <c r="AF5" s="15"/>
      <c r="AO5" s="64" t="s">
        <v>2433</v>
      </c>
      <c r="AP5" t="s">
        <v>2337</v>
      </c>
      <c r="AQ5" t="s">
        <v>2069</v>
      </c>
      <c r="AR5" s="46"/>
      <c r="AS5" s="43"/>
    </row>
    <row r="6" spans="1:45" hidden="1" x14ac:dyDescent="0.2">
      <c r="A6" s="48" t="s">
        <v>406</v>
      </c>
      <c r="B6" s="2">
        <v>43102</v>
      </c>
      <c r="C6" s="1" t="s">
        <v>2335</v>
      </c>
      <c r="D6" s="65" t="str">
        <f t="shared" si="0"/>
        <v>6 Ways Cybersecurity Changed in 2017</v>
      </c>
      <c r="E6" s="1">
        <v>0</v>
      </c>
      <c r="F6" s="1">
        <v>10000</v>
      </c>
      <c r="G6" s="1"/>
      <c r="H6" s="50"/>
      <c r="I6" s="51">
        <v>1</v>
      </c>
      <c r="J6" s="52"/>
      <c r="L6" s="58"/>
      <c r="M6" s="8" t="s">
        <v>3129</v>
      </c>
      <c r="N6" s="53" t="s">
        <v>3129</v>
      </c>
      <c r="O6" s="53">
        <v>1</v>
      </c>
      <c r="P6" s="53" t="s">
        <v>3129</v>
      </c>
      <c r="Q6" s="53" t="s">
        <v>3129</v>
      </c>
      <c r="R6" s="10">
        <v>2</v>
      </c>
      <c r="S6" s="54"/>
      <c r="T6" s="55"/>
      <c r="U6" s="56"/>
      <c r="V6" s="57"/>
      <c r="W6" s="17">
        <v>1</v>
      </c>
      <c r="AF6" s="15"/>
      <c r="AO6" s="64" t="s">
        <v>2432</v>
      </c>
      <c r="AP6" t="s">
        <v>2336</v>
      </c>
      <c r="AQ6" t="s">
        <v>1814</v>
      </c>
      <c r="AR6" s="46"/>
      <c r="AS6" s="43"/>
    </row>
    <row r="7" spans="1:45" hidden="1" x14ac:dyDescent="0.2">
      <c r="A7" s="48" t="s">
        <v>406</v>
      </c>
      <c r="B7" s="2">
        <v>43102</v>
      </c>
      <c r="C7" s="1" t="s">
        <v>726</v>
      </c>
      <c r="D7" s="65" t="str">
        <f t="shared" si="0"/>
        <v>IDG Contributor Network: A better tomorrow? Here’s what will be motivating CIOs over the next 12 months</v>
      </c>
      <c r="E7" s="1">
        <v>111</v>
      </c>
      <c r="F7" s="1">
        <v>1627907</v>
      </c>
      <c r="G7" s="1"/>
      <c r="H7" s="50"/>
      <c r="I7" s="51">
        <v>1</v>
      </c>
      <c r="J7" s="52"/>
      <c r="L7" s="58"/>
      <c r="M7" s="8" t="s">
        <v>3129</v>
      </c>
      <c r="N7" s="53" t="s">
        <v>3129</v>
      </c>
      <c r="O7" s="53">
        <v>1</v>
      </c>
      <c r="P7" s="53" t="s">
        <v>3129</v>
      </c>
      <c r="Q7" s="53" t="s">
        <v>3129</v>
      </c>
      <c r="R7" s="10">
        <v>1</v>
      </c>
      <c r="S7" s="54"/>
      <c r="T7" s="55"/>
      <c r="U7" s="56"/>
      <c r="V7" s="57"/>
      <c r="W7" s="17">
        <v>1</v>
      </c>
      <c r="AF7" s="15"/>
      <c r="AO7" s="64" t="s">
        <v>2438</v>
      </c>
      <c r="AP7" t="s">
        <v>2342</v>
      </c>
      <c r="AQ7" t="s">
        <v>1666</v>
      </c>
      <c r="AR7" s="46"/>
      <c r="AS7" s="43"/>
    </row>
    <row r="8" spans="1:45" hidden="1" x14ac:dyDescent="0.2">
      <c r="A8" s="48" t="s">
        <v>406</v>
      </c>
      <c r="B8" s="2">
        <v>43102</v>
      </c>
      <c r="C8" s="1" t="s">
        <v>511</v>
      </c>
      <c r="D8" s="65" t="str">
        <f t="shared" si="0"/>
        <v>IDG Contributor Network: Protecting intellectual property against cyberattack</v>
      </c>
      <c r="E8" s="1">
        <v>285</v>
      </c>
      <c r="F8" s="1">
        <v>723076</v>
      </c>
      <c r="G8" s="1"/>
      <c r="H8" s="50"/>
      <c r="I8" s="51">
        <v>1</v>
      </c>
      <c r="J8" s="52"/>
      <c r="L8" s="58"/>
      <c r="M8" s="8" t="s">
        <v>3129</v>
      </c>
      <c r="N8" s="53">
        <v>1</v>
      </c>
      <c r="O8" s="53" t="s">
        <v>3129</v>
      </c>
      <c r="P8" s="53" t="s">
        <v>3129</v>
      </c>
      <c r="Q8" s="53" t="s">
        <v>3129</v>
      </c>
      <c r="R8" s="10">
        <v>1</v>
      </c>
      <c r="S8" s="54"/>
      <c r="T8" s="55"/>
      <c r="U8" s="56"/>
      <c r="V8" s="57"/>
      <c r="W8" s="17">
        <v>1</v>
      </c>
      <c r="AF8" s="15"/>
      <c r="AO8" s="64" t="s">
        <v>2437</v>
      </c>
      <c r="AP8" t="s">
        <v>2341</v>
      </c>
      <c r="AQ8" t="s">
        <v>1655</v>
      </c>
      <c r="AR8" s="46"/>
      <c r="AS8" s="43"/>
    </row>
    <row r="9" spans="1:45" hidden="1" x14ac:dyDescent="0.2">
      <c r="A9" s="48" t="s">
        <v>406</v>
      </c>
      <c r="B9" s="2">
        <v>43102</v>
      </c>
      <c r="C9" s="1" t="s">
        <v>652</v>
      </c>
      <c r="D9" s="65" t="str">
        <f t="shared" si="0"/>
        <v>5 Resolutions for Digital Banking Success in 2018</v>
      </c>
      <c r="E9" s="1">
        <v>1268</v>
      </c>
      <c r="F9" s="1">
        <v>192857</v>
      </c>
      <c r="G9" s="1"/>
      <c r="H9" s="50"/>
      <c r="I9" s="51"/>
      <c r="J9" s="52"/>
      <c r="K9" s="6">
        <v>1</v>
      </c>
      <c r="L9" s="58"/>
      <c r="M9" s="8" t="s">
        <v>3129</v>
      </c>
      <c r="N9" s="53" t="s">
        <v>3129</v>
      </c>
      <c r="O9" s="53" t="s">
        <v>3129</v>
      </c>
      <c r="P9" s="53" t="s">
        <v>3129</v>
      </c>
      <c r="Q9" s="53">
        <v>1</v>
      </c>
      <c r="R9" s="10">
        <v>2</v>
      </c>
      <c r="S9" s="54">
        <v>1</v>
      </c>
      <c r="T9" s="55"/>
      <c r="U9" s="56"/>
      <c r="V9" s="57">
        <v>3</v>
      </c>
      <c r="W9" s="17">
        <v>1</v>
      </c>
      <c r="AD9" s="15">
        <v>1</v>
      </c>
      <c r="AF9" s="15"/>
      <c r="AJ9" s="16">
        <v>1</v>
      </c>
      <c r="AO9" s="64" t="s">
        <v>2436</v>
      </c>
      <c r="AP9" t="s">
        <v>2340</v>
      </c>
      <c r="AQ9" t="s">
        <v>1875</v>
      </c>
      <c r="AR9" s="46"/>
      <c r="AS9" s="43"/>
    </row>
    <row r="10" spans="1:45" hidden="1" x14ac:dyDescent="0.2">
      <c r="A10" s="48" t="s">
        <v>406</v>
      </c>
      <c r="B10" s="2">
        <v>43102</v>
      </c>
      <c r="C10" s="1" t="s">
        <v>678</v>
      </c>
      <c r="D10" s="65" t="str">
        <f t="shared" si="0"/>
        <v>Judge Finds PwC Liable To FDIC -- Only The FDIC -- Over Colonial Fraud</v>
      </c>
      <c r="E10" s="1">
        <v>157</v>
      </c>
      <c r="F10" s="1">
        <v>82644928</v>
      </c>
      <c r="G10" s="1"/>
      <c r="H10" s="50"/>
      <c r="I10" s="51"/>
      <c r="J10" s="52"/>
      <c r="K10" s="6">
        <v>1</v>
      </c>
      <c r="L10" s="58"/>
      <c r="M10" s="8" t="s">
        <v>3129</v>
      </c>
      <c r="N10" s="53" t="s">
        <v>3129</v>
      </c>
      <c r="O10" s="53" t="s">
        <v>3129</v>
      </c>
      <c r="P10" s="53" t="s">
        <v>3129</v>
      </c>
      <c r="Q10" s="53">
        <v>1</v>
      </c>
      <c r="R10" s="10">
        <v>1</v>
      </c>
      <c r="S10" s="54"/>
      <c r="T10" s="55"/>
      <c r="U10" s="56">
        <v>1</v>
      </c>
      <c r="V10" s="57">
        <v>5</v>
      </c>
      <c r="W10" s="17">
        <v>1</v>
      </c>
      <c r="AF10" s="15">
        <v>1</v>
      </c>
      <c r="AO10" s="64" t="s">
        <v>2441</v>
      </c>
      <c r="AP10" t="s">
        <v>2345</v>
      </c>
      <c r="AQ10" t="s">
        <v>1839</v>
      </c>
      <c r="AR10" s="46"/>
      <c r="AS10" s="43"/>
    </row>
    <row r="11" spans="1:45" hidden="1" x14ac:dyDescent="0.2">
      <c r="A11" s="48" t="s">
        <v>406</v>
      </c>
      <c r="B11" s="2">
        <v>43102</v>
      </c>
      <c r="C11" s="1" t="s">
        <v>673</v>
      </c>
      <c r="D11" s="65" t="str">
        <f t="shared" si="0"/>
        <v>Goldman to take $5B tax hit; PwC called negligent in bank failure</v>
      </c>
      <c r="E11" s="1">
        <v>24</v>
      </c>
      <c r="F11" s="1">
        <v>200000</v>
      </c>
      <c r="G11" s="1"/>
      <c r="H11" s="50"/>
      <c r="I11" s="51"/>
      <c r="J11" s="52"/>
      <c r="K11" s="6">
        <v>1</v>
      </c>
      <c r="L11" s="58"/>
      <c r="M11" s="8" t="s">
        <v>3129</v>
      </c>
      <c r="N11" s="53" t="s">
        <v>3129</v>
      </c>
      <c r="O11" s="53" t="s">
        <v>3129</v>
      </c>
      <c r="P11" s="53" t="s">
        <v>3129</v>
      </c>
      <c r="Q11" s="53">
        <v>1</v>
      </c>
      <c r="R11" s="10">
        <v>1</v>
      </c>
      <c r="S11" s="54"/>
      <c r="T11" s="55"/>
      <c r="U11" s="56">
        <v>1</v>
      </c>
      <c r="V11" s="57">
        <v>5</v>
      </c>
      <c r="W11" s="17">
        <v>1</v>
      </c>
      <c r="AF11" s="15">
        <v>1</v>
      </c>
      <c r="AO11" s="64" t="s">
        <v>2434</v>
      </c>
      <c r="AP11" t="s">
        <v>2338</v>
      </c>
      <c r="AQ11" t="s">
        <v>1839</v>
      </c>
      <c r="AR11" s="46"/>
      <c r="AS11" s="43"/>
    </row>
    <row r="12" spans="1:45" hidden="1" x14ac:dyDescent="0.2">
      <c r="A12" s="48" t="s">
        <v>406</v>
      </c>
      <c r="B12" s="2">
        <v>43103</v>
      </c>
      <c r="C12" s="1" t="s">
        <v>513</v>
      </c>
      <c r="D12" s="65" t="str">
        <f t="shared" si="0"/>
        <v>EnLink Midstream Announces Executive Leadership Changes</v>
      </c>
      <c r="E12" s="1">
        <v>0</v>
      </c>
      <c r="F12" s="1">
        <v>15938865</v>
      </c>
      <c r="G12" s="1"/>
      <c r="H12" s="50">
        <v>2</v>
      </c>
      <c r="I12" s="51"/>
      <c r="J12" s="52"/>
      <c r="L12" s="58"/>
      <c r="M12" s="8" t="s">
        <v>3129</v>
      </c>
      <c r="N12" s="53" t="s">
        <v>3129</v>
      </c>
      <c r="O12" s="53" t="s">
        <v>3129</v>
      </c>
      <c r="P12" s="53">
        <v>1</v>
      </c>
      <c r="Q12" s="53" t="s">
        <v>3129</v>
      </c>
      <c r="R12" s="10">
        <v>1</v>
      </c>
      <c r="S12" s="54"/>
      <c r="T12" s="55"/>
      <c r="U12" s="56"/>
      <c r="V12" s="57"/>
      <c r="W12" s="17">
        <v>1</v>
      </c>
      <c r="AF12" s="15"/>
      <c r="AO12" s="64" t="s">
        <v>2446</v>
      </c>
      <c r="AP12" t="s">
        <v>2350</v>
      </c>
      <c r="AQ12" t="s">
        <v>1836</v>
      </c>
      <c r="AR12" s="46"/>
      <c r="AS12" s="43"/>
    </row>
    <row r="13" spans="1:45" hidden="1" x14ac:dyDescent="0.2">
      <c r="A13" s="48" t="s">
        <v>406</v>
      </c>
      <c r="B13" s="2">
        <v>43103</v>
      </c>
      <c r="C13" s="1" t="s">
        <v>677</v>
      </c>
      <c r="D13" s="65" t="str">
        <f t="shared" si="0"/>
        <v>EnLink Midstream Announces Executive Leadership Changes</v>
      </c>
      <c r="E13" s="1">
        <v>0</v>
      </c>
      <c r="F13" s="1">
        <v>55529156</v>
      </c>
      <c r="G13" s="1"/>
      <c r="H13" s="50">
        <v>2</v>
      </c>
      <c r="I13" s="51"/>
      <c r="J13" s="52"/>
      <c r="L13" s="58"/>
      <c r="M13" s="8" t="s">
        <v>3129</v>
      </c>
      <c r="N13" s="53" t="s">
        <v>3129</v>
      </c>
      <c r="O13" s="53" t="s">
        <v>3129</v>
      </c>
      <c r="P13" s="53">
        <v>1</v>
      </c>
      <c r="Q13" s="53" t="s">
        <v>3129</v>
      </c>
      <c r="R13" s="10">
        <v>1</v>
      </c>
      <c r="S13" s="54"/>
      <c r="T13" s="55"/>
      <c r="U13" s="56"/>
      <c r="V13" s="57"/>
      <c r="W13" s="17">
        <v>1</v>
      </c>
      <c r="AF13" s="15"/>
      <c r="AO13" s="64" t="s">
        <v>2447</v>
      </c>
      <c r="AP13" t="s">
        <v>2350</v>
      </c>
      <c r="AQ13" t="s">
        <v>1836</v>
      </c>
      <c r="AR13" s="46"/>
      <c r="AS13" s="43"/>
    </row>
    <row r="14" spans="1:45" hidden="1" x14ac:dyDescent="0.2">
      <c r="A14" s="48" t="s">
        <v>406</v>
      </c>
      <c r="B14" s="2">
        <v>43103</v>
      </c>
      <c r="C14" s="1" t="s">
        <v>785</v>
      </c>
      <c r="D14" s="65" t="str">
        <f t="shared" si="0"/>
        <v>4 Reasons You Should Watch Accenture in 2018</v>
      </c>
      <c r="E14" s="1">
        <v>4</v>
      </c>
      <c r="F14" s="1">
        <v>2844444</v>
      </c>
      <c r="G14" s="1"/>
      <c r="H14" s="50"/>
      <c r="I14" s="51">
        <v>1</v>
      </c>
      <c r="J14" s="52"/>
      <c r="L14" s="58"/>
      <c r="M14" s="8" t="s">
        <v>3129</v>
      </c>
      <c r="N14" s="53">
        <v>1</v>
      </c>
      <c r="O14" s="53" t="s">
        <v>3129</v>
      </c>
      <c r="P14" s="53" t="s">
        <v>3129</v>
      </c>
      <c r="Q14" s="53" t="s">
        <v>3129</v>
      </c>
      <c r="R14" s="10">
        <v>1</v>
      </c>
      <c r="S14" s="54"/>
      <c r="T14" s="55"/>
      <c r="U14" s="56"/>
      <c r="V14" s="57"/>
      <c r="W14" s="17">
        <v>1</v>
      </c>
      <c r="AF14" s="15"/>
      <c r="AO14" s="64" t="s">
        <v>2445</v>
      </c>
      <c r="AP14" t="s">
        <v>2349</v>
      </c>
      <c r="AQ14" t="s">
        <v>1655</v>
      </c>
      <c r="AR14" s="46"/>
      <c r="AS14" s="43"/>
    </row>
    <row r="15" spans="1:45" hidden="1" x14ac:dyDescent="0.2">
      <c r="A15" s="48" t="s">
        <v>406</v>
      </c>
      <c r="B15" s="2">
        <v>43103</v>
      </c>
      <c r="C15" s="1" t="s">
        <v>896</v>
      </c>
      <c r="D15" s="65" t="str">
        <f t="shared" si="0"/>
        <v>KPMG buys certain cybersecurity assets from Cyberinc</v>
      </c>
      <c r="E15" s="1">
        <v>119</v>
      </c>
      <c r="F15" s="1">
        <v>173333</v>
      </c>
      <c r="G15" s="1"/>
      <c r="H15" s="50"/>
      <c r="I15" s="51">
        <v>1</v>
      </c>
      <c r="J15" s="52"/>
      <c r="L15" s="58"/>
      <c r="M15" s="8" t="s">
        <v>3129</v>
      </c>
      <c r="N15" s="53" t="s">
        <v>3129</v>
      </c>
      <c r="O15" s="53" t="s">
        <v>3129</v>
      </c>
      <c r="P15" s="53">
        <v>1</v>
      </c>
      <c r="Q15" s="53" t="s">
        <v>3129</v>
      </c>
      <c r="R15" s="10">
        <v>1</v>
      </c>
      <c r="S15" s="54"/>
      <c r="T15" s="55"/>
      <c r="U15" s="56"/>
      <c r="V15" s="57"/>
      <c r="W15" s="17">
        <v>1</v>
      </c>
      <c r="AF15" s="15"/>
      <c r="AO15" s="64" t="s">
        <v>2443</v>
      </c>
      <c r="AP15" t="s">
        <v>2347</v>
      </c>
      <c r="AQ15" t="s">
        <v>1836</v>
      </c>
      <c r="AR15" s="46"/>
      <c r="AS15" s="43"/>
    </row>
    <row r="16" spans="1:45" hidden="1" x14ac:dyDescent="0.2">
      <c r="A16" s="48" t="s">
        <v>406</v>
      </c>
      <c r="B16" s="2">
        <v>43103</v>
      </c>
      <c r="C16" s="1" t="s">
        <v>726</v>
      </c>
      <c r="D16" s="65" t="str">
        <f t="shared" si="0"/>
        <v>Moving from CIO to corporate board requires a change in thinking</v>
      </c>
      <c r="E16" s="1">
        <v>297</v>
      </c>
      <c r="F16" s="1">
        <v>1627907</v>
      </c>
      <c r="G16" s="1"/>
      <c r="H16" s="50"/>
      <c r="I16" s="51">
        <v>1</v>
      </c>
      <c r="J16" s="52"/>
      <c r="L16" s="58"/>
      <c r="M16" s="8" t="s">
        <v>3129</v>
      </c>
      <c r="N16" s="53">
        <v>1</v>
      </c>
      <c r="O16" s="53" t="s">
        <v>3129</v>
      </c>
      <c r="P16" s="53" t="s">
        <v>3129</v>
      </c>
      <c r="Q16" s="53" t="s">
        <v>3129</v>
      </c>
      <c r="R16" s="10">
        <v>1</v>
      </c>
      <c r="S16" s="54"/>
      <c r="T16" s="55"/>
      <c r="U16" s="56"/>
      <c r="V16" s="57"/>
      <c r="W16" s="17">
        <v>1</v>
      </c>
      <c r="AF16" s="15"/>
      <c r="AO16" s="64" t="s">
        <v>2444</v>
      </c>
      <c r="AP16" t="s">
        <v>2348</v>
      </c>
      <c r="AQ16" t="s">
        <v>1655</v>
      </c>
      <c r="AR16" s="46"/>
      <c r="AS16" s="43"/>
    </row>
    <row r="17" spans="1:45" hidden="1" x14ac:dyDescent="0.2">
      <c r="A17" s="48" t="s">
        <v>406</v>
      </c>
      <c r="B17" s="2">
        <v>43105</v>
      </c>
      <c r="C17" s="1" t="s">
        <v>1116</v>
      </c>
      <c r="D17" s="65" t="str">
        <f t="shared" si="0"/>
        <v>What's behind Ripple's rapid surge? Panicked investors hunting for crypto bargains.</v>
      </c>
      <c r="E17" s="1">
        <v>540</v>
      </c>
      <c r="F17" s="1">
        <v>5150376</v>
      </c>
      <c r="G17" s="1"/>
      <c r="H17" s="50"/>
      <c r="I17" s="51">
        <v>1</v>
      </c>
      <c r="J17" s="52"/>
      <c r="L17" s="58"/>
      <c r="M17" s="8" t="s">
        <v>3129</v>
      </c>
      <c r="N17" s="53">
        <v>1</v>
      </c>
      <c r="O17" s="53" t="s">
        <v>3129</v>
      </c>
      <c r="P17" s="53" t="s">
        <v>3129</v>
      </c>
      <c r="Q17" s="53" t="s">
        <v>3129</v>
      </c>
      <c r="R17" s="10">
        <v>1</v>
      </c>
      <c r="S17" s="54"/>
      <c r="T17" s="55"/>
      <c r="U17" s="56"/>
      <c r="V17" s="57"/>
      <c r="W17" s="17">
        <v>1</v>
      </c>
      <c r="AF17" s="15"/>
      <c r="AO17" s="64" t="s">
        <v>2450</v>
      </c>
      <c r="AP17" t="s">
        <v>2353</v>
      </c>
      <c r="AQ17" t="s">
        <v>1655</v>
      </c>
      <c r="AR17" s="46"/>
      <c r="AS17" s="43"/>
    </row>
    <row r="18" spans="1:45" hidden="1" x14ac:dyDescent="0.2">
      <c r="A18" s="48" t="s">
        <v>406</v>
      </c>
      <c r="B18" s="2">
        <v>43105</v>
      </c>
      <c r="C18" s="1" t="s">
        <v>678</v>
      </c>
      <c r="D18" s="65" t="str">
        <f t="shared" si="0"/>
        <v>Revising Our Price Estimate For Accenture To $149</v>
      </c>
      <c r="E18" s="1">
        <v>601</v>
      </c>
      <c r="F18" s="1">
        <v>82644928</v>
      </c>
      <c r="G18" s="1"/>
      <c r="H18" s="50"/>
      <c r="I18" s="51"/>
      <c r="J18" s="52"/>
      <c r="K18" s="6">
        <v>1</v>
      </c>
      <c r="L18" s="58"/>
      <c r="M18" s="8" t="s">
        <v>3129</v>
      </c>
      <c r="N18" s="53">
        <v>1</v>
      </c>
      <c r="O18" s="53" t="s">
        <v>3129</v>
      </c>
      <c r="P18" s="53" t="s">
        <v>3129</v>
      </c>
      <c r="Q18" s="53" t="s">
        <v>3129</v>
      </c>
      <c r="R18" s="10">
        <v>1</v>
      </c>
      <c r="S18" s="54">
        <v>1</v>
      </c>
      <c r="T18" s="55"/>
      <c r="U18" s="56"/>
      <c r="V18" s="57">
        <v>5</v>
      </c>
      <c r="W18" s="17">
        <v>1</v>
      </c>
      <c r="AD18" s="15">
        <v>1</v>
      </c>
      <c r="AF18" s="15"/>
      <c r="AO18" s="64" t="s">
        <v>2451</v>
      </c>
      <c r="AP18" t="s">
        <v>2354</v>
      </c>
      <c r="AQ18" t="s">
        <v>1655</v>
      </c>
      <c r="AR18" s="46"/>
      <c r="AS18" s="43"/>
    </row>
    <row r="19" spans="1:45" hidden="1" x14ac:dyDescent="0.2">
      <c r="A19" s="48" t="s">
        <v>406</v>
      </c>
      <c r="B19" s="2">
        <v>43107</v>
      </c>
      <c r="C19" s="1" t="s">
        <v>513</v>
      </c>
      <c r="D19" s="65" t="str">
        <f t="shared" si="0"/>
        <v>IoT Managed Services Market 2017 Analytical Overview, Emerging Technologies, Global Trends, Opportunities and Challenges by Forecast 2022</v>
      </c>
      <c r="E19" s="1">
        <v>0</v>
      </c>
      <c r="F19" s="1">
        <v>15938865</v>
      </c>
      <c r="G19" s="1"/>
      <c r="H19" s="50">
        <v>2</v>
      </c>
      <c r="I19" s="51"/>
      <c r="J19" s="52"/>
      <c r="L19" s="58"/>
      <c r="M19" s="8" t="s">
        <v>3129</v>
      </c>
      <c r="N19" s="53">
        <v>1</v>
      </c>
      <c r="O19" s="53" t="s">
        <v>3129</v>
      </c>
      <c r="P19" s="53" t="s">
        <v>3129</v>
      </c>
      <c r="Q19" s="53" t="s">
        <v>3129</v>
      </c>
      <c r="R19" s="10">
        <v>1</v>
      </c>
      <c r="S19" s="54"/>
      <c r="T19" s="55"/>
      <c r="U19" s="56"/>
      <c r="V19" s="57"/>
      <c r="W19" s="17">
        <v>1</v>
      </c>
      <c r="AF19" s="15"/>
      <c r="AO19" s="64" t="s">
        <v>2453</v>
      </c>
      <c r="AP19" t="s">
        <v>2356</v>
      </c>
      <c r="AQ19" t="s">
        <v>1655</v>
      </c>
      <c r="AR19" s="46"/>
      <c r="AS19" s="43"/>
    </row>
    <row r="20" spans="1:45" hidden="1" x14ac:dyDescent="0.2">
      <c r="A20" s="48" t="s">
        <v>406</v>
      </c>
      <c r="B20" s="2">
        <v>43107</v>
      </c>
      <c r="C20" s="1" t="s">
        <v>513</v>
      </c>
      <c r="D20" s="65" t="str">
        <f t="shared" si="0"/>
        <v>Ronald Blue Trust Names New Managing Directors to Help Ensure Continued Excellence</v>
      </c>
      <c r="E20" s="1">
        <v>0</v>
      </c>
      <c r="F20" s="1">
        <v>15938865</v>
      </c>
      <c r="G20" s="1"/>
      <c r="H20" s="50">
        <v>2</v>
      </c>
      <c r="I20" s="51"/>
      <c r="J20" s="52"/>
      <c r="L20" s="58"/>
      <c r="M20" s="8" t="s">
        <v>3129</v>
      </c>
      <c r="N20" s="53" t="s">
        <v>3129</v>
      </c>
      <c r="O20" s="53">
        <v>1</v>
      </c>
      <c r="P20" s="53">
        <v>1</v>
      </c>
      <c r="Q20" s="53" t="s">
        <v>3129</v>
      </c>
      <c r="R20" s="10">
        <v>1</v>
      </c>
      <c r="S20" s="54"/>
      <c r="T20" s="55"/>
      <c r="U20" s="56"/>
      <c r="V20" s="57"/>
      <c r="W20" s="17">
        <v>1</v>
      </c>
      <c r="AF20" s="15"/>
      <c r="AO20" s="64" t="s">
        <v>2454</v>
      </c>
      <c r="AP20" t="s">
        <v>2357</v>
      </c>
      <c r="AQ20" t="s">
        <v>2218</v>
      </c>
      <c r="AR20" s="46"/>
      <c r="AS20" s="43"/>
    </row>
    <row r="21" spans="1:45" hidden="1" x14ac:dyDescent="0.2">
      <c r="A21" s="48" t="s">
        <v>406</v>
      </c>
      <c r="B21" s="2">
        <v>43107</v>
      </c>
      <c r="C21" s="1" t="s">
        <v>513</v>
      </c>
      <c r="D21" s="65" t="str">
        <f t="shared" si="0"/>
        <v>Virginia Commonwealth Bank Welcomes Ashley Smith</v>
      </c>
      <c r="E21" s="1">
        <v>0</v>
      </c>
      <c r="F21" s="1">
        <v>15938865</v>
      </c>
      <c r="G21" s="1"/>
      <c r="H21" s="50">
        <v>2</v>
      </c>
      <c r="I21" s="51"/>
      <c r="J21" s="52"/>
      <c r="L21" s="58"/>
      <c r="M21" s="8">
        <v>1</v>
      </c>
      <c r="N21" s="53" t="s">
        <v>3129</v>
      </c>
      <c r="O21" s="53" t="s">
        <v>3129</v>
      </c>
      <c r="P21" s="53" t="s">
        <v>3129</v>
      </c>
      <c r="Q21" s="53" t="s">
        <v>3129</v>
      </c>
      <c r="R21" s="10">
        <v>1</v>
      </c>
      <c r="S21" s="54"/>
      <c r="T21" s="55"/>
      <c r="U21" s="56"/>
      <c r="V21" s="57"/>
      <c r="W21" s="17">
        <v>1</v>
      </c>
      <c r="AF21" s="15"/>
      <c r="AO21" s="64" t="s">
        <v>2452</v>
      </c>
      <c r="AP21" t="s">
        <v>2355</v>
      </c>
      <c r="AQ21" t="s">
        <v>1668</v>
      </c>
      <c r="AR21" s="46"/>
      <c r="AS21" s="43"/>
    </row>
    <row r="22" spans="1:45" hidden="1" x14ac:dyDescent="0.2">
      <c r="A22" s="48" t="s">
        <v>406</v>
      </c>
      <c r="B22" s="2">
        <v>43107</v>
      </c>
      <c r="C22" s="1" t="s">
        <v>513</v>
      </c>
      <c r="D22" s="65" t="str">
        <f t="shared" si="0"/>
        <v>How much do you know about fintech? Take this quiz and find out</v>
      </c>
      <c r="E22" s="1">
        <v>62</v>
      </c>
      <c r="F22" s="1">
        <v>15938865</v>
      </c>
      <c r="G22" s="1"/>
      <c r="H22" s="50"/>
      <c r="I22" s="51">
        <v>1</v>
      </c>
      <c r="J22" s="52"/>
      <c r="L22" s="58"/>
      <c r="M22" s="8" t="s">
        <v>3129</v>
      </c>
      <c r="N22" s="53" t="s">
        <v>3129</v>
      </c>
      <c r="O22" s="53" t="s">
        <v>3129</v>
      </c>
      <c r="P22" s="53">
        <v>1</v>
      </c>
      <c r="Q22" s="53" t="s">
        <v>3129</v>
      </c>
      <c r="R22" s="10">
        <v>1</v>
      </c>
      <c r="S22" s="54"/>
      <c r="T22" s="55"/>
      <c r="U22" s="56"/>
      <c r="V22" s="57"/>
      <c r="W22" s="17">
        <v>1</v>
      </c>
      <c r="AF22" s="15"/>
      <c r="AO22" s="64" t="s">
        <v>1585</v>
      </c>
      <c r="AP22" t="s">
        <v>420</v>
      </c>
      <c r="AQ22" t="s">
        <v>1836</v>
      </c>
      <c r="AR22" s="46"/>
      <c r="AS22" s="43"/>
    </row>
    <row r="23" spans="1:45" hidden="1" x14ac:dyDescent="0.2">
      <c r="A23" s="48" t="s">
        <v>406</v>
      </c>
      <c r="B23" s="2">
        <v>43108</v>
      </c>
      <c r="C23" s="1" t="s">
        <v>677</v>
      </c>
      <c r="D23" s="65" t="str">
        <f t="shared" si="0"/>
        <v>Blake Kirshman named Head of Energy Division for BBVA Compass Corporate &amp; Investment Banking</v>
      </c>
      <c r="E23" s="1">
        <v>0</v>
      </c>
      <c r="F23" s="1">
        <v>55529156</v>
      </c>
      <c r="G23" s="1"/>
      <c r="H23" s="50">
        <v>2</v>
      </c>
      <c r="I23" s="51"/>
      <c r="J23" s="52"/>
      <c r="L23" s="58"/>
      <c r="M23" s="8" t="s">
        <v>3129</v>
      </c>
      <c r="N23" s="53" t="s">
        <v>3129</v>
      </c>
      <c r="O23" s="53" t="s">
        <v>3129</v>
      </c>
      <c r="P23" s="53">
        <v>1</v>
      </c>
      <c r="Q23" s="53" t="s">
        <v>3129</v>
      </c>
      <c r="R23" s="10">
        <v>1</v>
      </c>
      <c r="S23" s="54"/>
      <c r="T23" s="55"/>
      <c r="U23" s="56"/>
      <c r="V23" s="57"/>
      <c r="W23" s="17">
        <v>1</v>
      </c>
      <c r="AF23" s="15"/>
      <c r="AO23" s="64" t="s">
        <v>2460</v>
      </c>
      <c r="AP23" t="s">
        <v>2364</v>
      </c>
      <c r="AQ23" t="s">
        <v>1836</v>
      </c>
      <c r="AR23" s="46"/>
      <c r="AS23" s="43"/>
    </row>
    <row r="24" spans="1:45" hidden="1" x14ac:dyDescent="0.2">
      <c r="A24" s="48" t="s">
        <v>406</v>
      </c>
      <c r="B24" s="2">
        <v>43108</v>
      </c>
      <c r="C24" s="1" t="s">
        <v>677</v>
      </c>
      <c r="D24" s="65" t="str">
        <f t="shared" si="0"/>
        <v>The Zacks Analyst Blog Highlights: Microsoft, Intel, UnitedHealth, Mondelez and Deere</v>
      </c>
      <c r="E24" s="1">
        <v>6</v>
      </c>
      <c r="F24" s="1">
        <v>55529156</v>
      </c>
      <c r="G24" s="1"/>
      <c r="H24" s="50">
        <v>2</v>
      </c>
      <c r="I24" s="51"/>
      <c r="J24" s="52"/>
      <c r="L24" s="58"/>
      <c r="M24" s="8" t="s">
        <v>3129</v>
      </c>
      <c r="N24" s="53">
        <v>1</v>
      </c>
      <c r="O24" s="53" t="s">
        <v>3129</v>
      </c>
      <c r="P24" s="53" t="s">
        <v>3129</v>
      </c>
      <c r="Q24" s="53" t="s">
        <v>3129</v>
      </c>
      <c r="R24" s="10">
        <v>1</v>
      </c>
      <c r="S24" s="54"/>
      <c r="T24" s="55"/>
      <c r="U24" s="56"/>
      <c r="V24" s="57"/>
      <c r="W24" s="17">
        <v>1</v>
      </c>
      <c r="AF24" s="15"/>
      <c r="AO24" s="64" t="s">
        <v>248</v>
      </c>
      <c r="AP24" t="s">
        <v>97</v>
      </c>
      <c r="AQ24" t="s">
        <v>1655</v>
      </c>
      <c r="AR24" s="46"/>
      <c r="AS24" s="43"/>
    </row>
    <row r="25" spans="1:45" hidden="1" x14ac:dyDescent="0.2">
      <c r="A25" s="48" t="s">
        <v>406</v>
      </c>
      <c r="B25" s="2">
        <v>43108</v>
      </c>
      <c r="C25" s="1" t="s">
        <v>513</v>
      </c>
      <c r="D25" s="65" t="str">
        <f t="shared" si="0"/>
        <v>AI predictions for 2018: Breakthroughs in health care, not in cars</v>
      </c>
      <c r="E25" s="1">
        <v>283</v>
      </c>
      <c r="F25" s="1">
        <v>15938865</v>
      </c>
      <c r="G25" s="1"/>
      <c r="H25" s="50"/>
      <c r="I25" s="51">
        <v>1</v>
      </c>
      <c r="J25" s="52"/>
      <c r="L25" s="58"/>
      <c r="M25" s="8">
        <v>1</v>
      </c>
      <c r="N25" s="53" t="s">
        <v>3129</v>
      </c>
      <c r="O25" s="53" t="s">
        <v>3129</v>
      </c>
      <c r="P25" s="53" t="s">
        <v>3129</v>
      </c>
      <c r="Q25" s="53" t="s">
        <v>3129</v>
      </c>
      <c r="R25" s="10">
        <v>1</v>
      </c>
      <c r="S25" s="54"/>
      <c r="T25" s="55"/>
      <c r="U25" s="56"/>
      <c r="V25" s="57"/>
      <c r="W25" s="17">
        <v>1</v>
      </c>
      <c r="AF25" s="15"/>
      <c r="AO25" s="64" t="s">
        <v>2459</v>
      </c>
      <c r="AP25" t="s">
        <v>2362</v>
      </c>
      <c r="AQ25" t="s">
        <v>1668</v>
      </c>
      <c r="AR25" s="46"/>
      <c r="AS25" s="43"/>
    </row>
    <row r="26" spans="1:45" hidden="1" x14ac:dyDescent="0.2">
      <c r="A26" s="48" t="s">
        <v>406</v>
      </c>
      <c r="B26" s="2">
        <v>43108</v>
      </c>
      <c r="C26" s="1" t="s">
        <v>511</v>
      </c>
      <c r="D26" s="65" t="str">
        <f t="shared" si="0"/>
        <v>Defeating 21st Century pirates: the maritime industry and cyberattacks</v>
      </c>
      <c r="E26" s="1">
        <v>132</v>
      </c>
      <c r="F26" s="1">
        <v>723076</v>
      </c>
      <c r="G26" s="1"/>
      <c r="H26" s="50"/>
      <c r="I26" s="51">
        <v>1</v>
      </c>
      <c r="J26" s="52"/>
      <c r="L26" s="58"/>
      <c r="M26" s="8" t="s">
        <v>3129</v>
      </c>
      <c r="N26" s="53" t="s">
        <v>3129</v>
      </c>
      <c r="O26" s="53" t="s">
        <v>3129</v>
      </c>
      <c r="P26" s="53" t="s">
        <v>3129</v>
      </c>
      <c r="Q26" s="53">
        <v>1</v>
      </c>
      <c r="R26" s="10">
        <v>1</v>
      </c>
      <c r="S26" s="54"/>
      <c r="T26" s="55"/>
      <c r="U26" s="56"/>
      <c r="V26" s="57"/>
      <c r="W26" s="17">
        <v>1</v>
      </c>
      <c r="AF26" s="15"/>
      <c r="AO26" s="64" t="s">
        <v>2457</v>
      </c>
      <c r="AP26" t="s">
        <v>2360</v>
      </c>
      <c r="AQ26" t="s">
        <v>1839</v>
      </c>
      <c r="AR26" s="46"/>
      <c r="AS26" s="43"/>
    </row>
    <row r="27" spans="1:45" hidden="1" x14ac:dyDescent="0.2">
      <c r="A27" s="48" t="s">
        <v>406</v>
      </c>
      <c r="B27" s="2">
        <v>43108</v>
      </c>
      <c r="C27" s="1" t="s">
        <v>1021</v>
      </c>
      <c r="D27" s="65" t="str">
        <f t="shared" si="0"/>
        <v>Great Ormond Street Hospital treats ailing CRM system with Salesforce upgrade</v>
      </c>
      <c r="E27" s="1">
        <v>163</v>
      </c>
      <c r="F27" s="1">
        <v>150000</v>
      </c>
      <c r="G27" s="1"/>
      <c r="H27" s="50"/>
      <c r="I27" s="51">
        <v>1</v>
      </c>
      <c r="J27" s="52"/>
      <c r="L27" s="58"/>
      <c r="M27" s="8" t="s">
        <v>3129</v>
      </c>
      <c r="N27" s="53" t="s">
        <v>3129</v>
      </c>
      <c r="O27" s="53">
        <v>1</v>
      </c>
      <c r="P27" s="53" t="s">
        <v>3129</v>
      </c>
      <c r="Q27" s="53" t="s">
        <v>3129</v>
      </c>
      <c r="R27" s="10">
        <v>1</v>
      </c>
      <c r="S27" s="54"/>
      <c r="T27" s="55"/>
      <c r="U27" s="56"/>
      <c r="V27" s="57"/>
      <c r="W27" s="17">
        <v>1</v>
      </c>
      <c r="AF27" s="15"/>
      <c r="AO27" s="64" t="s">
        <v>2456</v>
      </c>
      <c r="AP27" t="s">
        <v>2359</v>
      </c>
      <c r="AQ27" t="s">
        <v>1666</v>
      </c>
      <c r="AR27" s="46"/>
      <c r="AS27" s="43"/>
    </row>
    <row r="28" spans="1:45" hidden="1" x14ac:dyDescent="0.2">
      <c r="A28" s="48" t="s">
        <v>406</v>
      </c>
      <c r="B28" s="2">
        <v>43108</v>
      </c>
      <c r="C28" s="1" t="s">
        <v>608</v>
      </c>
      <c r="D28" s="65" t="str">
        <f t="shared" si="0"/>
        <v>Iris Dorbian wrote a new post, Spectrum Equity exits Net Health, on the site PE Hub</v>
      </c>
      <c r="E28" s="1">
        <v>98</v>
      </c>
      <c r="F28" s="1">
        <v>269230</v>
      </c>
      <c r="G28" s="1"/>
      <c r="H28" s="50"/>
      <c r="I28" s="51">
        <v>1</v>
      </c>
      <c r="J28" s="52"/>
      <c r="L28" s="58"/>
      <c r="M28" s="8">
        <v>1</v>
      </c>
      <c r="N28" s="53" t="s">
        <v>3129</v>
      </c>
      <c r="O28" s="53" t="s">
        <v>3129</v>
      </c>
      <c r="P28" s="53" t="s">
        <v>3129</v>
      </c>
      <c r="Q28" s="53" t="s">
        <v>3129</v>
      </c>
      <c r="R28" s="10">
        <v>2</v>
      </c>
      <c r="S28" s="54"/>
      <c r="T28" s="55"/>
      <c r="U28" s="56"/>
      <c r="V28" s="57"/>
      <c r="W28" s="17">
        <v>1</v>
      </c>
      <c r="AF28" s="15"/>
      <c r="AO28" s="64" t="s">
        <v>1603</v>
      </c>
      <c r="AP28" t="s">
        <v>439</v>
      </c>
      <c r="AQ28" t="s">
        <v>1715</v>
      </c>
      <c r="AR28" s="46"/>
      <c r="AS28" s="43"/>
    </row>
    <row r="29" spans="1:45" hidden="1" x14ac:dyDescent="0.2">
      <c r="A29" s="48" t="s">
        <v>406</v>
      </c>
      <c r="B29" s="2">
        <v>43108</v>
      </c>
      <c r="C29" s="1" t="s">
        <v>705</v>
      </c>
      <c r="D29" s="65" t="str">
        <f t="shared" si="0"/>
        <v>Ripple Vs Ethereum, Litecoin, Stellar, Monero: The Difference Between Bitcoin And Altcoins</v>
      </c>
      <c r="E29" s="1">
        <v>3220</v>
      </c>
      <c r="F29" s="1">
        <v>10065360</v>
      </c>
      <c r="G29" s="1"/>
      <c r="H29" s="50"/>
      <c r="I29" s="51">
        <v>1</v>
      </c>
      <c r="J29" s="52"/>
      <c r="L29" s="58"/>
      <c r="M29" s="8" t="s">
        <v>3129</v>
      </c>
      <c r="N29" s="53" t="s">
        <v>3129</v>
      </c>
      <c r="O29" s="53">
        <v>1</v>
      </c>
      <c r="P29" s="53" t="s">
        <v>3129</v>
      </c>
      <c r="Q29" s="53" t="s">
        <v>3129</v>
      </c>
      <c r="R29" s="10">
        <v>1</v>
      </c>
      <c r="S29" s="54"/>
      <c r="T29" s="55"/>
      <c r="U29" s="56"/>
      <c r="V29" s="57"/>
      <c r="W29" s="17">
        <v>1</v>
      </c>
      <c r="AF29" s="15"/>
      <c r="AO29" s="64" t="s">
        <v>2458</v>
      </c>
      <c r="AP29" t="s">
        <v>2361</v>
      </c>
      <c r="AQ29" t="s">
        <v>1666</v>
      </c>
      <c r="AR29" s="46"/>
      <c r="AS29" s="43"/>
    </row>
    <row r="30" spans="1:45" hidden="1" x14ac:dyDescent="0.2">
      <c r="A30" s="48" t="s">
        <v>406</v>
      </c>
      <c r="B30" s="2">
        <v>43108</v>
      </c>
      <c r="C30" s="1" t="s">
        <v>669</v>
      </c>
      <c r="D30" s="65" t="str">
        <f t="shared" si="0"/>
        <v>Digital treasury: A future state vision</v>
      </c>
      <c r="E30" s="1">
        <v>68</v>
      </c>
      <c r="F30" s="1">
        <v>30000</v>
      </c>
      <c r="G30" s="1"/>
      <c r="H30" s="50"/>
      <c r="I30" s="51"/>
      <c r="J30" s="52"/>
      <c r="K30" s="6">
        <v>1</v>
      </c>
      <c r="L30" s="58"/>
      <c r="M30" s="8" t="s">
        <v>3129</v>
      </c>
      <c r="N30" s="53" t="s">
        <v>3129</v>
      </c>
      <c r="O30" s="53" t="s">
        <v>3129</v>
      </c>
      <c r="P30" s="53" t="s">
        <v>3129</v>
      </c>
      <c r="Q30" s="53">
        <v>1</v>
      </c>
      <c r="R30" s="10">
        <v>2</v>
      </c>
      <c r="S30" s="54">
        <v>1</v>
      </c>
      <c r="T30" s="55"/>
      <c r="U30" s="56"/>
      <c r="V30" s="57">
        <v>3</v>
      </c>
      <c r="W30" s="17">
        <v>1</v>
      </c>
      <c r="AD30" s="15">
        <v>1</v>
      </c>
      <c r="AF30" s="15"/>
      <c r="AI30" s="16">
        <v>1</v>
      </c>
      <c r="AO30" s="64" t="s">
        <v>2455</v>
      </c>
      <c r="AP30" t="s">
        <v>2358</v>
      </c>
      <c r="AQ30" t="s">
        <v>1875</v>
      </c>
      <c r="AR30" s="46"/>
      <c r="AS30" s="43"/>
    </row>
    <row r="31" spans="1:45" hidden="1" x14ac:dyDescent="0.2">
      <c r="A31" s="48" t="s">
        <v>406</v>
      </c>
      <c r="B31" s="2">
        <v>43108</v>
      </c>
      <c r="C31" s="1" t="s">
        <v>630</v>
      </c>
      <c r="D31" s="65" t="str">
        <f t="shared" si="0"/>
        <v>The Regtech Future: Accenture Shares List of Tech Firms Attacking Regulatory Challenges Shortlisted for their FinTech Innovation Lab</v>
      </c>
      <c r="E31" s="1">
        <v>45</v>
      </c>
      <c r="F31" s="1">
        <v>185714</v>
      </c>
      <c r="G31" s="1"/>
      <c r="H31" s="50"/>
      <c r="I31" s="51"/>
      <c r="J31" s="52"/>
      <c r="K31" s="6">
        <v>1</v>
      </c>
      <c r="L31" s="58"/>
      <c r="M31" s="8" t="s">
        <v>3129</v>
      </c>
      <c r="N31" s="53">
        <v>1</v>
      </c>
      <c r="O31" s="53" t="s">
        <v>3129</v>
      </c>
      <c r="P31" s="53" t="s">
        <v>3129</v>
      </c>
      <c r="Q31" s="53" t="s">
        <v>3129</v>
      </c>
      <c r="R31" s="10">
        <v>1</v>
      </c>
      <c r="S31" s="54">
        <v>1</v>
      </c>
      <c r="T31" s="55"/>
      <c r="U31" s="56"/>
      <c r="V31" s="57">
        <v>5</v>
      </c>
      <c r="W31" s="17">
        <v>1</v>
      </c>
      <c r="AF31" s="15">
        <v>1</v>
      </c>
      <c r="AJ31" s="16">
        <v>1</v>
      </c>
      <c r="AO31" s="64" t="s">
        <v>1587</v>
      </c>
      <c r="AP31" t="s">
        <v>425</v>
      </c>
      <c r="AQ31" t="s">
        <v>1655</v>
      </c>
      <c r="AR31" s="46"/>
      <c r="AS31" s="43"/>
    </row>
    <row r="32" spans="1:45" hidden="1" x14ac:dyDescent="0.2">
      <c r="A32" s="48" t="s">
        <v>406</v>
      </c>
      <c r="B32" s="2">
        <v>43109</v>
      </c>
      <c r="C32" s="1" t="s">
        <v>513</v>
      </c>
      <c r="D32" s="65" t="str">
        <f t="shared" si="0"/>
        <v>Generational Equity Says Tax Reform Ensures Positive Outlook for Middle Market M&amp;A</v>
      </c>
      <c r="E32" s="1">
        <v>0</v>
      </c>
      <c r="F32" s="1">
        <v>15938865</v>
      </c>
      <c r="G32" s="1"/>
      <c r="H32" s="50">
        <v>2</v>
      </c>
      <c r="I32" s="51"/>
      <c r="J32" s="52"/>
      <c r="L32" s="58"/>
      <c r="M32" s="8" t="s">
        <v>3129</v>
      </c>
      <c r="N32" s="53" t="s">
        <v>3129</v>
      </c>
      <c r="O32" s="53">
        <v>1</v>
      </c>
      <c r="P32" s="53" t="s">
        <v>3129</v>
      </c>
      <c r="Q32" s="53" t="s">
        <v>3129</v>
      </c>
      <c r="R32" s="10">
        <v>1</v>
      </c>
      <c r="S32" s="54"/>
      <c r="T32" s="55"/>
      <c r="U32" s="56"/>
      <c r="V32" s="57"/>
      <c r="W32" s="17">
        <v>1</v>
      </c>
      <c r="AF32" s="15"/>
      <c r="AO32" s="64" t="s">
        <v>1611</v>
      </c>
      <c r="AP32" t="s">
        <v>448</v>
      </c>
      <c r="AQ32" t="s">
        <v>1666</v>
      </c>
      <c r="AR32" s="46"/>
      <c r="AS32" s="43"/>
    </row>
    <row r="33" spans="1:45" hidden="1" x14ac:dyDescent="0.2">
      <c r="A33" s="48" t="s">
        <v>406</v>
      </c>
      <c r="B33" s="2">
        <v>43109</v>
      </c>
      <c r="C33" s="1" t="s">
        <v>513</v>
      </c>
      <c r="D33" s="65" t="str">
        <f t="shared" si="0"/>
        <v>o9 Solutions named "Hot 100 Privately Held Software Company" for second time by JMP Securities</v>
      </c>
      <c r="E33" s="1">
        <v>0</v>
      </c>
      <c r="F33" s="1">
        <v>15938865</v>
      </c>
      <c r="G33" s="1"/>
      <c r="H33" s="50">
        <v>2</v>
      </c>
      <c r="I33" s="51"/>
      <c r="J33" s="52"/>
      <c r="L33" s="58"/>
      <c r="M33" s="8" t="s">
        <v>3129</v>
      </c>
      <c r="N33" s="53">
        <v>1</v>
      </c>
      <c r="O33" s="53" t="s">
        <v>3129</v>
      </c>
      <c r="P33" s="53" t="s">
        <v>3129</v>
      </c>
      <c r="Q33" s="53" t="s">
        <v>3129</v>
      </c>
      <c r="R33" s="10">
        <v>1</v>
      </c>
      <c r="S33" s="54"/>
      <c r="T33" s="55"/>
      <c r="U33" s="56"/>
      <c r="V33" s="57"/>
      <c r="W33" s="17">
        <v>1</v>
      </c>
      <c r="AF33" s="15"/>
      <c r="AO33" s="64" t="s">
        <v>1615</v>
      </c>
      <c r="AP33" t="s">
        <v>452</v>
      </c>
      <c r="AQ33" t="s">
        <v>1655</v>
      </c>
      <c r="AR33" s="46"/>
      <c r="AS33" s="43"/>
    </row>
    <row r="34" spans="1:45" hidden="1" x14ac:dyDescent="0.2">
      <c r="A34" s="48" t="s">
        <v>406</v>
      </c>
      <c r="B34" s="2">
        <v>43109</v>
      </c>
      <c r="C34" s="1" t="s">
        <v>677</v>
      </c>
      <c r="D34" s="65" t="str">
        <f t="shared" si="0"/>
        <v>MOVES-EY, American Century Investments, Hiscox, BP</v>
      </c>
      <c r="E34" s="1">
        <v>0</v>
      </c>
      <c r="F34" s="1">
        <v>55529156</v>
      </c>
      <c r="G34" s="1"/>
      <c r="H34" s="50"/>
      <c r="I34" s="51">
        <v>1</v>
      </c>
      <c r="J34" s="52"/>
      <c r="L34" s="58"/>
      <c r="M34" s="8">
        <v>1</v>
      </c>
      <c r="N34" s="53" t="s">
        <v>3129</v>
      </c>
      <c r="O34" s="53" t="s">
        <v>3129</v>
      </c>
      <c r="P34" s="53" t="s">
        <v>3129</v>
      </c>
      <c r="Q34" s="53" t="s">
        <v>3129</v>
      </c>
      <c r="R34" s="10">
        <v>1</v>
      </c>
      <c r="S34" s="54"/>
      <c r="T34" s="55"/>
      <c r="U34" s="56"/>
      <c r="V34" s="57"/>
      <c r="W34" s="17">
        <v>1</v>
      </c>
      <c r="AF34" s="15"/>
      <c r="AO34" s="64" t="s">
        <v>254</v>
      </c>
      <c r="AP34" t="s">
        <v>101</v>
      </c>
      <c r="AQ34" t="s">
        <v>1668</v>
      </c>
      <c r="AR34" s="46"/>
      <c r="AS34" s="43"/>
    </row>
    <row r="35" spans="1:45" hidden="1" x14ac:dyDescent="0.2">
      <c r="A35" s="48" t="s">
        <v>406</v>
      </c>
      <c r="B35" s="2">
        <v>43110</v>
      </c>
      <c r="C35" s="1" t="s">
        <v>513</v>
      </c>
      <c r="D35" s="65" t="str">
        <f t="shared" si="0"/>
        <v>Monetization of data among key trends in Internet of Things in 2018</v>
      </c>
      <c r="E35" s="1">
        <v>0</v>
      </c>
      <c r="F35" s="1">
        <v>15938865</v>
      </c>
      <c r="G35" s="1"/>
      <c r="H35" s="50">
        <v>1</v>
      </c>
      <c r="I35" s="51"/>
      <c r="J35" s="52"/>
      <c r="L35" s="58"/>
      <c r="M35" s="8">
        <v>1</v>
      </c>
      <c r="N35" s="53" t="s">
        <v>3129</v>
      </c>
      <c r="O35" s="53" t="s">
        <v>3129</v>
      </c>
      <c r="P35" s="53" t="s">
        <v>3129</v>
      </c>
      <c r="Q35" s="53" t="s">
        <v>3129</v>
      </c>
      <c r="R35" s="10">
        <v>1</v>
      </c>
      <c r="S35" s="54"/>
      <c r="T35" s="55"/>
      <c r="U35" s="56"/>
      <c r="V35" s="57"/>
      <c r="W35" s="17">
        <v>1</v>
      </c>
      <c r="AF35" s="15"/>
      <c r="AO35" s="64" t="s">
        <v>2463</v>
      </c>
      <c r="AP35" t="s">
        <v>2367</v>
      </c>
      <c r="AQ35" t="s">
        <v>1668</v>
      </c>
      <c r="AR35" s="46"/>
      <c r="AS35" s="43"/>
    </row>
    <row r="36" spans="1:45" hidden="1" x14ac:dyDescent="0.2">
      <c r="A36" s="48" t="s">
        <v>406</v>
      </c>
      <c r="B36" s="2">
        <v>43110</v>
      </c>
      <c r="C36" s="1" t="s">
        <v>513</v>
      </c>
      <c r="D36" s="65" t="str">
        <f t="shared" si="0"/>
        <v>It Robotic Automation | Global Market Outlook (2017-2023)</v>
      </c>
      <c r="E36" s="1">
        <v>0</v>
      </c>
      <c r="F36" s="1">
        <v>15938865</v>
      </c>
      <c r="G36" s="1"/>
      <c r="H36" s="50">
        <v>2</v>
      </c>
      <c r="I36" s="51"/>
      <c r="J36" s="52"/>
      <c r="L36" s="58"/>
      <c r="M36" s="8" t="s">
        <v>3129</v>
      </c>
      <c r="N36" s="53">
        <v>1</v>
      </c>
      <c r="O36" s="53" t="s">
        <v>3129</v>
      </c>
      <c r="P36" s="53" t="s">
        <v>3129</v>
      </c>
      <c r="Q36" s="53" t="s">
        <v>3129</v>
      </c>
      <c r="R36" s="10">
        <v>1</v>
      </c>
      <c r="S36" s="54"/>
      <c r="T36" s="55"/>
      <c r="U36" s="56"/>
      <c r="V36" s="57"/>
      <c r="W36" s="17">
        <v>1</v>
      </c>
      <c r="AF36" s="15"/>
      <c r="AO36" s="64" t="s">
        <v>2464</v>
      </c>
      <c r="AP36" t="s">
        <v>2368</v>
      </c>
      <c r="AQ36" t="s">
        <v>1655</v>
      </c>
      <c r="AR36" s="46"/>
      <c r="AS36" s="43"/>
    </row>
    <row r="37" spans="1:45" hidden="1" x14ac:dyDescent="0.2">
      <c r="A37" s="48" t="s">
        <v>406</v>
      </c>
      <c r="B37" s="2">
        <v>43110</v>
      </c>
      <c r="C37" s="1" t="s">
        <v>896</v>
      </c>
      <c r="D37" s="65" t="str">
        <f t="shared" si="0"/>
        <v>Audit committees will be dealing with new accounting standards and tax cuts this year</v>
      </c>
      <c r="E37" s="1">
        <v>89</v>
      </c>
      <c r="F37" s="1">
        <v>173333</v>
      </c>
      <c r="G37" s="1"/>
      <c r="H37" s="50"/>
      <c r="I37" s="51">
        <v>1</v>
      </c>
      <c r="J37" s="52"/>
      <c r="L37" s="58"/>
      <c r="M37" s="8" t="s">
        <v>3129</v>
      </c>
      <c r="N37" s="53" t="s">
        <v>3129</v>
      </c>
      <c r="O37" s="53" t="s">
        <v>3129</v>
      </c>
      <c r="P37" s="53">
        <v>1</v>
      </c>
      <c r="Q37" s="53" t="s">
        <v>3129</v>
      </c>
      <c r="R37" s="10">
        <v>1</v>
      </c>
      <c r="S37" s="54"/>
      <c r="T37" s="55"/>
      <c r="U37" s="56"/>
      <c r="V37" s="57"/>
      <c r="W37" s="17">
        <v>1</v>
      </c>
      <c r="AF37" s="15"/>
      <c r="AO37" s="64" t="s">
        <v>1621</v>
      </c>
      <c r="AP37" t="s">
        <v>460</v>
      </c>
      <c r="AQ37" t="s">
        <v>1836</v>
      </c>
      <c r="AR37" s="46"/>
      <c r="AS37" s="43"/>
    </row>
    <row r="38" spans="1:45" hidden="1" x14ac:dyDescent="0.2">
      <c r="A38" s="48" t="s">
        <v>406</v>
      </c>
      <c r="B38" s="2">
        <v>43110</v>
      </c>
      <c r="C38" s="1" t="s">
        <v>669</v>
      </c>
      <c r="D38" s="65" t="str">
        <f t="shared" si="0"/>
        <v>De-risking trade finance operations: A transitional approach</v>
      </c>
      <c r="E38" s="1">
        <v>9</v>
      </c>
      <c r="F38" s="1">
        <v>30000</v>
      </c>
      <c r="G38" s="1"/>
      <c r="H38" s="50"/>
      <c r="I38" s="51">
        <v>1</v>
      </c>
      <c r="J38" s="52"/>
      <c r="L38" s="58"/>
      <c r="M38" s="8" t="s">
        <v>3129</v>
      </c>
      <c r="N38" s="53" t="s">
        <v>3129</v>
      </c>
      <c r="O38" s="53" t="s">
        <v>3129</v>
      </c>
      <c r="P38" s="53" t="s">
        <v>3129</v>
      </c>
      <c r="Q38" s="53">
        <v>1</v>
      </c>
      <c r="R38" s="10">
        <v>2</v>
      </c>
      <c r="S38" s="54"/>
      <c r="T38" s="55"/>
      <c r="U38" s="56"/>
      <c r="V38" s="57"/>
      <c r="W38" s="17">
        <v>1</v>
      </c>
      <c r="AF38" s="15"/>
      <c r="AO38" s="64" t="s">
        <v>2461</v>
      </c>
      <c r="AP38" t="s">
        <v>2365</v>
      </c>
      <c r="AQ38" t="s">
        <v>1875</v>
      </c>
      <c r="AR38" s="46"/>
      <c r="AS38" s="43"/>
    </row>
    <row r="39" spans="1:45" hidden="1" x14ac:dyDescent="0.2">
      <c r="A39" s="48" t="s">
        <v>406</v>
      </c>
      <c r="B39" s="2">
        <v>43110</v>
      </c>
      <c r="C39" s="1" t="s">
        <v>785</v>
      </c>
      <c r="D39" s="65" t="str">
        <f t="shared" si="0"/>
        <v>News Highlights: Top Global Markets News of the Day</v>
      </c>
      <c r="E39" s="1">
        <v>0</v>
      </c>
      <c r="F39" s="1">
        <v>2844444</v>
      </c>
      <c r="G39" s="1"/>
      <c r="H39" s="50"/>
      <c r="I39" s="51">
        <v>1</v>
      </c>
      <c r="J39" s="52"/>
      <c r="L39" s="58"/>
      <c r="M39" s="8" t="s">
        <v>3129</v>
      </c>
      <c r="N39" s="53" t="s">
        <v>3129</v>
      </c>
      <c r="O39" s="53" t="s">
        <v>3129</v>
      </c>
      <c r="P39" s="53" t="s">
        <v>3129</v>
      </c>
      <c r="Q39" s="53">
        <v>1</v>
      </c>
      <c r="R39" s="10">
        <v>1</v>
      </c>
      <c r="S39" s="54"/>
      <c r="T39" s="55"/>
      <c r="U39" s="56"/>
      <c r="V39" s="57"/>
      <c r="W39" s="17">
        <v>1</v>
      </c>
      <c r="AF39" s="15"/>
      <c r="AO39" s="64" t="s">
        <v>2462</v>
      </c>
      <c r="AP39" t="s">
        <v>2366</v>
      </c>
      <c r="AQ39" t="s">
        <v>1839</v>
      </c>
      <c r="AR39" s="46"/>
      <c r="AS39" s="43"/>
    </row>
    <row r="40" spans="1:45" hidden="1" x14ac:dyDescent="0.2">
      <c r="A40" s="48" t="s">
        <v>406</v>
      </c>
      <c r="B40" s="2">
        <v>43110</v>
      </c>
      <c r="C40" s="1" t="s">
        <v>677</v>
      </c>
      <c r="D40" s="65" t="str">
        <f t="shared" si="0"/>
        <v>TransGlobe Energy Corporation Announces 2018 Capital Budget and Management Promotions</v>
      </c>
      <c r="E40" s="1">
        <v>0</v>
      </c>
      <c r="F40" s="1">
        <v>55529156</v>
      </c>
      <c r="G40" s="1"/>
      <c r="H40" s="50"/>
      <c r="I40" s="51">
        <v>1</v>
      </c>
      <c r="J40" s="52"/>
      <c r="L40" s="58"/>
      <c r="M40" s="8" t="s">
        <v>3129</v>
      </c>
      <c r="N40" s="53" t="s">
        <v>3129</v>
      </c>
      <c r="O40" s="53" t="s">
        <v>3129</v>
      </c>
      <c r="P40" s="53">
        <v>1</v>
      </c>
      <c r="Q40" s="53" t="s">
        <v>3129</v>
      </c>
      <c r="R40" s="10">
        <v>1</v>
      </c>
      <c r="S40" s="54"/>
      <c r="T40" s="55"/>
      <c r="U40" s="56"/>
      <c r="V40" s="57"/>
      <c r="W40" s="17">
        <v>1</v>
      </c>
      <c r="AF40" s="15"/>
      <c r="AO40" s="64" t="s">
        <v>2465</v>
      </c>
      <c r="AP40" t="s">
        <v>2369</v>
      </c>
      <c r="AQ40" t="s">
        <v>1836</v>
      </c>
      <c r="AR40" s="46"/>
      <c r="AS40" s="43"/>
    </row>
    <row r="41" spans="1:45" hidden="1" x14ac:dyDescent="0.2">
      <c r="A41" s="48" t="s">
        <v>406</v>
      </c>
      <c r="B41" s="2">
        <v>43111</v>
      </c>
      <c r="C41" s="1" t="s">
        <v>705</v>
      </c>
      <c r="D41" s="65" t="str">
        <f t="shared" si="0"/>
        <v>Having A Mentor Can Transform Businesses And Lives, Especially For Women And People Of Color</v>
      </c>
      <c r="E41" s="1">
        <v>87</v>
      </c>
      <c r="F41" s="1">
        <v>10065360</v>
      </c>
      <c r="G41" s="1"/>
      <c r="H41" s="50"/>
      <c r="I41" s="51">
        <v>1</v>
      </c>
      <c r="J41" s="52"/>
      <c r="L41" s="58"/>
      <c r="M41" s="8">
        <v>1</v>
      </c>
      <c r="N41" s="53" t="s">
        <v>3129</v>
      </c>
      <c r="O41" s="53" t="s">
        <v>3129</v>
      </c>
      <c r="P41" s="53" t="s">
        <v>3129</v>
      </c>
      <c r="Q41" s="53" t="s">
        <v>3129</v>
      </c>
      <c r="R41" s="10">
        <v>1</v>
      </c>
      <c r="S41" s="54"/>
      <c r="T41" s="55"/>
      <c r="U41" s="56"/>
      <c r="V41" s="57"/>
      <c r="W41" s="17">
        <v>1</v>
      </c>
      <c r="AF41" s="15"/>
      <c r="AO41" s="64" t="s">
        <v>2466</v>
      </c>
      <c r="AP41" t="s">
        <v>2370</v>
      </c>
      <c r="AQ41" t="s">
        <v>1668</v>
      </c>
      <c r="AR41" s="46"/>
      <c r="AS41" s="43"/>
    </row>
    <row r="42" spans="1:45" hidden="1" x14ac:dyDescent="0.2">
      <c r="A42" s="48" t="s">
        <v>406</v>
      </c>
      <c r="B42" s="2">
        <v>43111</v>
      </c>
      <c r="C42" s="1" t="s">
        <v>561</v>
      </c>
      <c r="D42" s="65" t="str">
        <f t="shared" si="0"/>
        <v>Mifid Ii Data To Drive Bond Market Structure</v>
      </c>
      <c r="E42" s="1">
        <v>75</v>
      </c>
      <c r="F42" s="1">
        <v>33333</v>
      </c>
      <c r="G42" s="1"/>
      <c r="H42" s="50"/>
      <c r="I42" s="51">
        <v>1</v>
      </c>
      <c r="J42" s="52"/>
      <c r="L42" s="58"/>
      <c r="M42" s="8" t="s">
        <v>3129</v>
      </c>
      <c r="N42" s="53">
        <v>1</v>
      </c>
      <c r="O42" s="53" t="s">
        <v>3129</v>
      </c>
      <c r="P42" s="53" t="s">
        <v>3129</v>
      </c>
      <c r="Q42" s="53" t="s">
        <v>3129</v>
      </c>
      <c r="R42" s="10">
        <v>2</v>
      </c>
      <c r="S42" s="54"/>
      <c r="T42" s="55"/>
      <c r="U42" s="56"/>
      <c r="V42" s="57"/>
      <c r="W42" s="17">
        <v>1</v>
      </c>
      <c r="AF42" s="15"/>
      <c r="AO42" s="64" t="s">
        <v>1630</v>
      </c>
      <c r="AP42" t="s">
        <v>472</v>
      </c>
      <c r="AQ42" t="s">
        <v>1797</v>
      </c>
      <c r="AR42" s="46"/>
      <c r="AS42" s="43"/>
    </row>
    <row r="43" spans="1:45" hidden="1" x14ac:dyDescent="0.2">
      <c r="A43" s="48" t="s">
        <v>406</v>
      </c>
      <c r="B43" s="2">
        <v>43112</v>
      </c>
      <c r="C43" s="1" t="s">
        <v>703</v>
      </c>
      <c r="D43" s="65" t="str">
        <f t="shared" si="0"/>
        <v>7 More Serial Entrepreneurs, Blockchain and Crypto Experts Join Viola.AI Advisory Board</v>
      </c>
      <c r="E43" s="1">
        <v>2</v>
      </c>
      <c r="F43" s="1">
        <v>83333</v>
      </c>
      <c r="G43" s="1"/>
      <c r="H43" s="50"/>
      <c r="I43" s="51">
        <v>1</v>
      </c>
      <c r="J43" s="52"/>
      <c r="L43" s="58"/>
      <c r="M43" s="8" t="s">
        <v>3129</v>
      </c>
      <c r="N43" s="53">
        <v>1</v>
      </c>
      <c r="O43" s="53" t="s">
        <v>3129</v>
      </c>
      <c r="P43" s="53" t="s">
        <v>3129</v>
      </c>
      <c r="Q43" s="53" t="s">
        <v>3129</v>
      </c>
      <c r="R43" s="10">
        <v>2</v>
      </c>
      <c r="S43" s="54"/>
      <c r="T43" s="55"/>
      <c r="U43" s="56"/>
      <c r="V43" s="57"/>
      <c r="W43" s="17">
        <v>1</v>
      </c>
      <c r="AF43" s="15"/>
      <c r="AO43" s="64" t="s">
        <v>2467</v>
      </c>
      <c r="AP43" t="s">
        <v>2371</v>
      </c>
      <c r="AQ43" t="s">
        <v>1797</v>
      </c>
      <c r="AR43" s="46"/>
      <c r="AS43" s="43"/>
    </row>
    <row r="44" spans="1:45" hidden="1" x14ac:dyDescent="0.2">
      <c r="A44" s="48" t="s">
        <v>406</v>
      </c>
      <c r="B44" s="2">
        <v>43112</v>
      </c>
      <c r="C44" s="1" t="s">
        <v>2372</v>
      </c>
      <c r="D44" s="65" t="str">
        <f t="shared" si="0"/>
        <v>7 More Serial Entrepreneurs, Blockchain and Crypto Experts Join Viola.AI Advisory Board</v>
      </c>
      <c r="E44" s="1">
        <v>69</v>
      </c>
      <c r="F44" s="1">
        <v>366666</v>
      </c>
      <c r="G44" s="1"/>
      <c r="H44" s="50"/>
      <c r="I44" s="51">
        <v>1</v>
      </c>
      <c r="J44" s="52"/>
      <c r="L44" s="58"/>
      <c r="M44" s="8" t="s">
        <v>3129</v>
      </c>
      <c r="N44" s="53">
        <v>1</v>
      </c>
      <c r="O44" s="53" t="s">
        <v>3129</v>
      </c>
      <c r="P44" s="53" t="s">
        <v>3129</v>
      </c>
      <c r="Q44" s="53" t="s">
        <v>3129</v>
      </c>
      <c r="R44" s="10">
        <v>2</v>
      </c>
      <c r="S44" s="54"/>
      <c r="T44" s="55"/>
      <c r="U44" s="56"/>
      <c r="V44" s="57"/>
      <c r="W44" s="17">
        <v>1</v>
      </c>
      <c r="AF44" s="15"/>
      <c r="AO44" s="64" t="s">
        <v>2468</v>
      </c>
      <c r="AP44" t="s">
        <v>2371</v>
      </c>
      <c r="AQ44" t="s">
        <v>1797</v>
      </c>
      <c r="AR44" s="46"/>
      <c r="AS44" s="43"/>
    </row>
    <row r="45" spans="1:45" hidden="1" x14ac:dyDescent="0.2">
      <c r="A45" s="48" t="s">
        <v>406</v>
      </c>
      <c r="B45" s="2">
        <v>43112</v>
      </c>
      <c r="C45" s="1" t="s">
        <v>1229</v>
      </c>
      <c r="D45" s="65" t="str">
        <f t="shared" si="0"/>
        <v>People news: SocGen promotes Garnier to head sales</v>
      </c>
      <c r="E45" s="1">
        <v>1030</v>
      </c>
      <c r="F45" s="1">
        <v>120000</v>
      </c>
      <c r="G45" s="1"/>
      <c r="H45" s="50"/>
      <c r="I45" s="51">
        <v>1</v>
      </c>
      <c r="J45" s="52"/>
      <c r="L45" s="58"/>
      <c r="M45" s="8" t="s">
        <v>3129</v>
      </c>
      <c r="N45" s="53" t="s">
        <v>3129</v>
      </c>
      <c r="O45" s="53">
        <v>1</v>
      </c>
      <c r="P45" s="53" t="s">
        <v>3129</v>
      </c>
      <c r="Q45" s="53" t="s">
        <v>3129</v>
      </c>
      <c r="R45" s="10">
        <v>1</v>
      </c>
      <c r="S45" s="54"/>
      <c r="T45" s="55"/>
      <c r="U45" s="56"/>
      <c r="V45" s="57"/>
      <c r="W45" s="17">
        <v>1</v>
      </c>
      <c r="AF45" s="15"/>
      <c r="AO45" s="64" t="s">
        <v>259</v>
      </c>
      <c r="AP45" t="s">
        <v>106</v>
      </c>
      <c r="AQ45" t="s">
        <v>1666</v>
      </c>
      <c r="AR45" s="46"/>
      <c r="AS45" s="43"/>
    </row>
    <row r="46" spans="1:45" hidden="1" x14ac:dyDescent="0.2">
      <c r="A46" s="48" t="s">
        <v>406</v>
      </c>
      <c r="B46" s="2">
        <v>43112</v>
      </c>
      <c r="C46" s="1" t="s">
        <v>815</v>
      </c>
      <c r="D46" s="65" t="str">
        <f t="shared" si="0"/>
        <v>Ripple's Recent Partnerships Fuel Crypto's Massive Spike</v>
      </c>
      <c r="E46" s="1">
        <v>429</v>
      </c>
      <c r="F46" s="1">
        <v>4220689</v>
      </c>
      <c r="G46" s="1"/>
      <c r="H46" s="50"/>
      <c r="I46" s="51">
        <v>1</v>
      </c>
      <c r="J46" s="52"/>
      <c r="L46" s="58"/>
      <c r="M46" s="8" t="s">
        <v>3129</v>
      </c>
      <c r="N46" s="53">
        <v>1</v>
      </c>
      <c r="O46" s="53" t="s">
        <v>3129</v>
      </c>
      <c r="P46" s="53" t="s">
        <v>3129</v>
      </c>
      <c r="Q46" s="53" t="s">
        <v>3129</v>
      </c>
      <c r="R46" s="10">
        <v>1</v>
      </c>
      <c r="S46" s="54"/>
      <c r="T46" s="55"/>
      <c r="U46" s="56"/>
      <c r="V46" s="57"/>
      <c r="W46" s="17">
        <v>1</v>
      </c>
      <c r="AF46" s="15"/>
      <c r="AO46" s="64" t="s">
        <v>1646</v>
      </c>
      <c r="AP46" t="s">
        <v>488</v>
      </c>
      <c r="AQ46" t="s">
        <v>1655</v>
      </c>
      <c r="AR46" s="46"/>
      <c r="AS46" s="43"/>
    </row>
    <row r="47" spans="1:45" hidden="1" x14ac:dyDescent="0.2">
      <c r="A47" s="48" t="s">
        <v>406</v>
      </c>
      <c r="B47" s="2">
        <v>43112</v>
      </c>
      <c r="C47" s="1" t="s">
        <v>669</v>
      </c>
      <c r="D47" s="65" t="str">
        <f t="shared" si="0"/>
        <v>The arrival of PSD2: views from the market</v>
      </c>
      <c r="E47" s="1">
        <v>158</v>
      </c>
      <c r="F47" s="1">
        <v>30000</v>
      </c>
      <c r="G47" s="1"/>
      <c r="H47" s="50"/>
      <c r="I47" s="51">
        <v>1</v>
      </c>
      <c r="J47" s="52"/>
      <c r="L47" s="58"/>
      <c r="M47" s="8" t="s">
        <v>3129</v>
      </c>
      <c r="N47" s="53" t="s">
        <v>3129</v>
      </c>
      <c r="O47" s="53" t="s">
        <v>3129</v>
      </c>
      <c r="P47" s="53" t="s">
        <v>3129</v>
      </c>
      <c r="Q47" s="53">
        <v>1</v>
      </c>
      <c r="R47" s="10">
        <v>2</v>
      </c>
      <c r="S47" s="54"/>
      <c r="T47" s="55"/>
      <c r="U47" s="56"/>
      <c r="V47" s="57"/>
      <c r="W47" s="17">
        <v>1</v>
      </c>
      <c r="AF47" s="15"/>
      <c r="AO47" s="64" t="s">
        <v>1639</v>
      </c>
      <c r="AP47" t="s">
        <v>479</v>
      </c>
      <c r="AQ47" t="s">
        <v>1875</v>
      </c>
      <c r="AR47" s="46"/>
      <c r="AS47" s="43"/>
    </row>
    <row r="48" spans="1:45" hidden="1" x14ac:dyDescent="0.2">
      <c r="A48" s="48" t="s">
        <v>406</v>
      </c>
      <c r="B48" s="2">
        <v>43112</v>
      </c>
      <c r="C48" s="1" t="s">
        <v>707</v>
      </c>
      <c r="D48" s="65" t="str">
        <f t="shared" si="0"/>
        <v>Banking value chain could be broken up by fintech: Starling Bank CEO</v>
      </c>
      <c r="E48" s="1">
        <v>168</v>
      </c>
      <c r="F48" s="1">
        <v>41038964</v>
      </c>
      <c r="G48" s="1"/>
      <c r="H48" s="50"/>
      <c r="I48" s="51"/>
      <c r="J48" s="52"/>
      <c r="K48" s="6">
        <v>1</v>
      </c>
      <c r="L48" s="58"/>
      <c r="M48" s="8" t="s">
        <v>3129</v>
      </c>
      <c r="N48" s="53" t="s">
        <v>3129</v>
      </c>
      <c r="O48" s="53" t="s">
        <v>3129</v>
      </c>
      <c r="P48" s="53" t="s">
        <v>3129</v>
      </c>
      <c r="Q48" s="53">
        <v>1</v>
      </c>
      <c r="R48" s="10">
        <v>1</v>
      </c>
      <c r="S48" s="54">
        <v>1</v>
      </c>
      <c r="T48" s="55"/>
      <c r="U48" s="56"/>
      <c r="V48" s="57">
        <v>5</v>
      </c>
      <c r="W48" s="17">
        <v>1</v>
      </c>
      <c r="AF48" s="15">
        <v>1</v>
      </c>
      <c r="AJ48" s="16">
        <v>1</v>
      </c>
      <c r="AO48" s="64" t="s">
        <v>258</v>
      </c>
      <c r="AP48" t="s">
        <v>105</v>
      </c>
      <c r="AQ48" t="s">
        <v>1839</v>
      </c>
      <c r="AR48" s="46"/>
      <c r="AS48" s="43"/>
    </row>
    <row r="49" spans="1:45" hidden="1" x14ac:dyDescent="0.2">
      <c r="A49" s="48" t="s">
        <v>406</v>
      </c>
      <c r="B49" s="2">
        <v>43114</v>
      </c>
      <c r="C49" s="1" t="s">
        <v>703</v>
      </c>
      <c r="D49" s="65" t="str">
        <f t="shared" si="0"/>
        <v>Fintech Events in London in 2018</v>
      </c>
      <c r="E49" s="1">
        <v>2</v>
      </c>
      <c r="F49" s="1">
        <v>83333</v>
      </c>
      <c r="G49" s="1"/>
      <c r="H49" s="50"/>
      <c r="I49" s="51">
        <v>1</v>
      </c>
      <c r="J49" s="52"/>
      <c r="L49" s="58"/>
      <c r="M49" s="8" t="s">
        <v>3129</v>
      </c>
      <c r="N49" s="53" t="s">
        <v>3129</v>
      </c>
      <c r="O49" s="53" t="s">
        <v>3129</v>
      </c>
      <c r="P49" s="53">
        <v>1</v>
      </c>
      <c r="Q49" s="53" t="s">
        <v>3129</v>
      </c>
      <c r="R49" s="10">
        <v>2</v>
      </c>
      <c r="S49" s="54"/>
      <c r="T49" s="55"/>
      <c r="U49" s="56"/>
      <c r="V49" s="57"/>
      <c r="W49" s="17">
        <v>1</v>
      </c>
      <c r="AF49" s="15"/>
      <c r="AO49" s="64" t="s">
        <v>2470</v>
      </c>
      <c r="AP49" t="s">
        <v>2374</v>
      </c>
      <c r="AQ49" t="s">
        <v>1974</v>
      </c>
      <c r="AR49" s="46"/>
      <c r="AS49" s="43"/>
    </row>
    <row r="50" spans="1:45" hidden="1" x14ac:dyDescent="0.2">
      <c r="A50" s="48" t="s">
        <v>80</v>
      </c>
      <c r="B50" s="2">
        <v>43115</v>
      </c>
      <c r="C50" s="1" t="s">
        <v>513</v>
      </c>
      <c r="D50" s="65" t="str">
        <f t="shared" si="0"/>
        <v>Financial Executives Are Increasingly Concerned About ICFR And Cyber Security</v>
      </c>
      <c r="E50" s="1">
        <v>0</v>
      </c>
      <c r="F50" s="1">
        <v>15938865</v>
      </c>
      <c r="G50" s="1"/>
      <c r="H50" s="50">
        <v>1</v>
      </c>
      <c r="I50" s="51"/>
      <c r="J50" s="52"/>
      <c r="L50" s="58"/>
      <c r="M50" s="8" t="s">
        <v>3129</v>
      </c>
      <c r="N50" s="53" t="s">
        <v>3129</v>
      </c>
      <c r="O50" s="53" t="s">
        <v>3129</v>
      </c>
      <c r="P50" s="53">
        <v>1</v>
      </c>
      <c r="Q50" s="53" t="s">
        <v>3129</v>
      </c>
      <c r="R50" s="10">
        <v>1</v>
      </c>
      <c r="S50" s="54"/>
      <c r="T50" s="55"/>
      <c r="U50" s="56"/>
      <c r="V50" s="57"/>
      <c r="W50" s="17">
        <v>1</v>
      </c>
      <c r="AF50" s="15"/>
      <c r="AO50" s="64" t="s">
        <v>2473</v>
      </c>
      <c r="AP50" t="s">
        <v>2377</v>
      </c>
      <c r="AQ50" t="s">
        <v>1836</v>
      </c>
      <c r="AR50" s="46"/>
      <c r="AS50" s="43"/>
    </row>
    <row r="51" spans="1:45" hidden="1" x14ac:dyDescent="0.2">
      <c r="A51" s="48" t="s">
        <v>80</v>
      </c>
      <c r="B51" s="2">
        <v>43115</v>
      </c>
      <c r="C51" s="1" t="s">
        <v>513</v>
      </c>
      <c r="D51" s="65" t="str">
        <f t="shared" si="0"/>
        <v>2017 a Banner Year for CoSo Cloud</v>
      </c>
      <c r="E51" s="1">
        <v>0</v>
      </c>
      <c r="F51" s="1">
        <v>15938865</v>
      </c>
      <c r="G51" s="1"/>
      <c r="H51" s="50">
        <v>2</v>
      </c>
      <c r="I51" s="51"/>
      <c r="J51" s="52"/>
      <c r="L51" s="58"/>
      <c r="M51" s="8" t="s">
        <v>3129</v>
      </c>
      <c r="N51" s="53" t="s">
        <v>3129</v>
      </c>
      <c r="O51" s="53" t="s">
        <v>3129</v>
      </c>
      <c r="P51" s="53">
        <v>1</v>
      </c>
      <c r="Q51" s="53" t="s">
        <v>3129</v>
      </c>
      <c r="R51" s="10">
        <v>1</v>
      </c>
      <c r="S51" s="54"/>
      <c r="T51" s="55"/>
      <c r="U51" s="56"/>
      <c r="V51" s="57"/>
      <c r="W51" s="17">
        <v>1</v>
      </c>
      <c r="AF51" s="15"/>
      <c r="AO51" s="64" t="s">
        <v>1658</v>
      </c>
      <c r="AP51" t="s">
        <v>502</v>
      </c>
      <c r="AQ51" t="s">
        <v>1836</v>
      </c>
      <c r="AR51" s="46"/>
      <c r="AS51" s="43"/>
    </row>
    <row r="52" spans="1:45" hidden="1" x14ac:dyDescent="0.2">
      <c r="A52" s="48" t="s">
        <v>80</v>
      </c>
      <c r="B52" s="2">
        <v>43115</v>
      </c>
      <c r="C52" s="1" t="s">
        <v>513</v>
      </c>
      <c r="D52" s="65" t="str">
        <f t="shared" si="0"/>
        <v>Blockchain and a New World of Digital Currency; Photography (KODAKCoin) and Digital Marketing (SponsorCoin) New Entrants to Market</v>
      </c>
      <c r="E52" s="1">
        <v>0</v>
      </c>
      <c r="F52" s="1">
        <v>15938865</v>
      </c>
      <c r="G52" s="1"/>
      <c r="H52" s="50">
        <v>2</v>
      </c>
      <c r="I52" s="51"/>
      <c r="J52" s="52"/>
      <c r="L52" s="58"/>
      <c r="M52" s="8" t="s">
        <v>3129</v>
      </c>
      <c r="N52" s="53">
        <v>1</v>
      </c>
      <c r="O52" s="53" t="s">
        <v>3129</v>
      </c>
      <c r="P52" s="53" t="s">
        <v>3129</v>
      </c>
      <c r="Q52" s="53" t="s">
        <v>3129</v>
      </c>
      <c r="R52" s="10">
        <v>1</v>
      </c>
      <c r="S52" s="54"/>
      <c r="T52" s="55"/>
      <c r="U52" s="56"/>
      <c r="V52" s="57"/>
      <c r="W52" s="17">
        <v>1</v>
      </c>
      <c r="AF52" s="15"/>
      <c r="AO52" s="64" t="s">
        <v>2474</v>
      </c>
      <c r="AP52" t="s">
        <v>2378</v>
      </c>
      <c r="AQ52" t="s">
        <v>1655</v>
      </c>
      <c r="AR52" s="46"/>
      <c r="AS52" s="43"/>
    </row>
    <row r="53" spans="1:45" hidden="1" x14ac:dyDescent="0.2">
      <c r="A53" s="48" t="s">
        <v>80</v>
      </c>
      <c r="B53" s="2">
        <v>43115</v>
      </c>
      <c r="C53" s="1" t="s">
        <v>513</v>
      </c>
      <c r="D53" s="65" t="str">
        <f t="shared" si="0"/>
        <v>Dynamic Application Security Testing Market Worth 2,398.5 Million USD by 2022</v>
      </c>
      <c r="E53" s="1">
        <v>0</v>
      </c>
      <c r="F53" s="1">
        <v>15938865</v>
      </c>
      <c r="G53" s="1"/>
      <c r="H53" s="50">
        <v>2</v>
      </c>
      <c r="I53" s="51"/>
      <c r="J53" s="52"/>
      <c r="L53" s="58"/>
      <c r="M53" s="8" t="s">
        <v>3129</v>
      </c>
      <c r="N53" s="53">
        <v>1</v>
      </c>
      <c r="O53" s="53" t="s">
        <v>3129</v>
      </c>
      <c r="P53" s="53" t="s">
        <v>3129</v>
      </c>
      <c r="Q53" s="53" t="s">
        <v>3129</v>
      </c>
      <c r="R53" s="10">
        <v>1</v>
      </c>
      <c r="S53" s="54"/>
      <c r="T53" s="55"/>
      <c r="U53" s="56"/>
      <c r="V53" s="57"/>
      <c r="W53" s="17">
        <v>1</v>
      </c>
      <c r="AF53" s="15"/>
      <c r="AO53" s="64" t="s">
        <v>2476</v>
      </c>
      <c r="AP53" t="s">
        <v>2380</v>
      </c>
      <c r="AQ53" t="s">
        <v>1655</v>
      </c>
      <c r="AR53" s="46"/>
      <c r="AS53" s="43"/>
    </row>
    <row r="54" spans="1:45" hidden="1" x14ac:dyDescent="0.2">
      <c r="A54" s="48" t="s">
        <v>80</v>
      </c>
      <c r="B54" s="2">
        <v>43115</v>
      </c>
      <c r="C54" s="1" t="s">
        <v>513</v>
      </c>
      <c r="D54" s="65" t="str">
        <f t="shared" si="0"/>
        <v>Kevin M.Spink Will Become First Northern’s Executive Vice President/Chief Financial Officer on February 1</v>
      </c>
      <c r="E54" s="1">
        <v>0</v>
      </c>
      <c r="F54" s="1">
        <v>15938865</v>
      </c>
      <c r="G54" s="1"/>
      <c r="H54" s="50"/>
      <c r="I54" s="51">
        <v>1</v>
      </c>
      <c r="J54" s="52"/>
      <c r="L54" s="58"/>
      <c r="M54" s="8" t="s">
        <v>3129</v>
      </c>
      <c r="N54" s="53" t="s">
        <v>3129</v>
      </c>
      <c r="O54" s="53" t="s">
        <v>3129</v>
      </c>
      <c r="P54" s="53">
        <v>1</v>
      </c>
      <c r="Q54" s="53" t="s">
        <v>3129</v>
      </c>
      <c r="R54" s="10">
        <v>1</v>
      </c>
      <c r="S54" s="54"/>
      <c r="T54" s="55"/>
      <c r="U54" s="56"/>
      <c r="V54" s="57"/>
      <c r="W54" s="17">
        <v>1</v>
      </c>
      <c r="AF54" s="15"/>
      <c r="AO54" s="64" t="s">
        <v>2472</v>
      </c>
      <c r="AP54" t="s">
        <v>2376</v>
      </c>
      <c r="AQ54" t="s">
        <v>1836</v>
      </c>
      <c r="AR54" s="46"/>
      <c r="AS54" s="43"/>
    </row>
    <row r="55" spans="1:45" hidden="1" x14ac:dyDescent="0.2">
      <c r="A55" s="48" t="s">
        <v>406</v>
      </c>
      <c r="B55" s="2">
        <v>43115</v>
      </c>
      <c r="C55" s="1" t="s">
        <v>669</v>
      </c>
      <c r="D55" s="65" t="str">
        <f t="shared" si="0"/>
        <v>Working capital in focus as interest rates rise</v>
      </c>
      <c r="E55" s="1">
        <v>15</v>
      </c>
      <c r="F55" s="1">
        <v>30000</v>
      </c>
      <c r="G55" s="1"/>
      <c r="H55" s="50"/>
      <c r="I55" s="51">
        <v>1</v>
      </c>
      <c r="J55" s="52"/>
      <c r="L55" s="58"/>
      <c r="M55" s="8">
        <v>1</v>
      </c>
      <c r="N55" s="53" t="s">
        <v>3129</v>
      </c>
      <c r="O55" s="53" t="s">
        <v>3129</v>
      </c>
      <c r="P55" s="53" t="s">
        <v>3129</v>
      </c>
      <c r="Q55" s="53">
        <v>1</v>
      </c>
      <c r="R55" s="10">
        <v>2</v>
      </c>
      <c r="S55" s="54"/>
      <c r="T55" s="55"/>
      <c r="U55" s="56"/>
      <c r="V55" s="57"/>
      <c r="W55" s="17">
        <v>1</v>
      </c>
      <c r="AF55" s="15"/>
      <c r="AO55" s="64" t="s">
        <v>2471</v>
      </c>
      <c r="AP55" t="s">
        <v>2375</v>
      </c>
      <c r="AQ55" t="s">
        <v>2304</v>
      </c>
      <c r="AR55" s="46"/>
      <c r="AS55" s="43"/>
    </row>
    <row r="56" spans="1:45" hidden="1" x14ac:dyDescent="0.2">
      <c r="A56" s="48" t="s">
        <v>80</v>
      </c>
      <c r="B56" s="2">
        <v>43116</v>
      </c>
      <c r="C56" s="1" t="s">
        <v>513</v>
      </c>
      <c r="D56" s="65" t="str">
        <f t="shared" si="0"/>
        <v>Seven Stars Cloud Announces Several Crude Oil Based Trading Products</v>
      </c>
      <c r="E56" s="1">
        <v>0</v>
      </c>
      <c r="F56" s="1">
        <v>15938865</v>
      </c>
      <c r="G56" s="1"/>
      <c r="H56" s="50">
        <v>2</v>
      </c>
      <c r="I56" s="51"/>
      <c r="J56" s="52"/>
      <c r="L56" s="58"/>
      <c r="M56" s="8" t="s">
        <v>3129</v>
      </c>
      <c r="N56" s="53" t="s">
        <v>3129</v>
      </c>
      <c r="O56" s="53">
        <v>1</v>
      </c>
      <c r="P56" s="53">
        <v>1</v>
      </c>
      <c r="Q56" s="53" t="s">
        <v>3129</v>
      </c>
      <c r="R56" s="10">
        <v>1</v>
      </c>
      <c r="S56" s="54"/>
      <c r="T56" s="55"/>
      <c r="U56" s="56"/>
      <c r="V56" s="57"/>
      <c r="W56" s="17">
        <v>1</v>
      </c>
      <c r="AF56" s="15"/>
      <c r="AO56" s="64" t="s">
        <v>2478</v>
      </c>
      <c r="AP56" t="s">
        <v>2382</v>
      </c>
      <c r="AQ56" t="s">
        <v>2218</v>
      </c>
      <c r="AR56" s="46"/>
      <c r="AS56" s="43"/>
    </row>
    <row r="57" spans="1:45" hidden="1" x14ac:dyDescent="0.2">
      <c r="A57" s="48" t="s">
        <v>80</v>
      </c>
      <c r="B57" s="2">
        <v>43116</v>
      </c>
      <c r="C57" s="1" t="s">
        <v>608</v>
      </c>
      <c r="D57" s="65" t="str">
        <f t="shared" si="0"/>
        <v>Transo promotes Oh to partner</v>
      </c>
      <c r="E57" s="1">
        <v>201</v>
      </c>
      <c r="F57" s="1">
        <v>269230</v>
      </c>
      <c r="G57" s="1"/>
      <c r="H57" s="50">
        <v>2</v>
      </c>
      <c r="I57" s="51"/>
      <c r="J57" s="52"/>
      <c r="L57" s="58"/>
      <c r="M57" s="8" t="s">
        <v>3129</v>
      </c>
      <c r="N57" s="53" t="s">
        <v>3129</v>
      </c>
      <c r="O57" s="53" t="s">
        <v>3129</v>
      </c>
      <c r="P57" s="53" t="s">
        <v>3129</v>
      </c>
      <c r="Q57" s="53">
        <v>1</v>
      </c>
      <c r="R57" s="10">
        <v>2</v>
      </c>
      <c r="S57" s="54"/>
      <c r="T57" s="55"/>
      <c r="U57" s="56"/>
      <c r="V57" s="57"/>
      <c r="W57" s="17">
        <v>1</v>
      </c>
      <c r="AF57" s="15"/>
      <c r="AO57" s="64" t="s">
        <v>1670</v>
      </c>
      <c r="AP57" t="s">
        <v>515</v>
      </c>
      <c r="AQ57" t="s">
        <v>1875</v>
      </c>
      <c r="AR57" s="46"/>
      <c r="AS57" s="43"/>
    </row>
    <row r="58" spans="1:45" hidden="1" x14ac:dyDescent="0.2">
      <c r="A58" s="48" t="s">
        <v>80</v>
      </c>
      <c r="B58" s="2">
        <v>43116</v>
      </c>
      <c r="C58" s="1" t="s">
        <v>678</v>
      </c>
      <c r="D58" s="65" t="str">
        <f t="shared" si="0"/>
        <v>Carillion's Failure: The Many Questions That Need Answers</v>
      </c>
      <c r="E58" s="1">
        <v>1227</v>
      </c>
      <c r="F58" s="1">
        <v>82644928</v>
      </c>
      <c r="G58" s="1"/>
      <c r="H58" s="50"/>
      <c r="I58" s="51">
        <v>1</v>
      </c>
      <c r="J58" s="52"/>
      <c r="L58" s="58"/>
      <c r="M58" s="8" t="s">
        <v>3129</v>
      </c>
      <c r="N58" s="53" t="s">
        <v>3129</v>
      </c>
      <c r="O58" s="53" t="s">
        <v>3129</v>
      </c>
      <c r="P58" s="53">
        <v>1</v>
      </c>
      <c r="Q58" s="53" t="s">
        <v>3129</v>
      </c>
      <c r="R58" s="10">
        <v>1</v>
      </c>
      <c r="S58" s="54"/>
      <c r="T58" s="55"/>
      <c r="U58" s="56"/>
      <c r="V58" s="57"/>
      <c r="W58" s="17">
        <v>1</v>
      </c>
      <c r="AF58" s="15"/>
      <c r="AO58" s="64" t="s">
        <v>2479</v>
      </c>
      <c r="AP58" t="s">
        <v>2383</v>
      </c>
      <c r="AQ58" t="s">
        <v>1836</v>
      </c>
      <c r="AR58" s="46"/>
      <c r="AS58" s="43"/>
    </row>
    <row r="59" spans="1:45" hidden="1" x14ac:dyDescent="0.2">
      <c r="A59" s="48" t="s">
        <v>80</v>
      </c>
      <c r="B59" s="2">
        <v>43116</v>
      </c>
      <c r="C59" s="1" t="s">
        <v>1116</v>
      </c>
      <c r="D59" s="65" t="str">
        <f t="shared" si="0"/>
        <v>Why Accenture moved into 3D visualization production by acquiring Mackevision</v>
      </c>
      <c r="E59" s="1">
        <v>298</v>
      </c>
      <c r="F59" s="1">
        <v>5150376</v>
      </c>
      <c r="G59" s="1"/>
      <c r="H59" s="50"/>
      <c r="I59" s="51">
        <v>1</v>
      </c>
      <c r="J59" s="52"/>
      <c r="L59" s="58"/>
      <c r="M59" s="8" t="s">
        <v>3129</v>
      </c>
      <c r="N59" s="53">
        <v>1</v>
      </c>
      <c r="O59" s="53" t="s">
        <v>3129</v>
      </c>
      <c r="P59" s="53" t="s">
        <v>3129</v>
      </c>
      <c r="Q59" s="53" t="s">
        <v>3129</v>
      </c>
      <c r="R59" s="10">
        <v>1</v>
      </c>
      <c r="S59" s="54"/>
      <c r="T59" s="55"/>
      <c r="U59" s="56"/>
      <c r="V59" s="57"/>
      <c r="W59" s="17">
        <v>1</v>
      </c>
      <c r="AF59" s="15"/>
      <c r="AO59" s="64" t="s">
        <v>2477</v>
      </c>
      <c r="AP59" t="s">
        <v>2381</v>
      </c>
      <c r="AQ59" t="s">
        <v>1655</v>
      </c>
      <c r="AR59" s="46"/>
      <c r="AS59" s="43"/>
    </row>
    <row r="60" spans="1:45" hidden="1" x14ac:dyDescent="0.2">
      <c r="A60" s="48" t="s">
        <v>80</v>
      </c>
      <c r="B60" s="2">
        <v>43117</v>
      </c>
      <c r="C60" s="1" t="s">
        <v>513</v>
      </c>
      <c r="D60" s="65" t="str">
        <f t="shared" si="0"/>
        <v>Secret Double Octopus is Eliminating Passwords in the Workplace With Launch of Octopus Domain Authentication</v>
      </c>
      <c r="E60" s="1">
        <v>0</v>
      </c>
      <c r="F60" s="1">
        <v>15938865</v>
      </c>
      <c r="G60" s="1"/>
      <c r="H60" s="50">
        <v>1</v>
      </c>
      <c r="I60" s="51"/>
      <c r="J60" s="52"/>
      <c r="L60" s="58"/>
      <c r="M60" s="8" t="s">
        <v>3129</v>
      </c>
      <c r="N60" s="53" t="s">
        <v>3129</v>
      </c>
      <c r="O60" s="53" t="s">
        <v>3129</v>
      </c>
      <c r="P60" s="53" t="s">
        <v>3129</v>
      </c>
      <c r="Q60" s="53">
        <v>1</v>
      </c>
      <c r="R60" s="10">
        <v>1</v>
      </c>
      <c r="S60" s="54"/>
      <c r="T60" s="55"/>
      <c r="U60" s="56"/>
      <c r="V60" s="57"/>
      <c r="W60" s="17">
        <v>1</v>
      </c>
      <c r="AF60" s="15"/>
      <c r="AO60" s="64" t="s">
        <v>1681</v>
      </c>
      <c r="AP60" t="s">
        <v>527</v>
      </c>
      <c r="AQ60" t="s">
        <v>1839</v>
      </c>
      <c r="AR60" s="46"/>
      <c r="AS60" s="43"/>
    </row>
    <row r="61" spans="1:45" hidden="1" x14ac:dyDescent="0.2">
      <c r="A61" s="48" t="s">
        <v>80</v>
      </c>
      <c r="B61" s="2">
        <v>43117</v>
      </c>
      <c r="C61" s="1" t="s">
        <v>513</v>
      </c>
      <c r="D61" s="65" t="str">
        <f t="shared" si="0"/>
        <v>CoSo Cloud Appoints Randah McKinnie to Senior Management Team</v>
      </c>
      <c r="E61" s="1">
        <v>0</v>
      </c>
      <c r="F61" s="1">
        <v>15938865</v>
      </c>
      <c r="G61" s="1"/>
      <c r="H61" s="50">
        <v>2</v>
      </c>
      <c r="I61" s="51"/>
      <c r="J61" s="52"/>
      <c r="L61" s="58"/>
      <c r="M61" s="8" t="s">
        <v>3129</v>
      </c>
      <c r="N61" s="53" t="s">
        <v>3129</v>
      </c>
      <c r="O61" s="53" t="s">
        <v>3129</v>
      </c>
      <c r="P61" s="53">
        <v>1</v>
      </c>
      <c r="Q61" s="53" t="s">
        <v>3129</v>
      </c>
      <c r="R61" s="10">
        <v>1</v>
      </c>
      <c r="S61" s="54"/>
      <c r="T61" s="55"/>
      <c r="U61" s="56"/>
      <c r="V61" s="57"/>
      <c r="W61" s="17">
        <v>1</v>
      </c>
      <c r="AF61" s="15"/>
      <c r="AO61" s="64" t="s">
        <v>1691</v>
      </c>
      <c r="AP61" t="s">
        <v>534</v>
      </c>
      <c r="AQ61" t="s">
        <v>1836</v>
      </c>
      <c r="AR61" s="46"/>
      <c r="AS61" s="43"/>
    </row>
    <row r="62" spans="1:45" hidden="1" x14ac:dyDescent="0.2">
      <c r="A62" s="48" t="s">
        <v>80</v>
      </c>
      <c r="B62" s="2">
        <v>43117</v>
      </c>
      <c r="C62" s="1" t="s">
        <v>513</v>
      </c>
      <c r="D62" s="65" t="str">
        <f t="shared" si="0"/>
        <v>Onapsis Achieves Record Growth for Fifth Consecutive Year, Further Delivering on Growing Demand for Business-Critical Application Security</v>
      </c>
      <c r="E62" s="1">
        <v>0</v>
      </c>
      <c r="F62" s="1">
        <v>15938865</v>
      </c>
      <c r="G62" s="1"/>
      <c r="H62" s="50">
        <v>2</v>
      </c>
      <c r="I62" s="51"/>
      <c r="J62" s="52"/>
      <c r="L62" s="58"/>
      <c r="M62" s="8" t="s">
        <v>3129</v>
      </c>
      <c r="N62" s="53">
        <v>1</v>
      </c>
      <c r="O62" s="53">
        <v>1</v>
      </c>
      <c r="P62" s="53">
        <v>1</v>
      </c>
      <c r="Q62" s="53">
        <v>1</v>
      </c>
      <c r="R62" s="10">
        <v>1</v>
      </c>
      <c r="S62" s="54"/>
      <c r="T62" s="55"/>
      <c r="U62" s="56"/>
      <c r="V62" s="57"/>
      <c r="W62" s="17">
        <v>1</v>
      </c>
      <c r="AF62" s="15"/>
      <c r="AO62" s="64" t="s">
        <v>2482</v>
      </c>
      <c r="AP62" t="s">
        <v>2386</v>
      </c>
      <c r="AQ62" t="s">
        <v>2483</v>
      </c>
      <c r="AR62" s="46"/>
      <c r="AS62" s="43"/>
    </row>
    <row r="63" spans="1:45" hidden="1" x14ac:dyDescent="0.2">
      <c r="A63" s="48" t="s">
        <v>80</v>
      </c>
      <c r="B63" s="2">
        <v>43117</v>
      </c>
      <c r="C63" s="1" t="s">
        <v>513</v>
      </c>
      <c r="D63" s="65" t="str">
        <f t="shared" si="0"/>
        <v>Bank of America Corp. - MarketWatch.com Topics</v>
      </c>
      <c r="E63" s="1">
        <v>0</v>
      </c>
      <c r="F63" s="1">
        <v>15938865</v>
      </c>
      <c r="G63" s="1"/>
      <c r="H63" s="50"/>
      <c r="I63" s="51">
        <v>1</v>
      </c>
      <c r="J63" s="52"/>
      <c r="L63" s="58"/>
      <c r="M63" s="8" t="s">
        <v>3129</v>
      </c>
      <c r="N63" s="53" t="s">
        <v>3129</v>
      </c>
      <c r="O63" s="53" t="s">
        <v>3129</v>
      </c>
      <c r="P63" s="53" t="s">
        <v>3129</v>
      </c>
      <c r="Q63" s="53">
        <v>1</v>
      </c>
      <c r="R63" s="10">
        <v>1</v>
      </c>
      <c r="S63" s="54"/>
      <c r="T63" s="55"/>
      <c r="U63" s="56"/>
      <c r="V63" s="57"/>
      <c r="W63" s="17">
        <v>1</v>
      </c>
      <c r="AF63" s="15"/>
      <c r="AO63" s="64" t="s">
        <v>2484</v>
      </c>
      <c r="AP63" t="s">
        <v>2387</v>
      </c>
      <c r="AQ63" t="s">
        <v>1839</v>
      </c>
      <c r="AR63" s="46"/>
      <c r="AS63" s="43"/>
    </row>
    <row r="64" spans="1:45" hidden="1" x14ac:dyDescent="0.2">
      <c r="A64" s="48" t="s">
        <v>80</v>
      </c>
      <c r="B64" s="2">
        <v>43117</v>
      </c>
      <c r="C64" s="1" t="s">
        <v>542</v>
      </c>
      <c r="D64" s="65" t="str">
        <f t="shared" si="0"/>
        <v>The Collaborators – And Rivals – Of Blockchain</v>
      </c>
      <c r="E64" s="1">
        <v>87</v>
      </c>
      <c r="F64" s="1">
        <v>593750</v>
      </c>
      <c r="G64" s="1"/>
      <c r="H64" s="50"/>
      <c r="I64" s="51">
        <v>1</v>
      </c>
      <c r="J64" s="52"/>
      <c r="L64" s="58"/>
      <c r="M64" s="8" t="s">
        <v>3129</v>
      </c>
      <c r="N64" s="53">
        <v>1</v>
      </c>
      <c r="O64" s="53" t="s">
        <v>3129</v>
      </c>
      <c r="P64" s="53" t="s">
        <v>3129</v>
      </c>
      <c r="Q64" s="53" t="s">
        <v>3129</v>
      </c>
      <c r="R64" s="10">
        <v>1</v>
      </c>
      <c r="S64" s="54"/>
      <c r="T64" s="55"/>
      <c r="U64" s="56"/>
      <c r="V64" s="57"/>
      <c r="W64" s="17">
        <v>1</v>
      </c>
      <c r="AF64" s="15"/>
      <c r="AO64" s="64" t="s">
        <v>2481</v>
      </c>
      <c r="AP64" t="s">
        <v>2385</v>
      </c>
      <c r="AQ64" t="s">
        <v>1655</v>
      </c>
      <c r="AR64" s="46"/>
      <c r="AS64" s="43"/>
    </row>
    <row r="65" spans="1:45" hidden="1" x14ac:dyDescent="0.2">
      <c r="A65" s="48" t="s">
        <v>80</v>
      </c>
      <c r="B65" s="2">
        <v>43117</v>
      </c>
      <c r="C65" s="1" t="s">
        <v>896</v>
      </c>
      <c r="D65" s="65" t="str">
        <f t="shared" si="0"/>
        <v>Finance execs worried about internal controls, cybersecurity and lease accounting</v>
      </c>
      <c r="E65" s="1">
        <v>140</v>
      </c>
      <c r="F65" s="1">
        <v>173333</v>
      </c>
      <c r="G65" s="1"/>
      <c r="H65" s="50"/>
      <c r="I65" s="51"/>
      <c r="J65" s="52"/>
      <c r="K65" s="6">
        <v>1</v>
      </c>
      <c r="L65" s="58"/>
      <c r="M65" s="8" t="s">
        <v>3129</v>
      </c>
      <c r="N65" s="53" t="s">
        <v>3129</v>
      </c>
      <c r="O65" s="53" t="s">
        <v>3129</v>
      </c>
      <c r="P65" s="53">
        <v>1</v>
      </c>
      <c r="Q65" s="53" t="s">
        <v>3129</v>
      </c>
      <c r="R65" s="10">
        <v>1</v>
      </c>
      <c r="S65" s="54">
        <v>1</v>
      </c>
      <c r="T65" s="55"/>
      <c r="U65" s="56"/>
      <c r="V65" s="57">
        <v>5</v>
      </c>
      <c r="W65" s="17">
        <v>1</v>
      </c>
      <c r="AF65" s="15">
        <v>1</v>
      </c>
      <c r="AH65" s="16">
        <v>1</v>
      </c>
      <c r="AO65" s="64" t="s">
        <v>2480</v>
      </c>
      <c r="AP65" t="s">
        <v>2384</v>
      </c>
      <c r="AQ65" t="s">
        <v>1836</v>
      </c>
      <c r="AR65" s="46"/>
      <c r="AS65" s="43"/>
    </row>
    <row r="66" spans="1:45" hidden="1" x14ac:dyDescent="0.2">
      <c r="A66" s="48" t="s">
        <v>80</v>
      </c>
      <c r="B66" s="2">
        <v>43117</v>
      </c>
      <c r="C66" s="1" t="s">
        <v>1023</v>
      </c>
      <c r="D66" s="65" t="str">
        <f t="shared" si="0"/>
        <v>Key Banking Trends to Watch in 2018</v>
      </c>
      <c r="E66" s="1">
        <v>89</v>
      </c>
      <c r="F66" s="1">
        <v>30000</v>
      </c>
      <c r="G66" s="1"/>
      <c r="H66" s="50"/>
      <c r="I66" s="51"/>
      <c r="J66" s="52"/>
      <c r="K66" s="6">
        <v>1</v>
      </c>
      <c r="L66" s="58"/>
      <c r="M66" s="8" t="s">
        <v>3129</v>
      </c>
      <c r="N66" s="53" t="s">
        <v>3129</v>
      </c>
      <c r="O66" s="53">
        <v>1</v>
      </c>
      <c r="P66" s="53" t="s">
        <v>3129</v>
      </c>
      <c r="Q66" s="53" t="s">
        <v>3129</v>
      </c>
      <c r="R66" s="10">
        <v>1</v>
      </c>
      <c r="S66" s="54">
        <v>1</v>
      </c>
      <c r="T66" s="55"/>
      <c r="U66" s="56"/>
      <c r="V66" s="57">
        <v>3</v>
      </c>
      <c r="W66" s="17">
        <v>1</v>
      </c>
      <c r="AC66" s="15">
        <v>1</v>
      </c>
      <c r="AF66" s="15"/>
      <c r="AH66" s="16">
        <v>1</v>
      </c>
      <c r="AJ66" s="16">
        <v>1</v>
      </c>
      <c r="AO66" s="64" t="s">
        <v>1693</v>
      </c>
      <c r="AP66" t="s">
        <v>537</v>
      </c>
      <c r="AQ66" t="s">
        <v>1666</v>
      </c>
      <c r="AR66" s="46"/>
      <c r="AS66" s="43"/>
    </row>
    <row r="67" spans="1:45" hidden="1" x14ac:dyDescent="0.2">
      <c r="A67" s="48" t="s">
        <v>80</v>
      </c>
      <c r="B67" s="2">
        <v>43118</v>
      </c>
      <c r="C67" s="1" t="s">
        <v>677</v>
      </c>
      <c r="D67" s="65" t="str">
        <f t="shared" ref="D67:D130" si="1">HYPERLINK(AO67,AP67)</f>
        <v>Accenture &amp; Oracle Take West Midlands Police on a Journey to Cloud for Enhanced Operations and Data Sharing</v>
      </c>
      <c r="E67" s="1">
        <v>34</v>
      </c>
      <c r="F67" s="1">
        <v>55529156</v>
      </c>
      <c r="G67" s="1"/>
      <c r="H67" s="50">
        <v>1</v>
      </c>
      <c r="I67" s="51"/>
      <c r="J67" s="52"/>
      <c r="L67" s="58"/>
      <c r="M67" s="8" t="s">
        <v>3129</v>
      </c>
      <c r="N67" s="53">
        <v>1</v>
      </c>
      <c r="O67" s="53" t="s">
        <v>3129</v>
      </c>
      <c r="P67" s="53" t="s">
        <v>3129</v>
      </c>
      <c r="Q67" s="53" t="s">
        <v>3129</v>
      </c>
      <c r="R67" s="10">
        <v>1</v>
      </c>
      <c r="S67" s="54"/>
      <c r="T67" s="55"/>
      <c r="U67" s="56"/>
      <c r="V67" s="57"/>
      <c r="W67" s="17">
        <v>1</v>
      </c>
      <c r="AF67" s="15"/>
      <c r="AO67" s="64" t="s">
        <v>265</v>
      </c>
      <c r="AP67" t="s">
        <v>112</v>
      </c>
      <c r="AQ67" t="s">
        <v>1655</v>
      </c>
      <c r="AR67" s="46"/>
      <c r="AS67" s="43"/>
    </row>
    <row r="68" spans="1:45" hidden="1" x14ac:dyDescent="0.2">
      <c r="A68" s="48" t="s">
        <v>80</v>
      </c>
      <c r="B68" s="2">
        <v>43118</v>
      </c>
      <c r="C68" s="1" t="s">
        <v>513</v>
      </c>
      <c r="D68" s="65" t="str">
        <f t="shared" si="1"/>
        <v>Aldridge Appoints Jeremy South Chairman of the Board of Directors</v>
      </c>
      <c r="E68" s="1">
        <v>0</v>
      </c>
      <c r="F68" s="1">
        <v>15938865</v>
      </c>
      <c r="G68" s="1"/>
      <c r="H68" s="50">
        <v>2</v>
      </c>
      <c r="I68" s="51"/>
      <c r="J68" s="52"/>
      <c r="L68" s="58"/>
      <c r="M68" s="8" t="s">
        <v>3129</v>
      </c>
      <c r="N68" s="53" t="s">
        <v>3129</v>
      </c>
      <c r="O68" s="53">
        <v>1</v>
      </c>
      <c r="P68" s="53" t="s">
        <v>3129</v>
      </c>
      <c r="Q68" s="53" t="s">
        <v>3129</v>
      </c>
      <c r="R68" s="10">
        <v>1</v>
      </c>
      <c r="S68" s="54"/>
      <c r="T68" s="55"/>
      <c r="U68" s="56"/>
      <c r="V68" s="57"/>
      <c r="W68" s="17">
        <v>1</v>
      </c>
      <c r="AF68" s="15"/>
      <c r="AO68" s="64" t="s">
        <v>1701</v>
      </c>
      <c r="AP68" t="s">
        <v>546</v>
      </c>
      <c r="AQ68" t="s">
        <v>1666</v>
      </c>
      <c r="AR68" s="46"/>
      <c r="AS68" s="43"/>
    </row>
    <row r="69" spans="1:45" hidden="1" x14ac:dyDescent="0.2">
      <c r="A69" s="48" t="s">
        <v>80</v>
      </c>
      <c r="B69" s="2">
        <v>43118</v>
      </c>
      <c r="C69" s="1" t="s">
        <v>608</v>
      </c>
      <c r="D69" s="65" t="str">
        <f t="shared" si="1"/>
        <v>Iris Dorbian wrote a new post, Lovell Minnick announces new leadership roles and promotions, on the site PE Hub</v>
      </c>
      <c r="E69" s="1">
        <v>402</v>
      </c>
      <c r="F69" s="1">
        <v>269230</v>
      </c>
      <c r="G69" s="1"/>
      <c r="H69" s="50">
        <v>2</v>
      </c>
      <c r="I69" s="51"/>
      <c r="J69" s="52"/>
      <c r="L69" s="58"/>
      <c r="M69" s="8" t="s">
        <v>3129</v>
      </c>
      <c r="N69" s="53" t="s">
        <v>3129</v>
      </c>
      <c r="O69" s="53">
        <v>1</v>
      </c>
      <c r="P69" s="53" t="s">
        <v>3129</v>
      </c>
      <c r="Q69" s="53" t="s">
        <v>3129</v>
      </c>
      <c r="R69" s="10">
        <v>2</v>
      </c>
      <c r="S69" s="54"/>
      <c r="T69" s="55"/>
      <c r="U69" s="56"/>
      <c r="V69" s="57"/>
      <c r="W69" s="17">
        <v>1</v>
      </c>
      <c r="AF69" s="15"/>
      <c r="AO69" s="64" t="s">
        <v>1707</v>
      </c>
      <c r="AP69" t="s">
        <v>552</v>
      </c>
      <c r="AQ69" t="s">
        <v>1814</v>
      </c>
      <c r="AR69" s="46"/>
      <c r="AS69" s="43"/>
    </row>
    <row r="70" spans="1:45" hidden="1" x14ac:dyDescent="0.2">
      <c r="A70" s="48" t="s">
        <v>80</v>
      </c>
      <c r="B70" s="2">
        <v>43118</v>
      </c>
      <c r="C70" s="1" t="s">
        <v>608</v>
      </c>
      <c r="D70" s="65" t="str">
        <f t="shared" si="1"/>
        <v>PM &amp; Partners exits Monviso</v>
      </c>
      <c r="E70" s="1">
        <v>205</v>
      </c>
      <c r="F70" s="1">
        <v>269230</v>
      </c>
      <c r="G70" s="1"/>
      <c r="H70" s="50">
        <v>2</v>
      </c>
      <c r="I70" s="51"/>
      <c r="J70" s="52"/>
      <c r="L70" s="58"/>
      <c r="M70" s="8" t="s">
        <v>3129</v>
      </c>
      <c r="N70" s="53" t="s">
        <v>3129</v>
      </c>
      <c r="O70" s="53" t="s">
        <v>3129</v>
      </c>
      <c r="P70" s="53" t="s">
        <v>3129</v>
      </c>
      <c r="Q70" s="53">
        <v>1</v>
      </c>
      <c r="R70" s="10">
        <v>2</v>
      </c>
      <c r="S70" s="54"/>
      <c r="T70" s="55"/>
      <c r="U70" s="56"/>
      <c r="V70" s="57"/>
      <c r="W70" s="17">
        <v>1</v>
      </c>
      <c r="AF70" s="15"/>
      <c r="AO70" s="64" t="s">
        <v>1698</v>
      </c>
      <c r="AP70" t="s">
        <v>543</v>
      </c>
      <c r="AQ70" t="s">
        <v>1875</v>
      </c>
      <c r="AR70" s="46"/>
      <c r="AS70" s="43"/>
    </row>
    <row r="71" spans="1:45" hidden="1" x14ac:dyDescent="0.2">
      <c r="A71" s="48" t="s">
        <v>80</v>
      </c>
      <c r="B71" s="2">
        <v>43118</v>
      </c>
      <c r="C71" s="1" t="s">
        <v>608</v>
      </c>
      <c r="D71" s="65" t="str">
        <f t="shared" si="1"/>
        <v>PM &amp; Partners sells Monviso to Altabread</v>
      </c>
      <c r="E71" s="1">
        <v>24</v>
      </c>
      <c r="F71" s="1">
        <v>269230</v>
      </c>
      <c r="G71" s="1"/>
      <c r="H71" s="50">
        <v>2</v>
      </c>
      <c r="I71" s="51"/>
      <c r="J71" s="52"/>
      <c r="L71" s="58"/>
      <c r="M71" s="8" t="s">
        <v>3129</v>
      </c>
      <c r="N71" s="53" t="s">
        <v>3129</v>
      </c>
      <c r="O71" s="53" t="s">
        <v>3129</v>
      </c>
      <c r="P71" s="53" t="s">
        <v>3129</v>
      </c>
      <c r="Q71" s="53">
        <v>1</v>
      </c>
      <c r="R71" s="10">
        <v>2</v>
      </c>
      <c r="S71" s="54"/>
      <c r="T71" s="55"/>
      <c r="U71" s="56"/>
      <c r="V71" s="57"/>
      <c r="W71" s="17">
        <v>1</v>
      </c>
      <c r="AF71" s="15"/>
      <c r="AO71" s="64" t="s">
        <v>1700</v>
      </c>
      <c r="AP71" t="s">
        <v>545</v>
      </c>
      <c r="AQ71" t="s">
        <v>1875</v>
      </c>
      <c r="AR71" s="46"/>
      <c r="AS71" s="43"/>
    </row>
    <row r="72" spans="1:45" hidden="1" x14ac:dyDescent="0.2">
      <c r="A72" s="48" t="s">
        <v>80</v>
      </c>
      <c r="B72" s="2">
        <v>43118</v>
      </c>
      <c r="C72" s="1" t="s">
        <v>678</v>
      </c>
      <c r="D72" s="65" t="str">
        <f t="shared" si="1"/>
        <v>5 Crucial Tech Priorities For CFOs In 2018</v>
      </c>
      <c r="E72" s="1">
        <v>801</v>
      </c>
      <c r="F72" s="1">
        <v>82644928</v>
      </c>
      <c r="G72" s="1"/>
      <c r="H72" s="50"/>
      <c r="I72" s="51">
        <v>1</v>
      </c>
      <c r="J72" s="52"/>
      <c r="L72" s="58"/>
      <c r="M72" s="8" t="s">
        <v>3129</v>
      </c>
      <c r="N72" s="53" t="s">
        <v>3129</v>
      </c>
      <c r="O72" s="53">
        <v>1</v>
      </c>
      <c r="P72" s="53" t="s">
        <v>3129</v>
      </c>
      <c r="Q72" s="53" t="s">
        <v>3129</v>
      </c>
      <c r="R72" s="10">
        <v>1</v>
      </c>
      <c r="S72" s="54"/>
      <c r="T72" s="55"/>
      <c r="U72" s="56"/>
      <c r="V72" s="57"/>
      <c r="W72" s="17">
        <v>1</v>
      </c>
      <c r="AF72" s="15"/>
      <c r="AO72" s="64" t="s">
        <v>266</v>
      </c>
      <c r="AP72" t="s">
        <v>113</v>
      </c>
      <c r="AQ72" t="s">
        <v>1666</v>
      </c>
      <c r="AR72" s="46"/>
      <c r="AS72" s="43"/>
    </row>
    <row r="73" spans="1:45" hidden="1" x14ac:dyDescent="0.2">
      <c r="A73" s="48" t="s">
        <v>80</v>
      </c>
      <c r="B73" s="2">
        <v>43118</v>
      </c>
      <c r="C73" s="1" t="s">
        <v>703</v>
      </c>
      <c r="D73" s="65" t="str">
        <f t="shared" si="1"/>
        <v>Fintech in Switzerland: How Are We Seen From Abroad?</v>
      </c>
      <c r="E73" s="1">
        <v>2</v>
      </c>
      <c r="F73" s="1">
        <v>83333</v>
      </c>
      <c r="G73" s="1"/>
      <c r="H73" s="50"/>
      <c r="I73" s="51">
        <v>1</v>
      </c>
      <c r="J73" s="52"/>
      <c r="L73" s="58"/>
      <c r="M73" s="8" t="s">
        <v>3129</v>
      </c>
      <c r="N73" s="53" t="s">
        <v>3129</v>
      </c>
      <c r="O73" s="53">
        <v>1</v>
      </c>
      <c r="P73" s="53" t="s">
        <v>3129</v>
      </c>
      <c r="Q73" s="53" t="s">
        <v>3129</v>
      </c>
      <c r="R73" s="10">
        <v>2</v>
      </c>
      <c r="S73" s="54"/>
      <c r="T73" s="55"/>
      <c r="U73" s="56"/>
      <c r="V73" s="57"/>
      <c r="W73" s="17">
        <v>1</v>
      </c>
      <c r="AF73" s="15"/>
      <c r="AO73" s="64" t="s">
        <v>2488</v>
      </c>
      <c r="AP73" t="s">
        <v>2391</v>
      </c>
      <c r="AQ73" t="s">
        <v>1814</v>
      </c>
      <c r="AR73" s="46"/>
      <c r="AS73" s="43"/>
    </row>
    <row r="74" spans="1:45" hidden="1" x14ac:dyDescent="0.2">
      <c r="A74" s="48" t="s">
        <v>80</v>
      </c>
      <c r="B74" s="2">
        <v>43118</v>
      </c>
      <c r="C74" s="1" t="s">
        <v>1116</v>
      </c>
      <c r="D74" s="65" t="str">
        <f t="shared" si="1"/>
        <v>Location data is transforming every industry (VB Live)</v>
      </c>
      <c r="E74" s="1">
        <v>245</v>
      </c>
      <c r="F74" s="1">
        <v>5150376</v>
      </c>
      <c r="G74" s="1"/>
      <c r="H74" s="50"/>
      <c r="I74" s="51">
        <v>1</v>
      </c>
      <c r="J74" s="52"/>
      <c r="L74" s="58"/>
      <c r="M74" s="8" t="s">
        <v>3129</v>
      </c>
      <c r="N74" s="53" t="s">
        <v>3129</v>
      </c>
      <c r="O74" s="53">
        <v>1</v>
      </c>
      <c r="P74" s="53" t="s">
        <v>3129</v>
      </c>
      <c r="Q74" s="53" t="s">
        <v>3129</v>
      </c>
      <c r="R74" s="10">
        <v>1</v>
      </c>
      <c r="S74" s="54"/>
      <c r="T74" s="55"/>
      <c r="U74" s="56"/>
      <c r="V74" s="57"/>
      <c r="W74" s="17">
        <v>1</v>
      </c>
      <c r="AF74" s="15"/>
      <c r="AO74" s="64" t="s">
        <v>2487</v>
      </c>
      <c r="AP74" t="s">
        <v>2390</v>
      </c>
      <c r="AQ74" t="s">
        <v>1666</v>
      </c>
      <c r="AR74" s="46"/>
      <c r="AS74" s="43"/>
    </row>
    <row r="75" spans="1:45" hidden="1" x14ac:dyDescent="0.2">
      <c r="A75" s="48" t="s">
        <v>80</v>
      </c>
      <c r="B75" s="2">
        <v>43118</v>
      </c>
      <c r="C75" s="1" t="s">
        <v>678</v>
      </c>
      <c r="D75" s="65" t="str">
        <f t="shared" si="1"/>
        <v>Protecting Our Digital Streets From The New Cyber Mafia</v>
      </c>
      <c r="E75" s="1">
        <v>163</v>
      </c>
      <c r="F75" s="1">
        <v>82644928</v>
      </c>
      <c r="G75" s="1"/>
      <c r="H75" s="50"/>
      <c r="I75" s="51">
        <v>1</v>
      </c>
      <c r="J75" s="52"/>
      <c r="L75" s="58"/>
      <c r="M75" s="8" t="s">
        <v>3129</v>
      </c>
      <c r="N75" s="53" t="s">
        <v>3129</v>
      </c>
      <c r="O75" s="53" t="s">
        <v>3129</v>
      </c>
      <c r="P75" s="53" t="s">
        <v>3129</v>
      </c>
      <c r="Q75" s="53">
        <v>1</v>
      </c>
      <c r="R75" s="10">
        <v>1</v>
      </c>
      <c r="S75" s="54"/>
      <c r="T75" s="55"/>
      <c r="U75" s="56"/>
      <c r="V75" s="57"/>
      <c r="W75" s="17">
        <v>1</v>
      </c>
      <c r="AF75" s="15"/>
      <c r="AO75" s="64" t="s">
        <v>2489</v>
      </c>
      <c r="AP75" t="s">
        <v>2392</v>
      </c>
      <c r="AQ75" t="s">
        <v>1839</v>
      </c>
      <c r="AR75" s="46"/>
      <c r="AS75" s="43"/>
    </row>
    <row r="76" spans="1:45" hidden="1" x14ac:dyDescent="0.2">
      <c r="A76" s="48" t="s">
        <v>48</v>
      </c>
      <c r="B76" s="2">
        <v>43118</v>
      </c>
      <c r="C76" s="1" t="s">
        <v>2389</v>
      </c>
      <c r="D76" s="65" t="str">
        <f t="shared" si="1"/>
        <v>Banks Say FinTech Innovation, Not Regulation, Is Now Their Fiercest Market Pressure</v>
      </c>
      <c r="E76" s="1">
        <v>329</v>
      </c>
      <c r="F76" s="1">
        <v>623000</v>
      </c>
      <c r="G76" s="1"/>
      <c r="H76" s="50"/>
      <c r="I76" s="51"/>
      <c r="J76" s="52"/>
      <c r="K76" s="6">
        <v>1</v>
      </c>
      <c r="L76" s="58"/>
      <c r="M76" s="8">
        <v>1</v>
      </c>
      <c r="N76" s="53" t="s">
        <v>3129</v>
      </c>
      <c r="O76" s="53" t="s">
        <v>3129</v>
      </c>
      <c r="P76" s="53" t="s">
        <v>3129</v>
      </c>
      <c r="Q76" s="53" t="s">
        <v>3129</v>
      </c>
      <c r="R76" s="10">
        <v>1</v>
      </c>
      <c r="S76" s="54">
        <v>1</v>
      </c>
      <c r="T76" s="55"/>
      <c r="U76" s="56"/>
      <c r="V76" s="57">
        <v>3</v>
      </c>
      <c r="W76" s="17">
        <v>1</v>
      </c>
      <c r="AD76" s="15">
        <v>1</v>
      </c>
      <c r="AF76" s="15"/>
      <c r="AJ76" s="16">
        <v>1</v>
      </c>
      <c r="AO76" s="64" t="s">
        <v>2486</v>
      </c>
      <c r="AP76" t="s">
        <v>541</v>
      </c>
      <c r="AQ76"/>
      <c r="AR76" s="46"/>
      <c r="AS76" s="43"/>
    </row>
    <row r="77" spans="1:45" hidden="1" x14ac:dyDescent="0.2">
      <c r="A77" s="48" t="s">
        <v>80</v>
      </c>
      <c r="B77" s="2">
        <v>43119</v>
      </c>
      <c r="C77" s="1" t="s">
        <v>511</v>
      </c>
      <c r="D77" s="65" t="str">
        <f t="shared" si="1"/>
        <v>7 cybersecurity trends to watch out for in 2018</v>
      </c>
      <c r="E77" s="1">
        <v>955</v>
      </c>
      <c r="F77" s="1">
        <v>723076</v>
      </c>
      <c r="G77" s="1"/>
      <c r="H77" s="50"/>
      <c r="I77" s="51">
        <v>1</v>
      </c>
      <c r="J77" s="52"/>
      <c r="L77" s="58"/>
      <c r="M77" s="8" t="s">
        <v>3129</v>
      </c>
      <c r="N77" s="53" t="s">
        <v>3129</v>
      </c>
      <c r="O77" s="53">
        <v>1</v>
      </c>
      <c r="P77" s="53" t="s">
        <v>3129</v>
      </c>
      <c r="Q77" s="53" t="s">
        <v>3129</v>
      </c>
      <c r="R77" s="10">
        <v>1</v>
      </c>
      <c r="S77" s="54"/>
      <c r="T77" s="55"/>
      <c r="U77" s="56"/>
      <c r="V77" s="57"/>
      <c r="W77" s="17">
        <v>1</v>
      </c>
      <c r="AF77" s="15"/>
      <c r="AO77" s="64" t="s">
        <v>2490</v>
      </c>
      <c r="AP77" t="s">
        <v>2393</v>
      </c>
      <c r="AQ77" t="s">
        <v>1666</v>
      </c>
      <c r="AR77" s="46"/>
      <c r="AS77" s="43"/>
    </row>
    <row r="78" spans="1:45" hidden="1" x14ac:dyDescent="0.2">
      <c r="A78" s="48" t="s">
        <v>48</v>
      </c>
      <c r="B78" s="2">
        <v>43119</v>
      </c>
      <c r="C78" s="1" t="s">
        <v>2394</v>
      </c>
      <c r="D78" s="65" t="str">
        <f t="shared" si="1"/>
        <v>The State of Financial Crime</v>
      </c>
      <c r="E78" s="1">
        <v>163</v>
      </c>
      <c r="F78" s="1">
        <v>183000</v>
      </c>
      <c r="G78" s="1"/>
      <c r="H78" s="50"/>
      <c r="I78" s="51"/>
      <c r="J78" s="52"/>
      <c r="K78" s="6">
        <v>1</v>
      </c>
      <c r="L78" s="58" t="s">
        <v>3130</v>
      </c>
      <c r="M78" s="8">
        <v>1</v>
      </c>
      <c r="N78" s="53" t="s">
        <v>3129</v>
      </c>
      <c r="O78" s="53" t="s">
        <v>3129</v>
      </c>
      <c r="P78" s="53" t="s">
        <v>3129</v>
      </c>
      <c r="Q78" s="53" t="s">
        <v>3129</v>
      </c>
      <c r="R78" s="10">
        <v>2</v>
      </c>
      <c r="S78" s="54">
        <v>1</v>
      </c>
      <c r="T78" s="55"/>
      <c r="U78" s="56"/>
      <c r="V78" s="57">
        <v>3</v>
      </c>
      <c r="W78" s="17">
        <v>1</v>
      </c>
      <c r="AE78" s="15">
        <v>1</v>
      </c>
      <c r="AF78" s="15"/>
      <c r="AO78" s="64" t="s">
        <v>2491</v>
      </c>
      <c r="AP78" t="s">
        <v>2395</v>
      </c>
      <c r="AQ78"/>
      <c r="AR78" s="46"/>
      <c r="AS78" s="43"/>
    </row>
    <row r="79" spans="1:45" hidden="1" x14ac:dyDescent="0.2">
      <c r="A79" s="48" t="s">
        <v>80</v>
      </c>
      <c r="B79" s="2">
        <v>43121</v>
      </c>
      <c r="C79" s="1" t="s">
        <v>513</v>
      </c>
      <c r="D79" s="65" t="str">
        <f t="shared" si="1"/>
        <v>NiSource Named to 2018 Bloomberg Gender-Equality Index</v>
      </c>
      <c r="E79" s="1">
        <v>0</v>
      </c>
      <c r="F79" s="1">
        <v>15938865</v>
      </c>
      <c r="G79" s="1"/>
      <c r="H79" s="50"/>
      <c r="I79" s="51">
        <v>1</v>
      </c>
      <c r="J79" s="52"/>
      <c r="L79" s="58"/>
      <c r="M79" s="8" t="s">
        <v>3129</v>
      </c>
      <c r="N79" s="53">
        <v>1</v>
      </c>
      <c r="O79" s="53" t="s">
        <v>3129</v>
      </c>
      <c r="P79" s="53" t="s">
        <v>3129</v>
      </c>
      <c r="Q79" s="53" t="s">
        <v>3129</v>
      </c>
      <c r="R79" s="10">
        <v>1</v>
      </c>
      <c r="S79" s="54"/>
      <c r="T79" s="55"/>
      <c r="U79" s="56"/>
      <c r="V79" s="57"/>
      <c r="W79" s="17">
        <v>1</v>
      </c>
      <c r="AF79" s="15"/>
      <c r="AO79" s="64" t="s">
        <v>1716</v>
      </c>
      <c r="AP79" t="s">
        <v>563</v>
      </c>
      <c r="AQ79" t="s">
        <v>1655</v>
      </c>
      <c r="AR79" s="46"/>
      <c r="AS79" s="43"/>
    </row>
    <row r="80" spans="1:45" hidden="1" x14ac:dyDescent="0.2">
      <c r="A80" s="48" t="s">
        <v>80</v>
      </c>
      <c r="B80" s="2">
        <v>43121</v>
      </c>
      <c r="C80" s="1" t="s">
        <v>677</v>
      </c>
      <c r="D80" s="65" t="str">
        <f t="shared" si="1"/>
        <v>Surprise! This Company Holds the Most Blockchain Patents</v>
      </c>
      <c r="E80" s="1">
        <v>61</v>
      </c>
      <c r="F80" s="1">
        <v>55529156</v>
      </c>
      <c r="G80" s="1"/>
      <c r="H80" s="50"/>
      <c r="I80" s="51">
        <v>1</v>
      </c>
      <c r="J80" s="52"/>
      <c r="L80" s="58"/>
      <c r="M80" s="8" t="s">
        <v>3129</v>
      </c>
      <c r="N80" s="53">
        <v>1</v>
      </c>
      <c r="O80" s="53" t="s">
        <v>3129</v>
      </c>
      <c r="P80" s="53" t="s">
        <v>3129</v>
      </c>
      <c r="Q80" s="53" t="s">
        <v>3129</v>
      </c>
      <c r="R80" s="10">
        <v>1</v>
      </c>
      <c r="S80" s="54"/>
      <c r="T80" s="55"/>
      <c r="U80" s="56"/>
      <c r="V80" s="57"/>
      <c r="W80" s="17">
        <v>1</v>
      </c>
      <c r="AF80" s="15"/>
      <c r="AO80" s="64" t="s">
        <v>2494</v>
      </c>
      <c r="AP80" t="s">
        <v>2398</v>
      </c>
      <c r="AQ80" t="s">
        <v>1655</v>
      </c>
      <c r="AR80" s="46"/>
      <c r="AS80" s="43"/>
    </row>
    <row r="81" spans="1:45" hidden="1" x14ac:dyDescent="0.2">
      <c r="A81" s="48" t="s">
        <v>80</v>
      </c>
      <c r="B81" s="2">
        <v>43121</v>
      </c>
      <c r="C81" s="1" t="s">
        <v>705</v>
      </c>
      <c r="D81" s="65" t="str">
        <f t="shared" si="1"/>
        <v>These Major Companies Hold The Most Blockchain Patents</v>
      </c>
      <c r="E81" s="1">
        <v>21</v>
      </c>
      <c r="F81" s="1">
        <v>10065360</v>
      </c>
      <c r="G81" s="1"/>
      <c r="H81" s="50"/>
      <c r="I81" s="51">
        <v>1</v>
      </c>
      <c r="J81" s="52"/>
      <c r="L81" s="58"/>
      <c r="M81" s="8" t="s">
        <v>3129</v>
      </c>
      <c r="N81" s="53">
        <v>1</v>
      </c>
      <c r="O81" s="53" t="s">
        <v>3129</v>
      </c>
      <c r="P81" s="53" t="s">
        <v>3129</v>
      </c>
      <c r="Q81" s="53" t="s">
        <v>3129</v>
      </c>
      <c r="R81" s="10">
        <v>1</v>
      </c>
      <c r="S81" s="54"/>
      <c r="T81" s="55"/>
      <c r="U81" s="56"/>
      <c r="V81" s="57"/>
      <c r="W81" s="17">
        <v>1</v>
      </c>
      <c r="AF81" s="15"/>
      <c r="AO81" s="64" t="s">
        <v>2493</v>
      </c>
      <c r="AP81" t="s">
        <v>2397</v>
      </c>
      <c r="AQ81" t="s">
        <v>1655</v>
      </c>
      <c r="AR81" s="46"/>
      <c r="AS81" s="43"/>
    </row>
    <row r="82" spans="1:45" hidden="1" x14ac:dyDescent="0.2">
      <c r="A82" s="48" t="s">
        <v>80</v>
      </c>
      <c r="B82" s="2">
        <v>43121</v>
      </c>
      <c r="C82" s="1" t="s">
        <v>630</v>
      </c>
      <c r="D82" s="65" t="str">
        <f t="shared" si="1"/>
        <v>Women Became the Story in 2017</v>
      </c>
      <c r="E82" s="1">
        <v>113</v>
      </c>
      <c r="F82" s="1">
        <v>185714</v>
      </c>
      <c r="G82" s="1"/>
      <c r="H82" s="50"/>
      <c r="I82" s="51">
        <v>1</v>
      </c>
      <c r="J82" s="52"/>
      <c r="L82" s="58"/>
      <c r="M82" s="8" t="s">
        <v>3129</v>
      </c>
      <c r="N82" s="53" t="s">
        <v>3129</v>
      </c>
      <c r="O82" s="53" t="s">
        <v>3129</v>
      </c>
      <c r="P82" s="53">
        <v>1</v>
      </c>
      <c r="Q82" s="53" t="s">
        <v>3129</v>
      </c>
      <c r="R82" s="10">
        <v>1</v>
      </c>
      <c r="S82" s="54"/>
      <c r="T82" s="55"/>
      <c r="U82" s="56"/>
      <c r="V82" s="57"/>
      <c r="W82" s="17">
        <v>1</v>
      </c>
      <c r="AF82" s="15"/>
      <c r="AO82" s="64" t="s">
        <v>2492</v>
      </c>
      <c r="AP82" t="s">
        <v>2396</v>
      </c>
      <c r="AQ82" t="s">
        <v>1836</v>
      </c>
      <c r="AR82" s="46"/>
      <c r="AS82" s="43"/>
    </row>
    <row r="83" spans="1:45" ht="20.5" hidden="1" customHeight="1" x14ac:dyDescent="0.2">
      <c r="A83" s="48" t="s">
        <v>80</v>
      </c>
      <c r="B83" s="2">
        <v>43122</v>
      </c>
      <c r="C83" s="1" t="s">
        <v>513</v>
      </c>
      <c r="D83" s="65" t="str">
        <f t="shared" si="1"/>
        <v>CEOs Must Pivot Their Workforces to Seize AI-Driven Growth and Help Them Work with Intelligent Technologies, Accenture Report Finds</v>
      </c>
      <c r="E83" s="1">
        <v>0</v>
      </c>
      <c r="F83" s="1">
        <v>15938865</v>
      </c>
      <c r="G83" s="1"/>
      <c r="H83" s="50">
        <v>1</v>
      </c>
      <c r="I83" s="51"/>
      <c r="J83" s="52"/>
      <c r="L83" s="58"/>
      <c r="M83" s="8" t="s">
        <v>3129</v>
      </c>
      <c r="N83" s="53">
        <v>1</v>
      </c>
      <c r="O83" s="53" t="s">
        <v>3129</v>
      </c>
      <c r="P83" s="53" t="s">
        <v>3129</v>
      </c>
      <c r="Q83" s="53" t="s">
        <v>3129</v>
      </c>
      <c r="R83" s="10">
        <v>1</v>
      </c>
      <c r="S83" s="54"/>
      <c r="T83" s="55"/>
      <c r="U83" s="56"/>
      <c r="V83" s="57"/>
      <c r="W83" s="17">
        <v>1</v>
      </c>
      <c r="AF83" s="15"/>
      <c r="AO83" s="64" t="s">
        <v>2505</v>
      </c>
      <c r="AP83" t="s">
        <v>117</v>
      </c>
      <c r="AQ83" t="s">
        <v>1655</v>
      </c>
      <c r="AR83" s="46"/>
      <c r="AS83" s="43"/>
    </row>
    <row r="84" spans="1:45" hidden="1" x14ac:dyDescent="0.2">
      <c r="A84" s="48" t="s">
        <v>80</v>
      </c>
      <c r="B84" s="2">
        <v>43122</v>
      </c>
      <c r="C84" s="1" t="s">
        <v>677</v>
      </c>
      <c r="D84" s="65" t="str">
        <f t="shared" si="1"/>
        <v>CEOs Must Pivot Their Workforces to Seize AI-Driven Growth and Help Them Work with Intelligent Technologies, Accenture Report Finds</v>
      </c>
      <c r="E84" s="1">
        <v>0</v>
      </c>
      <c r="F84" s="1">
        <v>55529156</v>
      </c>
      <c r="G84" s="1"/>
      <c r="H84" s="50">
        <v>1</v>
      </c>
      <c r="I84" s="51"/>
      <c r="J84" s="52"/>
      <c r="L84" s="58"/>
      <c r="M84" s="8" t="s">
        <v>3129</v>
      </c>
      <c r="N84" s="53">
        <v>1</v>
      </c>
      <c r="O84" s="53" t="s">
        <v>3129</v>
      </c>
      <c r="P84" s="53" t="s">
        <v>3129</v>
      </c>
      <c r="Q84" s="53" t="s">
        <v>3129</v>
      </c>
      <c r="R84" s="10">
        <v>1</v>
      </c>
      <c r="S84" s="54"/>
      <c r="T84" s="55"/>
      <c r="U84" s="56"/>
      <c r="V84" s="57"/>
      <c r="W84" s="17">
        <v>1</v>
      </c>
      <c r="AF84" s="15"/>
      <c r="AO84" s="64" t="s">
        <v>270</v>
      </c>
      <c r="AP84" t="s">
        <v>117</v>
      </c>
      <c r="AQ84" t="s">
        <v>1655</v>
      </c>
      <c r="AR84" s="46"/>
      <c r="AS84" s="43"/>
    </row>
    <row r="85" spans="1:45" hidden="1" x14ac:dyDescent="0.2">
      <c r="A85" s="48" t="s">
        <v>80</v>
      </c>
      <c r="B85" s="2">
        <v>43122</v>
      </c>
      <c r="C85" s="1" t="s">
        <v>2363</v>
      </c>
      <c r="D85" s="65" t="str">
        <f t="shared" si="1"/>
        <v>Big Carriers Resume Service at Smaller Airports</v>
      </c>
      <c r="E85" s="1">
        <v>0</v>
      </c>
      <c r="F85" s="1">
        <v>36089108</v>
      </c>
      <c r="G85" s="1"/>
      <c r="H85" s="50"/>
      <c r="I85" s="51">
        <v>1</v>
      </c>
      <c r="J85" s="52"/>
      <c r="L85" s="58"/>
      <c r="M85" s="8" t="s">
        <v>3129</v>
      </c>
      <c r="N85" s="53" t="s">
        <v>3129</v>
      </c>
      <c r="O85" s="53" t="s">
        <v>3129</v>
      </c>
      <c r="P85" s="53">
        <v>1</v>
      </c>
      <c r="Q85" s="53" t="s">
        <v>3129</v>
      </c>
      <c r="R85" s="10">
        <v>1</v>
      </c>
      <c r="S85" s="54"/>
      <c r="T85" s="55"/>
      <c r="U85" s="56"/>
      <c r="V85" s="57"/>
      <c r="W85" s="17">
        <v>1</v>
      </c>
      <c r="AF85" s="15"/>
      <c r="AO85" s="64" t="s">
        <v>2507</v>
      </c>
      <c r="AP85" t="s">
        <v>2411</v>
      </c>
      <c r="AQ85" t="s">
        <v>1836</v>
      </c>
      <c r="AR85" s="46"/>
      <c r="AS85" s="43"/>
    </row>
    <row r="86" spans="1:45" hidden="1" x14ac:dyDescent="0.2">
      <c r="A86" s="48" t="s">
        <v>80</v>
      </c>
      <c r="B86" s="2">
        <v>43122</v>
      </c>
      <c r="C86" s="1" t="s">
        <v>982</v>
      </c>
      <c r="D86" s="65" t="str">
        <f t="shared" si="1"/>
        <v>Don't HODL, BUIDL: How Blockchain Tech Will Add Value in 2018</v>
      </c>
      <c r="E86" s="1">
        <v>1006</v>
      </c>
      <c r="F86" s="1">
        <v>29261744</v>
      </c>
      <c r="G86" s="1"/>
      <c r="H86" s="50"/>
      <c r="I86" s="51">
        <v>1</v>
      </c>
      <c r="J86" s="52"/>
      <c r="L86" s="58"/>
      <c r="M86" s="8" t="s">
        <v>3129</v>
      </c>
      <c r="N86" s="53" t="s">
        <v>3129</v>
      </c>
      <c r="O86" s="53" t="s">
        <v>3129</v>
      </c>
      <c r="P86" s="53" t="s">
        <v>3129</v>
      </c>
      <c r="Q86" s="53">
        <v>1</v>
      </c>
      <c r="R86" s="10">
        <v>1</v>
      </c>
      <c r="S86" s="54"/>
      <c r="T86" s="55"/>
      <c r="U86" s="56"/>
      <c r="V86" s="57"/>
      <c r="W86" s="17">
        <v>1</v>
      </c>
      <c r="AF86" s="15"/>
      <c r="AO86" s="64" t="s">
        <v>2506</v>
      </c>
      <c r="AP86" t="s">
        <v>2410</v>
      </c>
      <c r="AQ86" t="s">
        <v>1839</v>
      </c>
      <c r="AR86" s="46"/>
      <c r="AS86" s="43"/>
    </row>
    <row r="87" spans="1:45" hidden="1" x14ac:dyDescent="0.2">
      <c r="A87" s="48" t="s">
        <v>80</v>
      </c>
      <c r="B87" s="2">
        <v>43122</v>
      </c>
      <c r="C87" s="1" t="s">
        <v>630</v>
      </c>
      <c r="D87" s="65" t="str">
        <f t="shared" si="1"/>
        <v>Fintech Incubator &amp; Accelerator F10 Names Switzerland Banking Group Raiffeisen The Program's Latest Corporate Member</v>
      </c>
      <c r="E87" s="1">
        <v>16</v>
      </c>
      <c r="F87" s="1">
        <v>185714</v>
      </c>
      <c r="G87" s="1"/>
      <c r="H87" s="50"/>
      <c r="I87" s="51">
        <v>1</v>
      </c>
      <c r="J87" s="52"/>
      <c r="L87" s="58"/>
      <c r="M87" s="8" t="s">
        <v>3129</v>
      </c>
      <c r="N87" s="53" t="s">
        <v>3129</v>
      </c>
      <c r="O87" s="53" t="s">
        <v>3129</v>
      </c>
      <c r="P87" s="53" t="s">
        <v>3129</v>
      </c>
      <c r="Q87" s="53">
        <v>1</v>
      </c>
      <c r="R87" s="10">
        <v>1</v>
      </c>
      <c r="S87" s="54"/>
      <c r="T87" s="55"/>
      <c r="U87" s="56"/>
      <c r="V87" s="57"/>
      <c r="W87" s="17">
        <v>1</v>
      </c>
      <c r="AF87" s="15"/>
      <c r="AO87" s="64" t="s">
        <v>2500</v>
      </c>
      <c r="AP87" t="s">
        <v>2405</v>
      </c>
      <c r="AQ87" t="s">
        <v>1839</v>
      </c>
      <c r="AR87" s="46"/>
      <c r="AS87" s="43"/>
    </row>
    <row r="88" spans="1:45" hidden="1" x14ac:dyDescent="0.2">
      <c r="A88" s="48" t="s">
        <v>80</v>
      </c>
      <c r="B88" s="2">
        <v>43122</v>
      </c>
      <c r="C88" s="1" t="s">
        <v>509</v>
      </c>
      <c r="D88" s="65" t="str">
        <f t="shared" si="1"/>
        <v>Global Internet of Everything (IoE) Market Analysis and Opportunity Assessment to 2020</v>
      </c>
      <c r="E88" s="1">
        <v>0</v>
      </c>
      <c r="F88" s="1">
        <v>50000</v>
      </c>
      <c r="G88" s="1"/>
      <c r="H88" s="50"/>
      <c r="I88" s="51">
        <v>1</v>
      </c>
      <c r="J88" s="52"/>
      <c r="L88" s="58"/>
      <c r="M88" s="8" t="s">
        <v>3129</v>
      </c>
      <c r="N88" s="53">
        <v>1</v>
      </c>
      <c r="O88" s="53">
        <v>1</v>
      </c>
      <c r="P88" s="53" t="s">
        <v>3129</v>
      </c>
      <c r="Q88" s="53" t="s">
        <v>3129</v>
      </c>
      <c r="R88" s="10">
        <v>1</v>
      </c>
      <c r="S88" s="54"/>
      <c r="T88" s="55"/>
      <c r="U88" s="56"/>
      <c r="V88" s="57"/>
      <c r="W88" s="17">
        <v>1</v>
      </c>
      <c r="AF88" s="15"/>
      <c r="AO88" s="64" t="s">
        <v>2497</v>
      </c>
      <c r="AP88" t="s">
        <v>2402</v>
      </c>
      <c r="AQ88" t="s">
        <v>2070</v>
      </c>
      <c r="AR88" s="46"/>
      <c r="AS88" s="43"/>
    </row>
    <row r="89" spans="1:45" hidden="1" x14ac:dyDescent="0.2">
      <c r="A89" s="48" t="s">
        <v>80</v>
      </c>
      <c r="B89" s="2">
        <v>43122</v>
      </c>
      <c r="C89" s="1" t="s">
        <v>608</v>
      </c>
      <c r="D89" s="65" t="str">
        <f t="shared" si="1"/>
        <v>Iris Dorbian wrote a new post, Osage University Partners promotes four, on the site PE Hub</v>
      </c>
      <c r="E89" s="1">
        <v>172</v>
      </c>
      <c r="F89" s="1">
        <v>269230</v>
      </c>
      <c r="G89" s="1"/>
      <c r="H89" s="50"/>
      <c r="I89" s="51">
        <v>1</v>
      </c>
      <c r="J89" s="52"/>
      <c r="L89" s="58"/>
      <c r="M89" s="8" t="s">
        <v>3129</v>
      </c>
      <c r="N89" s="53" t="s">
        <v>3129</v>
      </c>
      <c r="O89" s="53" t="s">
        <v>3129</v>
      </c>
      <c r="P89" s="53" t="s">
        <v>3129</v>
      </c>
      <c r="Q89" s="53">
        <v>1</v>
      </c>
      <c r="R89" s="10">
        <v>2</v>
      </c>
      <c r="S89" s="54"/>
      <c r="T89" s="55"/>
      <c r="U89" s="56"/>
      <c r="V89" s="57"/>
      <c r="W89" s="17">
        <v>1</v>
      </c>
      <c r="AF89" s="15"/>
      <c r="AO89" s="64" t="s">
        <v>1724</v>
      </c>
      <c r="AP89" t="s">
        <v>571</v>
      </c>
      <c r="AQ89" t="s">
        <v>1875</v>
      </c>
      <c r="AR89" s="46"/>
      <c r="AS89" s="43"/>
    </row>
    <row r="90" spans="1:45" hidden="1" x14ac:dyDescent="0.2">
      <c r="A90" s="48" t="s">
        <v>80</v>
      </c>
      <c r="B90" s="2">
        <v>43122</v>
      </c>
      <c r="C90" s="1" t="s">
        <v>677</v>
      </c>
      <c r="D90" s="65" t="str">
        <f t="shared" si="1"/>
        <v>NiSource Named to 2018 Bloomberg Gender-Equality Index</v>
      </c>
      <c r="E90" s="1">
        <v>0</v>
      </c>
      <c r="F90" s="1">
        <v>55529156</v>
      </c>
      <c r="G90" s="1"/>
      <c r="H90" s="50"/>
      <c r="I90" s="51">
        <v>1</v>
      </c>
      <c r="J90" s="52"/>
      <c r="L90" s="58"/>
      <c r="M90" s="8" t="s">
        <v>3129</v>
      </c>
      <c r="N90" s="53">
        <v>1</v>
      </c>
      <c r="O90" s="53" t="s">
        <v>3129</v>
      </c>
      <c r="P90" s="53" t="s">
        <v>3129</v>
      </c>
      <c r="Q90" s="53" t="s">
        <v>3129</v>
      </c>
      <c r="R90" s="10">
        <v>1</v>
      </c>
      <c r="S90" s="54"/>
      <c r="T90" s="55"/>
      <c r="U90" s="56"/>
      <c r="V90" s="57"/>
      <c r="W90" s="17">
        <v>1</v>
      </c>
      <c r="AF90" s="15"/>
      <c r="AO90" s="64" t="s">
        <v>1721</v>
      </c>
      <c r="AP90" t="s">
        <v>563</v>
      </c>
      <c r="AQ90" t="s">
        <v>1655</v>
      </c>
      <c r="AR90" s="46"/>
      <c r="AS90" s="43"/>
    </row>
    <row r="91" spans="1:45" hidden="1" x14ac:dyDescent="0.2">
      <c r="A91" s="48" t="s">
        <v>80</v>
      </c>
      <c r="B91" s="2">
        <v>43122</v>
      </c>
      <c r="C91" s="1" t="s">
        <v>561</v>
      </c>
      <c r="D91" s="65" t="str">
        <f t="shared" si="1"/>
        <v>TRADING UP: Instinet Adds Doherty; Salih to HSBC</v>
      </c>
      <c r="E91" s="1">
        <v>0</v>
      </c>
      <c r="F91" s="1">
        <v>33333</v>
      </c>
      <c r="G91" s="1"/>
      <c r="H91" s="50"/>
      <c r="I91" s="51">
        <v>1</v>
      </c>
      <c r="J91" s="52"/>
      <c r="L91" s="58"/>
      <c r="M91" s="8" t="s">
        <v>3129</v>
      </c>
      <c r="N91" s="53">
        <v>1</v>
      </c>
      <c r="O91" s="53" t="s">
        <v>3129</v>
      </c>
      <c r="P91" s="53" t="s">
        <v>3129</v>
      </c>
      <c r="Q91" s="53" t="s">
        <v>3129</v>
      </c>
      <c r="R91" s="10">
        <v>2</v>
      </c>
      <c r="S91" s="54"/>
      <c r="T91" s="55"/>
      <c r="U91" s="56"/>
      <c r="V91" s="57"/>
      <c r="W91" s="17">
        <v>1</v>
      </c>
      <c r="AF91" s="15"/>
      <c r="AO91" s="64" t="s">
        <v>2504</v>
      </c>
      <c r="AP91" t="s">
        <v>2409</v>
      </c>
      <c r="AQ91" t="s">
        <v>1797</v>
      </c>
      <c r="AR91" s="46"/>
      <c r="AS91" s="43"/>
    </row>
    <row r="92" spans="1:45" hidden="1" x14ac:dyDescent="0.2">
      <c r="A92" s="48" t="s">
        <v>80</v>
      </c>
      <c r="B92" s="2">
        <v>43122</v>
      </c>
      <c r="C92" s="1" t="s">
        <v>768</v>
      </c>
      <c r="D92" s="65" t="str">
        <f t="shared" si="1"/>
        <v>Why 2018 Will Be a Big Year for Cyber-Security Acquisitions</v>
      </c>
      <c r="E92" s="1">
        <v>93</v>
      </c>
      <c r="F92" s="1">
        <v>387500</v>
      </c>
      <c r="G92" s="1"/>
      <c r="H92" s="50"/>
      <c r="I92" s="51">
        <v>1</v>
      </c>
      <c r="J92" s="52"/>
      <c r="L92" s="58"/>
      <c r="M92" s="8" t="s">
        <v>3129</v>
      </c>
      <c r="N92" s="53" t="s">
        <v>3129</v>
      </c>
      <c r="O92" s="53" t="s">
        <v>3129</v>
      </c>
      <c r="P92" s="53">
        <v>1</v>
      </c>
      <c r="Q92" s="53" t="s">
        <v>3129</v>
      </c>
      <c r="R92" s="10">
        <v>1</v>
      </c>
      <c r="S92" s="54"/>
      <c r="T92" s="55"/>
      <c r="U92" s="56"/>
      <c r="V92" s="57"/>
      <c r="W92" s="17">
        <v>1</v>
      </c>
      <c r="AF92" s="15"/>
      <c r="AO92" s="64" t="s">
        <v>2502</v>
      </c>
      <c r="AP92" t="s">
        <v>2407</v>
      </c>
      <c r="AQ92" t="s">
        <v>1836</v>
      </c>
      <c r="AR92" s="46"/>
      <c r="AS92" s="43"/>
    </row>
    <row r="93" spans="1:45" hidden="1" x14ac:dyDescent="0.2">
      <c r="A93" s="48" t="s">
        <v>80</v>
      </c>
      <c r="B93" s="2">
        <v>43122</v>
      </c>
      <c r="C93" s="1" t="s">
        <v>768</v>
      </c>
      <c r="D93" s="65" t="str">
        <f t="shared" si="1"/>
        <v>Will 2018 Be a Big Year for Cyber-Security Acquisitions?</v>
      </c>
      <c r="E93" s="1">
        <v>74</v>
      </c>
      <c r="F93" s="1">
        <v>387500</v>
      </c>
      <c r="G93" s="1"/>
      <c r="H93" s="50"/>
      <c r="I93" s="51">
        <v>1</v>
      </c>
      <c r="J93" s="52"/>
      <c r="L93" s="58"/>
      <c r="M93" s="8" t="s">
        <v>3129</v>
      </c>
      <c r="N93" s="53" t="s">
        <v>3129</v>
      </c>
      <c r="O93" s="53" t="s">
        <v>3129</v>
      </c>
      <c r="P93" s="53">
        <v>1</v>
      </c>
      <c r="Q93" s="53" t="s">
        <v>3129</v>
      </c>
      <c r="R93" s="10">
        <v>1</v>
      </c>
      <c r="S93" s="54"/>
      <c r="T93" s="55"/>
      <c r="U93" s="56"/>
      <c r="V93" s="57"/>
      <c r="W93" s="17">
        <v>1</v>
      </c>
      <c r="AF93" s="15"/>
      <c r="AO93" s="64" t="s">
        <v>2501</v>
      </c>
      <c r="AP93" t="s">
        <v>2406</v>
      </c>
      <c r="AQ93" t="s">
        <v>1836</v>
      </c>
      <c r="AR93" s="46"/>
      <c r="AS93" s="43"/>
    </row>
    <row r="94" spans="1:45" hidden="1" x14ac:dyDescent="0.2">
      <c r="A94" s="48" t="s">
        <v>80</v>
      </c>
      <c r="B94" s="2">
        <v>43122</v>
      </c>
      <c r="C94" s="1" t="s">
        <v>652</v>
      </c>
      <c r="D94" s="65" t="str">
        <f t="shared" si="1"/>
        <v>Increasing Challenges Could Destroy Bank Profitability</v>
      </c>
      <c r="E94" s="1">
        <v>543</v>
      </c>
      <c r="F94" s="1">
        <v>192857</v>
      </c>
      <c r="G94" s="1"/>
      <c r="H94" s="50"/>
      <c r="I94" s="51"/>
      <c r="J94" s="52"/>
      <c r="K94" s="6">
        <v>1</v>
      </c>
      <c r="L94" s="58"/>
      <c r="M94" s="8" t="s">
        <v>3129</v>
      </c>
      <c r="N94" s="53">
        <v>1</v>
      </c>
      <c r="O94" s="53" t="s">
        <v>3129</v>
      </c>
      <c r="P94" s="53" t="s">
        <v>3129</v>
      </c>
      <c r="Q94" s="53" t="s">
        <v>3129</v>
      </c>
      <c r="R94" s="10">
        <v>2</v>
      </c>
      <c r="S94" s="54">
        <v>1</v>
      </c>
      <c r="T94" s="55"/>
      <c r="U94" s="56"/>
      <c r="V94" s="57">
        <v>3</v>
      </c>
      <c r="W94" s="17">
        <v>1</v>
      </c>
      <c r="AD94" s="15">
        <v>1</v>
      </c>
      <c r="AF94" s="15"/>
      <c r="AJ94" s="16">
        <v>1</v>
      </c>
      <c r="AO94" s="64" t="s">
        <v>2503</v>
      </c>
      <c r="AP94" t="s">
        <v>2408</v>
      </c>
      <c r="AQ94" t="s">
        <v>1797</v>
      </c>
      <c r="AR94" s="46"/>
      <c r="AS94" s="43"/>
    </row>
    <row r="95" spans="1:45" hidden="1" x14ac:dyDescent="0.2">
      <c r="A95" s="48" t="s">
        <v>80</v>
      </c>
      <c r="B95" s="2">
        <v>43122</v>
      </c>
      <c r="C95" s="1" t="s">
        <v>896</v>
      </c>
      <c r="D95" s="65" t="str">
        <f t="shared" si="1"/>
        <v>SEC charges former KPMG and PCAOB officials with ‘stealing’ inspection exam</v>
      </c>
      <c r="E95" s="1">
        <v>64</v>
      </c>
      <c r="F95" s="1">
        <v>173333</v>
      </c>
      <c r="G95" s="1"/>
      <c r="H95" s="50"/>
      <c r="I95" s="51"/>
      <c r="J95" s="52"/>
      <c r="K95" s="6">
        <v>1</v>
      </c>
      <c r="L95" s="58"/>
      <c r="M95" s="8" t="s">
        <v>3129</v>
      </c>
      <c r="N95" s="53" t="s">
        <v>3129</v>
      </c>
      <c r="O95" s="53" t="s">
        <v>3129</v>
      </c>
      <c r="P95" s="53">
        <v>1</v>
      </c>
      <c r="Q95" s="53" t="s">
        <v>3129</v>
      </c>
      <c r="R95" s="10">
        <v>1</v>
      </c>
      <c r="S95" s="54"/>
      <c r="T95" s="55"/>
      <c r="U95" s="56">
        <v>1</v>
      </c>
      <c r="V95" s="57">
        <v>5</v>
      </c>
      <c r="W95" s="17">
        <v>1</v>
      </c>
      <c r="AF95" s="15">
        <v>1</v>
      </c>
      <c r="AO95" s="64" t="s">
        <v>2498</v>
      </c>
      <c r="AP95" t="s">
        <v>2403</v>
      </c>
      <c r="AQ95" t="s">
        <v>1836</v>
      </c>
      <c r="AR95" s="46"/>
      <c r="AS95" s="43"/>
    </row>
    <row r="96" spans="1:45" hidden="1" x14ac:dyDescent="0.2">
      <c r="A96" s="48" t="s">
        <v>80</v>
      </c>
      <c r="B96" s="2">
        <v>43122</v>
      </c>
      <c r="C96" s="1" t="s">
        <v>2400</v>
      </c>
      <c r="D96" s="65" t="str">
        <f t="shared" si="1"/>
        <v>DOJ charges fraud, conspiracy over PCAOB inspection leaks</v>
      </c>
      <c r="E96" s="1">
        <v>37</v>
      </c>
      <c r="F96" s="1">
        <v>23809</v>
      </c>
      <c r="G96" s="1"/>
      <c r="H96" s="50"/>
      <c r="I96" s="51"/>
      <c r="J96" s="52"/>
      <c r="K96" s="6">
        <v>1</v>
      </c>
      <c r="L96" s="58"/>
      <c r="M96" s="8" t="s">
        <v>3129</v>
      </c>
      <c r="N96" s="53" t="s">
        <v>3129</v>
      </c>
      <c r="O96" s="53" t="s">
        <v>3129</v>
      </c>
      <c r="P96" s="53">
        <v>1</v>
      </c>
      <c r="Q96" s="53" t="s">
        <v>3129</v>
      </c>
      <c r="R96" s="10">
        <v>1</v>
      </c>
      <c r="S96" s="54"/>
      <c r="T96" s="55"/>
      <c r="U96" s="56">
        <v>1</v>
      </c>
      <c r="V96" s="57">
        <v>5</v>
      </c>
      <c r="W96" s="17">
        <v>1</v>
      </c>
      <c r="AF96" s="15">
        <v>1</v>
      </c>
      <c r="AH96" s="16">
        <v>1</v>
      </c>
      <c r="AO96" s="64" t="s">
        <v>2496</v>
      </c>
      <c r="AP96" t="s">
        <v>2401</v>
      </c>
      <c r="AQ96" t="s">
        <v>1836</v>
      </c>
      <c r="AR96" s="46"/>
      <c r="AS96" s="43"/>
    </row>
    <row r="97" spans="1:45" hidden="1" x14ac:dyDescent="0.2">
      <c r="A97" s="48" t="s">
        <v>80</v>
      </c>
      <c r="B97" s="2">
        <v>43122</v>
      </c>
      <c r="C97" s="1" t="s">
        <v>896</v>
      </c>
      <c r="D97" s="65" t="str">
        <f t="shared" si="1"/>
        <v>U.S. audit overseer PCAOB under scrutiny as 6 charged in KPMG leak</v>
      </c>
      <c r="E97" s="1">
        <v>24</v>
      </c>
      <c r="F97" s="1">
        <v>173333</v>
      </c>
      <c r="G97" s="1"/>
      <c r="H97" s="50"/>
      <c r="I97" s="51"/>
      <c r="J97" s="52"/>
      <c r="K97" s="6">
        <v>1</v>
      </c>
      <c r="L97" s="58"/>
      <c r="M97" s="8" t="s">
        <v>3129</v>
      </c>
      <c r="N97" s="53" t="s">
        <v>3129</v>
      </c>
      <c r="O97" s="53" t="s">
        <v>3129</v>
      </c>
      <c r="P97" s="53">
        <v>1</v>
      </c>
      <c r="Q97" s="53" t="s">
        <v>3129</v>
      </c>
      <c r="R97" s="10">
        <v>1</v>
      </c>
      <c r="S97" s="54"/>
      <c r="T97" s="55"/>
      <c r="U97" s="56">
        <v>1</v>
      </c>
      <c r="V97" s="57">
        <v>5</v>
      </c>
      <c r="W97" s="17">
        <v>1</v>
      </c>
      <c r="AF97" s="15">
        <v>1</v>
      </c>
      <c r="AO97" s="64" t="s">
        <v>2499</v>
      </c>
      <c r="AP97" t="s">
        <v>2404</v>
      </c>
      <c r="AQ97" t="s">
        <v>1836</v>
      </c>
      <c r="AR97" s="46"/>
      <c r="AS97" s="43"/>
    </row>
    <row r="98" spans="1:45" hidden="1" x14ac:dyDescent="0.2">
      <c r="A98" s="48" t="s">
        <v>80</v>
      </c>
      <c r="B98" s="2">
        <v>43122</v>
      </c>
      <c r="C98" s="1" t="s">
        <v>895</v>
      </c>
      <c r="D98" s="65" t="str">
        <f t="shared" si="1"/>
        <v>Open banking may blur bank/retailer line</v>
      </c>
      <c r="E98" s="1">
        <v>3</v>
      </c>
      <c r="F98" s="1">
        <v>18181</v>
      </c>
      <c r="G98" s="1"/>
      <c r="H98" s="50"/>
      <c r="I98" s="51"/>
      <c r="J98" s="52"/>
      <c r="K98" s="6">
        <v>1</v>
      </c>
      <c r="L98" s="58"/>
      <c r="M98" s="8" t="s">
        <v>3129</v>
      </c>
      <c r="N98" s="53">
        <v>1</v>
      </c>
      <c r="O98" s="53" t="s">
        <v>3129</v>
      </c>
      <c r="P98" s="53" t="s">
        <v>3129</v>
      </c>
      <c r="Q98" s="53" t="s">
        <v>3129</v>
      </c>
      <c r="R98" s="10">
        <v>1</v>
      </c>
      <c r="S98" s="54">
        <v>1</v>
      </c>
      <c r="T98" s="55"/>
      <c r="U98" s="56"/>
      <c r="V98" s="57">
        <v>3</v>
      </c>
      <c r="W98" s="17">
        <v>1</v>
      </c>
      <c r="AD98" s="15">
        <v>1</v>
      </c>
      <c r="AF98" s="15"/>
      <c r="AI98" s="16">
        <v>1</v>
      </c>
      <c r="AO98" s="64" t="s">
        <v>2495</v>
      </c>
      <c r="AP98" t="s">
        <v>2399</v>
      </c>
      <c r="AQ98" t="s">
        <v>1655</v>
      </c>
      <c r="AR98" s="46"/>
      <c r="AS98" s="43"/>
    </row>
    <row r="99" spans="1:45" hidden="1" x14ac:dyDescent="0.2">
      <c r="A99" s="48" t="s">
        <v>651</v>
      </c>
      <c r="B99" s="2">
        <v>43123</v>
      </c>
      <c r="C99" s="1" t="s">
        <v>513</v>
      </c>
      <c r="D99" s="65" t="str">
        <f t="shared" si="1"/>
        <v>Summit Partners Announces Promotions</v>
      </c>
      <c r="E99" s="1">
        <v>0</v>
      </c>
      <c r="F99" s="1">
        <v>15938865</v>
      </c>
      <c r="G99" s="1"/>
      <c r="H99" s="50">
        <v>2</v>
      </c>
      <c r="I99" s="51"/>
      <c r="J99" s="52"/>
      <c r="L99" s="58"/>
      <c r="M99" s="8" t="s">
        <v>3129</v>
      </c>
      <c r="N99" s="53">
        <v>1</v>
      </c>
      <c r="O99" s="53" t="s">
        <v>3129</v>
      </c>
      <c r="P99" s="53" t="s">
        <v>3129</v>
      </c>
      <c r="Q99" s="53" t="s">
        <v>3129</v>
      </c>
      <c r="R99" s="10">
        <v>1</v>
      </c>
      <c r="S99" s="54"/>
      <c r="T99" s="55"/>
      <c r="U99" s="56"/>
      <c r="V99" s="57"/>
      <c r="W99" s="17">
        <v>1</v>
      </c>
      <c r="AF99" s="15"/>
      <c r="AO99" s="64" t="s">
        <v>1736</v>
      </c>
      <c r="AP99" t="s">
        <v>583</v>
      </c>
      <c r="AQ99" t="s">
        <v>1655</v>
      </c>
      <c r="AR99" s="46"/>
      <c r="AS99" s="43"/>
    </row>
    <row r="100" spans="1:45" hidden="1" x14ac:dyDescent="0.2">
      <c r="A100" s="48" t="s">
        <v>651</v>
      </c>
      <c r="B100" s="2">
        <v>43123</v>
      </c>
      <c r="C100" s="1" t="s">
        <v>513</v>
      </c>
      <c r="D100" s="65" t="str">
        <f t="shared" si="1"/>
        <v>Team8 Portfolio Company Hysolate Launches out of Stealth and Raises $8 Million to Re-invent the Endpoint</v>
      </c>
      <c r="E100" s="1">
        <v>0</v>
      </c>
      <c r="F100" s="1">
        <v>15938865</v>
      </c>
      <c r="G100" s="1"/>
      <c r="H100" s="50">
        <v>2</v>
      </c>
      <c r="I100" s="51"/>
      <c r="J100" s="52"/>
      <c r="L100" s="58"/>
      <c r="M100" s="8" t="s">
        <v>3129</v>
      </c>
      <c r="N100" s="53">
        <v>1</v>
      </c>
      <c r="O100" s="53" t="s">
        <v>3129</v>
      </c>
      <c r="P100" s="53" t="s">
        <v>3129</v>
      </c>
      <c r="Q100" s="53" t="s">
        <v>3129</v>
      </c>
      <c r="R100" s="10">
        <v>1</v>
      </c>
      <c r="S100" s="54"/>
      <c r="T100" s="55"/>
      <c r="U100" s="56"/>
      <c r="V100" s="57"/>
      <c r="W100" s="17">
        <v>1</v>
      </c>
      <c r="AF100" s="15"/>
      <c r="AO100" s="64" t="s">
        <v>1738</v>
      </c>
      <c r="AP100" t="s">
        <v>585</v>
      </c>
      <c r="AQ100" t="s">
        <v>1655</v>
      </c>
      <c r="AR100" s="46"/>
      <c r="AS100" s="43"/>
    </row>
    <row r="101" spans="1:45" hidden="1" x14ac:dyDescent="0.2">
      <c r="A101" s="48" t="s">
        <v>80</v>
      </c>
      <c r="B101" s="2">
        <v>43123</v>
      </c>
      <c r="C101" s="1" t="s">
        <v>513</v>
      </c>
      <c r="D101" s="65" t="str">
        <f t="shared" si="1"/>
        <v>Canaccord Genuity Adds Dedicated Cannabis Investment Banking and Advisory Expertise in the U.S.</v>
      </c>
      <c r="E101" s="1">
        <v>0</v>
      </c>
      <c r="F101" s="1">
        <v>15938865</v>
      </c>
      <c r="G101" s="1"/>
      <c r="H101" s="50"/>
      <c r="I101" s="51">
        <v>1</v>
      </c>
      <c r="J101" s="52"/>
      <c r="L101" s="58"/>
      <c r="M101" s="8" t="s">
        <v>3129</v>
      </c>
      <c r="N101" s="53" t="s">
        <v>3129</v>
      </c>
      <c r="O101" s="53" t="s">
        <v>3129</v>
      </c>
      <c r="P101" s="53">
        <v>1</v>
      </c>
      <c r="Q101" s="53" t="s">
        <v>3129</v>
      </c>
      <c r="R101" s="10">
        <v>1</v>
      </c>
      <c r="S101" s="54"/>
      <c r="T101" s="55"/>
      <c r="U101" s="56"/>
      <c r="V101" s="57"/>
      <c r="W101" s="17">
        <v>1</v>
      </c>
      <c r="AF101" s="15"/>
      <c r="AO101" s="64" t="s">
        <v>1745</v>
      </c>
      <c r="AP101" t="s">
        <v>590</v>
      </c>
      <c r="AQ101" t="s">
        <v>1836</v>
      </c>
      <c r="AR101" s="46"/>
      <c r="AS101" s="43"/>
    </row>
    <row r="102" spans="1:45" hidden="1" x14ac:dyDescent="0.2">
      <c r="A102" s="48" t="s">
        <v>80</v>
      </c>
      <c r="B102" s="2">
        <v>43123</v>
      </c>
      <c r="C102" s="1" t="s">
        <v>513</v>
      </c>
      <c r="D102" s="65" t="str">
        <f t="shared" si="1"/>
        <v>Coso Cloud Receives Soc 2 + Hitrust Certification</v>
      </c>
      <c r="E102" s="1">
        <v>0</v>
      </c>
      <c r="F102" s="1">
        <v>15938865</v>
      </c>
      <c r="G102" s="1"/>
      <c r="H102" s="50"/>
      <c r="I102" s="51">
        <v>1</v>
      </c>
      <c r="J102" s="52"/>
      <c r="L102" s="58"/>
      <c r="M102" s="8" t="s">
        <v>3129</v>
      </c>
      <c r="N102" s="53" t="s">
        <v>3129</v>
      </c>
      <c r="O102" s="53" t="s">
        <v>3129</v>
      </c>
      <c r="P102" s="53">
        <v>1</v>
      </c>
      <c r="Q102" s="53" t="s">
        <v>3129</v>
      </c>
      <c r="R102" s="10">
        <v>1</v>
      </c>
      <c r="S102" s="54"/>
      <c r="T102" s="55"/>
      <c r="U102" s="56"/>
      <c r="V102" s="57"/>
      <c r="W102" s="17">
        <v>1</v>
      </c>
      <c r="AF102" s="15"/>
      <c r="AO102" s="64" t="s">
        <v>1746</v>
      </c>
      <c r="AP102" t="s">
        <v>592</v>
      </c>
      <c r="AQ102" t="s">
        <v>1836</v>
      </c>
      <c r="AR102" s="46"/>
      <c r="AS102" s="43"/>
    </row>
    <row r="103" spans="1:45" hidden="1" x14ac:dyDescent="0.2">
      <c r="A103" s="48" t="s">
        <v>651</v>
      </c>
      <c r="B103" s="2">
        <v>43123</v>
      </c>
      <c r="C103" s="1" t="s">
        <v>707</v>
      </c>
      <c r="D103" s="65" t="str">
        <f t="shared" si="1"/>
        <v>Europe markets set for higher open as US government shutdown ends</v>
      </c>
      <c r="E103" s="1">
        <v>34</v>
      </c>
      <c r="F103" s="1">
        <v>41038964</v>
      </c>
      <c r="G103" s="1"/>
      <c r="H103" s="50"/>
      <c r="I103" s="51">
        <v>1</v>
      </c>
      <c r="J103" s="52"/>
      <c r="L103" s="58" t="s">
        <v>676</v>
      </c>
      <c r="M103" s="8" t="s">
        <v>3129</v>
      </c>
      <c r="N103" s="53" t="s">
        <v>3129</v>
      </c>
      <c r="O103" s="53" t="s">
        <v>3129</v>
      </c>
      <c r="P103" s="53" t="s">
        <v>3129</v>
      </c>
      <c r="Q103" s="53">
        <v>1</v>
      </c>
      <c r="R103" s="10">
        <v>1</v>
      </c>
      <c r="S103" s="54"/>
      <c r="T103" s="55"/>
      <c r="U103" s="56"/>
      <c r="V103" s="57"/>
      <c r="W103" s="17">
        <v>1</v>
      </c>
      <c r="AF103" s="15"/>
      <c r="AO103" s="64" t="s">
        <v>2508</v>
      </c>
      <c r="AP103" t="s">
        <v>2412</v>
      </c>
      <c r="AQ103" t="s">
        <v>1839</v>
      </c>
      <c r="AR103" s="46"/>
      <c r="AS103" s="43"/>
    </row>
    <row r="104" spans="1:45" hidden="1" x14ac:dyDescent="0.2">
      <c r="A104" s="48" t="s">
        <v>80</v>
      </c>
      <c r="B104" s="2">
        <v>43123</v>
      </c>
      <c r="C104" s="1" t="s">
        <v>748</v>
      </c>
      <c r="D104" s="65" t="str">
        <f t="shared" si="1"/>
        <v>IT areas of focus in 2018 include outcome-based security services, data lakes</v>
      </c>
      <c r="E104" s="1">
        <v>28</v>
      </c>
      <c r="F104" s="1">
        <v>454615</v>
      </c>
      <c r="G104" s="1"/>
      <c r="H104" s="50"/>
      <c r="I104" s="51">
        <v>1</v>
      </c>
      <c r="J104" s="52"/>
      <c r="L104" s="58"/>
      <c r="M104" s="8" t="s">
        <v>3129</v>
      </c>
      <c r="N104" s="53" t="s">
        <v>3129</v>
      </c>
      <c r="O104" s="53">
        <v>1</v>
      </c>
      <c r="P104" s="53" t="s">
        <v>3129</v>
      </c>
      <c r="Q104" s="53" t="s">
        <v>3129</v>
      </c>
      <c r="R104" s="10">
        <v>1</v>
      </c>
      <c r="S104" s="54"/>
      <c r="T104" s="55"/>
      <c r="U104" s="56"/>
      <c r="V104" s="57"/>
      <c r="W104" s="17">
        <v>1</v>
      </c>
      <c r="AF104" s="15"/>
      <c r="AO104" s="64" t="s">
        <v>2509</v>
      </c>
      <c r="AP104" t="s">
        <v>2413</v>
      </c>
      <c r="AQ104" t="s">
        <v>1666</v>
      </c>
      <c r="AR104" s="46"/>
      <c r="AS104" s="43"/>
    </row>
    <row r="105" spans="1:45" hidden="1" x14ac:dyDescent="0.2">
      <c r="A105" s="48" t="s">
        <v>80</v>
      </c>
      <c r="B105" s="2">
        <v>43123</v>
      </c>
      <c r="C105" s="1" t="s">
        <v>513</v>
      </c>
      <c r="D105" s="65" t="str">
        <f t="shared" si="1"/>
        <v>R9b Expands Executive Team</v>
      </c>
      <c r="E105" s="1">
        <v>0</v>
      </c>
      <c r="F105" s="1">
        <v>15938865</v>
      </c>
      <c r="G105" s="1"/>
      <c r="H105" s="50"/>
      <c r="I105" s="51">
        <v>1</v>
      </c>
      <c r="J105" s="52"/>
      <c r="L105" s="58"/>
      <c r="M105" s="8" t="s">
        <v>3129</v>
      </c>
      <c r="N105" s="53" t="s">
        <v>3129</v>
      </c>
      <c r="O105" s="53" t="s">
        <v>3129</v>
      </c>
      <c r="P105" s="53">
        <v>1</v>
      </c>
      <c r="Q105" s="53" t="s">
        <v>3129</v>
      </c>
      <c r="R105" s="10">
        <v>1</v>
      </c>
      <c r="S105" s="54"/>
      <c r="T105" s="55"/>
      <c r="U105" s="56"/>
      <c r="V105" s="57"/>
      <c r="W105" s="17">
        <v>1</v>
      </c>
      <c r="AF105" s="15"/>
      <c r="AO105" s="64" t="s">
        <v>1750</v>
      </c>
      <c r="AP105" t="s">
        <v>596</v>
      </c>
      <c r="AQ105" t="s">
        <v>1836</v>
      </c>
      <c r="AR105" s="46"/>
      <c r="AS105" s="43"/>
    </row>
    <row r="106" spans="1:45" hidden="1" x14ac:dyDescent="0.2">
      <c r="A106" s="48" t="s">
        <v>80</v>
      </c>
      <c r="B106" s="2">
        <v>43123</v>
      </c>
      <c r="C106" s="1" t="s">
        <v>513</v>
      </c>
      <c r="D106" s="65" t="str">
        <f t="shared" si="1"/>
        <v>KPMG indictment suggests many who weren’t charged knew regulator data was stolen</v>
      </c>
      <c r="E106" s="1">
        <v>294</v>
      </c>
      <c r="F106" s="1">
        <v>15938865</v>
      </c>
      <c r="G106" s="1"/>
      <c r="H106" s="50"/>
      <c r="I106" s="51"/>
      <c r="J106" s="52"/>
      <c r="K106" s="6">
        <v>1</v>
      </c>
      <c r="L106" s="58"/>
      <c r="M106" s="8" t="s">
        <v>3129</v>
      </c>
      <c r="N106" s="53" t="s">
        <v>3129</v>
      </c>
      <c r="O106" s="53" t="s">
        <v>3129</v>
      </c>
      <c r="P106" s="53">
        <v>1</v>
      </c>
      <c r="Q106" s="53" t="s">
        <v>3129</v>
      </c>
      <c r="R106" s="10">
        <v>1</v>
      </c>
      <c r="S106" s="54"/>
      <c r="T106" s="55"/>
      <c r="U106" s="56">
        <v>1</v>
      </c>
      <c r="V106" s="57">
        <v>5</v>
      </c>
      <c r="W106" s="17">
        <v>1</v>
      </c>
      <c r="AF106" s="15">
        <v>1</v>
      </c>
      <c r="AH106" s="16">
        <v>1</v>
      </c>
      <c r="AO106" s="64" t="s">
        <v>2511</v>
      </c>
      <c r="AP106" t="s">
        <v>2415</v>
      </c>
      <c r="AQ106" t="s">
        <v>1836</v>
      </c>
      <c r="AR106" s="46"/>
      <c r="AS106" s="43"/>
    </row>
    <row r="107" spans="1:45" hidden="1" x14ac:dyDescent="0.2">
      <c r="A107" s="48" t="s">
        <v>651</v>
      </c>
      <c r="B107" s="2">
        <v>43124</v>
      </c>
      <c r="C107" s="1" t="s">
        <v>513</v>
      </c>
      <c r="D107" s="65" t="str">
        <f t="shared" si="1"/>
        <v>Global Application Management Services Market 2018-2022 | Increasing Need for Business Agility and Accelerated Time-to-Market | ResearchAndMarkets.com</v>
      </c>
      <c r="E107" s="1">
        <v>0</v>
      </c>
      <c r="F107" s="1">
        <v>15938865</v>
      </c>
      <c r="G107" s="1"/>
      <c r="H107" s="50">
        <v>2</v>
      </c>
      <c r="I107" s="51"/>
      <c r="J107" s="52"/>
      <c r="L107" s="58"/>
      <c r="M107" s="8" t="s">
        <v>3129</v>
      </c>
      <c r="N107" s="53">
        <v>1</v>
      </c>
      <c r="O107" s="53" t="s">
        <v>3129</v>
      </c>
      <c r="P107" s="53" t="s">
        <v>3129</v>
      </c>
      <c r="Q107" s="53" t="s">
        <v>3129</v>
      </c>
      <c r="R107" s="10">
        <v>1</v>
      </c>
      <c r="S107" s="54"/>
      <c r="T107" s="55"/>
      <c r="U107" s="56"/>
      <c r="V107" s="57"/>
      <c r="W107" s="17">
        <v>1</v>
      </c>
      <c r="AF107" s="15"/>
      <c r="AO107" s="64" t="s">
        <v>2515</v>
      </c>
      <c r="AP107" t="s">
        <v>2419</v>
      </c>
      <c r="AQ107" t="s">
        <v>1655</v>
      </c>
      <c r="AR107" s="46"/>
      <c r="AS107" s="43"/>
    </row>
    <row r="108" spans="1:45" hidden="1" x14ac:dyDescent="0.2">
      <c r="A108" s="48" t="s">
        <v>651</v>
      </c>
      <c r="B108" s="2">
        <v>43124</v>
      </c>
      <c r="C108" s="1" t="s">
        <v>608</v>
      </c>
      <c r="D108" s="65" t="str">
        <f t="shared" si="1"/>
        <v>Luisa Beltran wrote a new post, NeoGrowth Credit raises $47 mln, on the site PE Hub</v>
      </c>
      <c r="E108" s="1">
        <v>5</v>
      </c>
      <c r="F108" s="1">
        <v>269230</v>
      </c>
      <c r="G108" s="1"/>
      <c r="H108" s="50">
        <v>2</v>
      </c>
      <c r="I108" s="51"/>
      <c r="J108" s="52"/>
      <c r="L108" s="58"/>
      <c r="M108" s="8" t="s">
        <v>3129</v>
      </c>
      <c r="N108" s="53" t="s">
        <v>3129</v>
      </c>
      <c r="O108" s="53" t="s">
        <v>3129</v>
      </c>
      <c r="P108" s="53">
        <v>1</v>
      </c>
      <c r="Q108" s="53" t="s">
        <v>3129</v>
      </c>
      <c r="R108" s="10">
        <v>2</v>
      </c>
      <c r="S108" s="54"/>
      <c r="T108" s="55"/>
      <c r="U108" s="56"/>
      <c r="V108" s="57"/>
      <c r="W108" s="17">
        <v>1</v>
      </c>
      <c r="AF108" s="15"/>
      <c r="AO108" s="64" t="s">
        <v>1775</v>
      </c>
      <c r="AP108" t="s">
        <v>623</v>
      </c>
      <c r="AQ108" t="s">
        <v>1974</v>
      </c>
      <c r="AR108" s="46"/>
      <c r="AS108" s="43"/>
    </row>
    <row r="109" spans="1:45" hidden="1" x14ac:dyDescent="0.2">
      <c r="A109" s="48" t="s">
        <v>651</v>
      </c>
      <c r="B109" s="2">
        <v>43124</v>
      </c>
      <c r="C109" s="1" t="s">
        <v>677</v>
      </c>
      <c r="D109" s="65" t="str">
        <f t="shared" si="1"/>
        <v>Net Element Releases Letter to Shareholders</v>
      </c>
      <c r="E109" s="1">
        <v>1</v>
      </c>
      <c r="F109" s="1">
        <v>55529156</v>
      </c>
      <c r="G109" s="1"/>
      <c r="H109" s="50">
        <v>2</v>
      </c>
      <c r="I109" s="51"/>
      <c r="J109" s="52"/>
      <c r="L109" s="58"/>
      <c r="M109" s="8" t="s">
        <v>3129</v>
      </c>
      <c r="N109" s="53" t="s">
        <v>3129</v>
      </c>
      <c r="O109" s="53">
        <v>1</v>
      </c>
      <c r="P109" s="53" t="s">
        <v>3129</v>
      </c>
      <c r="Q109" s="53" t="s">
        <v>3129</v>
      </c>
      <c r="R109" s="10">
        <v>1</v>
      </c>
      <c r="S109" s="54"/>
      <c r="T109" s="55"/>
      <c r="U109" s="56"/>
      <c r="V109" s="57"/>
      <c r="W109" s="17">
        <v>1</v>
      </c>
      <c r="AF109" s="15"/>
      <c r="AO109" s="64" t="s">
        <v>2516</v>
      </c>
      <c r="AP109" t="s">
        <v>2420</v>
      </c>
      <c r="AQ109" t="s">
        <v>1666</v>
      </c>
      <c r="AR109" s="46"/>
      <c r="AS109" s="43"/>
    </row>
    <row r="110" spans="1:45" hidden="1" x14ac:dyDescent="0.2">
      <c r="A110" s="48" t="s">
        <v>651</v>
      </c>
      <c r="B110" s="2">
        <v>43124</v>
      </c>
      <c r="C110" s="1" t="s">
        <v>677</v>
      </c>
      <c r="D110" s="65" t="str">
        <f t="shared" si="1"/>
        <v>PLDT, Smart ink seven-year US$300M deal with Amdocs</v>
      </c>
      <c r="E110" s="1">
        <v>0</v>
      </c>
      <c r="F110" s="1">
        <v>55529156</v>
      </c>
      <c r="G110" s="1"/>
      <c r="H110" s="50">
        <v>2</v>
      </c>
      <c r="I110" s="51"/>
      <c r="J110" s="52"/>
      <c r="L110" s="58"/>
      <c r="M110" s="8" t="s">
        <v>3129</v>
      </c>
      <c r="N110" s="53" t="s">
        <v>3129</v>
      </c>
      <c r="O110" s="53">
        <v>1</v>
      </c>
      <c r="P110" s="53" t="s">
        <v>3129</v>
      </c>
      <c r="Q110" s="53" t="s">
        <v>3129</v>
      </c>
      <c r="R110" s="10">
        <v>1</v>
      </c>
      <c r="S110" s="54"/>
      <c r="T110" s="55"/>
      <c r="U110" s="56"/>
      <c r="V110" s="57"/>
      <c r="W110" s="17">
        <v>1</v>
      </c>
      <c r="AF110" s="15"/>
      <c r="AO110" s="64" t="s">
        <v>278</v>
      </c>
      <c r="AP110" t="s">
        <v>125</v>
      </c>
      <c r="AQ110" t="s">
        <v>1666</v>
      </c>
      <c r="AR110" s="46"/>
      <c r="AS110" s="43"/>
    </row>
    <row r="111" spans="1:45" hidden="1" x14ac:dyDescent="0.2">
      <c r="A111" s="48" t="s">
        <v>651</v>
      </c>
      <c r="B111" s="2">
        <v>43124</v>
      </c>
      <c r="C111" s="1" t="s">
        <v>677</v>
      </c>
      <c r="D111" s="65" t="str">
        <f t="shared" si="1"/>
        <v>Summit Partners Announces Promotions</v>
      </c>
      <c r="E111" s="1">
        <v>0</v>
      </c>
      <c r="F111" s="1">
        <v>55529156</v>
      </c>
      <c r="G111" s="1"/>
      <c r="H111" s="50">
        <v>2</v>
      </c>
      <c r="I111" s="51"/>
      <c r="J111" s="52"/>
      <c r="L111" s="58"/>
      <c r="M111" s="8" t="s">
        <v>3129</v>
      </c>
      <c r="N111" s="53">
        <v>1</v>
      </c>
      <c r="O111" s="53" t="s">
        <v>3129</v>
      </c>
      <c r="P111" s="53" t="s">
        <v>3129</v>
      </c>
      <c r="Q111" s="53" t="s">
        <v>3129</v>
      </c>
      <c r="R111" s="10">
        <v>1</v>
      </c>
      <c r="S111" s="54"/>
      <c r="T111" s="55"/>
      <c r="U111" s="56"/>
      <c r="V111" s="57"/>
      <c r="W111" s="17">
        <v>1</v>
      </c>
      <c r="AF111" s="15"/>
      <c r="AO111" s="64" t="s">
        <v>1763</v>
      </c>
      <c r="AP111" t="s">
        <v>583</v>
      </c>
      <c r="AQ111" t="s">
        <v>1655</v>
      </c>
      <c r="AR111" s="46"/>
      <c r="AS111" s="43"/>
    </row>
    <row r="112" spans="1:45" hidden="1" x14ac:dyDescent="0.2">
      <c r="A112" s="48" t="s">
        <v>651</v>
      </c>
      <c r="B112" s="2">
        <v>43124</v>
      </c>
      <c r="C112" s="1" t="s">
        <v>631</v>
      </c>
      <c r="D112" s="65" t="str">
        <f t="shared" si="1"/>
        <v>Countingup the First Challenger Bank to Focus on UK Sole Traders</v>
      </c>
      <c r="E112" s="1">
        <v>7</v>
      </c>
      <c r="F112" s="1">
        <v>33333</v>
      </c>
      <c r="G112" s="1"/>
      <c r="H112" s="50"/>
      <c r="I112" s="51">
        <v>1</v>
      </c>
      <c r="J112" s="52"/>
      <c r="L112" s="58"/>
      <c r="M112" s="8" t="s">
        <v>3129</v>
      </c>
      <c r="N112" s="53" t="s">
        <v>3129</v>
      </c>
      <c r="O112" s="53" t="s">
        <v>3129</v>
      </c>
      <c r="P112" s="53">
        <v>1</v>
      </c>
      <c r="Q112" s="53" t="s">
        <v>3129</v>
      </c>
      <c r="R112" s="10">
        <v>1</v>
      </c>
      <c r="S112" s="54"/>
      <c r="T112" s="55"/>
      <c r="U112" s="56"/>
      <c r="V112" s="57"/>
      <c r="W112" s="17">
        <v>1</v>
      </c>
      <c r="AF112" s="15"/>
      <c r="AO112" s="64" t="s">
        <v>2513</v>
      </c>
      <c r="AP112" t="s">
        <v>2417</v>
      </c>
      <c r="AQ112" t="s">
        <v>1836</v>
      </c>
      <c r="AR112" s="46"/>
      <c r="AS112" s="43"/>
    </row>
    <row r="113" spans="1:45" hidden="1" x14ac:dyDescent="0.2">
      <c r="A113" s="48" t="s">
        <v>651</v>
      </c>
      <c r="B113" s="2">
        <v>43124</v>
      </c>
      <c r="C113" s="1" t="s">
        <v>511</v>
      </c>
      <c r="D113" s="65" t="str">
        <f t="shared" si="1"/>
        <v>Data breaches are taking a toll on customer loyalty</v>
      </c>
      <c r="E113" s="1">
        <v>113</v>
      </c>
      <c r="F113" s="1">
        <v>723076</v>
      </c>
      <c r="G113" s="1"/>
      <c r="H113" s="50"/>
      <c r="I113" s="51">
        <v>1</v>
      </c>
      <c r="J113" s="52"/>
      <c r="L113" s="58"/>
      <c r="M113" s="8" t="s">
        <v>3129</v>
      </c>
      <c r="N113" s="53" t="s">
        <v>3129</v>
      </c>
      <c r="O113" s="53">
        <v>1</v>
      </c>
      <c r="P113" s="53" t="s">
        <v>3129</v>
      </c>
      <c r="Q113" s="53" t="s">
        <v>3129</v>
      </c>
      <c r="R113" s="10">
        <v>1</v>
      </c>
      <c r="S113" s="54"/>
      <c r="T113" s="55"/>
      <c r="U113" s="56"/>
      <c r="V113" s="57"/>
      <c r="W113" s="17">
        <v>1</v>
      </c>
      <c r="AF113" s="15"/>
      <c r="AO113" s="64" t="s">
        <v>2514</v>
      </c>
      <c r="AP113" t="s">
        <v>2418</v>
      </c>
      <c r="AQ113" t="s">
        <v>1666</v>
      </c>
      <c r="AR113" s="46"/>
      <c r="AS113" s="43"/>
    </row>
    <row r="114" spans="1:45" hidden="1" x14ac:dyDescent="0.2">
      <c r="A114" s="48" t="s">
        <v>651</v>
      </c>
      <c r="B114" s="2">
        <v>43124</v>
      </c>
      <c r="C114" s="1" t="s">
        <v>1021</v>
      </c>
      <c r="D114" s="65" t="str">
        <f t="shared" si="1"/>
        <v>Enterprise hits and misses - WEF takes on the world, Apple takes on the enterprise</v>
      </c>
      <c r="E114" s="1">
        <v>39</v>
      </c>
      <c r="F114" s="1">
        <v>150000</v>
      </c>
      <c r="G114" s="1"/>
      <c r="H114" s="50"/>
      <c r="I114" s="51">
        <v>1</v>
      </c>
      <c r="J114" s="52"/>
      <c r="L114" s="58"/>
      <c r="M114" s="8" t="s">
        <v>3129</v>
      </c>
      <c r="N114" s="53">
        <v>1</v>
      </c>
      <c r="O114" s="53">
        <v>1</v>
      </c>
      <c r="P114" s="53" t="s">
        <v>3129</v>
      </c>
      <c r="Q114" s="53" t="s">
        <v>3129</v>
      </c>
      <c r="R114" s="10">
        <v>1</v>
      </c>
      <c r="S114" s="54"/>
      <c r="T114" s="55"/>
      <c r="U114" s="56"/>
      <c r="V114" s="57"/>
      <c r="W114" s="17">
        <v>1</v>
      </c>
      <c r="AF114" s="15"/>
      <c r="AO114" s="64" t="s">
        <v>2512</v>
      </c>
      <c r="AP114" t="s">
        <v>2416</v>
      </c>
      <c r="AQ114" t="s">
        <v>2070</v>
      </c>
      <c r="AR114" s="46"/>
      <c r="AS114" s="43"/>
    </row>
    <row r="115" spans="1:45" hidden="1" x14ac:dyDescent="0.2">
      <c r="A115" s="48" t="s">
        <v>651</v>
      </c>
      <c r="B115" s="2">
        <v>43124</v>
      </c>
      <c r="C115" s="1" t="s">
        <v>678</v>
      </c>
      <c r="D115" s="65" t="str">
        <f t="shared" si="1"/>
        <v>Popular Trends Ready To Disrupt The Tech Industry In 2018</v>
      </c>
      <c r="E115" s="1">
        <v>282</v>
      </c>
      <c r="F115" s="1">
        <v>82644928</v>
      </c>
      <c r="G115" s="1"/>
      <c r="H115" s="50"/>
      <c r="I115" s="51">
        <v>1</v>
      </c>
      <c r="J115" s="52"/>
      <c r="L115" s="58"/>
      <c r="M115" s="8" t="s">
        <v>3129</v>
      </c>
      <c r="N115" s="53" t="s">
        <v>3129</v>
      </c>
      <c r="O115" s="53">
        <v>1</v>
      </c>
      <c r="P115" s="53" t="s">
        <v>3129</v>
      </c>
      <c r="Q115" s="53" t="s">
        <v>3129</v>
      </c>
      <c r="R115" s="10">
        <v>1</v>
      </c>
      <c r="S115" s="54"/>
      <c r="T115" s="55"/>
      <c r="U115" s="56"/>
      <c r="V115" s="57"/>
      <c r="W115" s="17">
        <v>1</v>
      </c>
      <c r="AF115" s="15"/>
      <c r="AO115" s="64" t="s">
        <v>275</v>
      </c>
      <c r="AP115" t="s">
        <v>122</v>
      </c>
      <c r="AQ115" t="s">
        <v>1666</v>
      </c>
      <c r="AR115" s="46"/>
      <c r="AS115" s="43"/>
    </row>
    <row r="116" spans="1:45" hidden="1" x14ac:dyDescent="0.2">
      <c r="A116" s="48" t="s">
        <v>651</v>
      </c>
      <c r="B116" s="2">
        <v>43124</v>
      </c>
      <c r="C116" s="1" t="s">
        <v>608</v>
      </c>
      <c r="D116" s="65" t="str">
        <f t="shared" si="1"/>
        <v>Tracker-backed R9B expands leadership team with two new additions</v>
      </c>
      <c r="E116" s="1">
        <v>7</v>
      </c>
      <c r="F116" s="1">
        <v>269230</v>
      </c>
      <c r="G116" s="1"/>
      <c r="H116" s="50"/>
      <c r="I116" s="51">
        <v>1</v>
      </c>
      <c r="J116" s="52"/>
      <c r="L116" s="58"/>
      <c r="M116" s="8" t="s">
        <v>3129</v>
      </c>
      <c r="N116" s="53" t="s">
        <v>3129</v>
      </c>
      <c r="O116" s="53" t="s">
        <v>3129</v>
      </c>
      <c r="P116" s="53">
        <v>1</v>
      </c>
      <c r="Q116" s="53" t="s">
        <v>3129</v>
      </c>
      <c r="R116" s="10">
        <v>2</v>
      </c>
      <c r="S116" s="54"/>
      <c r="T116" s="55"/>
      <c r="U116" s="56"/>
      <c r="V116" s="57"/>
      <c r="W116" s="17">
        <v>1</v>
      </c>
      <c r="AF116" s="15"/>
      <c r="AO116" s="64" t="s">
        <v>1767</v>
      </c>
      <c r="AP116" t="s">
        <v>615</v>
      </c>
      <c r="AQ116" t="s">
        <v>1974</v>
      </c>
      <c r="AR116" s="46"/>
      <c r="AS116" s="43"/>
    </row>
    <row r="117" spans="1:45" hidden="1" x14ac:dyDescent="0.2">
      <c r="A117" s="48" t="s">
        <v>651</v>
      </c>
      <c r="B117" s="2">
        <v>43125</v>
      </c>
      <c r="C117" s="1" t="s">
        <v>608</v>
      </c>
      <c r="D117" s="65" t="str">
        <f t="shared" si="1"/>
        <v>Soqui joins Canaccord Genuity as head of Cannabis IB</v>
      </c>
      <c r="E117" s="1">
        <v>3</v>
      </c>
      <c r="F117" s="1">
        <v>269230</v>
      </c>
      <c r="G117" s="1"/>
      <c r="H117" s="50"/>
      <c r="I117" s="51">
        <v>1</v>
      </c>
      <c r="J117" s="52"/>
      <c r="L117" s="58"/>
      <c r="M117" s="8" t="s">
        <v>3129</v>
      </c>
      <c r="N117" s="53" t="s">
        <v>3129</v>
      </c>
      <c r="O117" s="53" t="s">
        <v>3129</v>
      </c>
      <c r="P117" s="53">
        <v>1</v>
      </c>
      <c r="Q117" s="53" t="s">
        <v>3129</v>
      </c>
      <c r="R117" s="10">
        <v>2</v>
      </c>
      <c r="S117" s="54"/>
      <c r="T117" s="55"/>
      <c r="U117" s="56"/>
      <c r="V117" s="57"/>
      <c r="W117" s="17">
        <v>1</v>
      </c>
      <c r="AF117" s="15"/>
      <c r="AO117" s="64" t="s">
        <v>1789</v>
      </c>
      <c r="AP117" t="s">
        <v>643</v>
      </c>
      <c r="AQ117" t="s">
        <v>1974</v>
      </c>
      <c r="AR117" s="46"/>
      <c r="AS117" s="43"/>
    </row>
    <row r="118" spans="1:45" hidden="1" x14ac:dyDescent="0.2">
      <c r="A118" s="48" t="s">
        <v>651</v>
      </c>
      <c r="B118" s="2">
        <v>43125</v>
      </c>
      <c r="C118" s="1" t="s">
        <v>785</v>
      </c>
      <c r="D118" s="65" t="str">
        <f t="shared" si="1"/>
        <v>The Tax Law, Just One Month Old, Is Roaring -2-</v>
      </c>
      <c r="E118" s="1">
        <v>5</v>
      </c>
      <c r="F118" s="1">
        <v>2844444</v>
      </c>
      <c r="G118" s="1"/>
      <c r="H118" s="50"/>
      <c r="I118" s="51">
        <v>1</v>
      </c>
      <c r="J118" s="52"/>
      <c r="L118" s="58" t="s">
        <v>2422</v>
      </c>
      <c r="M118" s="8" t="s">
        <v>3129</v>
      </c>
      <c r="N118" s="53" t="s">
        <v>3129</v>
      </c>
      <c r="O118" s="53" t="s">
        <v>3129</v>
      </c>
      <c r="P118" s="53">
        <v>1</v>
      </c>
      <c r="Q118" s="53" t="s">
        <v>3129</v>
      </c>
      <c r="R118" s="10">
        <v>1</v>
      </c>
      <c r="S118" s="54"/>
      <c r="T118" s="55"/>
      <c r="U118" s="56"/>
      <c r="V118" s="57"/>
      <c r="W118" s="17">
        <v>1</v>
      </c>
      <c r="AF118" s="15"/>
      <c r="AO118" s="64" t="s">
        <v>2517</v>
      </c>
      <c r="AP118" t="s">
        <v>2421</v>
      </c>
      <c r="AQ118" t="s">
        <v>1836</v>
      </c>
      <c r="AR118" s="46"/>
      <c r="AS118" s="43"/>
    </row>
    <row r="119" spans="1:45" hidden="1" x14ac:dyDescent="0.2">
      <c r="A119" s="48" t="s">
        <v>651</v>
      </c>
      <c r="B119" s="2">
        <v>43125</v>
      </c>
      <c r="C119" s="1" t="s">
        <v>652</v>
      </c>
      <c r="D119" s="65" t="str">
        <f t="shared" si="1"/>
        <v>Four Reasons Your Definition of 'Open Banking' is Too Narrow</v>
      </c>
      <c r="E119" s="1">
        <v>215</v>
      </c>
      <c r="F119" s="1">
        <v>192857</v>
      </c>
      <c r="G119" s="1"/>
      <c r="H119" s="50"/>
      <c r="I119" s="51"/>
      <c r="J119" s="52"/>
      <c r="K119" s="6">
        <v>1</v>
      </c>
      <c r="L119" s="58"/>
      <c r="M119" s="8" t="s">
        <v>3129</v>
      </c>
      <c r="N119" s="53">
        <v>1</v>
      </c>
      <c r="O119" s="53" t="s">
        <v>3129</v>
      </c>
      <c r="P119" s="53" t="s">
        <v>3129</v>
      </c>
      <c r="Q119" s="53" t="s">
        <v>3129</v>
      </c>
      <c r="R119" s="10">
        <v>2</v>
      </c>
      <c r="S119" s="54">
        <v>1</v>
      </c>
      <c r="T119" s="55"/>
      <c r="U119" s="56"/>
      <c r="V119" s="57">
        <v>3</v>
      </c>
      <c r="W119" s="17">
        <v>1</v>
      </c>
      <c r="AE119" s="15">
        <v>1</v>
      </c>
      <c r="AF119" s="15"/>
      <c r="AG119" s="16">
        <v>1</v>
      </c>
      <c r="AO119" s="64" t="s">
        <v>1796</v>
      </c>
      <c r="AP119" t="s">
        <v>653</v>
      </c>
      <c r="AQ119" t="s">
        <v>1797</v>
      </c>
      <c r="AR119" s="46"/>
      <c r="AS119" s="43"/>
    </row>
    <row r="120" spans="1:45" hidden="1" x14ac:dyDescent="0.2">
      <c r="A120" s="48" t="s">
        <v>397</v>
      </c>
      <c r="B120" s="2">
        <v>43125</v>
      </c>
      <c r="C120" s="1" t="s">
        <v>1108</v>
      </c>
      <c r="D120" s="65" t="str">
        <f t="shared" si="1"/>
        <v>Your bank is getting acquired: Should you stay or should you go?</v>
      </c>
      <c r="E120" s="1">
        <v>25</v>
      </c>
      <c r="F120" s="1">
        <v>6235294</v>
      </c>
      <c r="G120" s="1" t="s">
        <v>421</v>
      </c>
      <c r="H120" s="50"/>
      <c r="I120" s="51"/>
      <c r="J120" s="52"/>
      <c r="K120" s="6">
        <v>1</v>
      </c>
      <c r="L120" s="58"/>
      <c r="M120" s="8" t="s">
        <v>3129</v>
      </c>
      <c r="N120" s="53" t="s">
        <v>3129</v>
      </c>
      <c r="O120" s="53">
        <v>1</v>
      </c>
      <c r="P120" s="53" t="s">
        <v>3129</v>
      </c>
      <c r="Q120" s="53">
        <v>1</v>
      </c>
      <c r="R120" s="10">
        <v>1</v>
      </c>
      <c r="S120" s="54">
        <v>1</v>
      </c>
      <c r="T120" s="55"/>
      <c r="U120" s="56"/>
      <c r="V120" s="57">
        <v>3</v>
      </c>
      <c r="W120" s="17">
        <v>1</v>
      </c>
      <c r="AF120" s="15">
        <v>1</v>
      </c>
      <c r="AO120" s="64" t="s">
        <v>3125</v>
      </c>
      <c r="AP120" t="s">
        <v>3100</v>
      </c>
      <c r="AQ120" t="s">
        <v>1833</v>
      </c>
      <c r="AR120" s="46"/>
      <c r="AS120" s="43"/>
    </row>
    <row r="121" spans="1:45" hidden="1" x14ac:dyDescent="0.2">
      <c r="A121" s="48" t="s">
        <v>651</v>
      </c>
      <c r="B121" s="2">
        <v>43130</v>
      </c>
      <c r="C121" s="1" t="s">
        <v>513</v>
      </c>
      <c r="D121" s="65" t="str">
        <f t="shared" si="1"/>
        <v>Bank of the West Appoints Tami Farrow as Executive Vice President, Head of Channel Administration for the Retail Banking Group</v>
      </c>
      <c r="E121" s="1">
        <v>0</v>
      </c>
      <c r="F121" s="1">
        <v>15938865</v>
      </c>
      <c r="G121" s="1"/>
      <c r="H121" s="50"/>
      <c r="I121" s="51">
        <v>1</v>
      </c>
      <c r="J121" s="52"/>
      <c r="L121" s="58" t="s">
        <v>676</v>
      </c>
      <c r="M121" s="8" t="s">
        <v>3129</v>
      </c>
      <c r="N121" s="53" t="s">
        <v>3129</v>
      </c>
      <c r="O121" s="53" t="s">
        <v>3129</v>
      </c>
      <c r="P121" s="53" t="s">
        <v>3129</v>
      </c>
      <c r="Q121" s="53">
        <v>1</v>
      </c>
      <c r="R121" s="10">
        <v>1</v>
      </c>
      <c r="S121" s="54"/>
      <c r="T121" s="55"/>
      <c r="U121" s="56"/>
      <c r="V121" s="57"/>
      <c r="W121" s="17">
        <v>1</v>
      </c>
      <c r="AF121" s="15"/>
      <c r="AO121" s="64" t="s">
        <v>1388</v>
      </c>
      <c r="AP121" t="s">
        <v>714</v>
      </c>
      <c r="AQ121" t="s">
        <v>1839</v>
      </c>
      <c r="AR121" s="46"/>
      <c r="AS121" s="43"/>
    </row>
    <row r="122" spans="1:45" hidden="1" x14ac:dyDescent="0.2">
      <c r="A122" s="48" t="s">
        <v>80</v>
      </c>
      <c r="B122" s="2">
        <v>43131</v>
      </c>
      <c r="C122" s="1" t="s">
        <v>509</v>
      </c>
      <c r="D122" s="65" t="str">
        <f t="shared" si="1"/>
        <v>GDPR: Lose money if you comply, lose money if you don't</v>
      </c>
      <c r="E122" s="1">
        <v>35</v>
      </c>
      <c r="F122" s="1">
        <v>50000</v>
      </c>
      <c r="G122" s="1"/>
      <c r="H122" s="50"/>
      <c r="I122" s="51">
        <v>1</v>
      </c>
      <c r="J122" s="52"/>
      <c r="L122" s="58"/>
      <c r="M122" s="8">
        <v>1</v>
      </c>
      <c r="N122" s="53" t="s">
        <v>3129</v>
      </c>
      <c r="O122" s="53" t="s">
        <v>3129</v>
      </c>
      <c r="P122" s="53" t="s">
        <v>3129</v>
      </c>
      <c r="Q122" s="53" t="s">
        <v>3129</v>
      </c>
      <c r="R122" s="10">
        <v>1</v>
      </c>
      <c r="S122" s="54"/>
      <c r="T122" s="55"/>
      <c r="U122" s="56"/>
      <c r="V122" s="57"/>
      <c r="W122" s="17">
        <v>1</v>
      </c>
      <c r="AF122" s="15"/>
      <c r="AO122" s="64" t="s">
        <v>2518</v>
      </c>
      <c r="AP122" t="s">
        <v>2423</v>
      </c>
      <c r="AQ122" t="s">
        <v>1668</v>
      </c>
      <c r="AR122" s="46"/>
      <c r="AS122" s="43"/>
    </row>
    <row r="123" spans="1:45" hidden="1" x14ac:dyDescent="0.2">
      <c r="A123" s="48" t="s">
        <v>80</v>
      </c>
      <c r="B123" s="2">
        <v>43131</v>
      </c>
      <c r="C123" s="1" t="s">
        <v>1227</v>
      </c>
      <c r="D123" s="65" t="str">
        <f t="shared" si="1"/>
        <v>How Russian criminals used FBME Bank in Cyprus to pay</v>
      </c>
      <c r="E123" s="1">
        <v>0</v>
      </c>
      <c r="F123" s="1">
        <v>58800</v>
      </c>
      <c r="G123" s="1"/>
      <c r="H123" s="50"/>
      <c r="I123" s="51">
        <v>1</v>
      </c>
      <c r="J123" s="52"/>
      <c r="L123" s="58"/>
      <c r="M123" s="8">
        <v>1</v>
      </c>
      <c r="N123" s="53" t="s">
        <v>3129</v>
      </c>
      <c r="O123" s="53" t="s">
        <v>3129</v>
      </c>
      <c r="P123" s="53" t="s">
        <v>3129</v>
      </c>
      <c r="Q123" s="53" t="s">
        <v>3129</v>
      </c>
      <c r="R123" s="10">
        <v>1</v>
      </c>
      <c r="S123" s="54"/>
      <c r="T123" s="55"/>
      <c r="U123" s="56"/>
      <c r="V123" s="57"/>
      <c r="W123" s="17">
        <v>1</v>
      </c>
      <c r="AF123" s="15"/>
      <c r="AO123" s="64" t="s">
        <v>2519</v>
      </c>
      <c r="AP123" t="s">
        <v>2424</v>
      </c>
      <c r="AQ123" t="s">
        <v>1668</v>
      </c>
      <c r="AR123" s="46"/>
      <c r="AS123" s="43"/>
    </row>
    <row r="124" spans="1:45" hidden="1" x14ac:dyDescent="0.2">
      <c r="A124" s="48" t="s">
        <v>80</v>
      </c>
      <c r="B124" s="2">
        <v>43131</v>
      </c>
      <c r="C124" s="1" t="s">
        <v>631</v>
      </c>
      <c r="D124" s="65" t="str">
        <f t="shared" si="1"/>
        <v>Money20/20 Asia Announces Highly Anticipated Keynote Line-Up Ahead of Inaugural March Event</v>
      </c>
      <c r="E124" s="1">
        <v>0</v>
      </c>
      <c r="F124" s="1">
        <v>33333</v>
      </c>
      <c r="G124" s="1"/>
      <c r="H124" s="50"/>
      <c r="I124" s="51">
        <v>1</v>
      </c>
      <c r="J124" s="52"/>
      <c r="L124" s="58"/>
      <c r="M124" s="8">
        <v>1</v>
      </c>
      <c r="N124" s="53" t="s">
        <v>3129</v>
      </c>
      <c r="O124" s="53" t="s">
        <v>3129</v>
      </c>
      <c r="P124" s="53" t="s">
        <v>3129</v>
      </c>
      <c r="Q124" s="53" t="s">
        <v>3129</v>
      </c>
      <c r="R124" s="10">
        <v>1</v>
      </c>
      <c r="S124" s="54"/>
      <c r="T124" s="55"/>
      <c r="U124" s="56"/>
      <c r="V124" s="57"/>
      <c r="W124" s="17">
        <v>1</v>
      </c>
      <c r="AF124" s="15"/>
      <c r="AO124" s="64" t="s">
        <v>2520</v>
      </c>
      <c r="AP124" t="s">
        <v>2425</v>
      </c>
      <c r="AQ124" t="s">
        <v>1668</v>
      </c>
      <c r="AR124" s="46"/>
      <c r="AS124" s="43"/>
    </row>
    <row r="125" spans="1:45" hidden="1" x14ac:dyDescent="0.2">
      <c r="A125" s="48" t="s">
        <v>80</v>
      </c>
      <c r="B125" s="2">
        <v>43131</v>
      </c>
      <c r="C125" s="1" t="s">
        <v>677</v>
      </c>
      <c r="D125" s="65" t="str">
        <f t="shared" si="1"/>
        <v>The SEC has shut down another ICO — this time an alleged $600 million scam in Texas</v>
      </c>
      <c r="E125" s="1">
        <v>0</v>
      </c>
      <c r="F125" s="1">
        <v>55529156</v>
      </c>
      <c r="G125" s="1"/>
      <c r="H125" s="50"/>
      <c r="I125" s="51">
        <v>1</v>
      </c>
      <c r="J125" s="52"/>
      <c r="L125" s="58"/>
      <c r="M125" s="8">
        <v>1</v>
      </c>
      <c r="N125" s="53" t="s">
        <v>3129</v>
      </c>
      <c r="O125" s="53" t="s">
        <v>3129</v>
      </c>
      <c r="P125" s="53" t="s">
        <v>3129</v>
      </c>
      <c r="Q125" s="53" t="s">
        <v>3129</v>
      </c>
      <c r="R125" s="10">
        <v>1</v>
      </c>
      <c r="S125" s="54"/>
      <c r="T125" s="55"/>
      <c r="U125" s="56"/>
      <c r="V125" s="57"/>
      <c r="W125" s="17">
        <v>1</v>
      </c>
      <c r="AF125" s="15"/>
      <c r="AO125" s="64" t="s">
        <v>289</v>
      </c>
      <c r="AP125" t="s">
        <v>134</v>
      </c>
      <c r="AQ125" t="s">
        <v>1668</v>
      </c>
      <c r="AR125" s="46"/>
      <c r="AS125" s="43"/>
    </row>
    <row r="126" spans="1:45" hidden="1" x14ac:dyDescent="0.2">
      <c r="A126" s="48" t="s">
        <v>66</v>
      </c>
      <c r="B126" s="2">
        <v>43132</v>
      </c>
      <c r="C126" s="1" t="s">
        <v>67</v>
      </c>
      <c r="D126" s="65" t="str">
        <f t="shared" si="1"/>
        <v>Risk Management – 2018 Cyberrisk Landscape</v>
      </c>
      <c r="E126" s="1">
        <v>81</v>
      </c>
      <c r="F126" s="1">
        <v>24999</v>
      </c>
      <c r="G126" s="1"/>
      <c r="H126" s="50">
        <v>1</v>
      </c>
      <c r="I126" s="51"/>
      <c r="J126" s="52"/>
      <c r="L126" s="58" t="s">
        <v>69</v>
      </c>
      <c r="M126" s="8" t="s">
        <v>3129</v>
      </c>
      <c r="N126" s="53">
        <v>1</v>
      </c>
      <c r="O126" s="53" t="s">
        <v>3129</v>
      </c>
      <c r="P126" s="53" t="s">
        <v>3129</v>
      </c>
      <c r="Q126" s="53" t="s">
        <v>3129</v>
      </c>
      <c r="R126" s="10">
        <v>1</v>
      </c>
      <c r="S126" s="54"/>
      <c r="T126" s="55"/>
      <c r="U126" s="56"/>
      <c r="V126" s="57"/>
      <c r="W126" s="17">
        <v>1</v>
      </c>
      <c r="AF126" s="15"/>
      <c r="AO126" s="64" t="s">
        <v>293</v>
      </c>
      <c r="AP126" t="s">
        <v>138</v>
      </c>
      <c r="AQ126" t="s">
        <v>236</v>
      </c>
      <c r="AR126" s="46"/>
      <c r="AS126" s="43"/>
    </row>
    <row r="127" spans="1:45" hidden="1" x14ac:dyDescent="0.2">
      <c r="A127" s="48" t="s">
        <v>80</v>
      </c>
      <c r="B127" s="2">
        <v>43132</v>
      </c>
      <c r="C127" s="1" t="s">
        <v>1227</v>
      </c>
      <c r="D127" s="65" t="str">
        <f t="shared" si="1"/>
        <v>FBME: A hive of financial crime that spanned the globe</v>
      </c>
      <c r="E127" s="1">
        <v>0</v>
      </c>
      <c r="F127" s="1">
        <v>58800</v>
      </c>
      <c r="G127" s="1"/>
      <c r="H127" s="50"/>
      <c r="I127" s="51">
        <v>1</v>
      </c>
      <c r="J127" s="52"/>
      <c r="L127" s="58"/>
      <c r="M127" s="8">
        <v>1</v>
      </c>
      <c r="N127" s="53" t="s">
        <v>3129</v>
      </c>
      <c r="O127" s="53" t="s">
        <v>3129</v>
      </c>
      <c r="P127" s="53" t="s">
        <v>3129</v>
      </c>
      <c r="Q127" s="53" t="s">
        <v>3129</v>
      </c>
      <c r="R127" s="10">
        <v>1</v>
      </c>
      <c r="S127" s="54"/>
      <c r="T127" s="55"/>
      <c r="U127" s="56"/>
      <c r="V127" s="57"/>
      <c r="W127" s="17">
        <v>1</v>
      </c>
      <c r="AF127" s="15"/>
      <c r="AO127" s="64" t="s">
        <v>2521</v>
      </c>
      <c r="AP127" t="s">
        <v>2426</v>
      </c>
      <c r="AQ127" t="s">
        <v>1668</v>
      </c>
      <c r="AR127" s="46"/>
      <c r="AS127" s="43"/>
    </row>
    <row r="128" spans="1:45" hidden="1" x14ac:dyDescent="0.2">
      <c r="A128" s="48" t="s">
        <v>80</v>
      </c>
      <c r="B128" s="2">
        <v>43132</v>
      </c>
      <c r="C128" s="1" t="s">
        <v>630</v>
      </c>
      <c r="D128" s="65" t="str">
        <f t="shared" si="1"/>
        <v>Money20/20 Asia Announces Keynote Speaker Line-Up</v>
      </c>
      <c r="E128" s="1">
        <v>18</v>
      </c>
      <c r="F128" s="1">
        <v>185714</v>
      </c>
      <c r="G128" s="1"/>
      <c r="H128" s="50"/>
      <c r="I128" s="51">
        <v>1</v>
      </c>
      <c r="J128" s="52"/>
      <c r="L128" s="58"/>
      <c r="M128" s="8">
        <v>1</v>
      </c>
      <c r="N128" s="53" t="s">
        <v>3129</v>
      </c>
      <c r="O128" s="53" t="s">
        <v>3129</v>
      </c>
      <c r="P128" s="53" t="s">
        <v>3129</v>
      </c>
      <c r="Q128" s="53" t="s">
        <v>3129</v>
      </c>
      <c r="R128" s="10">
        <v>1</v>
      </c>
      <c r="S128" s="54"/>
      <c r="T128" s="55"/>
      <c r="U128" s="56"/>
      <c r="V128" s="57"/>
      <c r="W128" s="17">
        <v>1</v>
      </c>
      <c r="AF128" s="15"/>
      <c r="AO128" s="64" t="s">
        <v>1399</v>
      </c>
      <c r="AP128" t="s">
        <v>756</v>
      </c>
      <c r="AQ128" t="s">
        <v>1668</v>
      </c>
      <c r="AR128" s="46"/>
      <c r="AS128" s="43"/>
    </row>
    <row r="129" spans="1:45" hidden="1" x14ac:dyDescent="0.2">
      <c r="A129" s="48" t="s">
        <v>80</v>
      </c>
      <c r="B129" s="2">
        <v>43133</v>
      </c>
      <c r="C129" s="1" t="s">
        <v>542</v>
      </c>
      <c r="D129" s="65" t="str">
        <f t="shared" si="1"/>
        <v>Today In Data: Fintech Funding, Banking Woes</v>
      </c>
      <c r="E129" s="1">
        <v>16</v>
      </c>
      <c r="F129" s="1">
        <v>593750</v>
      </c>
      <c r="G129" s="1"/>
      <c r="H129" s="50"/>
      <c r="I129" s="51">
        <v>1</v>
      </c>
      <c r="J129" s="52"/>
      <c r="L129" s="58"/>
      <c r="M129" s="8">
        <v>1</v>
      </c>
      <c r="N129" s="53" t="s">
        <v>3129</v>
      </c>
      <c r="O129" s="53" t="s">
        <v>3129</v>
      </c>
      <c r="P129" s="53" t="s">
        <v>3129</v>
      </c>
      <c r="Q129" s="53" t="s">
        <v>3129</v>
      </c>
      <c r="R129" s="10">
        <v>1</v>
      </c>
      <c r="S129" s="54"/>
      <c r="T129" s="55"/>
      <c r="U129" s="56"/>
      <c r="V129" s="57"/>
      <c r="W129" s="17">
        <v>1</v>
      </c>
      <c r="AF129" s="15"/>
      <c r="AO129" s="64" t="s">
        <v>1405</v>
      </c>
      <c r="AP129" t="s">
        <v>772</v>
      </c>
      <c r="AQ129" t="s">
        <v>1668</v>
      </c>
      <c r="AR129" s="46"/>
      <c r="AS129" s="43"/>
    </row>
    <row r="130" spans="1:45" hidden="1" x14ac:dyDescent="0.2">
      <c r="A130" s="48" t="s">
        <v>80</v>
      </c>
      <c r="B130" s="2">
        <v>43133</v>
      </c>
      <c r="C130" s="1" t="s">
        <v>677</v>
      </c>
      <c r="D130" s="65" t="str">
        <f t="shared" si="1"/>
        <v>Notice to the Annual General Meeting</v>
      </c>
      <c r="E130" s="1">
        <v>0</v>
      </c>
      <c r="F130" s="1">
        <v>55529156</v>
      </c>
      <c r="G130" s="1"/>
      <c r="H130" s="50"/>
      <c r="I130" s="51">
        <v>1</v>
      </c>
      <c r="J130" s="52"/>
      <c r="L130" s="58"/>
      <c r="M130" s="8">
        <v>1</v>
      </c>
      <c r="N130" s="53" t="s">
        <v>3129</v>
      </c>
      <c r="O130" s="53" t="s">
        <v>3129</v>
      </c>
      <c r="P130" s="53" t="s">
        <v>3129</v>
      </c>
      <c r="Q130" s="53" t="s">
        <v>3129</v>
      </c>
      <c r="R130" s="10">
        <v>1</v>
      </c>
      <c r="S130" s="54"/>
      <c r="T130" s="55"/>
      <c r="U130" s="56"/>
      <c r="V130" s="57"/>
      <c r="W130" s="17">
        <v>1</v>
      </c>
      <c r="AF130" s="15"/>
      <c r="AO130" s="64" t="s">
        <v>1887</v>
      </c>
      <c r="AP130" t="s">
        <v>781</v>
      </c>
      <c r="AQ130" t="s">
        <v>1668</v>
      </c>
      <c r="AR130" s="46"/>
      <c r="AS130" s="43"/>
    </row>
    <row r="131" spans="1:45" hidden="1" x14ac:dyDescent="0.2">
      <c r="A131" s="48" t="s">
        <v>80</v>
      </c>
      <c r="B131" s="2">
        <v>43136</v>
      </c>
      <c r="C131" s="1" t="s">
        <v>542</v>
      </c>
      <c r="D131" s="65" t="str">
        <f t="shared" ref="D131:D194" si="2">HYPERLINK(AO131,AP131)</f>
        <v>Kaseya Talks Financial Big Data for MSPs</v>
      </c>
      <c r="E131" s="1">
        <v>15</v>
      </c>
      <c r="F131" s="1">
        <v>593750</v>
      </c>
      <c r="G131" s="1"/>
      <c r="H131" s="50"/>
      <c r="I131" s="51">
        <v>1</v>
      </c>
      <c r="J131" s="52"/>
      <c r="L131" s="58"/>
      <c r="M131" s="8">
        <v>1</v>
      </c>
      <c r="N131" s="53" t="s">
        <v>3129</v>
      </c>
      <c r="O131" s="53" t="s">
        <v>3129</v>
      </c>
      <c r="P131" s="53" t="s">
        <v>3129</v>
      </c>
      <c r="Q131" s="53" t="s">
        <v>3129</v>
      </c>
      <c r="R131" s="10">
        <v>1</v>
      </c>
      <c r="S131" s="54"/>
      <c r="T131" s="55"/>
      <c r="U131" s="56"/>
      <c r="V131" s="57"/>
      <c r="W131" s="17">
        <v>1</v>
      </c>
      <c r="AF131" s="15"/>
      <c r="AO131" s="64" t="s">
        <v>1413</v>
      </c>
      <c r="AP131" t="s">
        <v>813</v>
      </c>
      <c r="AQ131" t="s">
        <v>1668</v>
      </c>
      <c r="AR131" s="46"/>
      <c r="AS131" s="43"/>
    </row>
    <row r="132" spans="1:45" hidden="1" x14ac:dyDescent="0.2">
      <c r="A132" s="48" t="s">
        <v>80</v>
      </c>
      <c r="B132" s="2">
        <v>43136</v>
      </c>
      <c r="C132" s="1" t="s">
        <v>678</v>
      </c>
      <c r="D132" s="65" t="str">
        <f t="shared" si="2"/>
        <v>Five UK FinTechs Leading The Charge In FinTech Fortnight</v>
      </c>
      <c r="E132" s="1">
        <v>212</v>
      </c>
      <c r="F132" s="1">
        <v>82644928</v>
      </c>
      <c r="G132" s="1"/>
      <c r="H132" s="50"/>
      <c r="I132" s="51">
        <v>1</v>
      </c>
      <c r="J132" s="52"/>
      <c r="L132" s="58"/>
      <c r="M132" s="8">
        <v>1</v>
      </c>
      <c r="N132" s="53" t="s">
        <v>3129</v>
      </c>
      <c r="O132" s="53" t="s">
        <v>3129</v>
      </c>
      <c r="P132" s="53" t="s">
        <v>3129</v>
      </c>
      <c r="Q132" s="53" t="s">
        <v>3129</v>
      </c>
      <c r="R132" s="10">
        <v>1</v>
      </c>
      <c r="S132" s="54"/>
      <c r="T132" s="55"/>
      <c r="U132" s="56"/>
      <c r="V132" s="57"/>
      <c r="W132" s="17">
        <v>1</v>
      </c>
      <c r="AF132" s="15"/>
      <c r="AO132" s="64" t="s">
        <v>297</v>
      </c>
      <c r="AP132" t="s">
        <v>142</v>
      </c>
      <c r="AQ132" t="s">
        <v>1668</v>
      </c>
      <c r="AR132" s="46"/>
      <c r="AS132" s="43"/>
    </row>
    <row r="133" spans="1:45" hidden="1" x14ac:dyDescent="0.2">
      <c r="A133" s="48" t="s">
        <v>80</v>
      </c>
      <c r="B133" s="2">
        <v>43136</v>
      </c>
      <c r="C133" s="1" t="s">
        <v>561</v>
      </c>
      <c r="D133" s="65" t="str">
        <f t="shared" si="2"/>
        <v>TRADING UP: IEX Lands Simblist as Holl Joins Cowen</v>
      </c>
      <c r="E133" s="1">
        <v>2</v>
      </c>
      <c r="F133" s="1">
        <v>33333</v>
      </c>
      <c r="G133" s="1"/>
      <c r="H133" s="50"/>
      <c r="I133" s="51">
        <v>1</v>
      </c>
      <c r="J133" s="52"/>
      <c r="L133" s="58"/>
      <c r="M133" s="8">
        <v>1</v>
      </c>
      <c r="N133" s="53" t="s">
        <v>3129</v>
      </c>
      <c r="O133" s="53" t="s">
        <v>3129</v>
      </c>
      <c r="P133" s="53" t="s">
        <v>3129</v>
      </c>
      <c r="Q133" s="53" t="s">
        <v>3129</v>
      </c>
      <c r="R133" s="10">
        <v>2</v>
      </c>
      <c r="S133" s="54"/>
      <c r="T133" s="55"/>
      <c r="U133" s="56"/>
      <c r="V133" s="57"/>
      <c r="W133" s="17">
        <v>1</v>
      </c>
      <c r="AF133" s="15"/>
      <c r="AO133" s="64" t="s">
        <v>1408</v>
      </c>
      <c r="AP133" t="s">
        <v>810</v>
      </c>
      <c r="AQ133" t="s">
        <v>1715</v>
      </c>
      <c r="AR133" s="46"/>
      <c r="AS133" s="43"/>
    </row>
    <row r="134" spans="1:45" hidden="1" x14ac:dyDescent="0.2">
      <c r="A134" s="48" t="s">
        <v>80</v>
      </c>
      <c r="B134" s="2">
        <v>43136</v>
      </c>
      <c r="C134" s="1" t="s">
        <v>895</v>
      </c>
      <c r="D134" s="65" t="str">
        <f t="shared" si="2"/>
        <v>Great digital customer experience key to success</v>
      </c>
      <c r="E134" s="1">
        <v>27</v>
      </c>
      <c r="F134" s="1">
        <v>18181</v>
      </c>
      <c r="G134" s="1"/>
      <c r="H134" s="50"/>
      <c r="I134" s="51"/>
      <c r="J134" s="52"/>
      <c r="K134" s="6">
        <v>1</v>
      </c>
      <c r="L134" s="58"/>
      <c r="M134" s="8">
        <v>1</v>
      </c>
      <c r="N134" s="53" t="s">
        <v>3129</v>
      </c>
      <c r="O134" s="53" t="s">
        <v>3129</v>
      </c>
      <c r="P134" s="53" t="s">
        <v>3129</v>
      </c>
      <c r="Q134" s="53" t="s">
        <v>3129</v>
      </c>
      <c r="R134" s="10">
        <v>1</v>
      </c>
      <c r="S134" s="54">
        <v>1</v>
      </c>
      <c r="T134" s="55"/>
      <c r="U134" s="56"/>
      <c r="V134" s="57">
        <v>3</v>
      </c>
      <c r="W134" s="17">
        <v>1</v>
      </c>
      <c r="AD134" s="15">
        <v>1</v>
      </c>
      <c r="AF134" s="15"/>
      <c r="AI134" s="16">
        <v>1</v>
      </c>
      <c r="AO134" s="64" t="s">
        <v>1412</v>
      </c>
      <c r="AP134" t="s">
        <v>793</v>
      </c>
      <c r="AQ134" t="s">
        <v>1668</v>
      </c>
      <c r="AR134" s="46"/>
      <c r="AS134" s="43"/>
    </row>
    <row r="135" spans="1:45" hidden="1" x14ac:dyDescent="0.2">
      <c r="A135" s="48" t="s">
        <v>80</v>
      </c>
      <c r="B135" s="2">
        <v>43138</v>
      </c>
      <c r="C135" s="1" t="s">
        <v>828</v>
      </c>
      <c r="D135" s="65" t="str">
        <f t="shared" si="2"/>
        <v>Top Cloud Security Misconceptions Plaguing ...</v>
      </c>
      <c r="E135" s="1">
        <v>38</v>
      </c>
      <c r="F135" s="1">
        <v>233333</v>
      </c>
      <c r="G135" s="1"/>
      <c r="H135" s="50"/>
      <c r="I135" s="51">
        <v>1</v>
      </c>
      <c r="J135" s="52"/>
      <c r="L135" s="58"/>
      <c r="M135" s="8">
        <v>1</v>
      </c>
      <c r="N135" s="53" t="s">
        <v>3129</v>
      </c>
      <c r="O135" s="53" t="s">
        <v>3129</v>
      </c>
      <c r="P135" s="53" t="s">
        <v>3129</v>
      </c>
      <c r="Q135" s="53" t="s">
        <v>3129</v>
      </c>
      <c r="R135" s="10">
        <v>1</v>
      </c>
      <c r="S135" s="54"/>
      <c r="T135" s="55"/>
      <c r="U135" s="56"/>
      <c r="V135" s="57"/>
      <c r="W135" s="17">
        <v>1</v>
      </c>
      <c r="AF135" s="15"/>
      <c r="AO135" s="64" t="s">
        <v>2522</v>
      </c>
      <c r="AP135" t="s">
        <v>2427</v>
      </c>
      <c r="AQ135" t="s">
        <v>1668</v>
      </c>
      <c r="AR135" s="46"/>
      <c r="AS135" s="43"/>
    </row>
    <row r="136" spans="1:45" hidden="1" x14ac:dyDescent="0.2">
      <c r="A136" s="48" t="s">
        <v>80</v>
      </c>
      <c r="B136" s="2">
        <v>43142</v>
      </c>
      <c r="C136" s="1" t="s">
        <v>609</v>
      </c>
      <c r="D136" s="65" t="str">
        <f t="shared" si="2"/>
        <v>WHY TRADITIONAL RETAIL BANKS AREN’T GOING DIGITAL FAST ENOUGH</v>
      </c>
      <c r="E136" s="1">
        <v>2</v>
      </c>
      <c r="F136" s="1">
        <v>1328841</v>
      </c>
      <c r="G136" s="1"/>
      <c r="H136" s="50"/>
      <c r="I136" s="51">
        <v>1</v>
      </c>
      <c r="J136" s="52"/>
      <c r="L136" s="58"/>
      <c r="M136" s="8">
        <v>1</v>
      </c>
      <c r="N136" s="53" t="s">
        <v>3129</v>
      </c>
      <c r="O136" s="53" t="s">
        <v>3129</v>
      </c>
      <c r="P136" s="53" t="s">
        <v>3129</v>
      </c>
      <c r="Q136" s="53" t="s">
        <v>3129</v>
      </c>
      <c r="R136" s="10">
        <v>1</v>
      </c>
      <c r="S136" s="54"/>
      <c r="T136" s="55"/>
      <c r="U136" s="56"/>
      <c r="V136" s="57"/>
      <c r="W136" s="17">
        <v>1</v>
      </c>
      <c r="AF136" s="15"/>
      <c r="AO136" s="64" t="s">
        <v>1426</v>
      </c>
      <c r="AP136" t="s">
        <v>874</v>
      </c>
      <c r="AQ136" t="s">
        <v>1668</v>
      </c>
      <c r="AR136" s="46"/>
      <c r="AS136" s="43"/>
    </row>
    <row r="137" spans="1:45" hidden="1" x14ac:dyDescent="0.2">
      <c r="A137" s="48" t="s">
        <v>410</v>
      </c>
      <c r="B137" s="2">
        <v>43145</v>
      </c>
      <c r="C137" s="1" t="s">
        <v>513</v>
      </c>
      <c r="D137" s="65" t="str">
        <f t="shared" si="2"/>
        <v>Here’s the latest country where cash is losing its grip</v>
      </c>
      <c r="E137" s="1">
        <v>116</v>
      </c>
      <c r="F137" s="1">
        <v>15938865</v>
      </c>
      <c r="G137" s="1"/>
      <c r="H137" s="50"/>
      <c r="I137" s="51"/>
      <c r="J137" s="52"/>
      <c r="K137" s="6">
        <v>1</v>
      </c>
      <c r="L137" s="58"/>
      <c r="M137" s="8" t="s">
        <v>3129</v>
      </c>
      <c r="N137" s="53">
        <v>1</v>
      </c>
      <c r="O137" s="53" t="s">
        <v>3129</v>
      </c>
      <c r="P137" s="53" t="s">
        <v>3129</v>
      </c>
      <c r="Q137" s="53" t="s">
        <v>3129</v>
      </c>
      <c r="R137" s="10">
        <v>1</v>
      </c>
      <c r="S137" s="54">
        <v>1</v>
      </c>
      <c r="T137" s="55"/>
      <c r="U137" s="56"/>
      <c r="V137" s="57">
        <v>3</v>
      </c>
      <c r="W137" s="17">
        <v>1</v>
      </c>
      <c r="AC137" s="15">
        <v>1</v>
      </c>
      <c r="AF137" s="15"/>
      <c r="AI137" s="16">
        <v>1</v>
      </c>
      <c r="AO137" s="64" t="s">
        <v>1439</v>
      </c>
      <c r="AP137" t="s">
        <v>938</v>
      </c>
      <c r="AQ137" t="s">
        <v>1655</v>
      </c>
      <c r="AR137" s="46"/>
      <c r="AS137" s="43"/>
    </row>
    <row r="138" spans="1:45" hidden="1" x14ac:dyDescent="0.2">
      <c r="A138" s="48" t="s">
        <v>699</v>
      </c>
      <c r="B138" s="2">
        <v>43151</v>
      </c>
      <c r="C138" s="1" t="s">
        <v>539</v>
      </c>
      <c r="D138" s="65" t="str">
        <f t="shared" si="2"/>
        <v>With Realtime Payments Comes Realtime Fraud — and Banks Need to Prepare</v>
      </c>
      <c r="E138" s="1">
        <v>72</v>
      </c>
      <c r="F138" s="1">
        <v>115384</v>
      </c>
      <c r="G138" s="1" t="s">
        <v>421</v>
      </c>
      <c r="H138" s="50"/>
      <c r="I138" s="51"/>
      <c r="J138" s="52"/>
      <c r="K138" s="6">
        <v>1</v>
      </c>
      <c r="L138" s="58"/>
      <c r="M138" s="8" t="s">
        <v>3129</v>
      </c>
      <c r="N138" s="53" t="s">
        <v>3129</v>
      </c>
      <c r="O138" s="53" t="s">
        <v>3129</v>
      </c>
      <c r="P138" s="53" t="s">
        <v>3129</v>
      </c>
      <c r="Q138" s="53">
        <v>1</v>
      </c>
      <c r="R138" s="10">
        <v>1</v>
      </c>
      <c r="S138" s="54">
        <v>1</v>
      </c>
      <c r="T138" s="55"/>
      <c r="U138" s="56"/>
      <c r="V138" s="57">
        <v>3</v>
      </c>
      <c r="W138" s="17">
        <v>1</v>
      </c>
      <c r="AC138" s="15">
        <v>1</v>
      </c>
      <c r="AF138" s="15"/>
      <c r="AI138" s="16">
        <v>1</v>
      </c>
      <c r="AO138" s="64" t="s">
        <v>2037</v>
      </c>
      <c r="AP138" t="s">
        <v>985</v>
      </c>
      <c r="AQ138" t="s">
        <v>1682</v>
      </c>
      <c r="AR138" s="46"/>
      <c r="AS138" s="43"/>
    </row>
    <row r="139" spans="1:45" hidden="1" x14ac:dyDescent="0.2">
      <c r="A139" s="48" t="s">
        <v>651</v>
      </c>
      <c r="B139" s="2">
        <v>43158</v>
      </c>
      <c r="C139" s="1" t="s">
        <v>443</v>
      </c>
      <c r="D139" s="65" t="str">
        <f t="shared" si="2"/>
        <v>Aspiration Bank lowers onboarding risk with APIs</v>
      </c>
      <c r="E139" s="1">
        <v>42</v>
      </c>
      <c r="F139" s="1">
        <v>200000</v>
      </c>
      <c r="G139" s="1" t="s">
        <v>400</v>
      </c>
      <c r="H139" s="50"/>
      <c r="I139" s="51"/>
      <c r="J139" s="52"/>
      <c r="K139" s="6">
        <v>1</v>
      </c>
      <c r="L139" s="58"/>
      <c r="M139" s="8" t="s">
        <v>3129</v>
      </c>
      <c r="N139" s="53">
        <v>1</v>
      </c>
      <c r="O139" s="53" t="s">
        <v>3129</v>
      </c>
      <c r="P139" s="53" t="s">
        <v>3129</v>
      </c>
      <c r="Q139" s="53" t="s">
        <v>3129</v>
      </c>
      <c r="R139" s="10">
        <v>1</v>
      </c>
      <c r="S139" s="54">
        <v>1</v>
      </c>
      <c r="T139" s="55"/>
      <c r="U139" s="56"/>
      <c r="V139" s="57">
        <v>3</v>
      </c>
      <c r="W139" s="17">
        <v>1</v>
      </c>
      <c r="AD139" s="15">
        <v>1</v>
      </c>
      <c r="AF139" s="15"/>
      <c r="AI139" s="16">
        <v>1</v>
      </c>
      <c r="AO139" s="64" t="s">
        <v>1482</v>
      </c>
      <c r="AP139" t="s">
        <v>1084</v>
      </c>
      <c r="AQ139" t="s">
        <v>1812</v>
      </c>
      <c r="AR139" s="46"/>
      <c r="AS139" s="43"/>
    </row>
    <row r="140" spans="1:45" hidden="1" x14ac:dyDescent="0.2">
      <c r="A140" s="48" t="s">
        <v>699</v>
      </c>
      <c r="B140" s="2">
        <v>43160</v>
      </c>
      <c r="C140" s="1" t="s">
        <v>673</v>
      </c>
      <c r="D140" s="65" t="str">
        <f t="shared" si="2"/>
        <v>Wells Fargo hits two milestones on road to fix corporate governance</v>
      </c>
      <c r="E140" s="1">
        <v>18</v>
      </c>
      <c r="F140" s="1">
        <v>200000</v>
      </c>
      <c r="G140" s="1"/>
      <c r="H140" s="50"/>
      <c r="I140" s="51">
        <v>1</v>
      </c>
      <c r="J140" s="52"/>
      <c r="L140" s="58" t="s">
        <v>1131</v>
      </c>
      <c r="M140" s="8" t="s">
        <v>3129</v>
      </c>
      <c r="N140" s="53" t="s">
        <v>3129</v>
      </c>
      <c r="O140" s="53" t="s">
        <v>3129</v>
      </c>
      <c r="P140" s="53">
        <v>1</v>
      </c>
      <c r="Q140" s="53" t="s">
        <v>3129</v>
      </c>
      <c r="R140" s="10">
        <v>1</v>
      </c>
      <c r="S140" s="54"/>
      <c r="T140" s="55"/>
      <c r="U140" s="56"/>
      <c r="V140" s="57"/>
      <c r="W140" s="17">
        <v>1</v>
      </c>
      <c r="AF140" s="15"/>
      <c r="AO140" s="64" t="s">
        <v>2523</v>
      </c>
      <c r="AP140" t="s">
        <v>2428</v>
      </c>
      <c r="AQ140" t="s">
        <v>1836</v>
      </c>
      <c r="AR140" s="46"/>
      <c r="AS140" s="43"/>
    </row>
    <row r="141" spans="1:45" hidden="1" x14ac:dyDescent="0.2">
      <c r="A141" s="48" t="s">
        <v>422</v>
      </c>
      <c r="B141" s="2">
        <v>43166</v>
      </c>
      <c r="C141" s="1" t="s">
        <v>773</v>
      </c>
      <c r="D141" s="65" t="str">
        <f t="shared" si="2"/>
        <v>HOW PSD2 IS TRANSFORMING BANKING BUSINESS MODELS</v>
      </c>
      <c r="E141" s="1">
        <v>11</v>
      </c>
      <c r="F141" s="1">
        <v>1328841</v>
      </c>
      <c r="G141" s="1" t="s">
        <v>409</v>
      </c>
      <c r="H141" s="50"/>
      <c r="I141" s="51">
        <v>1</v>
      </c>
      <c r="J141" s="52"/>
      <c r="L141" s="58"/>
      <c r="M141" s="8" t="s">
        <v>3129</v>
      </c>
      <c r="N141" s="53" t="s">
        <v>3129</v>
      </c>
      <c r="O141" s="53" t="s">
        <v>3129</v>
      </c>
      <c r="P141" s="53" t="s">
        <v>3129</v>
      </c>
      <c r="Q141" s="53">
        <v>1</v>
      </c>
      <c r="R141" s="10">
        <v>1</v>
      </c>
      <c r="S141" s="54"/>
      <c r="T141" s="55"/>
      <c r="U141" s="56"/>
      <c r="V141" s="57"/>
      <c r="W141" s="17">
        <v>1</v>
      </c>
      <c r="AF141" s="15"/>
      <c r="AO141" s="64" t="s">
        <v>1512</v>
      </c>
      <c r="AP141" t="s">
        <v>1184</v>
      </c>
      <c r="AQ141" t="s">
        <v>1834</v>
      </c>
      <c r="AR141" s="46"/>
      <c r="AS141" s="43"/>
    </row>
    <row r="142" spans="1:45" hidden="1" x14ac:dyDescent="0.2">
      <c r="A142" s="48" t="s">
        <v>721</v>
      </c>
      <c r="B142" s="2">
        <v>43173</v>
      </c>
      <c r="C142" s="1" t="s">
        <v>673</v>
      </c>
      <c r="D142" s="65" t="str">
        <f t="shared" si="2"/>
        <v>5 questions as Dodd-Frank reform moves closer to becoming law</v>
      </c>
      <c r="E142" s="1">
        <v>30</v>
      </c>
      <c r="F142" s="1">
        <v>200000</v>
      </c>
      <c r="G142" s="1"/>
      <c r="H142" s="50"/>
      <c r="I142" s="51"/>
      <c r="J142" s="52"/>
      <c r="K142" s="6">
        <v>1</v>
      </c>
      <c r="L142" s="58"/>
      <c r="M142" s="8" t="s">
        <v>3129</v>
      </c>
      <c r="N142" s="53" t="s">
        <v>3129</v>
      </c>
      <c r="O142" s="53" t="s">
        <v>3129</v>
      </c>
      <c r="P142" s="53" t="s">
        <v>3129</v>
      </c>
      <c r="Q142" s="53">
        <v>1</v>
      </c>
      <c r="R142" s="10">
        <v>1</v>
      </c>
      <c r="S142" s="54">
        <v>1</v>
      </c>
      <c r="T142" s="55"/>
      <c r="U142" s="56"/>
      <c r="V142" s="57">
        <v>3</v>
      </c>
      <c r="W142" s="17">
        <v>1</v>
      </c>
      <c r="AE142" s="15">
        <v>1</v>
      </c>
      <c r="AF142" s="15"/>
      <c r="AO142" s="64" t="s">
        <v>2249</v>
      </c>
      <c r="AP142" t="s">
        <v>1262</v>
      </c>
      <c r="AQ142" t="s">
        <v>1839</v>
      </c>
      <c r="AR142" s="46"/>
      <c r="AS142" s="43"/>
    </row>
    <row r="143" spans="1:45" hidden="1" x14ac:dyDescent="0.2">
      <c r="A143" s="48" t="s">
        <v>397</v>
      </c>
      <c r="B143" s="2">
        <v>43181</v>
      </c>
      <c r="C143" s="1" t="s">
        <v>60</v>
      </c>
      <c r="D143" s="65" t="str">
        <f t="shared" si="2"/>
        <v>What Your Advisor May Have In Common With Toys 'R' Us</v>
      </c>
      <c r="E143" s="1">
        <v>11</v>
      </c>
      <c r="F143" s="1">
        <v>82644928</v>
      </c>
      <c r="G143" s="1" t="s">
        <v>400</v>
      </c>
      <c r="H143" s="50"/>
      <c r="I143" s="51"/>
      <c r="J143" s="52"/>
      <c r="K143" s="6">
        <v>1</v>
      </c>
      <c r="L143" s="58"/>
      <c r="M143" s="8" t="s">
        <v>3129</v>
      </c>
      <c r="N143" s="53">
        <v>1</v>
      </c>
      <c r="O143" s="53" t="s">
        <v>3129</v>
      </c>
      <c r="P143" s="53" t="s">
        <v>3129</v>
      </c>
      <c r="Q143" s="53" t="s">
        <v>3129</v>
      </c>
      <c r="R143" s="10">
        <v>1</v>
      </c>
      <c r="S143" s="54">
        <v>1</v>
      </c>
      <c r="T143" s="55"/>
      <c r="U143" s="56"/>
      <c r="V143" s="57">
        <v>3</v>
      </c>
      <c r="W143" s="17">
        <v>1</v>
      </c>
      <c r="AC143" s="15">
        <v>1</v>
      </c>
      <c r="AF143" s="15"/>
      <c r="AG143" s="16">
        <v>1</v>
      </c>
      <c r="AO143" s="64" t="s">
        <v>374</v>
      </c>
      <c r="AP143" t="s">
        <v>210</v>
      </c>
      <c r="AQ143" t="s">
        <v>1583</v>
      </c>
      <c r="AR143" s="46"/>
      <c r="AS143" s="43"/>
    </row>
    <row r="144" spans="1:45" hidden="1" x14ac:dyDescent="0.2">
      <c r="A144" s="48" t="s">
        <v>721</v>
      </c>
      <c r="B144" s="2">
        <v>43185</v>
      </c>
      <c r="C144" s="1" t="s">
        <v>536</v>
      </c>
      <c r="D144" s="65" t="str">
        <f t="shared" si="2"/>
        <v>The Invisible Hand of Financial Services</v>
      </c>
      <c r="E144" s="1">
        <v>225</v>
      </c>
      <c r="F144" s="1">
        <v>30000</v>
      </c>
      <c r="G144" s="1" t="s">
        <v>428</v>
      </c>
      <c r="H144" s="50"/>
      <c r="I144" s="51"/>
      <c r="J144" s="52"/>
      <c r="K144" s="6">
        <v>1</v>
      </c>
      <c r="L144" s="58"/>
      <c r="M144" s="8" t="s">
        <v>3129</v>
      </c>
      <c r="N144" s="53">
        <v>1</v>
      </c>
      <c r="O144" s="53" t="s">
        <v>3129</v>
      </c>
      <c r="P144" s="53" t="s">
        <v>3129</v>
      </c>
      <c r="Q144" s="53" t="s">
        <v>3129</v>
      </c>
      <c r="R144" s="10">
        <v>1</v>
      </c>
      <c r="S144" s="54">
        <v>1</v>
      </c>
      <c r="T144" s="55"/>
      <c r="U144" s="56"/>
      <c r="V144" s="57">
        <v>3</v>
      </c>
      <c r="W144" s="17">
        <v>1</v>
      </c>
      <c r="AC144" s="15">
        <v>1</v>
      </c>
      <c r="AF144" s="15"/>
      <c r="AI144" s="16">
        <v>1</v>
      </c>
      <c r="AO144" s="64" t="s">
        <v>2302</v>
      </c>
      <c r="AP144" t="s">
        <v>1334</v>
      </c>
      <c r="AQ144" t="s">
        <v>1600</v>
      </c>
      <c r="AR144" s="46"/>
      <c r="AS144" s="43"/>
    </row>
    <row r="145" spans="1:45" hidden="1" x14ac:dyDescent="0.2">
      <c r="A145" s="48" t="s">
        <v>721</v>
      </c>
      <c r="B145" s="2">
        <v>43186</v>
      </c>
      <c r="C145" s="1" t="s">
        <v>60</v>
      </c>
      <c r="D145" s="65" t="str">
        <f t="shared" si="2"/>
        <v>How the Compliance Function is Evolving in 2018 -- Five Key Findings</v>
      </c>
      <c r="E145" s="1">
        <v>51</v>
      </c>
      <c r="F145" s="1">
        <v>82644928</v>
      </c>
      <c r="G145" s="1" t="s">
        <v>400</v>
      </c>
      <c r="H145" s="50"/>
      <c r="I145" s="51"/>
      <c r="J145" s="52"/>
      <c r="K145" s="6">
        <v>1</v>
      </c>
      <c r="L145" s="58"/>
      <c r="M145" s="8" t="s">
        <v>3129</v>
      </c>
      <c r="N145" s="53">
        <v>1</v>
      </c>
      <c r="O145" s="53" t="s">
        <v>3129</v>
      </c>
      <c r="P145" s="53" t="s">
        <v>3129</v>
      </c>
      <c r="Q145" s="53" t="s">
        <v>3129</v>
      </c>
      <c r="R145" s="10">
        <v>1</v>
      </c>
      <c r="S145" s="54">
        <v>1</v>
      </c>
      <c r="T145" s="55"/>
      <c r="U145" s="56"/>
      <c r="V145" s="57">
        <v>4</v>
      </c>
      <c r="W145" s="17">
        <v>1</v>
      </c>
      <c r="AF145" s="15">
        <v>1</v>
      </c>
      <c r="AI145" s="16">
        <v>1</v>
      </c>
      <c r="AO145" s="64" t="s">
        <v>386</v>
      </c>
      <c r="AP145" t="s">
        <v>221</v>
      </c>
      <c r="AQ145" t="s">
        <v>1812</v>
      </c>
      <c r="AR145" s="46"/>
      <c r="AS145" s="43"/>
    </row>
    <row r="146" spans="1:45" hidden="1" x14ac:dyDescent="0.2">
      <c r="A146" s="48" t="s">
        <v>721</v>
      </c>
      <c r="B146" s="2">
        <v>43186</v>
      </c>
      <c r="C146" s="1" t="s">
        <v>536</v>
      </c>
      <c r="D146" s="65" t="str">
        <f t="shared" si="2"/>
        <v>Open Banking in a Time of Heightened Regulation and Competition Is Increasing Pressure on Banks</v>
      </c>
      <c r="E146" s="1">
        <v>34</v>
      </c>
      <c r="F146" s="1">
        <v>30000</v>
      </c>
      <c r="G146" s="1" t="s">
        <v>428</v>
      </c>
      <c r="H146" s="50"/>
      <c r="I146" s="51"/>
      <c r="J146" s="52"/>
      <c r="K146" s="6">
        <v>1</v>
      </c>
      <c r="L146" s="58"/>
      <c r="M146" s="8" t="s">
        <v>3129</v>
      </c>
      <c r="N146" s="53">
        <v>1</v>
      </c>
      <c r="O146" s="53" t="s">
        <v>3129</v>
      </c>
      <c r="P146" s="53" t="s">
        <v>3129</v>
      </c>
      <c r="Q146" s="53" t="s">
        <v>3129</v>
      </c>
      <c r="R146" s="10">
        <v>1</v>
      </c>
      <c r="S146" s="54">
        <v>1</v>
      </c>
      <c r="T146" s="55"/>
      <c r="U146" s="56"/>
      <c r="V146" s="57">
        <v>3</v>
      </c>
      <c r="W146" s="17">
        <v>1</v>
      </c>
      <c r="AF146" s="15">
        <v>1</v>
      </c>
      <c r="AG146" s="16">
        <v>1</v>
      </c>
      <c r="AO146" s="64" t="s">
        <v>2317</v>
      </c>
      <c r="AP146" t="s">
        <v>1354</v>
      </c>
      <c r="AQ146" t="s">
        <v>1600</v>
      </c>
      <c r="AR146" s="46"/>
      <c r="AS146" s="43"/>
    </row>
    <row r="147" spans="1:45" hidden="1" x14ac:dyDescent="0.2">
      <c r="A147" s="48" t="s">
        <v>721</v>
      </c>
      <c r="B147" s="2">
        <v>43189</v>
      </c>
      <c r="C147" s="1" t="s">
        <v>513</v>
      </c>
      <c r="D147" s="65" t="str">
        <f t="shared" si="2"/>
        <v>Tomi Kilgore - MarketWatch.com Topics</v>
      </c>
      <c r="E147" s="1">
        <v>0</v>
      </c>
      <c r="F147" s="1">
        <v>15938865</v>
      </c>
      <c r="G147" s="1"/>
      <c r="H147" s="50"/>
      <c r="I147" s="51">
        <v>1</v>
      </c>
      <c r="J147" s="52"/>
      <c r="L147" s="58"/>
      <c r="M147" s="8" t="s">
        <v>3129</v>
      </c>
      <c r="N147" s="53" t="s">
        <v>3129</v>
      </c>
      <c r="O147" s="53" t="s">
        <v>3129</v>
      </c>
      <c r="P147" s="53" t="s">
        <v>3129</v>
      </c>
      <c r="Q147" s="53">
        <v>1</v>
      </c>
      <c r="R147" s="10">
        <v>1</v>
      </c>
      <c r="S147" s="54"/>
      <c r="T147" s="55"/>
      <c r="U147" s="56"/>
      <c r="V147" s="57"/>
      <c r="W147" s="17">
        <v>1</v>
      </c>
      <c r="AF147" s="15"/>
      <c r="AO147" s="64" t="s">
        <v>2524</v>
      </c>
      <c r="AP147" t="s">
        <v>2429</v>
      </c>
      <c r="AQ147" t="s">
        <v>1839</v>
      </c>
      <c r="AR147" s="46"/>
      <c r="AS147" s="43"/>
    </row>
    <row r="148" spans="1:45" hidden="1" x14ac:dyDescent="0.2">
      <c r="A148" s="48" t="s">
        <v>651</v>
      </c>
      <c r="B148" s="2"/>
      <c r="C148" s="1" t="s">
        <v>3131</v>
      </c>
      <c r="D148" s="65">
        <f t="shared" si="2"/>
        <v>0</v>
      </c>
      <c r="E148" s="1">
        <v>0</v>
      </c>
      <c r="G148" s="1"/>
      <c r="H148" s="50"/>
      <c r="I148" s="51"/>
      <c r="J148" s="52"/>
      <c r="K148" s="6">
        <v>1</v>
      </c>
      <c r="L148" s="58"/>
      <c r="M148" s="8">
        <v>1</v>
      </c>
      <c r="N148" s="53"/>
      <c r="O148" s="53"/>
      <c r="P148" s="53"/>
      <c r="Q148" s="53"/>
      <c r="R148" s="10">
        <v>1</v>
      </c>
      <c r="S148" s="54">
        <v>1</v>
      </c>
      <c r="T148" s="55"/>
      <c r="U148" s="56"/>
      <c r="V148" s="57">
        <v>3</v>
      </c>
      <c r="W148" s="17">
        <v>1</v>
      </c>
      <c r="AD148" s="15">
        <v>1</v>
      </c>
      <c r="AF148" s="15"/>
      <c r="AJ148" s="16">
        <v>1</v>
      </c>
      <c r="AO148" s="64"/>
      <c r="AP148"/>
      <c r="AQ148"/>
      <c r="AR148" s="46"/>
      <c r="AS148" s="43"/>
    </row>
    <row r="149" spans="1:45" hidden="1" x14ac:dyDescent="0.2">
      <c r="A149" s="48" t="s">
        <v>651</v>
      </c>
      <c r="B149" s="2"/>
      <c r="C149" s="1" t="s">
        <v>3132</v>
      </c>
      <c r="D149" s="65">
        <f t="shared" si="2"/>
        <v>0</v>
      </c>
      <c r="E149" s="1">
        <v>0</v>
      </c>
      <c r="G149" s="1"/>
      <c r="H149" s="50"/>
      <c r="I149" s="51"/>
      <c r="J149" s="52"/>
      <c r="K149" s="6">
        <v>1</v>
      </c>
      <c r="L149" s="58" t="s">
        <v>3133</v>
      </c>
      <c r="M149" s="8">
        <v>1</v>
      </c>
      <c r="N149" s="53"/>
      <c r="O149" s="53"/>
      <c r="P149" s="53"/>
      <c r="Q149" s="53"/>
      <c r="R149" s="10">
        <v>1</v>
      </c>
      <c r="S149" s="54">
        <v>1</v>
      </c>
      <c r="T149" s="55"/>
      <c r="U149" s="56"/>
      <c r="V149" s="57">
        <v>3</v>
      </c>
      <c r="W149" s="17">
        <v>1</v>
      </c>
      <c r="AC149" s="15">
        <v>1</v>
      </c>
      <c r="AF149" s="15"/>
      <c r="AI149" s="16">
        <v>1</v>
      </c>
      <c r="AO149" s="64"/>
      <c r="AP149"/>
      <c r="AQ149"/>
      <c r="AR149" s="46"/>
      <c r="AS149" s="43"/>
    </row>
    <row r="150" spans="1:45" hidden="1" x14ac:dyDescent="0.2">
      <c r="A150" s="48" t="s">
        <v>402</v>
      </c>
      <c r="B150" s="2">
        <v>43039</v>
      </c>
      <c r="C150" s="1" t="s">
        <v>3079</v>
      </c>
      <c r="D150" s="65" t="str">
        <f t="shared" si="2"/>
        <v>Winning with robotics: Three keys to long-term success</v>
      </c>
      <c r="E150" s="1">
        <v>371</v>
      </c>
      <c r="F150" s="1">
        <v>9000</v>
      </c>
      <c r="G150" s="1"/>
      <c r="H150" s="50"/>
      <c r="I150" s="51"/>
      <c r="J150" s="52"/>
      <c r="K150" s="6">
        <v>1</v>
      </c>
      <c r="L150" s="58" t="s">
        <v>1143</v>
      </c>
      <c r="M150" s="8">
        <v>1</v>
      </c>
      <c r="N150" s="53"/>
      <c r="O150" s="53"/>
      <c r="P150" s="53"/>
      <c r="Q150" s="53"/>
      <c r="R150" s="10">
        <v>2</v>
      </c>
      <c r="S150" s="54">
        <v>1</v>
      </c>
      <c r="T150" s="55"/>
      <c r="U150" s="56"/>
      <c r="V150" s="57">
        <v>3</v>
      </c>
      <c r="X150" s="17">
        <v>1</v>
      </c>
      <c r="AD150" s="15">
        <v>1</v>
      </c>
      <c r="AF150" s="15"/>
      <c r="AL150" s="16">
        <v>1</v>
      </c>
      <c r="AO150" s="64" t="s">
        <v>3101</v>
      </c>
      <c r="AP150" t="s">
        <v>1142</v>
      </c>
      <c r="AQ150"/>
      <c r="AR150" s="46"/>
      <c r="AS150" s="43"/>
    </row>
    <row r="151" spans="1:45" hidden="1" x14ac:dyDescent="0.2">
      <c r="A151" s="48" t="s">
        <v>406</v>
      </c>
      <c r="B151" s="2">
        <v>43101</v>
      </c>
      <c r="C151" s="1" t="s">
        <v>419</v>
      </c>
      <c r="D151" s="65" t="str">
        <f t="shared" si="2"/>
        <v>Jubilee Cryptocurrency Exchange enters partnership with DigiBank</v>
      </c>
      <c r="E151" s="1">
        <v>4</v>
      </c>
      <c r="F151" s="1">
        <v>15938865</v>
      </c>
      <c r="G151" s="1" t="s">
        <v>421</v>
      </c>
      <c r="H151" s="50"/>
      <c r="I151" s="51">
        <v>1</v>
      </c>
      <c r="J151" s="52"/>
      <c r="L151" s="58"/>
      <c r="M151" s="8" t="s">
        <v>3129</v>
      </c>
      <c r="N151" s="53" t="s">
        <v>3129</v>
      </c>
      <c r="O151" s="53">
        <v>1</v>
      </c>
      <c r="P151" s="53" t="s">
        <v>3129</v>
      </c>
      <c r="Q151" s="53" t="s">
        <v>3129</v>
      </c>
      <c r="R151" s="10">
        <v>1</v>
      </c>
      <c r="S151" s="54"/>
      <c r="T151" s="55"/>
      <c r="U151" s="56"/>
      <c r="V151" s="57"/>
      <c r="X151" s="17">
        <v>1</v>
      </c>
      <c r="AF151" s="15"/>
      <c r="AO151" s="64" t="s">
        <v>2430</v>
      </c>
      <c r="AP151" t="s">
        <v>2333</v>
      </c>
      <c r="AQ151" t="s">
        <v>1810</v>
      </c>
      <c r="AR151" s="46"/>
      <c r="AS151" s="43"/>
    </row>
    <row r="152" spans="1:45" hidden="1" x14ac:dyDescent="0.2">
      <c r="A152" s="48" t="s">
        <v>567</v>
      </c>
      <c r="B152" s="2">
        <v>43102</v>
      </c>
      <c r="C152" s="1" t="s">
        <v>398</v>
      </c>
      <c r="D152" s="65" t="str">
        <f t="shared" si="2"/>
        <v>8 ways you’re failing at change management</v>
      </c>
      <c r="E152" s="1">
        <v>812</v>
      </c>
      <c r="F152" s="1">
        <v>1627907</v>
      </c>
      <c r="G152" s="1" t="s">
        <v>400</v>
      </c>
      <c r="H152" s="50"/>
      <c r="I152" s="51">
        <v>1</v>
      </c>
      <c r="J152" s="52"/>
      <c r="L152" s="58"/>
      <c r="M152" s="8" t="s">
        <v>3129</v>
      </c>
      <c r="N152" s="53" t="s">
        <v>3129</v>
      </c>
      <c r="O152" s="53" t="s">
        <v>3129</v>
      </c>
      <c r="P152" s="53">
        <v>1</v>
      </c>
      <c r="Q152" s="53" t="s">
        <v>3129</v>
      </c>
      <c r="R152" s="10">
        <v>1</v>
      </c>
      <c r="S152" s="54"/>
      <c r="T152" s="55"/>
      <c r="U152" s="56"/>
      <c r="V152" s="57"/>
      <c r="X152" s="17">
        <v>1</v>
      </c>
      <c r="AF152" s="15"/>
      <c r="AO152" s="64" t="s">
        <v>1574</v>
      </c>
      <c r="AP152" t="s">
        <v>399</v>
      </c>
      <c r="AQ152" t="s">
        <v>1844</v>
      </c>
      <c r="AR152" s="46"/>
      <c r="AS152" s="43"/>
    </row>
    <row r="153" spans="1:45" hidden="1" x14ac:dyDescent="0.2">
      <c r="A153" s="48" t="s">
        <v>406</v>
      </c>
      <c r="B153" s="2">
        <v>43102</v>
      </c>
      <c r="C153" s="1" t="s">
        <v>59</v>
      </c>
      <c r="D153" s="65" t="str">
        <f t="shared" si="2"/>
        <v>Forget Bitcoin: Here Are 12 Cryptocurrencies You Should Be Following</v>
      </c>
      <c r="E153" s="1">
        <v>118</v>
      </c>
      <c r="F153" s="1">
        <v>55529156</v>
      </c>
      <c r="G153" s="1" t="s">
        <v>421</v>
      </c>
      <c r="H153" s="50"/>
      <c r="I153" s="51">
        <v>1</v>
      </c>
      <c r="J153" s="52"/>
      <c r="L153" s="58"/>
      <c r="M153" s="8" t="s">
        <v>3129</v>
      </c>
      <c r="N153" s="53">
        <v>1</v>
      </c>
      <c r="O153" s="53" t="s">
        <v>3129</v>
      </c>
      <c r="P153" s="53" t="s">
        <v>3129</v>
      </c>
      <c r="Q153" s="53" t="s">
        <v>3129</v>
      </c>
      <c r="R153" s="10">
        <v>1</v>
      </c>
      <c r="S153" s="54"/>
      <c r="T153" s="55"/>
      <c r="U153" s="56"/>
      <c r="V153" s="57"/>
      <c r="X153" s="17">
        <v>1</v>
      </c>
      <c r="AF153" s="15"/>
      <c r="AO153" s="64" t="s">
        <v>3103</v>
      </c>
      <c r="AP153" t="s">
        <v>3081</v>
      </c>
      <c r="AQ153" t="s">
        <v>1812</v>
      </c>
      <c r="AR153" s="46"/>
      <c r="AS153" s="43"/>
    </row>
    <row r="154" spans="1:45" hidden="1" x14ac:dyDescent="0.2">
      <c r="A154" s="48" t="s">
        <v>406</v>
      </c>
      <c r="B154" s="2">
        <v>43102</v>
      </c>
      <c r="C154" s="1" t="s">
        <v>443</v>
      </c>
      <c r="D154" s="65" t="str">
        <f t="shared" si="2"/>
        <v>Goldman to take $5B tax hit; PwC called negligent in bank failure</v>
      </c>
      <c r="E154" s="1">
        <v>24</v>
      </c>
      <c r="F154" s="1">
        <v>200000</v>
      </c>
      <c r="G154" s="1" t="s">
        <v>400</v>
      </c>
      <c r="H154" s="50"/>
      <c r="I154" s="51">
        <v>1</v>
      </c>
      <c r="J154" s="52"/>
      <c r="L154" s="58"/>
      <c r="M154" s="8" t="s">
        <v>3129</v>
      </c>
      <c r="N154" s="53" t="s">
        <v>3129</v>
      </c>
      <c r="O154" s="53" t="s">
        <v>3129</v>
      </c>
      <c r="P154" s="53" t="s">
        <v>3129</v>
      </c>
      <c r="Q154" s="53">
        <v>1</v>
      </c>
      <c r="R154" s="10">
        <v>1</v>
      </c>
      <c r="S154" s="54"/>
      <c r="T154" s="55"/>
      <c r="U154" s="56"/>
      <c r="V154" s="57"/>
      <c r="X154" s="17">
        <v>1</v>
      </c>
      <c r="AF154" s="15"/>
      <c r="AO154" s="64" t="s">
        <v>2434</v>
      </c>
      <c r="AP154" t="s">
        <v>2338</v>
      </c>
      <c r="AQ154" t="s">
        <v>1834</v>
      </c>
      <c r="AR154" s="46"/>
      <c r="AS154" s="43"/>
    </row>
    <row r="155" spans="1:45" hidden="1" x14ac:dyDescent="0.2">
      <c r="A155" s="48" t="s">
        <v>406</v>
      </c>
      <c r="B155" s="2">
        <v>43102</v>
      </c>
      <c r="C155" s="1" t="s">
        <v>58</v>
      </c>
      <c r="D155" s="65" t="str">
        <f t="shared" si="2"/>
        <v>There's a new hottest coin of 2018 so far: stellar</v>
      </c>
      <c r="E155" s="1">
        <v>3632</v>
      </c>
      <c r="F155" s="1">
        <v>41038964</v>
      </c>
      <c r="G155" s="1" t="s">
        <v>442</v>
      </c>
      <c r="H155" s="50"/>
      <c r="I155" s="51"/>
      <c r="J155" s="52"/>
      <c r="K155" s="6">
        <v>1</v>
      </c>
      <c r="L155" s="58"/>
      <c r="M155" s="8" t="s">
        <v>3129</v>
      </c>
      <c r="N155" s="53" t="s">
        <v>3129</v>
      </c>
      <c r="O155" s="53">
        <v>1</v>
      </c>
      <c r="P155" s="53" t="s">
        <v>3129</v>
      </c>
      <c r="Q155" s="53" t="s">
        <v>3129</v>
      </c>
      <c r="R155" s="10">
        <v>1</v>
      </c>
      <c r="S155" s="54"/>
      <c r="T155" s="55">
        <v>1</v>
      </c>
      <c r="U155" s="56"/>
      <c r="V155" s="57">
        <v>1</v>
      </c>
      <c r="X155" s="17">
        <v>1</v>
      </c>
      <c r="AD155" s="15">
        <v>1</v>
      </c>
      <c r="AF155" s="15"/>
      <c r="AK155" s="16">
        <v>1</v>
      </c>
      <c r="AO155" s="64" t="s">
        <v>3102</v>
      </c>
      <c r="AP155" t="s">
        <v>3080</v>
      </c>
      <c r="AQ155" t="s">
        <v>1810</v>
      </c>
      <c r="AR155" s="46"/>
      <c r="AS155" s="43"/>
    </row>
    <row r="156" spans="1:45" hidden="1" x14ac:dyDescent="0.2">
      <c r="A156" s="48" t="s">
        <v>406</v>
      </c>
      <c r="B156" s="2">
        <v>43102</v>
      </c>
      <c r="C156" s="1" t="s">
        <v>443</v>
      </c>
      <c r="D156" s="65" t="str">
        <f t="shared" si="2"/>
        <v>Could blockchains replace banks in real estate lending?</v>
      </c>
      <c r="E156" s="1">
        <v>218</v>
      </c>
      <c r="F156" s="1">
        <v>200000</v>
      </c>
      <c r="G156" s="1" t="s">
        <v>400</v>
      </c>
      <c r="H156" s="50"/>
      <c r="I156" s="51"/>
      <c r="J156" s="52"/>
      <c r="K156" s="6">
        <v>1</v>
      </c>
      <c r="L156" s="58"/>
      <c r="M156" s="8" t="s">
        <v>3129</v>
      </c>
      <c r="N156" s="53" t="s">
        <v>3129</v>
      </c>
      <c r="O156" s="53">
        <v>1</v>
      </c>
      <c r="P156" s="53" t="s">
        <v>3129</v>
      </c>
      <c r="Q156" s="53" t="s">
        <v>3129</v>
      </c>
      <c r="R156" s="10">
        <v>1</v>
      </c>
      <c r="S156" s="54">
        <v>1</v>
      </c>
      <c r="T156" s="55"/>
      <c r="U156" s="56"/>
      <c r="V156" s="57">
        <v>3</v>
      </c>
      <c r="X156" s="17">
        <v>1</v>
      </c>
      <c r="AD156" s="15">
        <v>1</v>
      </c>
      <c r="AF156" s="15"/>
      <c r="AK156" s="16">
        <v>1</v>
      </c>
      <c r="AO156" s="64" t="s">
        <v>2435</v>
      </c>
      <c r="AP156" t="s">
        <v>2339</v>
      </c>
      <c r="AQ156" t="s">
        <v>1810</v>
      </c>
      <c r="AR156" s="46"/>
      <c r="AS156" s="43"/>
    </row>
    <row r="157" spans="1:45" hidden="1" x14ac:dyDescent="0.2">
      <c r="A157" s="48" t="s">
        <v>406</v>
      </c>
      <c r="B157" s="2">
        <v>43102</v>
      </c>
      <c r="C157" s="1" t="s">
        <v>59</v>
      </c>
      <c r="D157" s="65" t="str">
        <f t="shared" si="2"/>
        <v>There's a new hottest cryptocurrency of 2018 so far: stellar</v>
      </c>
      <c r="E157" s="1">
        <v>0</v>
      </c>
      <c r="F157" s="1">
        <v>55529156</v>
      </c>
      <c r="G157" s="1" t="s">
        <v>421</v>
      </c>
      <c r="H157" s="50"/>
      <c r="I157" s="51"/>
      <c r="J157" s="52"/>
      <c r="K157" s="6">
        <v>1</v>
      </c>
      <c r="L157" s="58"/>
      <c r="M157" s="8" t="s">
        <v>3129</v>
      </c>
      <c r="N157" s="53" t="s">
        <v>3129</v>
      </c>
      <c r="O157" s="53">
        <v>1</v>
      </c>
      <c r="P157" s="53" t="s">
        <v>3129</v>
      </c>
      <c r="Q157" s="53" t="s">
        <v>3129</v>
      </c>
      <c r="R157" s="10">
        <v>1</v>
      </c>
      <c r="S157" s="54"/>
      <c r="T157" s="55">
        <v>1</v>
      </c>
      <c r="U157" s="56"/>
      <c r="V157" s="57">
        <v>1</v>
      </c>
      <c r="X157" s="17">
        <v>1</v>
      </c>
      <c r="AD157" s="15">
        <v>1</v>
      </c>
      <c r="AF157" s="15"/>
      <c r="AK157" s="16">
        <v>1</v>
      </c>
      <c r="AO157" s="64" t="s">
        <v>3104</v>
      </c>
      <c r="AP157" t="s">
        <v>3082</v>
      </c>
      <c r="AQ157" t="s">
        <v>1810</v>
      </c>
      <c r="AR157" s="46"/>
      <c r="AS157" s="43"/>
    </row>
    <row r="158" spans="1:45" hidden="1" x14ac:dyDescent="0.2">
      <c r="A158" s="48" t="s">
        <v>406</v>
      </c>
      <c r="B158" s="2">
        <v>43102</v>
      </c>
      <c r="C158" s="1" t="s">
        <v>805</v>
      </c>
      <c r="D158" s="65" t="str">
        <f t="shared" si="2"/>
        <v>Get Ready for Artificial Intelligence</v>
      </c>
      <c r="E158" s="1">
        <v>0</v>
      </c>
      <c r="F158" s="1">
        <v>5000</v>
      </c>
      <c r="G158" s="1"/>
      <c r="H158" s="50"/>
      <c r="I158" s="51"/>
      <c r="J158" s="52"/>
      <c r="K158" s="6">
        <v>1</v>
      </c>
      <c r="L158" s="58"/>
      <c r="M158" s="8" t="s">
        <v>3129</v>
      </c>
      <c r="N158" s="53">
        <v>1</v>
      </c>
      <c r="O158" s="53">
        <v>1</v>
      </c>
      <c r="P158" s="53" t="s">
        <v>3129</v>
      </c>
      <c r="Q158" s="53" t="s">
        <v>3129</v>
      </c>
      <c r="R158" s="10">
        <v>1</v>
      </c>
      <c r="S158" s="54">
        <v>1</v>
      </c>
      <c r="T158" s="55"/>
      <c r="U158" s="56"/>
      <c r="V158" s="57">
        <v>3</v>
      </c>
      <c r="X158" s="17">
        <v>1</v>
      </c>
      <c r="AD158" s="15">
        <v>1</v>
      </c>
      <c r="AF158" s="15"/>
      <c r="AG158" s="16">
        <v>1</v>
      </c>
      <c r="AO158" s="64" t="s">
        <v>2431</v>
      </c>
      <c r="AP158" t="s">
        <v>2334</v>
      </c>
      <c r="AQ158" t="s">
        <v>2070</v>
      </c>
      <c r="AR158" s="46"/>
      <c r="AS158" s="43"/>
    </row>
    <row r="159" spans="1:45" hidden="1" x14ac:dyDescent="0.2">
      <c r="A159" s="48" t="s">
        <v>406</v>
      </c>
      <c r="B159" s="2">
        <v>43103</v>
      </c>
      <c r="C159" s="1" t="s">
        <v>407</v>
      </c>
      <c r="D159" s="65" t="str">
        <f t="shared" si="2"/>
        <v>ICOs in 2018: Token Offerings and the Street</v>
      </c>
      <c r="E159" s="1">
        <v>136</v>
      </c>
      <c r="F159" s="1">
        <v>185714</v>
      </c>
      <c r="G159" s="1" t="s">
        <v>409</v>
      </c>
      <c r="H159" s="50"/>
      <c r="I159" s="51">
        <v>1</v>
      </c>
      <c r="J159" s="52"/>
      <c r="L159" s="58"/>
      <c r="M159" s="8" t="s">
        <v>3129</v>
      </c>
      <c r="N159" s="53" t="s">
        <v>3129</v>
      </c>
      <c r="O159" s="53">
        <v>1</v>
      </c>
      <c r="P159" s="53" t="s">
        <v>3129</v>
      </c>
      <c r="Q159" s="53" t="s">
        <v>3129</v>
      </c>
      <c r="R159" s="10">
        <v>1</v>
      </c>
      <c r="S159" s="54"/>
      <c r="T159" s="55"/>
      <c r="U159" s="56"/>
      <c r="V159" s="57"/>
      <c r="X159" s="17">
        <v>1</v>
      </c>
      <c r="AF159" s="15"/>
      <c r="AO159" s="64" t="s">
        <v>1577</v>
      </c>
      <c r="AP159" t="s">
        <v>408</v>
      </c>
      <c r="AQ159" t="s">
        <v>1810</v>
      </c>
      <c r="AR159" s="46"/>
      <c r="AS159" s="43"/>
    </row>
    <row r="160" spans="1:45" hidden="1" x14ac:dyDescent="0.2">
      <c r="A160" s="48" t="s">
        <v>406</v>
      </c>
      <c r="B160" s="2">
        <v>43103</v>
      </c>
      <c r="C160" s="1" t="s">
        <v>630</v>
      </c>
      <c r="D160" s="65" t="str">
        <f t="shared" si="2"/>
        <v>ICOs in 2018: Token Offerings and the Street</v>
      </c>
      <c r="E160" s="1">
        <v>136</v>
      </c>
      <c r="F160" s="1">
        <v>185714</v>
      </c>
      <c r="G160" s="1"/>
      <c r="H160" s="50"/>
      <c r="I160" s="51"/>
      <c r="J160" s="52"/>
      <c r="K160" s="6">
        <v>1</v>
      </c>
      <c r="L160" s="58"/>
      <c r="M160" s="8" t="s">
        <v>3129</v>
      </c>
      <c r="N160" s="53" t="s">
        <v>3129</v>
      </c>
      <c r="O160" s="53">
        <v>1</v>
      </c>
      <c r="P160" s="53" t="s">
        <v>3129</v>
      </c>
      <c r="Q160" s="53" t="s">
        <v>3129</v>
      </c>
      <c r="R160" s="10">
        <v>1</v>
      </c>
      <c r="S160" s="54">
        <v>1</v>
      </c>
      <c r="T160" s="55"/>
      <c r="U160" s="56"/>
      <c r="V160" s="57">
        <v>4</v>
      </c>
      <c r="X160" s="17">
        <v>1</v>
      </c>
      <c r="AD160" s="15">
        <v>1</v>
      </c>
      <c r="AF160" s="15"/>
      <c r="AK160" s="16">
        <v>1</v>
      </c>
      <c r="AO160" s="64" t="s">
        <v>1577</v>
      </c>
      <c r="AP160" t="s">
        <v>408</v>
      </c>
      <c r="AQ160" t="s">
        <v>1666</v>
      </c>
      <c r="AR160" s="46"/>
      <c r="AS160" s="43"/>
    </row>
    <row r="161" spans="1:45" hidden="1" x14ac:dyDescent="0.2">
      <c r="A161" s="48" t="s">
        <v>406</v>
      </c>
      <c r="B161" s="2">
        <v>43104</v>
      </c>
      <c r="C161" s="1" t="s">
        <v>411</v>
      </c>
      <c r="D161" s="65" t="str">
        <f t="shared" si="2"/>
        <v>Accufund On Accounting Software For Nonprofits</v>
      </c>
      <c r="E161" s="1">
        <v>57</v>
      </c>
      <c r="F161" s="1">
        <v>593750</v>
      </c>
      <c r="G161" s="1" t="s">
        <v>409</v>
      </c>
      <c r="H161" s="50"/>
      <c r="I161" s="51">
        <v>1</v>
      </c>
      <c r="J161" s="52"/>
      <c r="L161" s="58"/>
      <c r="M161" s="8">
        <v>1</v>
      </c>
      <c r="N161" s="53" t="s">
        <v>3129</v>
      </c>
      <c r="O161" s="53" t="s">
        <v>3129</v>
      </c>
      <c r="P161" s="53" t="s">
        <v>3129</v>
      </c>
      <c r="Q161" s="53" t="s">
        <v>3129</v>
      </c>
      <c r="R161" s="10">
        <v>1</v>
      </c>
      <c r="S161" s="54"/>
      <c r="T161" s="55"/>
      <c r="U161" s="56"/>
      <c r="V161" s="57"/>
      <c r="X161" s="17">
        <v>1</v>
      </c>
      <c r="AF161" s="15"/>
      <c r="AO161" s="64" t="s">
        <v>1579</v>
      </c>
      <c r="AP161" t="s">
        <v>412</v>
      </c>
      <c r="AQ161" t="s">
        <v>1811</v>
      </c>
      <c r="AR161" s="46"/>
      <c r="AS161" s="43"/>
    </row>
    <row r="162" spans="1:45" hidden="1" x14ac:dyDescent="0.2">
      <c r="A162" s="48" t="s">
        <v>406</v>
      </c>
      <c r="B162" s="2">
        <v>43104</v>
      </c>
      <c r="C162" s="1" t="s">
        <v>673</v>
      </c>
      <c r="D162" s="65" t="str">
        <f t="shared" si="2"/>
        <v>Can blockchain technology revive peer-to-peer lending?</v>
      </c>
      <c r="E162" s="1">
        <v>57</v>
      </c>
      <c r="F162" s="1">
        <v>200000</v>
      </c>
      <c r="G162" s="1"/>
      <c r="H162" s="50"/>
      <c r="I162" s="51"/>
      <c r="J162" s="52"/>
      <c r="K162" s="6">
        <v>1</v>
      </c>
      <c r="L162" s="58"/>
      <c r="M162" s="8" t="s">
        <v>3129</v>
      </c>
      <c r="N162" s="53" t="s">
        <v>3129</v>
      </c>
      <c r="O162" s="53">
        <v>1</v>
      </c>
      <c r="P162" s="53" t="s">
        <v>3129</v>
      </c>
      <c r="Q162" s="53">
        <v>1</v>
      </c>
      <c r="R162" s="10">
        <v>1</v>
      </c>
      <c r="S162" s="54">
        <v>1</v>
      </c>
      <c r="T162" s="55"/>
      <c r="U162" s="56"/>
      <c r="V162" s="57">
        <v>3</v>
      </c>
      <c r="X162" s="17">
        <v>1</v>
      </c>
      <c r="AD162" s="15">
        <v>1</v>
      </c>
      <c r="AF162" s="15"/>
      <c r="AK162" s="16">
        <v>1</v>
      </c>
      <c r="AO162" s="64" t="s">
        <v>2448</v>
      </c>
      <c r="AP162" t="s">
        <v>2351</v>
      </c>
      <c r="AQ162" t="s">
        <v>1840</v>
      </c>
      <c r="AR162" s="46"/>
      <c r="AS162" s="43"/>
    </row>
    <row r="163" spans="1:45" hidden="1" x14ac:dyDescent="0.2">
      <c r="A163" s="48" t="s">
        <v>406</v>
      </c>
      <c r="B163" s="2">
        <v>43104</v>
      </c>
      <c r="C163" s="1" t="s">
        <v>1005</v>
      </c>
      <c r="D163" s="65" t="str">
        <f t="shared" si="2"/>
        <v>Stellar Exhibits Blistering Breakout to Kick off 2018</v>
      </c>
      <c r="E163" s="1">
        <v>38</v>
      </c>
      <c r="F163" s="1">
        <v>693333</v>
      </c>
      <c r="G163" s="1"/>
      <c r="H163" s="50"/>
      <c r="I163" s="51"/>
      <c r="J163" s="52"/>
      <c r="K163" s="6">
        <v>1</v>
      </c>
      <c r="L163" s="58"/>
      <c r="M163" s="8" t="s">
        <v>3129</v>
      </c>
      <c r="N163" s="53" t="s">
        <v>3129</v>
      </c>
      <c r="O163" s="53">
        <v>1</v>
      </c>
      <c r="P163" s="53" t="s">
        <v>3129</v>
      </c>
      <c r="Q163" s="53" t="s">
        <v>3129</v>
      </c>
      <c r="R163" s="10">
        <v>1</v>
      </c>
      <c r="S163" s="54">
        <v>1</v>
      </c>
      <c r="T163" s="55"/>
      <c r="U163" s="56"/>
      <c r="V163" s="57">
        <v>1</v>
      </c>
      <c r="X163" s="17">
        <v>1</v>
      </c>
      <c r="AD163" s="15">
        <v>1</v>
      </c>
      <c r="AF163" s="15"/>
      <c r="AK163" s="16">
        <v>1</v>
      </c>
      <c r="AO163" s="64" t="s">
        <v>2449</v>
      </c>
      <c r="AP163" t="s">
        <v>2352</v>
      </c>
      <c r="AQ163" t="s">
        <v>1666</v>
      </c>
      <c r="AR163" s="46"/>
      <c r="AS163" s="43"/>
    </row>
    <row r="164" spans="1:45" hidden="1" x14ac:dyDescent="0.2">
      <c r="A164" s="48" t="s">
        <v>406</v>
      </c>
      <c r="B164" s="2">
        <v>43105</v>
      </c>
      <c r="C164" s="1" t="s">
        <v>680</v>
      </c>
      <c r="D164" s="65" t="str">
        <f t="shared" si="2"/>
        <v>What's behind Ripple's rapid surge? Panicked investors hunting for crypto bargains.</v>
      </c>
      <c r="E164" s="1">
        <v>540</v>
      </c>
      <c r="F164" s="1">
        <v>5150376</v>
      </c>
      <c r="G164" s="1" t="s">
        <v>421</v>
      </c>
      <c r="H164" s="50"/>
      <c r="I164" s="51">
        <v>1</v>
      </c>
      <c r="J164" s="52"/>
      <c r="L164" s="58"/>
      <c r="M164" s="8" t="s">
        <v>3129</v>
      </c>
      <c r="N164" s="53">
        <v>1</v>
      </c>
      <c r="O164" s="53" t="s">
        <v>3129</v>
      </c>
      <c r="P164" s="53" t="s">
        <v>3129</v>
      </c>
      <c r="Q164" s="53" t="s">
        <v>3129</v>
      </c>
      <c r="R164" s="10">
        <v>1</v>
      </c>
      <c r="S164" s="54"/>
      <c r="T164" s="55"/>
      <c r="U164" s="56"/>
      <c r="V164" s="57"/>
      <c r="X164" s="17">
        <v>1</v>
      </c>
      <c r="AF164" s="15"/>
      <c r="AO164" s="64" t="s">
        <v>2450</v>
      </c>
      <c r="AP164" t="s">
        <v>2353</v>
      </c>
      <c r="AQ164" t="s">
        <v>1812</v>
      </c>
      <c r="AR164" s="46"/>
      <c r="AS164" s="43"/>
    </row>
    <row r="165" spans="1:45" hidden="1" x14ac:dyDescent="0.2">
      <c r="A165" s="48" t="s">
        <v>406</v>
      </c>
      <c r="B165" s="2">
        <v>43105</v>
      </c>
      <c r="C165" s="1" t="s">
        <v>60</v>
      </c>
      <c r="D165" s="65" t="str">
        <f t="shared" si="2"/>
        <v>Revising Our Price Estimate For Accenture To $149</v>
      </c>
      <c r="E165" s="1">
        <v>601</v>
      </c>
      <c r="F165" s="1">
        <v>82644928</v>
      </c>
      <c r="G165" s="1" t="s">
        <v>400</v>
      </c>
      <c r="H165" s="50"/>
      <c r="I165" s="51"/>
      <c r="J165" s="52">
        <v>1</v>
      </c>
      <c r="L165" s="58"/>
      <c r="M165" s="8" t="s">
        <v>3129</v>
      </c>
      <c r="N165" s="53">
        <v>1</v>
      </c>
      <c r="O165" s="53" t="s">
        <v>3129</v>
      </c>
      <c r="P165" s="53" t="s">
        <v>3129</v>
      </c>
      <c r="Q165" s="53" t="s">
        <v>3129</v>
      </c>
      <c r="R165" s="10">
        <v>1</v>
      </c>
      <c r="S165" s="54"/>
      <c r="T165" s="55"/>
      <c r="U165" s="56"/>
      <c r="V165" s="57"/>
      <c r="X165" s="17">
        <v>1</v>
      </c>
      <c r="AF165" s="15"/>
      <c r="AO165" s="64" t="s">
        <v>2451</v>
      </c>
      <c r="AP165" t="s">
        <v>2354</v>
      </c>
      <c r="AQ165" t="s">
        <v>1812</v>
      </c>
      <c r="AR165" s="46"/>
      <c r="AS165" s="43"/>
    </row>
    <row r="166" spans="1:45" hidden="1" x14ac:dyDescent="0.2">
      <c r="A166" s="48" t="s">
        <v>406</v>
      </c>
      <c r="B166" s="2">
        <v>43105</v>
      </c>
      <c r="C166" s="1" t="s">
        <v>754</v>
      </c>
      <c r="D166" s="65" t="str">
        <f t="shared" si="2"/>
        <v>Bitcoin, Blockchain Technology And The Coming Disruption Of Private Industry</v>
      </c>
      <c r="E166" s="1">
        <v>324</v>
      </c>
      <c r="F166" s="1">
        <v>1793722</v>
      </c>
      <c r="G166" s="1"/>
      <c r="H166" s="50"/>
      <c r="I166" s="51"/>
      <c r="J166" s="52"/>
      <c r="K166" s="6">
        <v>1</v>
      </c>
      <c r="L166" s="58"/>
      <c r="M166" s="8" t="s">
        <v>3129</v>
      </c>
      <c r="N166" s="53">
        <v>1</v>
      </c>
      <c r="O166" s="53" t="s">
        <v>3129</v>
      </c>
      <c r="P166" s="53" t="s">
        <v>3129</v>
      </c>
      <c r="Q166" s="53" t="s">
        <v>3129</v>
      </c>
      <c r="R166" s="10">
        <v>1</v>
      </c>
      <c r="S166" s="54">
        <v>1</v>
      </c>
      <c r="T166" s="55"/>
      <c r="U166" s="56"/>
      <c r="V166" s="57">
        <v>1</v>
      </c>
      <c r="X166" s="17">
        <v>1</v>
      </c>
      <c r="AD166" s="15">
        <v>1</v>
      </c>
      <c r="AF166" s="15"/>
      <c r="AK166" s="16">
        <v>1</v>
      </c>
      <c r="AO166" s="64" t="s">
        <v>1582</v>
      </c>
      <c r="AP166" t="s">
        <v>416</v>
      </c>
      <c r="AQ166" t="s">
        <v>1655</v>
      </c>
      <c r="AR166" s="46"/>
      <c r="AS166" s="43"/>
    </row>
    <row r="167" spans="1:45" hidden="1" x14ac:dyDescent="0.2">
      <c r="A167" s="48" t="s">
        <v>406</v>
      </c>
      <c r="B167" s="2">
        <v>43105</v>
      </c>
      <c r="C167" s="1" t="s">
        <v>494</v>
      </c>
      <c r="D167" s="65" t="str">
        <f t="shared" si="2"/>
        <v>Stellar 2018 Price Predictions: Cryptocurrency Expected To Hit $1, Trails Ripple</v>
      </c>
      <c r="E167" s="1">
        <v>60</v>
      </c>
      <c r="F167" s="1">
        <v>10065360</v>
      </c>
      <c r="G167" s="1" t="s">
        <v>400</v>
      </c>
      <c r="H167" s="50"/>
      <c r="I167" s="51"/>
      <c r="J167" s="52"/>
      <c r="K167" s="6">
        <v>1</v>
      </c>
      <c r="L167" s="58"/>
      <c r="M167" s="8" t="s">
        <v>3129</v>
      </c>
      <c r="N167" s="53" t="s">
        <v>3129</v>
      </c>
      <c r="O167" s="53">
        <v>1</v>
      </c>
      <c r="P167" s="53" t="s">
        <v>3129</v>
      </c>
      <c r="Q167" s="53" t="s">
        <v>3129</v>
      </c>
      <c r="R167" s="10">
        <v>1</v>
      </c>
      <c r="S167" s="54"/>
      <c r="T167" s="55">
        <v>1</v>
      </c>
      <c r="U167" s="56"/>
      <c r="V167" s="57">
        <v>1</v>
      </c>
      <c r="X167" s="17">
        <v>1</v>
      </c>
      <c r="AD167" s="15">
        <v>1</v>
      </c>
      <c r="AF167" s="15"/>
      <c r="AK167" s="16">
        <v>1</v>
      </c>
      <c r="AO167" s="64" t="s">
        <v>3105</v>
      </c>
      <c r="AP167" t="s">
        <v>3083</v>
      </c>
      <c r="AQ167" t="s">
        <v>1810</v>
      </c>
      <c r="AR167" s="46"/>
      <c r="AS167" s="43"/>
    </row>
    <row r="168" spans="1:45" hidden="1" x14ac:dyDescent="0.2">
      <c r="A168" s="48" t="s">
        <v>406</v>
      </c>
      <c r="B168" s="2">
        <v>43106</v>
      </c>
      <c r="C168" s="1" t="s">
        <v>407</v>
      </c>
      <c r="D168" s="65" t="str">
        <f t="shared" si="2"/>
        <v>Telcoin ICO Hits Hard Cap of $25 Million to Support Financial Inclusion Vision</v>
      </c>
      <c r="E168" s="1">
        <v>22</v>
      </c>
      <c r="F168" s="1">
        <v>185714</v>
      </c>
      <c r="G168" s="1" t="s">
        <v>409</v>
      </c>
      <c r="H168" s="50"/>
      <c r="I168" s="51"/>
      <c r="J168" s="52"/>
      <c r="K168" s="6">
        <v>1</v>
      </c>
      <c r="L168" s="58"/>
      <c r="M168" s="8" t="s">
        <v>3129</v>
      </c>
      <c r="N168" s="53">
        <v>1</v>
      </c>
      <c r="O168" s="53" t="s">
        <v>3129</v>
      </c>
      <c r="P168" s="53" t="s">
        <v>3129</v>
      </c>
      <c r="Q168" s="53" t="s">
        <v>3129</v>
      </c>
      <c r="R168" s="10">
        <v>1</v>
      </c>
      <c r="S168" s="54">
        <v>1</v>
      </c>
      <c r="T168" s="55"/>
      <c r="U168" s="56"/>
      <c r="V168" s="57">
        <v>3</v>
      </c>
      <c r="X168" s="17">
        <v>1</v>
      </c>
      <c r="AD168" s="15">
        <v>1</v>
      </c>
      <c r="AF168" s="15"/>
      <c r="AI168" s="16">
        <v>1</v>
      </c>
      <c r="AO168" s="64" t="s">
        <v>3106</v>
      </c>
      <c r="AP168" t="s">
        <v>3084</v>
      </c>
      <c r="AQ168" t="s">
        <v>1812</v>
      </c>
      <c r="AR168" s="46"/>
      <c r="AS168" s="43"/>
    </row>
    <row r="169" spans="1:45" hidden="1" x14ac:dyDescent="0.2">
      <c r="A169" s="48" t="s">
        <v>567</v>
      </c>
      <c r="B169" s="2">
        <v>43107</v>
      </c>
      <c r="C169" s="1" t="s">
        <v>419</v>
      </c>
      <c r="D169" s="65" t="str">
        <f t="shared" si="2"/>
        <v>How much do you know about fintech? Take this quiz and find out</v>
      </c>
      <c r="E169" s="1">
        <v>62</v>
      </c>
      <c r="F169" s="1">
        <v>15938865</v>
      </c>
      <c r="G169" s="1" t="s">
        <v>421</v>
      </c>
      <c r="H169" s="50"/>
      <c r="I169" s="51">
        <v>1</v>
      </c>
      <c r="J169" s="52"/>
      <c r="L169" s="58"/>
      <c r="M169" s="8" t="s">
        <v>3129</v>
      </c>
      <c r="N169" s="53" t="s">
        <v>3129</v>
      </c>
      <c r="O169" s="53" t="s">
        <v>3129</v>
      </c>
      <c r="P169" s="53">
        <v>1</v>
      </c>
      <c r="Q169" s="53" t="s">
        <v>3129</v>
      </c>
      <c r="R169" s="10">
        <v>1</v>
      </c>
      <c r="S169" s="54"/>
      <c r="T169" s="55"/>
      <c r="U169" s="56"/>
      <c r="V169" s="57"/>
      <c r="X169" s="17">
        <v>1</v>
      </c>
      <c r="AF169" s="15"/>
      <c r="AO169" s="64" t="s">
        <v>1585</v>
      </c>
      <c r="AP169" t="s">
        <v>420</v>
      </c>
      <c r="AQ169" t="s">
        <v>1844</v>
      </c>
      <c r="AR169" s="46"/>
      <c r="AS169" s="43"/>
    </row>
    <row r="170" spans="1:45" hidden="1" x14ac:dyDescent="0.2">
      <c r="A170" s="48" t="s">
        <v>397</v>
      </c>
      <c r="B170" s="2">
        <v>43107</v>
      </c>
      <c r="C170" s="1" t="s">
        <v>417</v>
      </c>
      <c r="D170" s="65" t="str">
        <f t="shared" si="2"/>
        <v>Technology trends shaping up for 2018</v>
      </c>
      <c r="E170" s="1">
        <v>20</v>
      </c>
      <c r="F170" s="1">
        <v>18181</v>
      </c>
      <c r="G170" s="1" t="s">
        <v>409</v>
      </c>
      <c r="H170" s="50"/>
      <c r="I170" s="51"/>
      <c r="J170" s="52"/>
      <c r="K170" s="6">
        <v>1</v>
      </c>
      <c r="L170" s="58"/>
      <c r="M170" s="8" t="s">
        <v>3129</v>
      </c>
      <c r="N170" s="53" t="s">
        <v>3129</v>
      </c>
      <c r="O170" s="53" t="s">
        <v>3129</v>
      </c>
      <c r="P170" s="53">
        <v>1</v>
      </c>
      <c r="Q170" s="53" t="s">
        <v>3129</v>
      </c>
      <c r="R170" s="10">
        <v>1</v>
      </c>
      <c r="S170" s="54">
        <v>1</v>
      </c>
      <c r="T170" s="55"/>
      <c r="U170" s="56"/>
      <c r="V170" s="57">
        <v>3</v>
      </c>
      <c r="X170" s="17">
        <v>1</v>
      </c>
      <c r="AD170" s="15">
        <v>1</v>
      </c>
      <c r="AF170" s="15"/>
      <c r="AI170" s="16">
        <v>1</v>
      </c>
      <c r="AO170" s="64" t="s">
        <v>1584</v>
      </c>
      <c r="AP170" t="s">
        <v>418</v>
      </c>
      <c r="AQ170" t="s">
        <v>1575</v>
      </c>
      <c r="AR170" s="46"/>
      <c r="AS170" s="43"/>
    </row>
    <row r="171" spans="1:45" hidden="1" x14ac:dyDescent="0.2">
      <c r="A171" s="48" t="s">
        <v>406</v>
      </c>
      <c r="B171" s="2">
        <v>43108</v>
      </c>
      <c r="C171" s="1" t="s">
        <v>478</v>
      </c>
      <c r="D171" s="65" t="str">
        <f t="shared" si="2"/>
        <v>Digital treasury: A future state vision</v>
      </c>
      <c r="E171" s="1">
        <v>68</v>
      </c>
      <c r="F171" s="1">
        <v>30000</v>
      </c>
      <c r="G171" s="1" t="s">
        <v>409</v>
      </c>
      <c r="H171" s="50"/>
      <c r="I171" s="51">
        <v>1</v>
      </c>
      <c r="J171" s="52"/>
      <c r="L171" s="58"/>
      <c r="M171" s="8" t="s">
        <v>3129</v>
      </c>
      <c r="N171" s="53" t="s">
        <v>3129</v>
      </c>
      <c r="O171" s="53" t="s">
        <v>3129</v>
      </c>
      <c r="P171" s="53" t="s">
        <v>3129</v>
      </c>
      <c r="Q171" s="53">
        <v>1</v>
      </c>
      <c r="R171" s="10">
        <v>2</v>
      </c>
      <c r="S171" s="54"/>
      <c r="T171" s="55"/>
      <c r="U171" s="56"/>
      <c r="V171" s="57"/>
      <c r="X171" s="17">
        <v>1</v>
      </c>
      <c r="AF171" s="15"/>
      <c r="AO171" s="64" t="s">
        <v>2455</v>
      </c>
      <c r="AP171" t="s">
        <v>2358</v>
      </c>
      <c r="AQ171" t="s">
        <v>2133</v>
      </c>
      <c r="AR171" s="46"/>
      <c r="AS171" s="43"/>
    </row>
    <row r="172" spans="1:45" hidden="1" x14ac:dyDescent="0.2">
      <c r="A172" s="48" t="s">
        <v>406</v>
      </c>
      <c r="B172" s="2">
        <v>43108</v>
      </c>
      <c r="C172" s="1" t="s">
        <v>59</v>
      </c>
      <c r="D172" s="65" t="str">
        <f t="shared" si="2"/>
        <v>The Zacks Analyst Blog Highlights: Microsoft, Intel, UnitedHealth, Mondelez and Deere</v>
      </c>
      <c r="E172" s="1">
        <v>6</v>
      </c>
      <c r="F172" s="1">
        <v>55529156</v>
      </c>
      <c r="G172" s="1" t="s">
        <v>421</v>
      </c>
      <c r="H172" s="50"/>
      <c r="I172" s="51"/>
      <c r="J172" s="52">
        <v>1</v>
      </c>
      <c r="L172" s="58"/>
      <c r="M172" s="8" t="s">
        <v>3129</v>
      </c>
      <c r="N172" s="53">
        <v>1</v>
      </c>
      <c r="O172" s="53" t="s">
        <v>3129</v>
      </c>
      <c r="P172" s="53" t="s">
        <v>3129</v>
      </c>
      <c r="Q172" s="53" t="s">
        <v>3129</v>
      </c>
      <c r="R172" s="10">
        <v>1</v>
      </c>
      <c r="S172" s="54"/>
      <c r="T172" s="55"/>
      <c r="U172" s="56"/>
      <c r="V172" s="57"/>
      <c r="X172" s="17">
        <v>1</v>
      </c>
      <c r="AF172" s="15"/>
      <c r="AO172" s="64" t="s">
        <v>248</v>
      </c>
      <c r="AP172" t="s">
        <v>97</v>
      </c>
      <c r="AQ172" t="s">
        <v>1812</v>
      </c>
      <c r="AR172" s="46"/>
      <c r="AS172" s="43"/>
    </row>
    <row r="173" spans="1:45" hidden="1" x14ac:dyDescent="0.2">
      <c r="A173" s="48" t="s">
        <v>406</v>
      </c>
      <c r="B173" s="2">
        <v>43109</v>
      </c>
      <c r="C173" s="1" t="s">
        <v>3086</v>
      </c>
      <c r="D173" s="65" t="str">
        <f t="shared" si="2"/>
        <v>1H17 Country Report on IT Services – Hong Kong</v>
      </c>
      <c r="E173" s="1">
        <v>0</v>
      </c>
      <c r="F173" s="1">
        <v>355555</v>
      </c>
      <c r="G173" s="1" t="s">
        <v>421</v>
      </c>
      <c r="H173" s="50"/>
      <c r="I173" s="51">
        <v>1</v>
      </c>
      <c r="J173" s="52"/>
      <c r="L173" s="58"/>
      <c r="M173" s="8" t="s">
        <v>3129</v>
      </c>
      <c r="N173" s="53">
        <v>1</v>
      </c>
      <c r="O173" s="53" t="s">
        <v>3129</v>
      </c>
      <c r="P173" s="53" t="s">
        <v>3129</v>
      </c>
      <c r="Q173" s="53" t="s">
        <v>3129</v>
      </c>
      <c r="R173" s="10">
        <v>2</v>
      </c>
      <c r="S173" s="54"/>
      <c r="T173" s="55"/>
      <c r="U173" s="56"/>
      <c r="V173" s="57"/>
      <c r="X173" s="17">
        <v>1</v>
      </c>
      <c r="AF173" s="15"/>
      <c r="AO173" s="64" t="s">
        <v>3109</v>
      </c>
      <c r="AP173" t="s">
        <v>3087</v>
      </c>
      <c r="AQ173" t="s">
        <v>1873</v>
      </c>
      <c r="AR173" s="46"/>
      <c r="AS173" s="43"/>
    </row>
    <row r="174" spans="1:45" hidden="1" x14ac:dyDescent="0.2">
      <c r="A174" s="48" t="s">
        <v>406</v>
      </c>
      <c r="B174" s="2">
        <v>43109</v>
      </c>
      <c r="C174" s="1" t="s">
        <v>700</v>
      </c>
      <c r="D174" s="65" t="str">
        <f t="shared" si="2"/>
        <v>Adaptiva Closes Out Remarkable 2017 Amid Record Growth and Profitability</v>
      </c>
      <c r="E174" s="1">
        <v>0</v>
      </c>
      <c r="F174" s="1">
        <v>50000</v>
      </c>
      <c r="G174" s="1" t="s">
        <v>421</v>
      </c>
      <c r="H174" s="50"/>
      <c r="I174" s="51">
        <v>1</v>
      </c>
      <c r="J174" s="52"/>
      <c r="L174" s="58"/>
      <c r="M174" s="8" t="s">
        <v>3129</v>
      </c>
      <c r="N174" s="53">
        <v>1</v>
      </c>
      <c r="O174" s="53" t="s">
        <v>3129</v>
      </c>
      <c r="P174" s="53" t="s">
        <v>3129</v>
      </c>
      <c r="Q174" s="53" t="s">
        <v>3129</v>
      </c>
      <c r="R174" s="10">
        <v>1</v>
      </c>
      <c r="S174" s="54"/>
      <c r="T174" s="55"/>
      <c r="U174" s="56"/>
      <c r="V174" s="57"/>
      <c r="X174" s="17">
        <v>1</v>
      </c>
      <c r="AF174" s="15"/>
      <c r="AO174" s="64" t="s">
        <v>3107</v>
      </c>
      <c r="AP174" t="s">
        <v>3085</v>
      </c>
      <c r="AQ174" t="s">
        <v>1812</v>
      </c>
      <c r="AR174" s="46"/>
      <c r="AS174" s="43"/>
    </row>
    <row r="175" spans="1:45" hidden="1" x14ac:dyDescent="0.2">
      <c r="A175" s="48" t="s">
        <v>406</v>
      </c>
      <c r="B175" s="2">
        <v>43109</v>
      </c>
      <c r="C175" s="1" t="s">
        <v>419</v>
      </c>
      <c r="D175" s="65" t="str">
        <f t="shared" si="2"/>
        <v>Adaptiva Closes Out Remarkable 2017 Amid Record Growth and Profitability</v>
      </c>
      <c r="E175" s="1">
        <v>0</v>
      </c>
      <c r="F175" s="1">
        <v>15938865</v>
      </c>
      <c r="G175" s="1" t="s">
        <v>421</v>
      </c>
      <c r="H175" s="50"/>
      <c r="I175" s="51">
        <v>1</v>
      </c>
      <c r="J175" s="52"/>
      <c r="L175" s="58"/>
      <c r="M175" s="8" t="s">
        <v>3129</v>
      </c>
      <c r="N175" s="53">
        <v>1</v>
      </c>
      <c r="O175" s="53" t="s">
        <v>3129</v>
      </c>
      <c r="P175" s="53" t="s">
        <v>3129</v>
      </c>
      <c r="Q175" s="53" t="s">
        <v>3129</v>
      </c>
      <c r="R175" s="10">
        <v>1</v>
      </c>
      <c r="S175" s="54"/>
      <c r="T175" s="55"/>
      <c r="U175" s="56"/>
      <c r="V175" s="57"/>
      <c r="X175" s="17">
        <v>1</v>
      </c>
      <c r="AF175" s="15"/>
      <c r="AO175" s="64" t="s">
        <v>3108</v>
      </c>
      <c r="AP175" t="s">
        <v>3085</v>
      </c>
      <c r="AQ175" t="s">
        <v>1812</v>
      </c>
      <c r="AR175" s="46"/>
      <c r="AS175" s="43"/>
    </row>
    <row r="176" spans="1:45" hidden="1" x14ac:dyDescent="0.2">
      <c r="A176" s="48" t="s">
        <v>406</v>
      </c>
      <c r="B176" s="2">
        <v>43109</v>
      </c>
      <c r="C176" s="1" t="s">
        <v>419</v>
      </c>
      <c r="D176" s="65" t="str">
        <f t="shared" si="2"/>
        <v>o9 Solutions named "Hot 100 Privately Held Software Company" for second time by JMP Securities</v>
      </c>
      <c r="E176" s="1">
        <v>0</v>
      </c>
      <c r="F176" s="1">
        <v>15938865</v>
      </c>
      <c r="G176" s="1" t="s">
        <v>421</v>
      </c>
      <c r="H176" s="50"/>
      <c r="I176" s="51">
        <v>1</v>
      </c>
      <c r="J176" s="52"/>
      <c r="L176" s="58"/>
      <c r="M176" s="8" t="s">
        <v>3129</v>
      </c>
      <c r="N176" s="53">
        <v>1</v>
      </c>
      <c r="O176" s="53" t="s">
        <v>3129</v>
      </c>
      <c r="P176" s="53" t="s">
        <v>3129</v>
      </c>
      <c r="Q176" s="53" t="s">
        <v>3129</v>
      </c>
      <c r="R176" s="10">
        <v>1</v>
      </c>
      <c r="S176" s="54"/>
      <c r="T176" s="55"/>
      <c r="U176" s="56"/>
      <c r="V176" s="57"/>
      <c r="X176" s="17">
        <v>1</v>
      </c>
      <c r="AF176" s="15"/>
      <c r="AO176" s="64" t="s">
        <v>1615</v>
      </c>
      <c r="AP176" t="s">
        <v>452</v>
      </c>
      <c r="AQ176" t="s">
        <v>1812</v>
      </c>
      <c r="AR176" s="46"/>
      <c r="AS176" s="43"/>
    </row>
    <row r="177" spans="1:45" hidden="1" x14ac:dyDescent="0.2">
      <c r="A177" s="48" t="s">
        <v>567</v>
      </c>
      <c r="B177" s="2">
        <v>43109</v>
      </c>
      <c r="C177" s="1" t="s">
        <v>60</v>
      </c>
      <c r="D177" s="65" t="str">
        <f t="shared" si="2"/>
        <v>WePay and Trigger Founders Discuss Recent Acquisitions</v>
      </c>
      <c r="E177" s="1">
        <v>174</v>
      </c>
      <c r="F177" s="1">
        <v>82644928</v>
      </c>
      <c r="G177" s="1" t="s">
        <v>400</v>
      </c>
      <c r="H177" s="50"/>
      <c r="I177" s="51">
        <v>1</v>
      </c>
      <c r="J177" s="52"/>
      <c r="L177" s="58"/>
      <c r="M177" s="8" t="s">
        <v>3129</v>
      </c>
      <c r="N177" s="53" t="s">
        <v>3129</v>
      </c>
      <c r="O177" s="53" t="s">
        <v>3129</v>
      </c>
      <c r="P177" s="53">
        <v>1</v>
      </c>
      <c r="Q177" s="53" t="s">
        <v>3129</v>
      </c>
      <c r="R177" s="10">
        <v>1</v>
      </c>
      <c r="S177" s="54"/>
      <c r="T177" s="55"/>
      <c r="U177" s="56"/>
      <c r="V177" s="57"/>
      <c r="X177" s="17">
        <v>1</v>
      </c>
      <c r="AF177" s="15"/>
      <c r="AO177" s="64" t="s">
        <v>249</v>
      </c>
      <c r="AP177" t="s">
        <v>98</v>
      </c>
      <c r="AQ177" t="s">
        <v>1844</v>
      </c>
      <c r="AR177" s="46"/>
      <c r="AS177" s="43"/>
    </row>
    <row r="178" spans="1:45" hidden="1" x14ac:dyDescent="0.2">
      <c r="A178" s="48" t="s">
        <v>406</v>
      </c>
      <c r="B178" s="2">
        <v>43109</v>
      </c>
      <c r="C178" s="1" t="s">
        <v>443</v>
      </c>
      <c r="D178" s="65" t="str">
        <f t="shared" si="2"/>
        <v>Why this small bank automated loan risk calculations</v>
      </c>
      <c r="E178" s="1">
        <v>110</v>
      </c>
      <c r="F178" s="1">
        <v>200000</v>
      </c>
      <c r="G178" s="1" t="s">
        <v>400</v>
      </c>
      <c r="H178" s="50"/>
      <c r="I178" s="51"/>
      <c r="J178" s="52"/>
      <c r="K178" s="6">
        <v>1</v>
      </c>
      <c r="L178" s="58"/>
      <c r="M178" s="8" t="s">
        <v>3129</v>
      </c>
      <c r="N178" s="53" t="s">
        <v>3129</v>
      </c>
      <c r="O178" s="53">
        <v>1</v>
      </c>
      <c r="P178" s="53" t="s">
        <v>3129</v>
      </c>
      <c r="Q178" s="53" t="s">
        <v>3129</v>
      </c>
      <c r="R178" s="10">
        <v>1</v>
      </c>
      <c r="S178" s="54">
        <v>1</v>
      </c>
      <c r="T178" s="55"/>
      <c r="U178" s="56"/>
      <c r="V178" s="57">
        <v>3</v>
      </c>
      <c r="X178" s="17">
        <v>1</v>
      </c>
      <c r="AE178" s="15">
        <v>1</v>
      </c>
      <c r="AF178" s="15"/>
      <c r="AO178" s="64" t="s">
        <v>1606</v>
      </c>
      <c r="AP178" t="s">
        <v>444</v>
      </c>
      <c r="AQ178" t="s">
        <v>1578</v>
      </c>
      <c r="AR178" s="46"/>
      <c r="AS178" s="43"/>
    </row>
    <row r="179" spans="1:45" hidden="1" x14ac:dyDescent="0.2">
      <c r="A179" s="48" t="s">
        <v>406</v>
      </c>
      <c r="B179" s="2">
        <v>43110</v>
      </c>
      <c r="C179" s="1" t="s">
        <v>478</v>
      </c>
      <c r="D179" s="65" t="str">
        <f t="shared" si="2"/>
        <v>De-risking trade finance operations: A transitional approach</v>
      </c>
      <c r="E179" s="1">
        <v>9</v>
      </c>
      <c r="F179" s="1">
        <v>30000</v>
      </c>
      <c r="G179" s="1" t="s">
        <v>409</v>
      </c>
      <c r="H179" s="50"/>
      <c r="I179" s="51">
        <v>1</v>
      </c>
      <c r="J179" s="52"/>
      <c r="L179" s="58"/>
      <c r="M179" s="8" t="s">
        <v>3129</v>
      </c>
      <c r="N179" s="53" t="s">
        <v>3129</v>
      </c>
      <c r="O179" s="53" t="s">
        <v>3129</v>
      </c>
      <c r="P179" s="53" t="s">
        <v>3129</v>
      </c>
      <c r="Q179" s="53">
        <v>1</v>
      </c>
      <c r="R179" s="10">
        <v>2</v>
      </c>
      <c r="S179" s="54"/>
      <c r="T179" s="55"/>
      <c r="U179" s="56"/>
      <c r="V179" s="57"/>
      <c r="X179" s="17">
        <v>1</v>
      </c>
      <c r="AF179" s="15"/>
      <c r="AO179" s="64" t="s">
        <v>2461</v>
      </c>
      <c r="AP179" t="s">
        <v>2365</v>
      </c>
      <c r="AQ179" t="s">
        <v>2133</v>
      </c>
      <c r="AR179" s="46"/>
      <c r="AS179" s="43"/>
    </row>
    <row r="180" spans="1:45" hidden="1" x14ac:dyDescent="0.2">
      <c r="A180" s="48" t="s">
        <v>406</v>
      </c>
      <c r="B180" s="2">
        <v>43110</v>
      </c>
      <c r="C180" s="1" t="s">
        <v>419</v>
      </c>
      <c r="D180" s="65" t="str">
        <f t="shared" si="2"/>
        <v>Happy Money Appoints Three New Powerhouse Board Members</v>
      </c>
      <c r="E180" s="1">
        <v>0</v>
      </c>
      <c r="F180" s="1">
        <v>15938865</v>
      </c>
      <c r="G180" s="1" t="s">
        <v>421</v>
      </c>
      <c r="H180" s="50"/>
      <c r="I180" s="51">
        <v>1</v>
      </c>
      <c r="J180" s="52"/>
      <c r="L180" s="58"/>
      <c r="M180" s="8" t="s">
        <v>3129</v>
      </c>
      <c r="N180" s="53">
        <v>1</v>
      </c>
      <c r="O180" s="53" t="s">
        <v>3129</v>
      </c>
      <c r="P180" s="53" t="s">
        <v>3129</v>
      </c>
      <c r="Q180" s="53" t="s">
        <v>3129</v>
      </c>
      <c r="R180" s="10">
        <v>1</v>
      </c>
      <c r="S180" s="54"/>
      <c r="T180" s="55"/>
      <c r="U180" s="56"/>
      <c r="V180" s="57"/>
      <c r="X180" s="17">
        <v>1</v>
      </c>
      <c r="AF180" s="15"/>
      <c r="AO180" s="64" t="s">
        <v>1616</v>
      </c>
      <c r="AP180" t="s">
        <v>453</v>
      </c>
      <c r="AQ180" t="s">
        <v>1812</v>
      </c>
      <c r="AR180" s="46"/>
      <c r="AS180" s="43"/>
    </row>
    <row r="181" spans="1:45" hidden="1" x14ac:dyDescent="0.2">
      <c r="A181" s="48" t="s">
        <v>406</v>
      </c>
      <c r="B181" s="2">
        <v>43110</v>
      </c>
      <c r="C181" s="1" t="s">
        <v>419</v>
      </c>
      <c r="D181" s="65" t="str">
        <f t="shared" si="2"/>
        <v>It Robotic Automation | Global Market Outlook (2017-2023)</v>
      </c>
      <c r="E181" s="1">
        <v>0</v>
      </c>
      <c r="F181" s="1">
        <v>15938865</v>
      </c>
      <c r="G181" s="1" t="s">
        <v>421</v>
      </c>
      <c r="H181" s="50"/>
      <c r="I181" s="51">
        <v>1</v>
      </c>
      <c r="J181" s="52"/>
      <c r="L181" s="58"/>
      <c r="M181" s="8" t="s">
        <v>3129</v>
      </c>
      <c r="N181" s="53">
        <v>1</v>
      </c>
      <c r="O181" s="53" t="s">
        <v>3129</v>
      </c>
      <c r="P181" s="53" t="s">
        <v>3129</v>
      </c>
      <c r="Q181" s="53" t="s">
        <v>3129</v>
      </c>
      <c r="R181" s="10">
        <v>1</v>
      </c>
      <c r="S181" s="54"/>
      <c r="T181" s="55"/>
      <c r="U181" s="56"/>
      <c r="V181" s="57"/>
      <c r="X181" s="17">
        <v>1</v>
      </c>
      <c r="AF181" s="15"/>
      <c r="AO181" s="64" t="s">
        <v>2464</v>
      </c>
      <c r="AP181" t="s">
        <v>2368</v>
      </c>
      <c r="AQ181" t="s">
        <v>1812</v>
      </c>
      <c r="AR181" s="46"/>
      <c r="AS181" s="43"/>
    </row>
    <row r="182" spans="1:45" hidden="1" x14ac:dyDescent="0.2">
      <c r="A182" s="48" t="s">
        <v>699</v>
      </c>
      <c r="B182" s="2">
        <v>43110</v>
      </c>
      <c r="C182" s="1" t="s">
        <v>411</v>
      </c>
      <c r="D182" s="65" t="str">
        <f t="shared" si="2"/>
        <v>Zlien Talks Construction B2b Payments Friction</v>
      </c>
      <c r="E182" s="1">
        <v>49</v>
      </c>
      <c r="F182" s="1">
        <v>593750</v>
      </c>
      <c r="G182" s="1" t="s">
        <v>409</v>
      </c>
      <c r="H182" s="50"/>
      <c r="I182" s="51">
        <v>1</v>
      </c>
      <c r="J182" s="52"/>
      <c r="L182" s="58"/>
      <c r="M182" s="8" t="s">
        <v>3129</v>
      </c>
      <c r="N182" s="53" t="s">
        <v>3129</v>
      </c>
      <c r="O182" s="53" t="s">
        <v>3129</v>
      </c>
      <c r="P182" s="53">
        <v>1</v>
      </c>
      <c r="Q182" s="53" t="s">
        <v>3129</v>
      </c>
      <c r="R182" s="10">
        <v>1</v>
      </c>
      <c r="S182" s="54"/>
      <c r="T182" s="55"/>
      <c r="U182" s="56"/>
      <c r="V182" s="57"/>
      <c r="X182" s="17">
        <v>1</v>
      </c>
      <c r="AF182" s="15"/>
      <c r="AO182" s="64" t="s">
        <v>1617</v>
      </c>
      <c r="AP182" t="s">
        <v>454</v>
      </c>
      <c r="AQ182" t="s">
        <v>1844</v>
      </c>
      <c r="AR182" s="46"/>
      <c r="AS182" s="43"/>
    </row>
    <row r="183" spans="1:45" hidden="1" x14ac:dyDescent="0.2">
      <c r="A183" s="48" t="s">
        <v>406</v>
      </c>
      <c r="B183" s="2">
        <v>43110</v>
      </c>
      <c r="C183" s="1" t="s">
        <v>411</v>
      </c>
      <c r="D183" s="65" t="str">
        <f t="shared" si="2"/>
        <v>nanopay's Lawrence Cooke On APIs, B2B Payments</v>
      </c>
      <c r="E183" s="1">
        <v>63</v>
      </c>
      <c r="F183" s="1">
        <v>593750</v>
      </c>
      <c r="G183" s="1" t="s">
        <v>409</v>
      </c>
      <c r="H183" s="50"/>
      <c r="I183" s="51"/>
      <c r="J183" s="52"/>
      <c r="K183" s="6">
        <v>1</v>
      </c>
      <c r="L183" s="58"/>
      <c r="M183" s="8" t="s">
        <v>3129</v>
      </c>
      <c r="N183" s="53" t="s">
        <v>3129</v>
      </c>
      <c r="O183" s="53" t="s">
        <v>3129</v>
      </c>
      <c r="P183" s="53" t="s">
        <v>3129</v>
      </c>
      <c r="Q183" s="53">
        <v>1</v>
      </c>
      <c r="R183" s="10">
        <v>1</v>
      </c>
      <c r="S183" s="54">
        <v>1</v>
      </c>
      <c r="T183" s="55"/>
      <c r="U183" s="56"/>
      <c r="V183" s="57">
        <v>3</v>
      </c>
      <c r="X183" s="17">
        <v>1</v>
      </c>
      <c r="AD183" s="15">
        <v>1</v>
      </c>
      <c r="AF183" s="15"/>
      <c r="AK183" s="16">
        <v>1</v>
      </c>
      <c r="AO183" s="64" t="s">
        <v>3110</v>
      </c>
      <c r="AP183" t="s">
        <v>3088</v>
      </c>
      <c r="AQ183" t="s">
        <v>1834</v>
      </c>
      <c r="AR183" s="46"/>
      <c r="AS183" s="43"/>
    </row>
    <row r="184" spans="1:45" hidden="1" x14ac:dyDescent="0.2">
      <c r="A184" s="48" t="s">
        <v>406</v>
      </c>
      <c r="B184" s="2">
        <v>43111</v>
      </c>
      <c r="C184" s="1" t="s">
        <v>59</v>
      </c>
      <c r="D184" s="65" t="str">
        <f t="shared" si="2"/>
        <v>3 Lesser-Known Cryptocurrencies That Could Run Circles Around Ripple</v>
      </c>
      <c r="E184" s="1">
        <v>10</v>
      </c>
      <c r="F184" s="1">
        <v>55529156</v>
      </c>
      <c r="G184" s="1" t="s">
        <v>421</v>
      </c>
      <c r="H184" s="50"/>
      <c r="I184" s="51">
        <v>1</v>
      </c>
      <c r="J184" s="52"/>
      <c r="L184" s="58"/>
      <c r="M184" s="8" t="s">
        <v>3129</v>
      </c>
      <c r="N184" s="53">
        <v>1</v>
      </c>
      <c r="O184" s="53" t="s">
        <v>3129</v>
      </c>
      <c r="P184" s="53" t="s">
        <v>3129</v>
      </c>
      <c r="Q184" s="53" t="s">
        <v>3129</v>
      </c>
      <c r="R184" s="10">
        <v>1</v>
      </c>
      <c r="S184" s="54"/>
      <c r="T184" s="55"/>
      <c r="U184" s="56"/>
      <c r="V184" s="57"/>
      <c r="X184" s="17">
        <v>1</v>
      </c>
      <c r="AF184" s="15"/>
      <c r="AO184" s="64" t="s">
        <v>1629</v>
      </c>
      <c r="AP184" t="s">
        <v>470</v>
      </c>
      <c r="AQ184" t="s">
        <v>1812</v>
      </c>
      <c r="AR184" s="46"/>
      <c r="AS184" s="43"/>
    </row>
    <row r="185" spans="1:45" hidden="1" x14ac:dyDescent="0.2">
      <c r="A185" s="48" t="s">
        <v>406</v>
      </c>
      <c r="B185" s="2">
        <v>43111</v>
      </c>
      <c r="C185" s="1" t="s">
        <v>471</v>
      </c>
      <c r="D185" s="65" t="str">
        <f t="shared" si="2"/>
        <v>Mifid Ii Data To Drive Bond Market Structure</v>
      </c>
      <c r="E185" s="1">
        <v>75</v>
      </c>
      <c r="F185" s="1">
        <v>33333</v>
      </c>
      <c r="G185" s="1" t="s">
        <v>409</v>
      </c>
      <c r="H185" s="50"/>
      <c r="I185" s="51">
        <v>1</v>
      </c>
      <c r="J185" s="52"/>
      <c r="L185" s="58"/>
      <c r="M185" s="8" t="s">
        <v>3129</v>
      </c>
      <c r="N185" s="53">
        <v>1</v>
      </c>
      <c r="O185" s="53" t="s">
        <v>3129</v>
      </c>
      <c r="P185" s="53" t="s">
        <v>3129</v>
      </c>
      <c r="Q185" s="53" t="s">
        <v>3129</v>
      </c>
      <c r="R185" s="10">
        <v>2</v>
      </c>
      <c r="S185" s="54"/>
      <c r="T185" s="55"/>
      <c r="U185" s="56"/>
      <c r="V185" s="57"/>
      <c r="X185" s="17">
        <v>1</v>
      </c>
      <c r="AF185" s="15"/>
      <c r="AO185" s="64" t="s">
        <v>1630</v>
      </c>
      <c r="AP185" t="s">
        <v>472</v>
      </c>
      <c r="AQ185" t="s">
        <v>1873</v>
      </c>
      <c r="AR185" s="46"/>
      <c r="AS185" s="43"/>
    </row>
    <row r="186" spans="1:45" hidden="1" x14ac:dyDescent="0.2">
      <c r="A186" s="48" t="s">
        <v>406</v>
      </c>
      <c r="B186" s="2">
        <v>43111</v>
      </c>
      <c r="C186" s="1" t="s">
        <v>468</v>
      </c>
      <c r="D186" s="65" t="str">
        <f t="shared" si="2"/>
        <v>China’s moves against cryptocurrencies could affect blockchain growth</v>
      </c>
      <c r="E186" s="1">
        <v>272</v>
      </c>
      <c r="F186" s="1">
        <v>3084033</v>
      </c>
      <c r="G186" s="1" t="s">
        <v>421</v>
      </c>
      <c r="H186" s="50"/>
      <c r="I186" s="51"/>
      <c r="J186" s="52"/>
      <c r="K186" s="6">
        <v>1</v>
      </c>
      <c r="L186" s="58"/>
      <c r="M186" s="8">
        <v>1</v>
      </c>
      <c r="N186" s="53" t="s">
        <v>3129</v>
      </c>
      <c r="O186" s="53" t="s">
        <v>3129</v>
      </c>
      <c r="P186" s="53" t="s">
        <v>3129</v>
      </c>
      <c r="Q186" s="53" t="s">
        <v>3129</v>
      </c>
      <c r="R186" s="10">
        <v>1</v>
      </c>
      <c r="S186" s="54">
        <v>1</v>
      </c>
      <c r="T186" s="55"/>
      <c r="U186" s="56"/>
      <c r="V186" s="57">
        <v>3</v>
      </c>
      <c r="X186" s="17">
        <v>1</v>
      </c>
      <c r="AD186" s="15">
        <v>1</v>
      </c>
      <c r="AF186" s="15"/>
      <c r="AK186" s="16">
        <v>1</v>
      </c>
      <c r="AO186" s="64" t="s">
        <v>1628</v>
      </c>
      <c r="AP186" t="s">
        <v>469</v>
      </c>
      <c r="AQ186" t="s">
        <v>1811</v>
      </c>
      <c r="AR186" s="46"/>
      <c r="AS186" s="43"/>
    </row>
    <row r="187" spans="1:45" hidden="1" x14ac:dyDescent="0.2">
      <c r="A187" s="48" t="s">
        <v>406</v>
      </c>
      <c r="B187" s="2">
        <v>43112</v>
      </c>
      <c r="C187" s="1" t="s">
        <v>419</v>
      </c>
      <c r="D187" s="65" t="str">
        <f t="shared" si="2"/>
        <v>BLACK ENTERPRISE Announces The 50 Best Companies For Diversity</v>
      </c>
      <c r="E187" s="1">
        <v>0</v>
      </c>
      <c r="F187" s="1">
        <v>15938865</v>
      </c>
      <c r="G187" s="1" t="s">
        <v>421</v>
      </c>
      <c r="H187" s="50"/>
      <c r="I187" s="51">
        <v>1</v>
      </c>
      <c r="J187" s="52"/>
      <c r="L187" s="58"/>
      <c r="M187" s="8" t="s">
        <v>3129</v>
      </c>
      <c r="N187" s="53">
        <v>1</v>
      </c>
      <c r="O187" s="53" t="s">
        <v>3129</v>
      </c>
      <c r="P187" s="53" t="s">
        <v>3129</v>
      </c>
      <c r="Q187" s="53" t="s">
        <v>3129</v>
      </c>
      <c r="R187" s="10">
        <v>1</v>
      </c>
      <c r="S187" s="54"/>
      <c r="T187" s="55"/>
      <c r="U187" s="56"/>
      <c r="V187" s="57"/>
      <c r="X187" s="17">
        <v>1</v>
      </c>
      <c r="AF187" s="15"/>
      <c r="AO187" s="64" t="s">
        <v>1645</v>
      </c>
      <c r="AP187" t="s">
        <v>487</v>
      </c>
      <c r="AQ187" t="s">
        <v>1812</v>
      </c>
      <c r="AR187" s="46"/>
      <c r="AS187" s="43"/>
    </row>
    <row r="188" spans="1:45" hidden="1" x14ac:dyDescent="0.2">
      <c r="A188" s="48" t="s">
        <v>406</v>
      </c>
      <c r="B188" s="2">
        <v>43112</v>
      </c>
      <c r="C188" s="1" t="s">
        <v>74</v>
      </c>
      <c r="D188" s="65" t="str">
        <f t="shared" si="2"/>
        <v>Ripple's Recent Partnerships Fuel Crypto's Massive Spike</v>
      </c>
      <c r="E188" s="1">
        <v>429</v>
      </c>
      <c r="F188" s="1">
        <v>4220689</v>
      </c>
      <c r="G188" s="1" t="s">
        <v>421</v>
      </c>
      <c r="H188" s="50"/>
      <c r="I188" s="51">
        <v>1</v>
      </c>
      <c r="J188" s="52"/>
      <c r="L188" s="58"/>
      <c r="M188" s="8" t="s">
        <v>3129</v>
      </c>
      <c r="N188" s="53">
        <v>1</v>
      </c>
      <c r="O188" s="53" t="s">
        <v>3129</v>
      </c>
      <c r="P188" s="53" t="s">
        <v>3129</v>
      </c>
      <c r="Q188" s="53" t="s">
        <v>3129</v>
      </c>
      <c r="R188" s="10">
        <v>1</v>
      </c>
      <c r="S188" s="54"/>
      <c r="T188" s="55"/>
      <c r="U188" s="56"/>
      <c r="V188" s="57"/>
      <c r="X188" s="17">
        <v>1</v>
      </c>
      <c r="AF188" s="15"/>
      <c r="AO188" s="64" t="s">
        <v>1646</v>
      </c>
      <c r="AP188" t="s">
        <v>488</v>
      </c>
      <c r="AQ188" t="s">
        <v>1812</v>
      </c>
      <c r="AR188" s="46"/>
      <c r="AS188" s="43"/>
    </row>
    <row r="189" spans="1:45" hidden="1" x14ac:dyDescent="0.2">
      <c r="A189" s="48" t="s">
        <v>406</v>
      </c>
      <c r="B189" s="2">
        <v>43112</v>
      </c>
      <c r="C189" s="1" t="s">
        <v>478</v>
      </c>
      <c r="D189" s="65" t="str">
        <f t="shared" si="2"/>
        <v>The arrival of PSD2: views from the market</v>
      </c>
      <c r="E189" s="1">
        <v>158</v>
      </c>
      <c r="F189" s="1">
        <v>30000</v>
      </c>
      <c r="G189" s="1" t="s">
        <v>409</v>
      </c>
      <c r="H189" s="50"/>
      <c r="I189" s="51">
        <v>1</v>
      </c>
      <c r="J189" s="52"/>
      <c r="L189" s="58"/>
      <c r="M189" s="8" t="s">
        <v>3129</v>
      </c>
      <c r="N189" s="53" t="s">
        <v>3129</v>
      </c>
      <c r="O189" s="53" t="s">
        <v>3129</v>
      </c>
      <c r="P189" s="53" t="s">
        <v>3129</v>
      </c>
      <c r="Q189" s="53">
        <v>1</v>
      </c>
      <c r="R189" s="10">
        <v>2</v>
      </c>
      <c r="S189" s="54"/>
      <c r="T189" s="55"/>
      <c r="U189" s="56"/>
      <c r="V189" s="57"/>
      <c r="X189" s="17">
        <v>1</v>
      </c>
      <c r="AF189" s="15"/>
      <c r="AO189" s="64" t="s">
        <v>1639</v>
      </c>
      <c r="AP189" t="s">
        <v>479</v>
      </c>
      <c r="AQ189" t="s">
        <v>2133</v>
      </c>
      <c r="AR189" s="46"/>
      <c r="AS189" s="43"/>
    </row>
    <row r="190" spans="1:45" hidden="1" x14ac:dyDescent="0.2">
      <c r="A190" s="48" t="s">
        <v>406</v>
      </c>
      <c r="B190" s="2">
        <v>43112</v>
      </c>
      <c r="C190" s="1" t="s">
        <v>652</v>
      </c>
      <c r="D190" s="65" t="str">
        <f t="shared" si="2"/>
        <v>Meeting Needs Of Digital Consumers No Longer An Option</v>
      </c>
      <c r="E190" s="1">
        <v>844</v>
      </c>
      <c r="F190" s="1">
        <v>192857</v>
      </c>
      <c r="G190" s="1"/>
      <c r="H190" s="50"/>
      <c r="I190" s="51"/>
      <c r="J190" s="52"/>
      <c r="K190" s="6">
        <v>1</v>
      </c>
      <c r="L190" s="58"/>
      <c r="M190" s="8" t="s">
        <v>3129</v>
      </c>
      <c r="N190" s="53">
        <v>1</v>
      </c>
      <c r="O190" s="53" t="s">
        <v>3129</v>
      </c>
      <c r="P190" s="53" t="s">
        <v>3129</v>
      </c>
      <c r="Q190" s="53">
        <v>1</v>
      </c>
      <c r="R190" s="10">
        <v>2</v>
      </c>
      <c r="S190" s="54">
        <v>1</v>
      </c>
      <c r="T190" s="55"/>
      <c r="U190" s="56"/>
      <c r="V190" s="57">
        <v>1</v>
      </c>
      <c r="X190" s="17">
        <v>1</v>
      </c>
      <c r="AC190" s="15">
        <v>1</v>
      </c>
      <c r="AF190" s="15"/>
      <c r="AG190" s="16">
        <v>1</v>
      </c>
      <c r="AI190" s="16">
        <v>1</v>
      </c>
      <c r="AJ190" s="16">
        <v>1</v>
      </c>
      <c r="AO190" s="64" t="s">
        <v>2469</v>
      </c>
      <c r="AP190" t="s">
        <v>2373</v>
      </c>
      <c r="AQ190" t="s">
        <v>2221</v>
      </c>
      <c r="AR190" s="46"/>
      <c r="AS190" s="43"/>
    </row>
    <row r="191" spans="1:45" hidden="1" x14ac:dyDescent="0.2">
      <c r="A191" s="48" t="s">
        <v>406</v>
      </c>
      <c r="B191" s="2">
        <v>43114</v>
      </c>
      <c r="C191" s="1" t="s">
        <v>59</v>
      </c>
      <c r="D191" s="65" t="str">
        <f t="shared" si="2"/>
        <v>Irish 'FinTech Company of the Year' Officially Launches New Hong Kong Office</v>
      </c>
      <c r="E191" s="1">
        <v>2</v>
      </c>
      <c r="F191" s="1">
        <v>55529156</v>
      </c>
      <c r="G191" s="1" t="s">
        <v>421</v>
      </c>
      <c r="H191" s="50"/>
      <c r="I191" s="51">
        <v>1</v>
      </c>
      <c r="J191" s="52"/>
      <c r="L191" s="58"/>
      <c r="M191" s="8" t="s">
        <v>3129</v>
      </c>
      <c r="N191" s="53" t="s">
        <v>3129</v>
      </c>
      <c r="O191" s="53">
        <v>1</v>
      </c>
      <c r="P191" s="53" t="s">
        <v>3129</v>
      </c>
      <c r="Q191" s="53" t="s">
        <v>3129</v>
      </c>
      <c r="R191" s="10">
        <v>1</v>
      </c>
      <c r="S191" s="54"/>
      <c r="T191" s="55"/>
      <c r="U191" s="56"/>
      <c r="V191" s="57"/>
      <c r="X191" s="17">
        <v>1</v>
      </c>
      <c r="AF191" s="15"/>
      <c r="AO191" s="64" t="s">
        <v>261</v>
      </c>
      <c r="AP191" t="s">
        <v>108</v>
      </c>
      <c r="AQ191" t="s">
        <v>1810</v>
      </c>
      <c r="AR191" s="46"/>
      <c r="AS191" s="43"/>
    </row>
    <row r="192" spans="1:45" hidden="1" x14ac:dyDescent="0.2">
      <c r="A192" s="48" t="s">
        <v>406</v>
      </c>
      <c r="B192" s="2">
        <v>43115</v>
      </c>
      <c r="C192" s="1" t="s">
        <v>494</v>
      </c>
      <c r="D192" s="65" t="str">
        <f t="shared" si="2"/>
        <v>3 Cryptocurrencies That Can Beat Ripple</v>
      </c>
      <c r="E192" s="1">
        <v>400</v>
      </c>
      <c r="F192" s="1">
        <v>10065360</v>
      </c>
      <c r="G192" s="1" t="s">
        <v>400</v>
      </c>
      <c r="H192" s="50"/>
      <c r="I192" s="51">
        <v>1</v>
      </c>
      <c r="J192" s="52"/>
      <c r="L192" s="58"/>
      <c r="M192" s="8" t="s">
        <v>3129</v>
      </c>
      <c r="N192" s="53">
        <v>1</v>
      </c>
      <c r="O192" s="53" t="s">
        <v>3129</v>
      </c>
      <c r="P192" s="53" t="s">
        <v>3129</v>
      </c>
      <c r="Q192" s="53" t="s">
        <v>3129</v>
      </c>
      <c r="R192" s="10">
        <v>1</v>
      </c>
      <c r="S192" s="54"/>
      <c r="T192" s="55"/>
      <c r="U192" s="56"/>
      <c r="V192" s="57"/>
      <c r="X192" s="17">
        <v>1</v>
      </c>
      <c r="AF192" s="15"/>
      <c r="AO192" s="64" t="s">
        <v>1653</v>
      </c>
      <c r="AP192" t="s">
        <v>495</v>
      </c>
      <c r="AQ192" t="s">
        <v>1812</v>
      </c>
      <c r="AR192" s="46"/>
      <c r="AS192" s="43"/>
    </row>
    <row r="193" spans="1:45" hidden="1" x14ac:dyDescent="0.2">
      <c r="A193" s="48" t="s">
        <v>406</v>
      </c>
      <c r="B193" s="2">
        <v>43115</v>
      </c>
      <c r="C193" s="1" t="s">
        <v>419</v>
      </c>
      <c r="D193" s="65" t="str">
        <f t="shared" si="2"/>
        <v>Banks shift priorities toward growth, digitization and innovation</v>
      </c>
      <c r="E193" s="1">
        <v>0</v>
      </c>
      <c r="F193" s="1">
        <v>15938865</v>
      </c>
      <c r="G193" s="1" t="s">
        <v>421</v>
      </c>
      <c r="H193" s="50"/>
      <c r="I193" s="51">
        <v>1</v>
      </c>
      <c r="J193" s="52"/>
      <c r="L193" s="58"/>
      <c r="M193" s="8">
        <v>1</v>
      </c>
      <c r="N193" s="53" t="s">
        <v>3129</v>
      </c>
      <c r="O193" s="53" t="s">
        <v>3129</v>
      </c>
      <c r="P193" s="53" t="s">
        <v>3129</v>
      </c>
      <c r="Q193" s="53" t="s">
        <v>3129</v>
      </c>
      <c r="R193" s="10">
        <v>1</v>
      </c>
      <c r="S193" s="54"/>
      <c r="T193" s="55"/>
      <c r="U193" s="56"/>
      <c r="V193" s="57"/>
      <c r="X193" s="17">
        <v>1</v>
      </c>
      <c r="AF193" s="15"/>
      <c r="AO193" s="64" t="s">
        <v>1651</v>
      </c>
      <c r="AP193" t="s">
        <v>492</v>
      </c>
      <c r="AQ193" t="s">
        <v>1811</v>
      </c>
      <c r="AR193" s="46"/>
      <c r="AS193" s="43"/>
    </row>
    <row r="194" spans="1:45" hidden="1" x14ac:dyDescent="0.2">
      <c r="A194" s="48" t="s">
        <v>406</v>
      </c>
      <c r="B194" s="2">
        <v>43115</v>
      </c>
      <c r="C194" s="1" t="s">
        <v>419</v>
      </c>
      <c r="D194" s="65" t="str">
        <f t="shared" si="2"/>
        <v>Blockchain and a New World of Digital Currency; Photography (KODAKCoin) and Digital Marketing (SponsorCoin) New Entrants to Market</v>
      </c>
      <c r="E194" s="1">
        <v>0</v>
      </c>
      <c r="F194" s="1">
        <v>15938865</v>
      </c>
      <c r="G194" s="1" t="s">
        <v>421</v>
      </c>
      <c r="H194" s="50"/>
      <c r="I194" s="51">
        <v>1</v>
      </c>
      <c r="J194" s="52"/>
      <c r="L194" s="58"/>
      <c r="M194" s="8" t="s">
        <v>3129</v>
      </c>
      <c r="N194" s="53">
        <v>1</v>
      </c>
      <c r="O194" s="53" t="s">
        <v>3129</v>
      </c>
      <c r="P194" s="53" t="s">
        <v>3129</v>
      </c>
      <c r="Q194" s="53" t="s">
        <v>3129</v>
      </c>
      <c r="R194" s="10">
        <v>1</v>
      </c>
      <c r="S194" s="54"/>
      <c r="T194" s="55"/>
      <c r="U194" s="56"/>
      <c r="V194" s="57"/>
      <c r="X194" s="17">
        <v>1</v>
      </c>
      <c r="AF194" s="15"/>
      <c r="AO194" s="64" t="s">
        <v>2474</v>
      </c>
      <c r="AP194" t="s">
        <v>2378</v>
      </c>
      <c r="AQ194" t="s">
        <v>1812</v>
      </c>
      <c r="AR194" s="46"/>
      <c r="AS194" s="43"/>
    </row>
    <row r="195" spans="1:45" hidden="1" x14ac:dyDescent="0.2">
      <c r="A195" s="48" t="s">
        <v>406</v>
      </c>
      <c r="B195" s="2">
        <v>43115</v>
      </c>
      <c r="C195" s="1" t="s">
        <v>419</v>
      </c>
      <c r="D195" s="65" t="str">
        <f t="shared" ref="D195:D258" si="3">HYPERLINK(AO195,AP195)</f>
        <v>Dynamic Application Security Testing Market Worth 2,398.5 Million USD by 2022</v>
      </c>
      <c r="E195" s="1">
        <v>0</v>
      </c>
      <c r="F195" s="1">
        <v>15938865</v>
      </c>
      <c r="G195" s="1" t="s">
        <v>421</v>
      </c>
      <c r="H195" s="50"/>
      <c r="I195" s="51">
        <v>1</v>
      </c>
      <c r="J195" s="52"/>
      <c r="L195" s="58"/>
      <c r="M195" s="8" t="s">
        <v>3129</v>
      </c>
      <c r="N195" s="53">
        <v>1</v>
      </c>
      <c r="O195" s="53" t="s">
        <v>3129</v>
      </c>
      <c r="P195" s="53" t="s">
        <v>3129</v>
      </c>
      <c r="Q195" s="53" t="s">
        <v>3129</v>
      </c>
      <c r="R195" s="10">
        <v>1</v>
      </c>
      <c r="S195" s="54"/>
      <c r="T195" s="55"/>
      <c r="U195" s="56"/>
      <c r="V195" s="57"/>
      <c r="X195" s="17">
        <v>1</v>
      </c>
      <c r="AF195" s="15"/>
      <c r="AO195" s="64" t="s">
        <v>2476</v>
      </c>
      <c r="AP195" t="s">
        <v>2380</v>
      </c>
      <c r="AQ195" t="s">
        <v>1812</v>
      </c>
      <c r="AR195" s="46"/>
      <c r="AS195" s="43"/>
    </row>
    <row r="196" spans="1:45" hidden="1" x14ac:dyDescent="0.2">
      <c r="A196" s="48" t="s">
        <v>406</v>
      </c>
      <c r="B196" s="2">
        <v>43115</v>
      </c>
      <c r="C196" s="1" t="s">
        <v>419</v>
      </c>
      <c r="D196" s="65" t="str">
        <f t="shared" si="3"/>
        <v>New Retail CX Insights Report from ForeSee Unpacks How Top 50 are Delivering on Customer Experience</v>
      </c>
      <c r="E196" s="1">
        <v>0</v>
      </c>
      <c r="F196" s="1">
        <v>15938865</v>
      </c>
      <c r="G196" s="1" t="s">
        <v>421</v>
      </c>
      <c r="H196" s="50"/>
      <c r="I196" s="51">
        <v>1</v>
      </c>
      <c r="J196" s="52"/>
      <c r="L196" s="58"/>
      <c r="M196" s="8" t="s">
        <v>3129</v>
      </c>
      <c r="N196" s="53" t="s">
        <v>3129</v>
      </c>
      <c r="O196" s="53">
        <v>1</v>
      </c>
      <c r="P196" s="53" t="s">
        <v>3129</v>
      </c>
      <c r="Q196" s="53" t="s">
        <v>3129</v>
      </c>
      <c r="R196" s="10">
        <v>1</v>
      </c>
      <c r="S196" s="54"/>
      <c r="T196" s="55"/>
      <c r="U196" s="56"/>
      <c r="V196" s="57"/>
      <c r="X196" s="17">
        <v>1</v>
      </c>
      <c r="AF196" s="15"/>
      <c r="AO196" s="64" t="s">
        <v>3112</v>
      </c>
      <c r="AP196" t="s">
        <v>3090</v>
      </c>
      <c r="AQ196" t="s">
        <v>1810</v>
      </c>
      <c r="AR196" s="46"/>
      <c r="AS196" s="43"/>
    </row>
    <row r="197" spans="1:45" hidden="1" x14ac:dyDescent="0.2">
      <c r="A197" s="48" t="s">
        <v>406</v>
      </c>
      <c r="B197" s="2">
        <v>43115</v>
      </c>
      <c r="C197" s="1" t="s">
        <v>411</v>
      </c>
      <c r="D197" s="65" t="str">
        <f t="shared" si="3"/>
        <v>Tradeplus24, Trade Ledger Pair On Smb Finance</v>
      </c>
      <c r="E197" s="1">
        <v>9</v>
      </c>
      <c r="F197" s="1">
        <v>593750</v>
      </c>
      <c r="G197" s="1" t="s">
        <v>409</v>
      </c>
      <c r="H197" s="50"/>
      <c r="I197" s="51">
        <v>1</v>
      </c>
      <c r="J197" s="52"/>
      <c r="L197" s="58"/>
      <c r="M197" s="8" t="s">
        <v>3129</v>
      </c>
      <c r="N197" s="53" t="s">
        <v>3129</v>
      </c>
      <c r="O197" s="53" t="s">
        <v>3129</v>
      </c>
      <c r="P197" s="53" t="s">
        <v>3129</v>
      </c>
      <c r="Q197" s="53">
        <v>1</v>
      </c>
      <c r="R197" s="10">
        <v>1</v>
      </c>
      <c r="S197" s="54"/>
      <c r="T197" s="55"/>
      <c r="U197" s="56"/>
      <c r="V197" s="57"/>
      <c r="X197" s="17">
        <v>1</v>
      </c>
      <c r="AF197" s="15"/>
      <c r="AO197" s="64" t="s">
        <v>3113</v>
      </c>
      <c r="AP197" t="s">
        <v>3091</v>
      </c>
      <c r="AQ197" t="s">
        <v>1834</v>
      </c>
      <c r="AR197" s="46"/>
      <c r="AS197" s="43"/>
    </row>
    <row r="198" spans="1:45" hidden="1" x14ac:dyDescent="0.2">
      <c r="A198" s="48" t="s">
        <v>406</v>
      </c>
      <c r="B198" s="2">
        <v>43115</v>
      </c>
      <c r="C198" s="1" t="s">
        <v>478</v>
      </c>
      <c r="D198" s="65" t="str">
        <f t="shared" si="3"/>
        <v>Working capital in focus as interest rates rise</v>
      </c>
      <c r="E198" s="1">
        <v>15</v>
      </c>
      <c r="F198" s="1">
        <v>30000</v>
      </c>
      <c r="G198" s="1" t="s">
        <v>409</v>
      </c>
      <c r="H198" s="50"/>
      <c r="I198" s="51">
        <v>1</v>
      </c>
      <c r="J198" s="52"/>
      <c r="L198" s="58"/>
      <c r="M198" s="8">
        <v>1</v>
      </c>
      <c r="N198" s="53" t="s">
        <v>3129</v>
      </c>
      <c r="O198" s="53" t="s">
        <v>3129</v>
      </c>
      <c r="P198" s="53" t="s">
        <v>3129</v>
      </c>
      <c r="Q198" s="53" t="s">
        <v>3129</v>
      </c>
      <c r="R198" s="10">
        <v>2</v>
      </c>
      <c r="S198" s="54"/>
      <c r="T198" s="55"/>
      <c r="U198" s="56"/>
      <c r="V198" s="57"/>
      <c r="X198" s="17">
        <v>1</v>
      </c>
      <c r="AF198" s="15"/>
      <c r="AO198" s="64" t="s">
        <v>2471</v>
      </c>
      <c r="AP198" t="s">
        <v>2375</v>
      </c>
      <c r="AQ198" t="s">
        <v>1908</v>
      </c>
      <c r="AR198" s="46"/>
      <c r="AS198" s="43"/>
    </row>
    <row r="199" spans="1:45" hidden="1" x14ac:dyDescent="0.2">
      <c r="A199" s="48" t="s">
        <v>406</v>
      </c>
      <c r="B199" s="2">
        <v>43115</v>
      </c>
      <c r="C199" s="1" t="s">
        <v>411</v>
      </c>
      <c r="D199" s="65" t="str">
        <f t="shared" si="3"/>
        <v>Finexio Talks B2b Payments Innovation</v>
      </c>
      <c r="E199" s="1">
        <v>213</v>
      </c>
      <c r="F199" s="1">
        <v>593750</v>
      </c>
      <c r="G199" s="1" t="s">
        <v>409</v>
      </c>
      <c r="H199" s="50"/>
      <c r="I199" s="51"/>
      <c r="J199" s="52"/>
      <c r="K199" s="6">
        <v>1</v>
      </c>
      <c r="L199" s="58"/>
      <c r="M199" s="8" t="s">
        <v>3129</v>
      </c>
      <c r="N199" s="53">
        <v>1</v>
      </c>
      <c r="O199" s="53" t="s">
        <v>3129</v>
      </c>
      <c r="P199" s="53" t="s">
        <v>3129</v>
      </c>
      <c r="Q199" s="53" t="s">
        <v>3129</v>
      </c>
      <c r="R199" s="10">
        <v>1</v>
      </c>
      <c r="S199" s="54">
        <v>1</v>
      </c>
      <c r="T199" s="55"/>
      <c r="U199" s="56"/>
      <c r="V199" s="57">
        <v>3</v>
      </c>
      <c r="X199" s="17">
        <v>1</v>
      </c>
      <c r="AC199" s="15">
        <v>1</v>
      </c>
      <c r="AF199" s="15"/>
      <c r="AJ199" s="16">
        <v>1</v>
      </c>
      <c r="AO199" s="64" t="s">
        <v>1652</v>
      </c>
      <c r="AP199" t="s">
        <v>493</v>
      </c>
      <c r="AQ199" t="s">
        <v>1812</v>
      </c>
      <c r="AR199" s="46"/>
      <c r="AS199" s="43"/>
    </row>
    <row r="200" spans="1:45" hidden="1" x14ac:dyDescent="0.2">
      <c r="A200" s="48" t="s">
        <v>406</v>
      </c>
      <c r="B200" s="2">
        <v>43115</v>
      </c>
      <c r="C200" s="1" t="s">
        <v>509</v>
      </c>
      <c r="D200" s="65" t="str">
        <f t="shared" si="3"/>
        <v>Managed Cyber Security Services Market Expected to surge at over 15% till 2025</v>
      </c>
      <c r="E200" s="1">
        <v>0</v>
      </c>
      <c r="F200" s="1">
        <v>50000</v>
      </c>
      <c r="G200" s="1"/>
      <c r="H200" s="50"/>
      <c r="I200" s="51"/>
      <c r="J200" s="52"/>
      <c r="K200" s="6">
        <v>1</v>
      </c>
      <c r="L200" s="58"/>
      <c r="M200" s="8" t="s">
        <v>3129</v>
      </c>
      <c r="N200" s="53">
        <v>1</v>
      </c>
      <c r="O200" s="53" t="s">
        <v>3129</v>
      </c>
      <c r="P200" s="53" t="s">
        <v>3129</v>
      </c>
      <c r="Q200" s="53" t="s">
        <v>3129</v>
      </c>
      <c r="R200" s="10">
        <v>1</v>
      </c>
      <c r="S200" s="54"/>
      <c r="T200" s="55">
        <v>1</v>
      </c>
      <c r="U200" s="56"/>
      <c r="V200" s="57">
        <v>1</v>
      </c>
      <c r="X200" s="17">
        <v>1</v>
      </c>
      <c r="AE200" s="15">
        <v>1</v>
      </c>
      <c r="AF200" s="15"/>
      <c r="AH200" s="16">
        <v>1</v>
      </c>
      <c r="AO200" s="64" t="s">
        <v>1664</v>
      </c>
      <c r="AP200" t="s">
        <v>510</v>
      </c>
      <c r="AQ200" t="s">
        <v>1655</v>
      </c>
      <c r="AR200" s="46"/>
      <c r="AS200" s="43"/>
    </row>
    <row r="201" spans="1:45" hidden="1" x14ac:dyDescent="0.2">
      <c r="A201" s="48" t="s">
        <v>397</v>
      </c>
      <c r="B201" s="2">
        <v>43116</v>
      </c>
      <c r="C201" s="1" t="s">
        <v>419</v>
      </c>
      <c r="D201" s="65" t="str">
        <f t="shared" si="3"/>
        <v>Seven Stars Cloud Announces Several Crude Oil Based Trading Products</v>
      </c>
      <c r="E201" s="1">
        <v>0</v>
      </c>
      <c r="F201" s="1">
        <v>15938865</v>
      </c>
      <c r="G201" s="1" t="s">
        <v>421</v>
      </c>
      <c r="H201" s="50"/>
      <c r="I201" s="51">
        <v>1</v>
      </c>
      <c r="J201" s="52"/>
      <c r="L201" s="58"/>
      <c r="M201" s="8" t="s">
        <v>3129</v>
      </c>
      <c r="N201" s="53" t="s">
        <v>3129</v>
      </c>
      <c r="O201" s="53">
        <v>1</v>
      </c>
      <c r="P201" s="53">
        <v>1</v>
      </c>
      <c r="Q201" s="53" t="s">
        <v>3129</v>
      </c>
      <c r="R201" s="10">
        <v>1</v>
      </c>
      <c r="S201" s="54"/>
      <c r="T201" s="55"/>
      <c r="U201" s="56"/>
      <c r="V201" s="57"/>
      <c r="X201" s="17">
        <v>1</v>
      </c>
      <c r="AF201" s="15"/>
      <c r="AO201" s="64" t="s">
        <v>2478</v>
      </c>
      <c r="AP201" t="s">
        <v>2382</v>
      </c>
      <c r="AQ201" t="s">
        <v>2261</v>
      </c>
      <c r="AR201" s="46"/>
      <c r="AS201" s="43"/>
    </row>
    <row r="202" spans="1:45" hidden="1" x14ac:dyDescent="0.2">
      <c r="A202" s="48" t="s">
        <v>397</v>
      </c>
      <c r="B202" s="2">
        <v>43116</v>
      </c>
      <c r="C202" s="1" t="s">
        <v>443</v>
      </c>
      <c r="D202" s="65" t="str">
        <f t="shared" si="3"/>
        <v>BofA tops IBM and payments firms with most blockchain patents</v>
      </c>
      <c r="E202" s="1">
        <v>124</v>
      </c>
      <c r="F202" s="1">
        <v>200000</v>
      </c>
      <c r="G202" s="1" t="s">
        <v>400</v>
      </c>
      <c r="H202" s="50"/>
      <c r="I202" s="51"/>
      <c r="J202" s="52"/>
      <c r="K202" s="6">
        <v>1</v>
      </c>
      <c r="L202" s="58"/>
      <c r="M202" s="8" t="s">
        <v>3129</v>
      </c>
      <c r="N202" s="53">
        <v>1</v>
      </c>
      <c r="O202" s="53" t="s">
        <v>3129</v>
      </c>
      <c r="P202" s="53" t="s">
        <v>3129</v>
      </c>
      <c r="Q202" s="53" t="s">
        <v>3129</v>
      </c>
      <c r="R202" s="10">
        <v>1</v>
      </c>
      <c r="S202" s="54">
        <v>1</v>
      </c>
      <c r="T202" s="55"/>
      <c r="U202" s="56"/>
      <c r="V202" s="57">
        <v>1</v>
      </c>
      <c r="X202" s="17">
        <v>1</v>
      </c>
      <c r="AD202" s="15">
        <v>1</v>
      </c>
      <c r="AF202" s="15"/>
      <c r="AK202" s="16">
        <v>1</v>
      </c>
      <c r="AO202" s="64" t="s">
        <v>3114</v>
      </c>
      <c r="AP202" t="s">
        <v>3092</v>
      </c>
      <c r="AQ202" t="s">
        <v>1812</v>
      </c>
      <c r="AR202" s="46"/>
      <c r="AS202" s="43"/>
    </row>
    <row r="203" spans="1:45" hidden="1" x14ac:dyDescent="0.2">
      <c r="A203" s="48" t="s">
        <v>397</v>
      </c>
      <c r="B203" s="2">
        <v>43116</v>
      </c>
      <c r="C203" s="1" t="s">
        <v>59</v>
      </c>
      <c r="D203" s="65" t="str">
        <f t="shared" si="3"/>
        <v>BofA Tops IBM and Payments Firms With Most Blockchain Patents</v>
      </c>
      <c r="E203" s="1">
        <v>35</v>
      </c>
      <c r="F203" s="1">
        <v>55529156</v>
      </c>
      <c r="G203" s="1" t="s">
        <v>421</v>
      </c>
      <c r="H203" s="50"/>
      <c r="I203" s="51"/>
      <c r="J203" s="52"/>
      <c r="K203" s="6">
        <v>1</v>
      </c>
      <c r="L203" s="58"/>
      <c r="M203" s="8" t="s">
        <v>3129</v>
      </c>
      <c r="N203" s="53">
        <v>1</v>
      </c>
      <c r="O203" s="53" t="s">
        <v>3129</v>
      </c>
      <c r="P203" s="53" t="s">
        <v>3129</v>
      </c>
      <c r="Q203" s="53" t="s">
        <v>3129</v>
      </c>
      <c r="R203" s="10">
        <v>1</v>
      </c>
      <c r="S203" s="54">
        <v>1</v>
      </c>
      <c r="T203" s="55"/>
      <c r="U203" s="56"/>
      <c r="V203" s="57">
        <v>1</v>
      </c>
      <c r="X203" s="17">
        <v>1</v>
      </c>
      <c r="AD203" s="15">
        <v>1</v>
      </c>
      <c r="AF203" s="15"/>
      <c r="AK203" s="16">
        <v>1</v>
      </c>
      <c r="AO203" s="64" t="s">
        <v>3115</v>
      </c>
      <c r="AP203" t="s">
        <v>3093</v>
      </c>
      <c r="AQ203" t="s">
        <v>1812</v>
      </c>
      <c r="AR203" s="46"/>
      <c r="AS203" s="43"/>
    </row>
    <row r="204" spans="1:45" hidden="1" x14ac:dyDescent="0.2">
      <c r="A204" s="48" t="s">
        <v>397</v>
      </c>
      <c r="B204" s="2">
        <v>43116</v>
      </c>
      <c r="C204" s="1" t="s">
        <v>682</v>
      </c>
      <c r="D204" s="65" t="str">
        <f t="shared" si="3"/>
        <v>BofA tops IBM and payments firms with most blockchain patents</v>
      </c>
      <c r="E204" s="1">
        <v>12</v>
      </c>
      <c r="F204" s="1">
        <v>50000</v>
      </c>
      <c r="G204" s="1" t="s">
        <v>421</v>
      </c>
      <c r="H204" s="50"/>
      <c r="I204" s="51"/>
      <c r="J204" s="52"/>
      <c r="K204" s="6">
        <v>1</v>
      </c>
      <c r="L204" s="58"/>
      <c r="M204" s="8" t="s">
        <v>3129</v>
      </c>
      <c r="N204" s="53">
        <v>1</v>
      </c>
      <c r="O204" s="53" t="s">
        <v>3129</v>
      </c>
      <c r="P204" s="53" t="s">
        <v>3129</v>
      </c>
      <c r="Q204" s="53" t="s">
        <v>3129</v>
      </c>
      <c r="R204" s="10">
        <v>1</v>
      </c>
      <c r="S204" s="54">
        <v>1</v>
      </c>
      <c r="T204" s="55"/>
      <c r="U204" s="56"/>
      <c r="V204" s="57">
        <v>1</v>
      </c>
      <c r="X204" s="17">
        <v>1</v>
      </c>
      <c r="AD204" s="15">
        <v>1</v>
      </c>
      <c r="AF204" s="15"/>
      <c r="AK204" s="16">
        <v>1</v>
      </c>
      <c r="AO204" s="64" t="s">
        <v>3116</v>
      </c>
      <c r="AP204" t="s">
        <v>3092</v>
      </c>
      <c r="AQ204" t="s">
        <v>1812</v>
      </c>
      <c r="AR204" s="46"/>
      <c r="AS204" s="43"/>
    </row>
    <row r="205" spans="1:45" hidden="1" x14ac:dyDescent="0.2">
      <c r="A205" s="48" t="s">
        <v>397</v>
      </c>
      <c r="B205" s="2">
        <v>43117</v>
      </c>
      <c r="C205" s="1" t="s">
        <v>419</v>
      </c>
      <c r="D205" s="65" t="str">
        <f t="shared" si="3"/>
        <v>Bank of America Corp. - MarketWatch.com Topics</v>
      </c>
      <c r="E205" s="1">
        <v>0</v>
      </c>
      <c r="F205" s="1">
        <v>15938865</v>
      </c>
      <c r="G205" s="1" t="s">
        <v>421</v>
      </c>
      <c r="H205" s="50"/>
      <c r="I205" s="51">
        <v>1</v>
      </c>
      <c r="J205" s="52"/>
      <c r="L205" s="58"/>
      <c r="M205" s="8" t="s">
        <v>3129</v>
      </c>
      <c r="N205" s="53" t="s">
        <v>3129</v>
      </c>
      <c r="O205" s="53" t="s">
        <v>3129</v>
      </c>
      <c r="P205" s="53" t="s">
        <v>3129</v>
      </c>
      <c r="Q205" s="53">
        <v>1</v>
      </c>
      <c r="R205" s="10">
        <v>1</v>
      </c>
      <c r="S205" s="54"/>
      <c r="T205" s="55"/>
      <c r="U205" s="56"/>
      <c r="V205" s="57"/>
      <c r="X205" s="17">
        <v>1</v>
      </c>
      <c r="AF205" s="15"/>
      <c r="AO205" s="64" t="s">
        <v>2484</v>
      </c>
      <c r="AP205" t="s">
        <v>2387</v>
      </c>
      <c r="AQ205" t="s">
        <v>1834</v>
      </c>
      <c r="AR205" s="46"/>
      <c r="AS205" s="43"/>
    </row>
    <row r="206" spans="1:45" hidden="1" x14ac:dyDescent="0.2">
      <c r="A206" s="48" t="s">
        <v>406</v>
      </c>
      <c r="B206" s="2">
        <v>43117</v>
      </c>
      <c r="C206" s="1" t="s">
        <v>419</v>
      </c>
      <c r="D206" s="65" t="str">
        <f t="shared" si="3"/>
        <v>Ceo Action For Diversity &amp; Inclusion™ Convenes C-suite Leaders To Strengthen Companies' Diversity And Inclusion Strategies</v>
      </c>
      <c r="E206" s="1">
        <v>0</v>
      </c>
      <c r="F206" s="1">
        <v>15938865</v>
      </c>
      <c r="G206" s="1" t="s">
        <v>421</v>
      </c>
      <c r="H206" s="50"/>
      <c r="I206" s="51">
        <v>1</v>
      </c>
      <c r="J206" s="52"/>
      <c r="L206" s="58"/>
      <c r="M206" s="8">
        <v>1</v>
      </c>
      <c r="N206" s="53">
        <v>1</v>
      </c>
      <c r="O206" s="53" t="s">
        <v>3129</v>
      </c>
      <c r="P206" s="53">
        <v>1</v>
      </c>
      <c r="Q206" s="53">
        <v>1</v>
      </c>
      <c r="R206" s="10">
        <v>1</v>
      </c>
      <c r="S206" s="54"/>
      <c r="T206" s="55"/>
      <c r="U206" s="56"/>
      <c r="V206" s="57"/>
      <c r="X206" s="17">
        <v>1</v>
      </c>
      <c r="AF206" s="15"/>
      <c r="AO206" s="64" t="s">
        <v>1683</v>
      </c>
      <c r="AP206" t="s">
        <v>528</v>
      </c>
      <c r="AQ206" t="s">
        <v>3118</v>
      </c>
      <c r="AR206" s="46"/>
      <c r="AS206" s="43"/>
    </row>
    <row r="207" spans="1:45" hidden="1" x14ac:dyDescent="0.2">
      <c r="A207" s="48" t="s">
        <v>397</v>
      </c>
      <c r="B207" s="2">
        <v>43117</v>
      </c>
      <c r="C207" s="1" t="s">
        <v>524</v>
      </c>
      <c r="D207" s="65" t="str">
        <f t="shared" si="3"/>
        <v>How an Accenture star faced her technology fears on the way up</v>
      </c>
      <c r="E207" s="1">
        <v>715</v>
      </c>
      <c r="F207" s="1">
        <v>13262032</v>
      </c>
      <c r="G207" s="1" t="s">
        <v>526</v>
      </c>
      <c r="H207" s="50"/>
      <c r="I207" s="51">
        <v>1</v>
      </c>
      <c r="J207" s="52"/>
      <c r="L207" s="58" t="s">
        <v>401</v>
      </c>
      <c r="M207" s="8" t="s">
        <v>3129</v>
      </c>
      <c r="N207" s="53">
        <v>1</v>
      </c>
      <c r="O207" s="53" t="s">
        <v>3129</v>
      </c>
      <c r="P207" s="53" t="s">
        <v>3129</v>
      </c>
      <c r="Q207" s="53" t="s">
        <v>3129</v>
      </c>
      <c r="R207" s="10">
        <v>1</v>
      </c>
      <c r="S207" s="54"/>
      <c r="T207" s="55"/>
      <c r="U207" s="56"/>
      <c r="V207" s="57"/>
      <c r="X207" s="17">
        <v>1</v>
      </c>
      <c r="AF207" s="15"/>
      <c r="AO207" s="64" t="s">
        <v>3121</v>
      </c>
      <c r="AP207" t="s">
        <v>3095</v>
      </c>
      <c r="AQ207" t="s">
        <v>1812</v>
      </c>
      <c r="AR207" s="46"/>
      <c r="AS207" s="43"/>
    </row>
    <row r="208" spans="1:45" hidden="1" x14ac:dyDescent="0.2">
      <c r="A208" s="48" t="s">
        <v>397</v>
      </c>
      <c r="B208" s="2">
        <v>43117</v>
      </c>
      <c r="C208" s="1" t="s">
        <v>524</v>
      </c>
      <c r="D208" s="65" t="str">
        <f t="shared" si="3"/>
        <v>Management consultants split on how to make digital add up</v>
      </c>
      <c r="E208" s="1">
        <v>1073</v>
      </c>
      <c r="F208" s="1">
        <v>13262032</v>
      </c>
      <c r="G208" s="1" t="s">
        <v>526</v>
      </c>
      <c r="H208" s="50"/>
      <c r="I208" s="51">
        <v>1</v>
      </c>
      <c r="J208" s="52"/>
      <c r="L208" s="58" t="s">
        <v>401</v>
      </c>
      <c r="M208" s="8" t="s">
        <v>3129</v>
      </c>
      <c r="N208" s="53">
        <v>1</v>
      </c>
      <c r="O208" s="53">
        <v>1</v>
      </c>
      <c r="P208" s="53">
        <v>1</v>
      </c>
      <c r="Q208" s="53">
        <v>1</v>
      </c>
      <c r="R208" s="10">
        <v>1</v>
      </c>
      <c r="S208" s="54"/>
      <c r="T208" s="55"/>
      <c r="U208" s="56"/>
      <c r="V208" s="57"/>
      <c r="X208" s="17">
        <v>1</v>
      </c>
      <c r="AF208" s="15"/>
      <c r="AO208" s="64" t="s">
        <v>3119</v>
      </c>
      <c r="AP208" t="s">
        <v>3094</v>
      </c>
      <c r="AQ208" t="s">
        <v>3120</v>
      </c>
      <c r="AR208" s="46"/>
      <c r="AS208" s="43"/>
    </row>
    <row r="209" spans="1:45" hidden="1" x14ac:dyDescent="0.2">
      <c r="A209" s="48" t="s">
        <v>397</v>
      </c>
      <c r="B209" s="2">
        <v>43117</v>
      </c>
      <c r="C209" s="1" t="s">
        <v>419</v>
      </c>
      <c r="D209" s="65" t="str">
        <f t="shared" si="3"/>
        <v>Secret Double Octopus is Eliminating Passwords in the Workplace With Launch of Octopus Domain Authentication</v>
      </c>
      <c r="E209" s="1">
        <v>0</v>
      </c>
      <c r="F209" s="1">
        <v>15938865</v>
      </c>
      <c r="G209" s="1" t="s">
        <v>421</v>
      </c>
      <c r="H209" s="50"/>
      <c r="I209" s="51">
        <v>1</v>
      </c>
      <c r="J209" s="52"/>
      <c r="L209" s="58"/>
      <c r="M209" s="8" t="s">
        <v>3129</v>
      </c>
      <c r="N209" s="53" t="s">
        <v>3129</v>
      </c>
      <c r="O209" s="53" t="s">
        <v>3129</v>
      </c>
      <c r="P209" s="53" t="s">
        <v>3129</v>
      </c>
      <c r="Q209" s="53">
        <v>1</v>
      </c>
      <c r="R209" s="10">
        <v>1</v>
      </c>
      <c r="S209" s="54"/>
      <c r="T209" s="55"/>
      <c r="U209" s="56"/>
      <c r="V209" s="57"/>
      <c r="X209" s="17">
        <v>1</v>
      </c>
      <c r="AF209" s="15"/>
      <c r="AO209" s="64" t="s">
        <v>1681</v>
      </c>
      <c r="AP209" t="s">
        <v>527</v>
      </c>
      <c r="AQ209" t="s">
        <v>1834</v>
      </c>
      <c r="AR209" s="46"/>
      <c r="AS209" s="43"/>
    </row>
    <row r="210" spans="1:45" hidden="1" x14ac:dyDescent="0.2">
      <c r="A210" s="48" t="s">
        <v>406</v>
      </c>
      <c r="B210" s="2">
        <v>43117</v>
      </c>
      <c r="C210" s="1" t="s">
        <v>524</v>
      </c>
      <c r="D210" s="65" t="str">
        <f t="shared" si="3"/>
        <v>Tech drives financial sector consultancy in the post-crisis era</v>
      </c>
      <c r="E210" s="1">
        <v>286</v>
      </c>
      <c r="F210" s="1">
        <v>13262032</v>
      </c>
      <c r="G210" s="1" t="s">
        <v>526</v>
      </c>
      <c r="H210" s="50"/>
      <c r="I210" s="51">
        <v>1</v>
      </c>
      <c r="J210" s="52"/>
      <c r="L210" s="58"/>
      <c r="M210" s="8">
        <v>1</v>
      </c>
      <c r="N210" s="53">
        <v>1</v>
      </c>
      <c r="O210" s="53">
        <v>1</v>
      </c>
      <c r="P210" s="53">
        <v>1</v>
      </c>
      <c r="Q210" s="53">
        <v>1</v>
      </c>
      <c r="R210" s="10">
        <v>1</v>
      </c>
      <c r="S210" s="54"/>
      <c r="T210" s="55"/>
      <c r="U210" s="56"/>
      <c r="V210" s="57"/>
      <c r="X210" s="17">
        <v>1</v>
      </c>
      <c r="AF210" s="15"/>
      <c r="AO210" s="64" t="s">
        <v>1679</v>
      </c>
      <c r="AP210" t="s">
        <v>525</v>
      </c>
      <c r="AQ210" t="s">
        <v>3117</v>
      </c>
      <c r="AR210" s="46"/>
      <c r="AS210" s="43"/>
    </row>
    <row r="211" spans="1:45" hidden="1" x14ac:dyDescent="0.2">
      <c r="A211" s="48" t="s">
        <v>53</v>
      </c>
      <c r="B211" s="2">
        <v>43117</v>
      </c>
      <c r="C211" s="1" t="s">
        <v>524</v>
      </c>
      <c r="D211" s="65" t="str">
        <f t="shared" si="3"/>
        <v>Tech drives financial sector consultancy in the post-crisis era</v>
      </c>
      <c r="E211" s="1">
        <v>286</v>
      </c>
      <c r="F211" s="1">
        <v>13262032</v>
      </c>
      <c r="G211" s="1" t="s">
        <v>423</v>
      </c>
      <c r="H211" s="50"/>
      <c r="I211" s="51">
        <v>1</v>
      </c>
      <c r="J211" s="52"/>
      <c r="L211" s="58" t="s">
        <v>847</v>
      </c>
      <c r="M211" s="8" t="s">
        <v>3129</v>
      </c>
      <c r="N211" s="53" t="s">
        <v>3129</v>
      </c>
      <c r="O211" s="53" t="s">
        <v>3129</v>
      </c>
      <c r="P211" s="53" t="s">
        <v>3129</v>
      </c>
      <c r="Q211" s="53" t="s">
        <v>3129</v>
      </c>
      <c r="R211" s="10">
        <v>2</v>
      </c>
      <c r="S211" s="54"/>
      <c r="T211" s="55"/>
      <c r="U211" s="56"/>
      <c r="V211" s="57"/>
      <c r="X211" s="17">
        <v>1</v>
      </c>
      <c r="AF211" s="15"/>
      <c r="AO211" s="64" t="s">
        <v>1679</v>
      </c>
      <c r="AP211" t="s">
        <v>525</v>
      </c>
      <c r="AQ211" t="s">
        <v>525</v>
      </c>
      <c r="AR211" s="46"/>
      <c r="AS211" s="43"/>
    </row>
    <row r="212" spans="1:45" hidden="1" x14ac:dyDescent="0.2">
      <c r="A212" s="48" t="s">
        <v>397</v>
      </c>
      <c r="B212" s="2">
        <v>43117</v>
      </c>
      <c r="C212" s="1" t="s">
        <v>411</v>
      </c>
      <c r="D212" s="65" t="str">
        <f t="shared" si="3"/>
        <v>The Collaborators – And Rivals – Of Blockchain</v>
      </c>
      <c r="E212" s="1">
        <v>87</v>
      </c>
      <c r="F212" s="1">
        <v>593750</v>
      </c>
      <c r="G212" s="1" t="s">
        <v>409</v>
      </c>
      <c r="H212" s="50"/>
      <c r="I212" s="51"/>
      <c r="J212" s="52"/>
      <c r="K212" s="6">
        <v>1</v>
      </c>
      <c r="L212" s="58"/>
      <c r="M212" s="8" t="s">
        <v>3129</v>
      </c>
      <c r="N212" s="53">
        <v>1</v>
      </c>
      <c r="O212" s="53" t="s">
        <v>3129</v>
      </c>
      <c r="P212" s="53" t="s">
        <v>3129</v>
      </c>
      <c r="Q212" s="53" t="s">
        <v>3129</v>
      </c>
      <c r="R212" s="10">
        <v>1</v>
      </c>
      <c r="S212" s="54">
        <v>1</v>
      </c>
      <c r="T212" s="55"/>
      <c r="U212" s="56"/>
      <c r="V212" s="57">
        <v>1</v>
      </c>
      <c r="X212" s="17">
        <v>1</v>
      </c>
      <c r="AD212" s="15">
        <v>1</v>
      </c>
      <c r="AF212" s="15"/>
      <c r="AK212" s="16">
        <v>1</v>
      </c>
      <c r="AO212" s="64" t="s">
        <v>2481</v>
      </c>
      <c r="AP212" t="s">
        <v>2385</v>
      </c>
      <c r="AQ212" t="s">
        <v>1812</v>
      </c>
      <c r="AR212" s="46"/>
      <c r="AS212" s="43"/>
    </row>
    <row r="213" spans="1:45" hidden="1" x14ac:dyDescent="0.2">
      <c r="A213" s="48" t="s">
        <v>397</v>
      </c>
      <c r="B213" s="2">
        <v>43117</v>
      </c>
      <c r="C213" s="1" t="s">
        <v>411</v>
      </c>
      <c r="D213" s="65" t="str">
        <f t="shared" si="3"/>
        <v>Bank Of America Leader In Blockchain Patents | PYMNTS.com</v>
      </c>
      <c r="E213" s="1">
        <v>55</v>
      </c>
      <c r="F213" s="1">
        <v>593750</v>
      </c>
      <c r="G213" s="1" t="s">
        <v>409</v>
      </c>
      <c r="H213" s="50"/>
      <c r="I213" s="51"/>
      <c r="J213" s="52"/>
      <c r="K213" s="6">
        <v>1</v>
      </c>
      <c r="L213" s="58"/>
      <c r="M213" s="8" t="s">
        <v>3129</v>
      </c>
      <c r="N213" s="53">
        <v>1</v>
      </c>
      <c r="O213" s="53" t="s">
        <v>3129</v>
      </c>
      <c r="P213" s="53" t="s">
        <v>3129</v>
      </c>
      <c r="Q213" s="53" t="s">
        <v>3129</v>
      </c>
      <c r="R213" s="10">
        <v>1</v>
      </c>
      <c r="S213" s="54">
        <v>1</v>
      </c>
      <c r="T213" s="55"/>
      <c r="U213" s="56"/>
      <c r="V213" s="57">
        <v>1</v>
      </c>
      <c r="X213" s="17">
        <v>1</v>
      </c>
      <c r="AD213" s="15">
        <v>1</v>
      </c>
      <c r="AF213" s="15"/>
      <c r="AK213" s="16">
        <v>1</v>
      </c>
      <c r="AO213" s="64" t="s">
        <v>3122</v>
      </c>
      <c r="AP213" t="s">
        <v>3096</v>
      </c>
      <c r="AQ213" t="s">
        <v>1812</v>
      </c>
      <c r="AR213" s="46"/>
      <c r="AS213" s="43"/>
    </row>
    <row r="214" spans="1:45" hidden="1" x14ac:dyDescent="0.2">
      <c r="A214" s="48" t="s">
        <v>397</v>
      </c>
      <c r="B214" s="2">
        <v>43118</v>
      </c>
      <c r="C214" s="1" t="s">
        <v>60</v>
      </c>
      <c r="D214" s="65" t="str">
        <f t="shared" si="3"/>
        <v>5 Crucial Tech Priorities For CFOs In 2018</v>
      </c>
      <c r="E214" s="1">
        <v>801</v>
      </c>
      <c r="F214" s="1">
        <v>82644928</v>
      </c>
      <c r="G214" s="1" t="s">
        <v>400</v>
      </c>
      <c r="H214" s="50"/>
      <c r="I214" s="51">
        <v>1</v>
      </c>
      <c r="J214" s="52"/>
      <c r="L214" s="58" t="s">
        <v>401</v>
      </c>
      <c r="M214" s="8" t="s">
        <v>3129</v>
      </c>
      <c r="N214" s="53" t="s">
        <v>3129</v>
      </c>
      <c r="O214" s="53">
        <v>1</v>
      </c>
      <c r="P214" s="53" t="s">
        <v>3129</v>
      </c>
      <c r="Q214" s="53" t="s">
        <v>3129</v>
      </c>
      <c r="R214" s="10">
        <v>1</v>
      </c>
      <c r="S214" s="54"/>
      <c r="T214" s="55"/>
      <c r="U214" s="56"/>
      <c r="V214" s="57"/>
      <c r="X214" s="17">
        <v>1</v>
      </c>
      <c r="AF214" s="15"/>
      <c r="AO214" s="64" t="s">
        <v>266</v>
      </c>
      <c r="AP214" t="s">
        <v>113</v>
      </c>
      <c r="AQ214" t="s">
        <v>1810</v>
      </c>
      <c r="AR214" s="46"/>
      <c r="AS214" s="43"/>
    </row>
    <row r="215" spans="1:45" hidden="1" x14ac:dyDescent="0.2">
      <c r="A215" s="48" t="s">
        <v>406</v>
      </c>
      <c r="B215" s="2">
        <v>43118</v>
      </c>
      <c r="C215" s="1" t="s">
        <v>411</v>
      </c>
      <c r="D215" s="65" t="str">
        <f t="shared" si="3"/>
        <v>Banks Say FinTech Innovation, Not Regulation, Is Now Their Fiercest Market Pressure</v>
      </c>
      <c r="E215" s="1">
        <v>329</v>
      </c>
      <c r="F215" s="1">
        <v>593750</v>
      </c>
      <c r="G215" s="1" t="s">
        <v>409</v>
      </c>
      <c r="H215" s="50"/>
      <c r="I215" s="51">
        <v>1</v>
      </c>
      <c r="J215" s="52"/>
      <c r="L215" s="58"/>
      <c r="M215" s="8">
        <v>1</v>
      </c>
      <c r="N215" s="53" t="s">
        <v>3129</v>
      </c>
      <c r="O215" s="53" t="s">
        <v>3129</v>
      </c>
      <c r="P215" s="53" t="s">
        <v>3129</v>
      </c>
      <c r="Q215" s="53" t="s">
        <v>3129</v>
      </c>
      <c r="R215" s="10">
        <v>1</v>
      </c>
      <c r="S215" s="54"/>
      <c r="T215" s="55"/>
      <c r="U215" s="56"/>
      <c r="V215" s="57"/>
      <c r="X215" s="17">
        <v>1</v>
      </c>
      <c r="AF215" s="15"/>
      <c r="AO215" s="64" t="s">
        <v>1697</v>
      </c>
      <c r="AP215" t="s">
        <v>541</v>
      </c>
      <c r="AQ215" t="s">
        <v>1811</v>
      </c>
      <c r="AR215" s="46"/>
      <c r="AS215" s="43"/>
    </row>
    <row r="216" spans="1:45" hidden="1" x14ac:dyDescent="0.2">
      <c r="A216" s="48" t="s">
        <v>406</v>
      </c>
      <c r="B216" s="2">
        <v>43118</v>
      </c>
      <c r="C216" s="1" t="s">
        <v>468</v>
      </c>
      <c r="D216" s="65" t="str">
        <f t="shared" si="3"/>
        <v>Blockchain will be the killer app for supply chain management in 2018</v>
      </c>
      <c r="E216" s="1">
        <v>1981</v>
      </c>
      <c r="F216" s="1">
        <v>3084033</v>
      </c>
      <c r="G216" s="1" t="s">
        <v>421</v>
      </c>
      <c r="H216" s="50"/>
      <c r="I216" s="51">
        <v>1</v>
      </c>
      <c r="J216" s="52"/>
      <c r="L216" s="58" t="s">
        <v>401</v>
      </c>
      <c r="M216" s="8">
        <v>1</v>
      </c>
      <c r="N216" s="53" t="s">
        <v>3129</v>
      </c>
      <c r="O216" s="53">
        <v>1</v>
      </c>
      <c r="P216" s="53" t="s">
        <v>3129</v>
      </c>
      <c r="Q216" s="53" t="s">
        <v>3129</v>
      </c>
      <c r="R216" s="10">
        <v>1</v>
      </c>
      <c r="S216" s="54"/>
      <c r="T216" s="55"/>
      <c r="U216" s="56"/>
      <c r="V216" s="57"/>
      <c r="X216" s="17">
        <v>1</v>
      </c>
      <c r="AF216" s="15"/>
      <c r="AO216" s="64" t="s">
        <v>1694</v>
      </c>
      <c r="AP216" t="s">
        <v>538</v>
      </c>
      <c r="AQ216" t="s">
        <v>1949</v>
      </c>
      <c r="AR216" s="46"/>
      <c r="AS216" s="43"/>
    </row>
    <row r="217" spans="1:45" hidden="1" x14ac:dyDescent="0.2">
      <c r="A217" s="48" t="s">
        <v>406</v>
      </c>
      <c r="B217" s="2">
        <v>43118</v>
      </c>
      <c r="C217" s="1" t="s">
        <v>539</v>
      </c>
      <c r="D217" s="65" t="str">
        <f t="shared" si="3"/>
        <v>Fintech Innovation is the Top Concern For Banks, EY Says in Banking Outlook Report</v>
      </c>
      <c r="E217" s="1">
        <v>97</v>
      </c>
      <c r="F217" s="1">
        <v>115384</v>
      </c>
      <c r="G217" s="1" t="s">
        <v>421</v>
      </c>
      <c r="H217" s="50"/>
      <c r="I217" s="51">
        <v>1</v>
      </c>
      <c r="J217" s="52"/>
      <c r="L217" s="58"/>
      <c r="M217" s="8">
        <v>1</v>
      </c>
      <c r="N217" s="53" t="s">
        <v>3129</v>
      </c>
      <c r="O217" s="53" t="s">
        <v>3129</v>
      </c>
      <c r="P217" s="53" t="s">
        <v>3129</v>
      </c>
      <c r="Q217" s="53" t="s">
        <v>3129</v>
      </c>
      <c r="R217" s="10">
        <v>1</v>
      </c>
      <c r="S217" s="54"/>
      <c r="T217" s="55"/>
      <c r="U217" s="56"/>
      <c r="V217" s="57"/>
      <c r="X217" s="17">
        <v>1</v>
      </c>
      <c r="AF217" s="15"/>
      <c r="AO217" s="64" t="s">
        <v>1696</v>
      </c>
      <c r="AP217" t="s">
        <v>540</v>
      </c>
      <c r="AQ217" t="s">
        <v>1811</v>
      </c>
      <c r="AR217" s="46"/>
      <c r="AS217" s="43"/>
    </row>
    <row r="218" spans="1:45" hidden="1" x14ac:dyDescent="0.2">
      <c r="A218" s="48" t="s">
        <v>397</v>
      </c>
      <c r="B218" s="2">
        <v>43118</v>
      </c>
      <c r="C218" s="1" t="s">
        <v>680</v>
      </c>
      <c r="D218" s="65" t="str">
        <f t="shared" si="3"/>
        <v>Location data is transforming every industry (VB Live)</v>
      </c>
      <c r="E218" s="1">
        <v>245</v>
      </c>
      <c r="F218" s="1">
        <v>5150376</v>
      </c>
      <c r="G218" s="1" t="s">
        <v>421</v>
      </c>
      <c r="H218" s="50"/>
      <c r="I218" s="51">
        <v>1</v>
      </c>
      <c r="J218" s="52"/>
      <c r="L218" s="58" t="s">
        <v>401</v>
      </c>
      <c r="M218" s="8" t="s">
        <v>3129</v>
      </c>
      <c r="N218" s="53" t="s">
        <v>3129</v>
      </c>
      <c r="O218" s="53">
        <v>1</v>
      </c>
      <c r="P218" s="53" t="s">
        <v>3129</v>
      </c>
      <c r="Q218" s="53" t="s">
        <v>3129</v>
      </c>
      <c r="R218" s="10">
        <v>1</v>
      </c>
      <c r="S218" s="54"/>
      <c r="T218" s="55"/>
      <c r="U218" s="56"/>
      <c r="V218" s="57"/>
      <c r="X218" s="17">
        <v>1</v>
      </c>
      <c r="AF218" s="15"/>
      <c r="AO218" s="64" t="s">
        <v>2487</v>
      </c>
      <c r="AP218" t="s">
        <v>2390</v>
      </c>
      <c r="AQ218" t="s">
        <v>1810</v>
      </c>
      <c r="AR218" s="46"/>
      <c r="AS218" s="43"/>
    </row>
    <row r="219" spans="1:45" hidden="1" x14ac:dyDescent="0.2">
      <c r="A219" s="48" t="s">
        <v>397</v>
      </c>
      <c r="B219" s="2">
        <v>43118</v>
      </c>
      <c r="C219" s="1" t="s">
        <v>3097</v>
      </c>
      <c r="D219" s="65" t="str">
        <f t="shared" si="3"/>
        <v>Need a Job? Why Artificial Intelligence Will Help Human Workers, Not Hurt Them</v>
      </c>
      <c r="E219" s="1">
        <v>598</v>
      </c>
      <c r="F219" s="1">
        <v>25087720</v>
      </c>
      <c r="G219" s="1" t="s">
        <v>400</v>
      </c>
      <c r="H219" s="50"/>
      <c r="I219" s="51">
        <v>1</v>
      </c>
      <c r="J219" s="52"/>
      <c r="L219" s="58" t="s">
        <v>401</v>
      </c>
      <c r="M219" s="8" t="s">
        <v>3129</v>
      </c>
      <c r="N219" s="53" t="s">
        <v>3129</v>
      </c>
      <c r="O219" s="53">
        <v>1</v>
      </c>
      <c r="P219" s="53" t="s">
        <v>3129</v>
      </c>
      <c r="Q219" s="53" t="s">
        <v>3129</v>
      </c>
      <c r="R219" s="10">
        <v>1</v>
      </c>
      <c r="S219" s="54"/>
      <c r="T219" s="55"/>
      <c r="U219" s="56"/>
      <c r="V219" s="57"/>
      <c r="X219" s="17">
        <v>1</v>
      </c>
      <c r="AF219" s="15"/>
      <c r="AO219" s="64" t="s">
        <v>3123</v>
      </c>
      <c r="AP219" t="s">
        <v>3098</v>
      </c>
      <c r="AQ219" t="s">
        <v>1810</v>
      </c>
      <c r="AR219" s="46"/>
      <c r="AS219" s="43"/>
    </row>
    <row r="220" spans="1:45" hidden="1" x14ac:dyDescent="0.2">
      <c r="A220" s="48" t="s">
        <v>397</v>
      </c>
      <c r="B220" s="2">
        <v>43118</v>
      </c>
      <c r="C220" s="1" t="s">
        <v>417</v>
      </c>
      <c r="D220" s="65" t="str">
        <f t="shared" si="3"/>
        <v>Yackety-yack (Please talk back)</v>
      </c>
      <c r="E220" s="1">
        <v>0</v>
      </c>
      <c r="F220" s="1">
        <v>18181</v>
      </c>
      <c r="G220" s="1" t="s">
        <v>409</v>
      </c>
      <c r="H220" s="50"/>
      <c r="I220" s="51"/>
      <c r="J220" s="52"/>
      <c r="K220" s="6">
        <v>1</v>
      </c>
      <c r="L220" s="58"/>
      <c r="M220" s="8" t="s">
        <v>3129</v>
      </c>
      <c r="N220" s="53">
        <v>1</v>
      </c>
      <c r="O220" s="53" t="s">
        <v>3129</v>
      </c>
      <c r="P220" s="53" t="s">
        <v>3129</v>
      </c>
      <c r="Q220" s="53" t="s">
        <v>3129</v>
      </c>
      <c r="R220" s="10">
        <v>1</v>
      </c>
      <c r="S220" s="54">
        <v>1</v>
      </c>
      <c r="T220" s="55"/>
      <c r="U220" s="56"/>
      <c r="V220" s="57">
        <v>3</v>
      </c>
      <c r="X220" s="17">
        <v>1</v>
      </c>
      <c r="AC220" s="15">
        <v>1</v>
      </c>
      <c r="AF220" s="15"/>
      <c r="AI220" s="16">
        <v>1</v>
      </c>
      <c r="AO220" s="64" t="s">
        <v>2485</v>
      </c>
      <c r="AP220" t="s">
        <v>2388</v>
      </c>
      <c r="AQ220" t="s">
        <v>1812</v>
      </c>
      <c r="AR220" s="46"/>
      <c r="AS220" s="43"/>
    </row>
    <row r="221" spans="1:45" hidden="1" x14ac:dyDescent="0.2">
      <c r="A221" s="48" t="s">
        <v>397</v>
      </c>
      <c r="B221" s="2">
        <v>43119</v>
      </c>
      <c r="C221" s="1" t="s">
        <v>419</v>
      </c>
      <c r="D221" s="65" t="str">
        <f t="shared" si="3"/>
        <v>Suntrust Announces Chief Information Officer Retirement, Appointment</v>
      </c>
      <c r="E221" s="1">
        <v>0</v>
      </c>
      <c r="F221" s="1">
        <v>15938865</v>
      </c>
      <c r="G221" s="1" t="s">
        <v>421</v>
      </c>
      <c r="H221" s="50">
        <v>2</v>
      </c>
      <c r="I221" s="51"/>
      <c r="J221" s="52"/>
      <c r="L221" s="58"/>
      <c r="M221" s="8" t="s">
        <v>3129</v>
      </c>
      <c r="N221" s="53" t="s">
        <v>3129</v>
      </c>
      <c r="O221" s="53" t="s">
        <v>3129</v>
      </c>
      <c r="P221" s="53" t="s">
        <v>3129</v>
      </c>
      <c r="Q221" s="53">
        <v>1</v>
      </c>
      <c r="R221" s="10">
        <v>1</v>
      </c>
      <c r="S221" s="54"/>
      <c r="T221" s="55"/>
      <c r="U221" s="56"/>
      <c r="V221" s="57"/>
      <c r="X221" s="17">
        <v>1</v>
      </c>
      <c r="AF221" s="15"/>
      <c r="AO221" s="64" t="s">
        <v>1712</v>
      </c>
      <c r="AP221" t="s">
        <v>559</v>
      </c>
      <c r="AQ221" t="s">
        <v>1834</v>
      </c>
      <c r="AR221" s="46"/>
      <c r="AS221" s="43"/>
    </row>
    <row r="222" spans="1:45" hidden="1" x14ac:dyDescent="0.2">
      <c r="A222" s="48" t="s">
        <v>406</v>
      </c>
      <c r="B222" s="2">
        <v>43119</v>
      </c>
      <c r="C222" s="1" t="s">
        <v>471</v>
      </c>
      <c r="D222" s="65" t="str">
        <f t="shared" si="3"/>
        <v>Flashback Friday: Trading Bitcoin</v>
      </c>
      <c r="E222" s="1">
        <v>0</v>
      </c>
      <c r="F222" s="1">
        <v>33333</v>
      </c>
      <c r="G222" s="1" t="s">
        <v>409</v>
      </c>
      <c r="H222" s="50"/>
      <c r="I222" s="51">
        <v>1</v>
      </c>
      <c r="J222" s="52"/>
      <c r="L222" s="58"/>
      <c r="M222" s="8">
        <v>1</v>
      </c>
      <c r="N222" s="53" t="s">
        <v>3129</v>
      </c>
      <c r="O222" s="53" t="s">
        <v>3129</v>
      </c>
      <c r="P222" s="53" t="s">
        <v>3129</v>
      </c>
      <c r="Q222" s="53" t="s">
        <v>3129</v>
      </c>
      <c r="R222" s="10">
        <v>2</v>
      </c>
      <c r="S222" s="54"/>
      <c r="T222" s="55"/>
      <c r="U222" s="56"/>
      <c r="V222" s="57"/>
      <c r="X222" s="17">
        <v>1</v>
      </c>
      <c r="AF222" s="15"/>
      <c r="AO222" s="64" t="s">
        <v>1714</v>
      </c>
      <c r="AP222" t="s">
        <v>562</v>
      </c>
      <c r="AQ222" t="s">
        <v>1908</v>
      </c>
      <c r="AR222" s="46"/>
      <c r="AS222" s="43"/>
    </row>
    <row r="223" spans="1:45" hidden="1" x14ac:dyDescent="0.2">
      <c r="A223" s="48" t="s">
        <v>397</v>
      </c>
      <c r="B223" s="2">
        <v>43119</v>
      </c>
      <c r="C223" s="1" t="s">
        <v>419</v>
      </c>
      <c r="D223" s="65" t="str">
        <f t="shared" si="3"/>
        <v>Microsoft Accelerator Shanghai Gains Solid Ground Amid Shanghai City 2020 Plan</v>
      </c>
      <c r="E223" s="1">
        <v>0</v>
      </c>
      <c r="F223" s="1">
        <v>15938865</v>
      </c>
      <c r="G223" s="1" t="s">
        <v>421</v>
      </c>
      <c r="H223" s="50"/>
      <c r="I223" s="51">
        <v>1</v>
      </c>
      <c r="J223" s="52"/>
      <c r="L223" s="58"/>
      <c r="M223" s="8" t="s">
        <v>3129</v>
      </c>
      <c r="N223" s="53" t="s">
        <v>3129</v>
      </c>
      <c r="O223" s="53" t="s">
        <v>3129</v>
      </c>
      <c r="P223" s="53" t="s">
        <v>3129</v>
      </c>
      <c r="Q223" s="53">
        <v>1</v>
      </c>
      <c r="R223" s="10">
        <v>1</v>
      </c>
      <c r="S223" s="54"/>
      <c r="T223" s="55"/>
      <c r="U223" s="56"/>
      <c r="V223" s="57"/>
      <c r="X223" s="17">
        <v>1</v>
      </c>
      <c r="AF223" s="15"/>
      <c r="AO223" s="64" t="s">
        <v>1710</v>
      </c>
      <c r="AP223" t="s">
        <v>557</v>
      </c>
      <c r="AQ223" t="s">
        <v>1834</v>
      </c>
      <c r="AR223" s="46"/>
      <c r="AS223" s="43"/>
    </row>
    <row r="224" spans="1:45" hidden="1" x14ac:dyDescent="0.2">
      <c r="A224" s="48" t="s">
        <v>406</v>
      </c>
      <c r="B224" s="2">
        <v>43119</v>
      </c>
      <c r="C224" s="1" t="s">
        <v>561</v>
      </c>
      <c r="D224" s="65" t="str">
        <f t="shared" si="3"/>
        <v>Flashback Friday: Trading Bitcoin</v>
      </c>
      <c r="E224" s="1">
        <v>0</v>
      </c>
      <c r="F224" s="1">
        <v>33333</v>
      </c>
      <c r="G224" s="1"/>
      <c r="H224" s="50"/>
      <c r="I224" s="51"/>
      <c r="J224" s="52"/>
      <c r="K224" s="6">
        <v>1</v>
      </c>
      <c r="L224" s="58"/>
      <c r="M224" s="8">
        <v>1</v>
      </c>
      <c r="N224" s="53" t="s">
        <v>3129</v>
      </c>
      <c r="O224" s="53" t="s">
        <v>3129</v>
      </c>
      <c r="P224" s="53" t="s">
        <v>3129</v>
      </c>
      <c r="Q224" s="53" t="s">
        <v>3129</v>
      </c>
      <c r="R224" s="10">
        <v>2</v>
      </c>
      <c r="S224" s="54"/>
      <c r="T224" s="55">
        <v>1</v>
      </c>
      <c r="U224" s="56"/>
      <c r="V224" s="57">
        <v>2</v>
      </c>
      <c r="X224" s="17">
        <v>1</v>
      </c>
      <c r="AF224" s="15">
        <v>1</v>
      </c>
      <c r="AK224" s="16">
        <v>1</v>
      </c>
      <c r="AO224" s="64" t="s">
        <v>1714</v>
      </c>
      <c r="AP224" t="s">
        <v>562</v>
      </c>
      <c r="AQ224" t="s">
        <v>1715</v>
      </c>
      <c r="AR224" s="46"/>
      <c r="AS224" s="43"/>
    </row>
    <row r="225" spans="1:45" hidden="1" x14ac:dyDescent="0.2">
      <c r="A225" s="48" t="s">
        <v>406</v>
      </c>
      <c r="B225" s="2">
        <v>43120</v>
      </c>
      <c r="C225" s="1" t="s">
        <v>680</v>
      </c>
      <c r="D225" s="65" t="str">
        <f t="shared" si="3"/>
        <v>VC investments will remain high but target new sectors in 2018</v>
      </c>
      <c r="E225" s="1">
        <v>702</v>
      </c>
      <c r="F225" s="1">
        <v>5150376</v>
      </c>
      <c r="G225" s="1" t="s">
        <v>421</v>
      </c>
      <c r="H225" s="50"/>
      <c r="I225" s="51"/>
      <c r="J225" s="52"/>
      <c r="K225" s="6">
        <v>1</v>
      </c>
      <c r="L225" s="58"/>
      <c r="M225" s="8">
        <v>1</v>
      </c>
      <c r="N225" s="53" t="s">
        <v>3129</v>
      </c>
      <c r="O225" s="53" t="s">
        <v>3129</v>
      </c>
      <c r="P225" s="53" t="s">
        <v>3129</v>
      </c>
      <c r="Q225" s="53" t="s">
        <v>3129</v>
      </c>
      <c r="R225" s="10">
        <v>1</v>
      </c>
      <c r="S225" s="54">
        <v>1</v>
      </c>
      <c r="T225" s="55"/>
      <c r="U225" s="56"/>
      <c r="V225" s="57">
        <v>4</v>
      </c>
      <c r="X225" s="17">
        <v>1</v>
      </c>
      <c r="AD225" s="15">
        <v>1</v>
      </c>
      <c r="AF225" s="15"/>
      <c r="AK225" s="16">
        <v>1</v>
      </c>
      <c r="AO225" s="64" t="s">
        <v>3124</v>
      </c>
      <c r="AP225" t="s">
        <v>3099</v>
      </c>
      <c r="AQ225" t="s">
        <v>1580</v>
      </c>
      <c r="AR225" s="46" t="s">
        <v>1580</v>
      </c>
      <c r="AS225" s="43"/>
    </row>
    <row r="226" spans="1:45" hidden="1" x14ac:dyDescent="0.2">
      <c r="A226" s="48" t="s">
        <v>53</v>
      </c>
      <c r="B226" s="2">
        <v>43122</v>
      </c>
      <c r="C226" s="1" t="s">
        <v>433</v>
      </c>
      <c r="D226" s="65" t="str">
        <f t="shared" si="3"/>
        <v>Tech giants could easily be next money managers</v>
      </c>
      <c r="E226" s="1">
        <v>386</v>
      </c>
      <c r="F226" s="1">
        <v>140000</v>
      </c>
      <c r="G226" s="1" t="s">
        <v>423</v>
      </c>
      <c r="H226" s="50"/>
      <c r="I226" s="51"/>
      <c r="J226" s="52"/>
      <c r="K226" s="6">
        <v>1</v>
      </c>
      <c r="L226" s="58"/>
      <c r="M226" s="8" t="s">
        <v>3129</v>
      </c>
      <c r="N226" s="53" t="s">
        <v>3129</v>
      </c>
      <c r="O226" s="53">
        <v>1</v>
      </c>
      <c r="P226" s="53" t="s">
        <v>3129</v>
      </c>
      <c r="Q226" s="53" t="s">
        <v>3129</v>
      </c>
      <c r="R226" s="10">
        <v>1</v>
      </c>
      <c r="S226" s="54">
        <v>1</v>
      </c>
      <c r="T226" s="55"/>
      <c r="U226" s="56"/>
      <c r="V226" s="57">
        <v>3</v>
      </c>
      <c r="X226" s="17">
        <v>1</v>
      </c>
      <c r="AD226" s="15">
        <v>1</v>
      </c>
      <c r="AF226" s="15"/>
      <c r="AG226" s="16">
        <v>1</v>
      </c>
      <c r="AJ226" s="16">
        <v>1</v>
      </c>
      <c r="AO226" s="64" t="s">
        <v>1735</v>
      </c>
      <c r="AP226" t="s">
        <v>582</v>
      </c>
      <c r="AQ226" t="s">
        <v>1597</v>
      </c>
      <c r="AR226" s="46"/>
      <c r="AS226" s="43"/>
    </row>
    <row r="227" spans="1:45" hidden="1" x14ac:dyDescent="0.2">
      <c r="A227" s="48" t="s">
        <v>80</v>
      </c>
      <c r="B227" s="2">
        <v>43123</v>
      </c>
      <c r="C227" s="1" t="s">
        <v>609</v>
      </c>
      <c r="D227" s="65" t="str">
        <f t="shared" si="3"/>
        <v>IS GOING DIGITAL THE ONLY SOLUTION FOR A DISRUPTED BANKING SECTOR?</v>
      </c>
      <c r="E227" s="1">
        <v>11</v>
      </c>
      <c r="F227" s="1">
        <v>1328841</v>
      </c>
      <c r="G227" s="1"/>
      <c r="H227" s="50"/>
      <c r="I227" s="51"/>
      <c r="J227" s="52"/>
      <c r="K227" s="6">
        <v>1</v>
      </c>
      <c r="L227" s="58"/>
      <c r="M227" s="8" t="s">
        <v>3129</v>
      </c>
      <c r="N227" s="53">
        <v>1</v>
      </c>
      <c r="O227" s="53" t="s">
        <v>3129</v>
      </c>
      <c r="P227" s="53" t="s">
        <v>3129</v>
      </c>
      <c r="Q227" s="53" t="s">
        <v>3129</v>
      </c>
      <c r="R227" s="10">
        <v>1</v>
      </c>
      <c r="S227" s="54">
        <v>1</v>
      </c>
      <c r="T227" s="55"/>
      <c r="U227" s="56"/>
      <c r="V227" s="57">
        <v>3</v>
      </c>
      <c r="X227" s="17">
        <v>1</v>
      </c>
      <c r="AC227" s="15">
        <v>1</v>
      </c>
      <c r="AF227" s="15"/>
      <c r="AI227" s="16">
        <v>1</v>
      </c>
      <c r="AO227" s="64" t="s">
        <v>2510</v>
      </c>
      <c r="AP227" t="s">
        <v>2414</v>
      </c>
      <c r="AQ227" t="s">
        <v>1655</v>
      </c>
      <c r="AR227" s="46"/>
      <c r="AS227" s="43"/>
    </row>
    <row r="228" spans="1:45" hidden="1" x14ac:dyDescent="0.2">
      <c r="A228" s="48" t="s">
        <v>567</v>
      </c>
      <c r="B228" s="2">
        <v>43125</v>
      </c>
      <c r="C228" s="1" t="s">
        <v>468</v>
      </c>
      <c r="D228" s="65" t="str">
        <f t="shared" si="3"/>
        <v>Spending on blockchain technology to double this year to $2.1B</v>
      </c>
      <c r="E228" s="1">
        <v>947</v>
      </c>
      <c r="F228" s="1">
        <v>3084033</v>
      </c>
      <c r="G228" s="1" t="s">
        <v>421</v>
      </c>
      <c r="H228" s="50"/>
      <c r="I228" s="51">
        <v>1</v>
      </c>
      <c r="J228" s="52"/>
      <c r="L228" s="58"/>
      <c r="M228" s="8">
        <v>1</v>
      </c>
      <c r="N228" s="53" t="s">
        <v>3129</v>
      </c>
      <c r="O228" s="53">
        <v>1</v>
      </c>
      <c r="P228" s="53" t="s">
        <v>3129</v>
      </c>
      <c r="Q228" s="53" t="s">
        <v>3129</v>
      </c>
      <c r="R228" s="10">
        <v>1</v>
      </c>
      <c r="S228" s="54"/>
      <c r="T228" s="55"/>
      <c r="U228" s="56"/>
      <c r="V228" s="57"/>
      <c r="X228" s="17">
        <v>1</v>
      </c>
      <c r="AF228" s="15"/>
      <c r="AO228" s="64" t="s">
        <v>1783</v>
      </c>
      <c r="AP228" t="s">
        <v>635</v>
      </c>
      <c r="AQ228" t="s">
        <v>1949</v>
      </c>
      <c r="AR228" s="46"/>
      <c r="AS228" s="43"/>
    </row>
    <row r="229" spans="1:45" hidden="1" x14ac:dyDescent="0.2">
      <c r="A229" s="48" t="s">
        <v>567</v>
      </c>
      <c r="B229" s="2">
        <v>43125</v>
      </c>
      <c r="C229" s="1" t="s">
        <v>407</v>
      </c>
      <c r="D229" s="65" t="str">
        <f t="shared" si="3"/>
        <v>UK Digital Treasury Manager Akoni Recognized in 100 Most Influential Fintech Companies By Harrington Starr</v>
      </c>
      <c r="E229" s="1">
        <v>10</v>
      </c>
      <c r="F229" s="1">
        <v>185714</v>
      </c>
      <c r="G229" s="1" t="s">
        <v>409</v>
      </c>
      <c r="H229" s="50"/>
      <c r="I229" s="51">
        <v>1</v>
      </c>
      <c r="J229" s="52"/>
      <c r="L229" s="58"/>
      <c r="M229" s="8">
        <v>1</v>
      </c>
      <c r="N229" s="53" t="s">
        <v>3129</v>
      </c>
      <c r="O229" s="53" t="s">
        <v>3129</v>
      </c>
      <c r="P229" s="53" t="s">
        <v>3129</v>
      </c>
      <c r="Q229" s="53" t="s">
        <v>3129</v>
      </c>
      <c r="R229" s="10">
        <v>1</v>
      </c>
      <c r="S229" s="54"/>
      <c r="T229" s="55"/>
      <c r="U229" s="56"/>
      <c r="V229" s="57"/>
      <c r="X229" s="17">
        <v>1</v>
      </c>
      <c r="AF229" s="15"/>
      <c r="AO229" s="64" t="s">
        <v>1784</v>
      </c>
      <c r="AP229" t="s">
        <v>636</v>
      </c>
      <c r="AQ229" t="s">
        <v>1811</v>
      </c>
      <c r="AR229" s="46"/>
      <c r="AS229" s="43"/>
    </row>
    <row r="230" spans="1:45" hidden="1" x14ac:dyDescent="0.2">
      <c r="A230" s="48" t="s">
        <v>651</v>
      </c>
      <c r="B230" s="2">
        <v>43126</v>
      </c>
      <c r="C230" s="1" t="s">
        <v>669</v>
      </c>
      <c r="D230" s="65" t="str">
        <f t="shared" si="3"/>
        <v>Algorithmic trading hits the mark for corporates</v>
      </c>
      <c r="E230" s="1">
        <v>51</v>
      </c>
      <c r="F230" s="1">
        <v>30000</v>
      </c>
      <c r="G230" s="1"/>
      <c r="H230" s="50"/>
      <c r="I230" s="51"/>
      <c r="J230" s="52"/>
      <c r="K230" s="6">
        <v>1</v>
      </c>
      <c r="L230" s="58"/>
      <c r="M230" s="8" t="s">
        <v>3129</v>
      </c>
      <c r="N230" s="53" t="s">
        <v>3129</v>
      </c>
      <c r="O230" s="53">
        <v>1</v>
      </c>
      <c r="P230" s="53" t="s">
        <v>3129</v>
      </c>
      <c r="Q230" s="53" t="s">
        <v>3129</v>
      </c>
      <c r="R230" s="10">
        <v>2</v>
      </c>
      <c r="S230" s="54">
        <v>1</v>
      </c>
      <c r="T230" s="55"/>
      <c r="U230" s="56"/>
      <c r="V230" s="57">
        <v>3</v>
      </c>
      <c r="X230" s="17">
        <v>1</v>
      </c>
      <c r="AE230" s="15">
        <v>1</v>
      </c>
      <c r="AF230" s="15"/>
      <c r="AH230" s="16">
        <v>1</v>
      </c>
      <c r="AO230" s="64" t="s">
        <v>1813</v>
      </c>
      <c r="AP230" t="s">
        <v>670</v>
      </c>
      <c r="AQ230" t="s">
        <v>1814</v>
      </c>
      <c r="AR230" s="46"/>
      <c r="AS230" s="43"/>
    </row>
    <row r="231" spans="1:45" hidden="1" x14ac:dyDescent="0.2">
      <c r="A231" s="48" t="s">
        <v>567</v>
      </c>
      <c r="B231" s="2">
        <v>43128</v>
      </c>
      <c r="C231" s="1" t="s">
        <v>680</v>
      </c>
      <c r="D231" s="65" t="str">
        <f t="shared" si="3"/>
        <v>3 ways organizations are dealing with the blockchain developer shortage</v>
      </c>
      <c r="E231" s="1">
        <v>564</v>
      </c>
      <c r="F231" s="1">
        <v>5150376</v>
      </c>
      <c r="G231" s="1" t="s">
        <v>421</v>
      </c>
      <c r="H231" s="50"/>
      <c r="I231" s="51"/>
      <c r="J231" s="52"/>
      <c r="K231" s="6">
        <v>1</v>
      </c>
      <c r="L231" s="58"/>
      <c r="M231" s="8" t="s">
        <v>3129</v>
      </c>
      <c r="N231" s="53">
        <v>1</v>
      </c>
      <c r="O231" s="53">
        <v>1</v>
      </c>
      <c r="P231" s="53" t="s">
        <v>3129</v>
      </c>
      <c r="Q231" s="53">
        <v>1</v>
      </c>
      <c r="R231" s="10">
        <v>1</v>
      </c>
      <c r="S231" s="54">
        <v>1</v>
      </c>
      <c r="T231" s="55"/>
      <c r="U231" s="56"/>
      <c r="V231" s="57">
        <v>3</v>
      </c>
      <c r="X231" s="17">
        <v>1</v>
      </c>
      <c r="AD231" s="15">
        <v>1</v>
      </c>
      <c r="AF231" s="15"/>
      <c r="AK231" s="16">
        <v>1</v>
      </c>
      <c r="AO231" s="64" t="s">
        <v>1379</v>
      </c>
      <c r="AP231" t="s">
        <v>681</v>
      </c>
      <c r="AQ231" t="s">
        <v>1820</v>
      </c>
      <c r="AR231" s="46"/>
      <c r="AS231" s="43"/>
    </row>
    <row r="232" spans="1:45" hidden="1" x14ac:dyDescent="0.2">
      <c r="A232" s="48" t="s">
        <v>651</v>
      </c>
      <c r="B232" s="2">
        <v>43129</v>
      </c>
      <c r="C232" s="1" t="s">
        <v>705</v>
      </c>
      <c r="D232" s="65" t="str">
        <f t="shared" si="3"/>
        <v>5 Cryptocurrencies That Have Brand-Name Partners</v>
      </c>
      <c r="E232" s="1">
        <v>3</v>
      </c>
      <c r="F232" s="1">
        <v>10065360</v>
      </c>
      <c r="G232" s="1"/>
      <c r="H232" s="50"/>
      <c r="I232" s="51"/>
      <c r="J232" s="52"/>
      <c r="K232" s="6">
        <v>1</v>
      </c>
      <c r="L232" s="58"/>
      <c r="M232" s="8" t="s">
        <v>3129</v>
      </c>
      <c r="N232" s="53" t="s">
        <v>3129</v>
      </c>
      <c r="O232" s="53">
        <v>1</v>
      </c>
      <c r="P232" s="53" t="s">
        <v>3129</v>
      </c>
      <c r="Q232" s="53" t="s">
        <v>3129</v>
      </c>
      <c r="R232" s="10">
        <v>1</v>
      </c>
      <c r="S232" s="54">
        <v>1</v>
      </c>
      <c r="T232" s="55"/>
      <c r="U232" s="56"/>
      <c r="V232" s="57">
        <v>1</v>
      </c>
      <c r="X232" s="17">
        <v>1</v>
      </c>
      <c r="AD232" s="15">
        <v>1</v>
      </c>
      <c r="AF232" s="15"/>
      <c r="AK232" s="16">
        <v>1</v>
      </c>
      <c r="AO232" s="64" t="s">
        <v>1381</v>
      </c>
      <c r="AP232" t="s">
        <v>698</v>
      </c>
      <c r="AQ232" t="s">
        <v>1666</v>
      </c>
      <c r="AR232" s="46"/>
      <c r="AS232" s="43"/>
    </row>
    <row r="233" spans="1:45" hidden="1" x14ac:dyDescent="0.2">
      <c r="A233" s="48" t="s">
        <v>567</v>
      </c>
      <c r="B233" s="2">
        <v>43130</v>
      </c>
      <c r="C233" s="1" t="s">
        <v>718</v>
      </c>
      <c r="D233" s="65" t="str">
        <f t="shared" si="3"/>
        <v>Cryptocurrency Scams Like Prodeum Are Just Straight-Up Trolling at This Point</v>
      </c>
      <c r="E233" s="1">
        <v>1445</v>
      </c>
      <c r="F233" s="1">
        <v>24202898</v>
      </c>
      <c r="G233" s="1" t="s">
        <v>400</v>
      </c>
      <c r="H233" s="50"/>
      <c r="I233" s="51"/>
      <c r="J233" s="52"/>
      <c r="K233" s="6">
        <v>1</v>
      </c>
      <c r="L233" s="58"/>
      <c r="M233" s="8">
        <v>1</v>
      </c>
      <c r="N233" s="53" t="s">
        <v>3129</v>
      </c>
      <c r="O233" s="53" t="s">
        <v>3129</v>
      </c>
      <c r="P233" s="53" t="s">
        <v>3129</v>
      </c>
      <c r="Q233" s="53" t="s">
        <v>3129</v>
      </c>
      <c r="R233" s="10">
        <v>1</v>
      </c>
      <c r="S233" s="54">
        <v>1</v>
      </c>
      <c r="T233" s="55"/>
      <c r="U233" s="56"/>
      <c r="V233" s="57">
        <v>3</v>
      </c>
      <c r="X233" s="17">
        <v>1</v>
      </c>
      <c r="AE233" s="15">
        <v>1</v>
      </c>
      <c r="AF233" s="15"/>
      <c r="AK233" s="16">
        <v>1</v>
      </c>
      <c r="AO233" s="64" t="s">
        <v>1386</v>
      </c>
      <c r="AP233" t="s">
        <v>719</v>
      </c>
      <c r="AQ233" t="s">
        <v>1811</v>
      </c>
      <c r="AR233" s="46"/>
      <c r="AS233" s="43"/>
    </row>
    <row r="234" spans="1:45" hidden="1" x14ac:dyDescent="0.2">
      <c r="A234" s="48" t="s">
        <v>406</v>
      </c>
      <c r="B234" s="2">
        <v>43130</v>
      </c>
      <c r="C234" s="1" t="s">
        <v>633</v>
      </c>
      <c r="D234" s="65" t="str">
        <f t="shared" si="3"/>
        <v>Facebook unveils privacy initiative ahead of EU regulations</v>
      </c>
      <c r="E234" s="1">
        <v>42</v>
      </c>
      <c r="F234" s="1">
        <v>73013696</v>
      </c>
      <c r="G234" s="1"/>
      <c r="H234" s="50"/>
      <c r="I234" s="51"/>
      <c r="J234" s="52"/>
      <c r="K234" s="6">
        <v>1</v>
      </c>
      <c r="L234" s="58"/>
      <c r="M234" s="8">
        <v>1</v>
      </c>
      <c r="N234" s="53" t="s">
        <v>3129</v>
      </c>
      <c r="O234" s="53" t="s">
        <v>3129</v>
      </c>
      <c r="P234" s="53" t="s">
        <v>3129</v>
      </c>
      <c r="Q234" s="53" t="s">
        <v>3129</v>
      </c>
      <c r="R234" s="10">
        <v>1</v>
      </c>
      <c r="S234" s="54">
        <v>1</v>
      </c>
      <c r="T234" s="55"/>
      <c r="U234" s="56"/>
      <c r="V234" s="57">
        <v>3</v>
      </c>
      <c r="X234" s="17">
        <v>1</v>
      </c>
      <c r="AF234" s="15">
        <v>1</v>
      </c>
      <c r="AG234" s="16">
        <v>1</v>
      </c>
      <c r="AO234" s="64" t="s">
        <v>1849</v>
      </c>
      <c r="AP234" t="s">
        <v>732</v>
      </c>
      <c r="AQ234" t="s">
        <v>1668</v>
      </c>
      <c r="AR234" s="46"/>
      <c r="AS234" s="43"/>
    </row>
    <row r="235" spans="1:45" hidden="1" x14ac:dyDescent="0.2">
      <c r="A235" s="48" t="s">
        <v>651</v>
      </c>
      <c r="B235" s="2">
        <v>43130</v>
      </c>
      <c r="C235" s="1" t="s">
        <v>728</v>
      </c>
      <c r="D235" s="65" t="str">
        <f t="shared" si="3"/>
        <v>How to get the board on board with cybersecurity</v>
      </c>
      <c r="E235" s="1">
        <v>20</v>
      </c>
      <c r="F235" s="1">
        <v>5000</v>
      </c>
      <c r="G235" s="1"/>
      <c r="H235" s="50"/>
      <c r="I235" s="51"/>
      <c r="J235" s="52"/>
      <c r="K235" s="6">
        <v>1</v>
      </c>
      <c r="L235" s="58"/>
      <c r="M235" s="8" t="s">
        <v>3129</v>
      </c>
      <c r="N235" s="53">
        <v>1</v>
      </c>
      <c r="O235" s="53" t="s">
        <v>3129</v>
      </c>
      <c r="P235" s="53" t="s">
        <v>3129</v>
      </c>
      <c r="Q235" s="53" t="s">
        <v>3129</v>
      </c>
      <c r="R235" s="10">
        <v>2</v>
      </c>
      <c r="S235" s="54">
        <v>1</v>
      </c>
      <c r="T235" s="55"/>
      <c r="U235" s="56"/>
      <c r="V235" s="57">
        <v>3</v>
      </c>
      <c r="X235" s="17">
        <v>1</v>
      </c>
      <c r="AE235" s="15">
        <v>1</v>
      </c>
      <c r="AF235" s="15"/>
      <c r="AH235" s="16">
        <v>1</v>
      </c>
      <c r="AO235" s="64" t="s">
        <v>1846</v>
      </c>
      <c r="AP235" t="s">
        <v>729</v>
      </c>
      <c r="AQ235" t="s">
        <v>1797</v>
      </c>
      <c r="AR235" s="46"/>
      <c r="AS235" s="43"/>
    </row>
    <row r="236" spans="1:45" hidden="1" x14ac:dyDescent="0.2">
      <c r="A236" s="48" t="s">
        <v>651</v>
      </c>
      <c r="B236" s="2">
        <v>43131</v>
      </c>
      <c r="C236" s="1" t="s">
        <v>652</v>
      </c>
      <c r="D236" s="65" t="str">
        <f t="shared" si="3"/>
        <v>Robotics and Cognitive Automation Required to Keep Banking From Drowning in Data</v>
      </c>
      <c r="E236" s="1">
        <v>580</v>
      </c>
      <c r="F236" s="1">
        <v>192857</v>
      </c>
      <c r="G236" s="1"/>
      <c r="H236" s="50"/>
      <c r="I236" s="51"/>
      <c r="J236" s="52"/>
      <c r="K236" s="6">
        <v>1</v>
      </c>
      <c r="L236" s="58"/>
      <c r="M236" s="8" t="s">
        <v>3129</v>
      </c>
      <c r="N236" s="53" t="s">
        <v>3129</v>
      </c>
      <c r="O236" s="53">
        <v>1</v>
      </c>
      <c r="P236" s="53" t="s">
        <v>3129</v>
      </c>
      <c r="Q236" s="53" t="s">
        <v>3129</v>
      </c>
      <c r="R236" s="10">
        <v>2</v>
      </c>
      <c r="S236" s="54">
        <v>1</v>
      </c>
      <c r="T236" s="55"/>
      <c r="U236" s="56"/>
      <c r="V236" s="57">
        <v>4</v>
      </c>
      <c r="X236" s="17">
        <v>1</v>
      </c>
      <c r="AC236" s="15">
        <v>1</v>
      </c>
      <c r="AD236" s="15">
        <v>1</v>
      </c>
      <c r="AF236" s="15"/>
      <c r="AL236" s="16">
        <v>1</v>
      </c>
      <c r="AO236" s="64" t="s">
        <v>1864</v>
      </c>
      <c r="AP236" t="s">
        <v>753</v>
      </c>
      <c r="AQ236" t="s">
        <v>1814</v>
      </c>
      <c r="AR236" s="46"/>
      <c r="AS236" s="43"/>
    </row>
    <row r="237" spans="1:45" hidden="1" x14ac:dyDescent="0.2">
      <c r="A237" s="48" t="s">
        <v>589</v>
      </c>
      <c r="B237" s="2">
        <v>43132</v>
      </c>
      <c r="C237" s="1" t="s">
        <v>60</v>
      </c>
      <c r="D237" s="65" t="str">
        <f t="shared" si="3"/>
        <v>2018 Outlook for Finance: Analytics and Strategic Insight</v>
      </c>
      <c r="E237" s="1">
        <v>166</v>
      </c>
      <c r="F237" s="1">
        <v>82644928</v>
      </c>
      <c r="G237" s="1" t="s">
        <v>423</v>
      </c>
      <c r="H237" s="50"/>
      <c r="I237" s="51">
        <v>1</v>
      </c>
      <c r="J237" s="52"/>
      <c r="L237" s="58" t="s">
        <v>847</v>
      </c>
      <c r="M237" s="8" t="s">
        <v>3129</v>
      </c>
      <c r="N237" s="53" t="s">
        <v>3129</v>
      </c>
      <c r="O237" s="53" t="s">
        <v>3129</v>
      </c>
      <c r="P237" s="53" t="s">
        <v>3129</v>
      </c>
      <c r="Q237" s="53" t="s">
        <v>3129</v>
      </c>
      <c r="R237" s="10">
        <v>2</v>
      </c>
      <c r="S237" s="54"/>
      <c r="T237" s="55"/>
      <c r="U237" s="56"/>
      <c r="V237" s="57"/>
      <c r="X237" s="17">
        <v>1</v>
      </c>
      <c r="AF237" s="15"/>
      <c r="AO237" s="64" t="s">
        <v>1870</v>
      </c>
      <c r="AP237" t="s">
        <v>761</v>
      </c>
      <c r="AQ237" t="s">
        <v>761</v>
      </c>
      <c r="AR237" s="46"/>
      <c r="AS237" s="43"/>
    </row>
    <row r="238" spans="1:45" hidden="1" x14ac:dyDescent="0.2">
      <c r="A238" s="48" t="s">
        <v>567</v>
      </c>
      <c r="B238" s="2">
        <v>43132</v>
      </c>
      <c r="C238" s="1" t="s">
        <v>67</v>
      </c>
      <c r="D238" s="65" t="str">
        <f t="shared" si="3"/>
        <v>Risk Management – 2018 Cyberrisk Landscape</v>
      </c>
      <c r="E238" s="1">
        <v>81</v>
      </c>
      <c r="F238" s="1">
        <v>24999</v>
      </c>
      <c r="G238" s="1" t="s">
        <v>409</v>
      </c>
      <c r="H238" s="50"/>
      <c r="I238" s="51"/>
      <c r="J238" s="52"/>
      <c r="K238" s="6">
        <v>1</v>
      </c>
      <c r="L238" s="58"/>
      <c r="M238" s="8" t="s">
        <v>3129</v>
      </c>
      <c r="N238" s="53">
        <v>1</v>
      </c>
      <c r="O238" s="53" t="s">
        <v>3129</v>
      </c>
      <c r="P238" s="53" t="s">
        <v>3129</v>
      </c>
      <c r="Q238" s="53" t="s">
        <v>3129</v>
      </c>
      <c r="R238" s="10">
        <v>2</v>
      </c>
      <c r="S238" s="54">
        <v>1</v>
      </c>
      <c r="T238" s="55"/>
      <c r="U238" s="56"/>
      <c r="V238" s="57">
        <v>3</v>
      </c>
      <c r="X238" s="17">
        <v>1</v>
      </c>
      <c r="AE238" s="15">
        <v>1</v>
      </c>
      <c r="AF238" s="15"/>
      <c r="AH238" s="16">
        <v>1</v>
      </c>
      <c r="AO238" s="64" t="s">
        <v>293</v>
      </c>
      <c r="AP238" t="s">
        <v>138</v>
      </c>
      <c r="AQ238" t="s">
        <v>1873</v>
      </c>
      <c r="AR238" s="46"/>
      <c r="AS238" s="43"/>
    </row>
    <row r="239" spans="1:45" hidden="1" x14ac:dyDescent="0.2">
      <c r="A239" s="48" t="s">
        <v>651</v>
      </c>
      <c r="B239" s="2">
        <v>43132</v>
      </c>
      <c r="C239" s="1" t="s">
        <v>768</v>
      </c>
      <c r="D239" s="65" t="str">
        <f t="shared" si="3"/>
        <v>PwC Assesses How AI Will Impact Jobs, Security and Enterprise Apps</v>
      </c>
      <c r="E239" s="1">
        <v>34</v>
      </c>
      <c r="F239" s="1">
        <v>387500</v>
      </c>
      <c r="G239" s="1"/>
      <c r="H239" s="50"/>
      <c r="I239" s="51"/>
      <c r="J239" s="52"/>
      <c r="K239" s="6">
        <v>1</v>
      </c>
      <c r="L239" s="58"/>
      <c r="M239" s="8" t="s">
        <v>3129</v>
      </c>
      <c r="N239" s="53" t="s">
        <v>3129</v>
      </c>
      <c r="O239" s="53" t="s">
        <v>3129</v>
      </c>
      <c r="P239" s="53" t="s">
        <v>3129</v>
      </c>
      <c r="Q239" s="53">
        <v>1</v>
      </c>
      <c r="R239" s="10">
        <v>1</v>
      </c>
      <c r="S239" s="54">
        <v>1</v>
      </c>
      <c r="T239" s="55"/>
      <c r="U239" s="56"/>
      <c r="V239" s="57">
        <v>5</v>
      </c>
      <c r="X239" s="17">
        <v>1</v>
      </c>
      <c r="AD239" s="15">
        <v>1</v>
      </c>
      <c r="AF239" s="15"/>
      <c r="AL239" s="16">
        <v>1</v>
      </c>
      <c r="AO239" s="64" t="s">
        <v>1877</v>
      </c>
      <c r="AP239" t="s">
        <v>769</v>
      </c>
      <c r="AQ239" t="s">
        <v>1839</v>
      </c>
      <c r="AR239" s="46"/>
      <c r="AS239" s="43"/>
    </row>
    <row r="240" spans="1:45" hidden="1" x14ac:dyDescent="0.2">
      <c r="A240" s="48" t="s">
        <v>66</v>
      </c>
      <c r="B240" s="2">
        <v>43132</v>
      </c>
      <c r="C240" s="1" t="s">
        <v>67</v>
      </c>
      <c r="D240" s="65" t="str">
        <f t="shared" si="3"/>
        <v>Risk Management – Getting Ready for GDPR</v>
      </c>
      <c r="E240" s="1">
        <v>26</v>
      </c>
      <c r="F240" s="1">
        <v>24999</v>
      </c>
      <c r="G240" s="1"/>
      <c r="H240" s="50"/>
      <c r="I240" s="51"/>
      <c r="J240" s="52"/>
      <c r="K240" s="6">
        <v>1</v>
      </c>
      <c r="L240" s="58"/>
      <c r="M240" s="8" t="s">
        <v>3129</v>
      </c>
      <c r="N240" s="53" t="s">
        <v>3129</v>
      </c>
      <c r="O240" s="53">
        <v>1</v>
      </c>
      <c r="P240" s="53" t="s">
        <v>3129</v>
      </c>
      <c r="Q240" s="53" t="s">
        <v>3129</v>
      </c>
      <c r="R240" s="10">
        <v>1</v>
      </c>
      <c r="S240" s="54">
        <v>1</v>
      </c>
      <c r="T240" s="55"/>
      <c r="U240" s="56"/>
      <c r="V240" s="57">
        <v>3</v>
      </c>
      <c r="X240" s="17">
        <v>1</v>
      </c>
      <c r="AE240" s="15">
        <v>1</v>
      </c>
      <c r="AF240" s="15"/>
      <c r="AG240" s="16">
        <v>1</v>
      </c>
      <c r="AO240" s="64" t="s">
        <v>291</v>
      </c>
      <c r="AP240" t="s">
        <v>136</v>
      </c>
      <c r="AQ240" t="s">
        <v>234</v>
      </c>
      <c r="AR240" s="46"/>
      <c r="AS240" s="43"/>
    </row>
    <row r="241" spans="1:45" hidden="1" x14ac:dyDescent="0.2">
      <c r="A241" s="48" t="s">
        <v>410</v>
      </c>
      <c r="B241" s="2">
        <v>43133</v>
      </c>
      <c r="C241" s="1" t="s">
        <v>673</v>
      </c>
      <c r="D241" s="65" t="str">
        <f t="shared" si="3"/>
        <v>How U.S. can avoid U.K.’s mistakes in open banking</v>
      </c>
      <c r="E241" s="1">
        <v>285</v>
      </c>
      <c r="F241" s="1">
        <v>200000</v>
      </c>
      <c r="G241" s="1"/>
      <c r="H241" s="50"/>
      <c r="I241" s="51"/>
      <c r="J241" s="52"/>
      <c r="K241" s="6">
        <v>1</v>
      </c>
      <c r="L241" s="58"/>
      <c r="M241" s="8" t="s">
        <v>3129</v>
      </c>
      <c r="N241" s="53">
        <v>1</v>
      </c>
      <c r="O241" s="53" t="s">
        <v>3129</v>
      </c>
      <c r="P241" s="53" t="s">
        <v>3129</v>
      </c>
      <c r="Q241" s="53" t="s">
        <v>3129</v>
      </c>
      <c r="R241" s="10">
        <v>1</v>
      </c>
      <c r="S241" s="54">
        <v>1</v>
      </c>
      <c r="T241" s="55"/>
      <c r="U241" s="56"/>
      <c r="V241" s="57">
        <v>3</v>
      </c>
      <c r="X241" s="17">
        <v>1</v>
      </c>
      <c r="AE241" s="15">
        <v>1</v>
      </c>
      <c r="AF241" s="15"/>
      <c r="AG241" s="16">
        <v>1</v>
      </c>
      <c r="AO241" s="64" t="s">
        <v>1401</v>
      </c>
      <c r="AP241" t="s">
        <v>782</v>
      </c>
      <c r="AQ241" t="s">
        <v>1655</v>
      </c>
      <c r="AR241" s="46"/>
      <c r="AS241" s="43"/>
    </row>
    <row r="242" spans="1:45" hidden="1" x14ac:dyDescent="0.2">
      <c r="A242" s="48" t="s">
        <v>406</v>
      </c>
      <c r="B242" s="2">
        <v>43133</v>
      </c>
      <c r="C242" s="1" t="s">
        <v>411</v>
      </c>
      <c r="D242" s="65" t="str">
        <f t="shared" si="3"/>
        <v>Blockchain's Role In Underbanked Smbs</v>
      </c>
      <c r="E242" s="1">
        <v>35</v>
      </c>
      <c r="F242" s="1">
        <v>593750</v>
      </c>
      <c r="G242" s="1" t="s">
        <v>409</v>
      </c>
      <c r="H242" s="50"/>
      <c r="I242" s="51"/>
      <c r="J242" s="52"/>
      <c r="K242" s="6">
        <v>1</v>
      </c>
      <c r="L242" s="58"/>
      <c r="M242" s="8">
        <v>1</v>
      </c>
      <c r="N242" s="53" t="s">
        <v>3129</v>
      </c>
      <c r="O242" s="53" t="s">
        <v>3129</v>
      </c>
      <c r="P242" s="53" t="s">
        <v>3129</v>
      </c>
      <c r="Q242" s="53" t="s">
        <v>3129</v>
      </c>
      <c r="R242" s="10">
        <v>1</v>
      </c>
      <c r="S242" s="54">
        <v>1</v>
      </c>
      <c r="T242" s="55"/>
      <c r="U242" s="56"/>
      <c r="V242" s="57">
        <v>3</v>
      </c>
      <c r="X242" s="17">
        <v>1</v>
      </c>
      <c r="AE242" s="15">
        <v>1</v>
      </c>
      <c r="AF242" s="15"/>
      <c r="AK242" s="16">
        <v>1</v>
      </c>
      <c r="AO242" s="64" t="s">
        <v>1404</v>
      </c>
      <c r="AP242" t="s">
        <v>771</v>
      </c>
      <c r="AQ242" t="s">
        <v>1580</v>
      </c>
      <c r="AR242" s="46"/>
      <c r="AS242" s="43"/>
    </row>
    <row r="243" spans="1:45" hidden="1" x14ac:dyDescent="0.2">
      <c r="A243" s="48" t="s">
        <v>402</v>
      </c>
      <c r="B243" s="2">
        <v>43136</v>
      </c>
      <c r="C243" s="1" t="s">
        <v>807</v>
      </c>
      <c r="D243" s="65" t="str">
        <f t="shared" si="3"/>
        <v>EY Blockchain Leader Says Firms Need Long-Term Plan for Bitcoin</v>
      </c>
      <c r="E243" s="1">
        <v>223</v>
      </c>
      <c r="F243" s="1">
        <v>105990000</v>
      </c>
      <c r="G243" s="1"/>
      <c r="H243" s="50"/>
      <c r="I243" s="51"/>
      <c r="J243" s="52"/>
      <c r="K243" s="6">
        <v>1</v>
      </c>
      <c r="L243" s="58" t="s">
        <v>809</v>
      </c>
      <c r="M243" s="8">
        <v>1</v>
      </c>
      <c r="N243" s="53" t="s">
        <v>3129</v>
      </c>
      <c r="O243" s="53" t="s">
        <v>3129</v>
      </c>
      <c r="P243" s="53" t="s">
        <v>3129</v>
      </c>
      <c r="Q243" s="53" t="s">
        <v>3129</v>
      </c>
      <c r="R243" s="10">
        <v>2</v>
      </c>
      <c r="S243" s="54">
        <v>1</v>
      </c>
      <c r="T243" s="55"/>
      <c r="U243" s="56"/>
      <c r="V243" s="57">
        <v>3</v>
      </c>
      <c r="X243" s="17">
        <v>1</v>
      </c>
      <c r="AD243" s="15">
        <v>1</v>
      </c>
      <c r="AF243" s="15"/>
      <c r="AJ243" s="16">
        <v>1</v>
      </c>
      <c r="AK243" s="16">
        <v>1</v>
      </c>
      <c r="AO243" s="64" t="s">
        <v>1407</v>
      </c>
      <c r="AP243" t="s">
        <v>808</v>
      </c>
      <c r="AQ243"/>
      <c r="AR243" s="46"/>
      <c r="AS243" s="43"/>
    </row>
    <row r="244" spans="1:45" hidden="1" x14ac:dyDescent="0.2">
      <c r="A244" s="48" t="s">
        <v>699</v>
      </c>
      <c r="B244" s="2">
        <v>43137</v>
      </c>
      <c r="C244" s="1" t="s">
        <v>494</v>
      </c>
      <c r="D244" s="65" t="str">
        <f t="shared" si="3"/>
        <v>Ripple Blockchain 2018: 5 Companies Testing The Technology</v>
      </c>
      <c r="E244" s="1">
        <v>40</v>
      </c>
      <c r="F244" s="1">
        <v>10065360</v>
      </c>
      <c r="G244" s="1" t="s">
        <v>400</v>
      </c>
      <c r="H244" s="50"/>
      <c r="I244" s="51"/>
      <c r="J244" s="52"/>
      <c r="K244" s="6">
        <v>1</v>
      </c>
      <c r="L244" s="58"/>
      <c r="M244" s="8" t="s">
        <v>3129</v>
      </c>
      <c r="N244" s="53" t="s">
        <v>3129</v>
      </c>
      <c r="O244" s="53">
        <v>1</v>
      </c>
      <c r="P244" s="53" t="s">
        <v>3129</v>
      </c>
      <c r="Q244" s="53" t="s">
        <v>3129</v>
      </c>
      <c r="R244" s="10">
        <v>1</v>
      </c>
      <c r="S244" s="54">
        <v>1</v>
      </c>
      <c r="T244" s="55"/>
      <c r="U244" s="56"/>
      <c r="V244" s="57">
        <v>3</v>
      </c>
      <c r="X244" s="17">
        <v>1</v>
      </c>
      <c r="AD244" s="15">
        <v>1</v>
      </c>
      <c r="AF244" s="15"/>
      <c r="AK244" s="16">
        <v>1</v>
      </c>
      <c r="AO244" s="64" t="s">
        <v>1416</v>
      </c>
      <c r="AP244" t="s">
        <v>817</v>
      </c>
      <c r="AQ244" t="s">
        <v>1810</v>
      </c>
      <c r="AR244" s="46"/>
      <c r="AS244" s="43"/>
    </row>
    <row r="245" spans="1:45" hidden="1" x14ac:dyDescent="0.2">
      <c r="A245" s="48" t="s">
        <v>410</v>
      </c>
      <c r="B245" s="2">
        <v>43138</v>
      </c>
      <c r="C245" s="1" t="s">
        <v>848</v>
      </c>
      <c r="D245" s="65" t="str">
        <f t="shared" si="3"/>
        <v>Flux Starling</v>
      </c>
      <c r="E245" s="1">
        <v>98</v>
      </c>
      <c r="F245" s="1">
        <v>32625000</v>
      </c>
      <c r="G245" s="1"/>
      <c r="H245" s="50"/>
      <c r="I245" s="51">
        <v>1</v>
      </c>
      <c r="J245" s="52"/>
      <c r="L245" s="58"/>
      <c r="M245" s="8" t="s">
        <v>3129</v>
      </c>
      <c r="N245" s="53" t="s">
        <v>3129</v>
      </c>
      <c r="O245" s="53">
        <v>1</v>
      </c>
      <c r="P245" s="53" t="s">
        <v>3129</v>
      </c>
      <c r="Q245" s="53" t="s">
        <v>3129</v>
      </c>
      <c r="R245" s="10">
        <v>1</v>
      </c>
      <c r="S245" s="54"/>
      <c r="T245" s="55"/>
      <c r="U245" s="56"/>
      <c r="V245" s="57"/>
      <c r="X245" s="17">
        <v>1</v>
      </c>
      <c r="AF245" s="15"/>
      <c r="AO245" s="64" t="s">
        <v>1418</v>
      </c>
      <c r="AP245" t="s">
        <v>832</v>
      </c>
      <c r="AQ245" t="s">
        <v>1666</v>
      </c>
      <c r="AR245" s="46"/>
      <c r="AS245" s="43"/>
    </row>
    <row r="246" spans="1:45" hidden="1" x14ac:dyDescent="0.2">
      <c r="A246" s="48" t="s">
        <v>410</v>
      </c>
      <c r="B246" s="2">
        <v>43138</v>
      </c>
      <c r="C246" s="1" t="s">
        <v>609</v>
      </c>
      <c r="D246" s="65" t="str">
        <f t="shared" si="3"/>
        <v>TACKLING CYBERCRIME IN FINANCIAL SERVICES</v>
      </c>
      <c r="E246" s="1">
        <v>17</v>
      </c>
      <c r="F246" s="1">
        <v>1328841</v>
      </c>
      <c r="G246" s="1"/>
      <c r="H246" s="50"/>
      <c r="I246" s="51">
        <v>1</v>
      </c>
      <c r="J246" s="52"/>
      <c r="L246" s="58"/>
      <c r="M246" s="8" t="s">
        <v>3129</v>
      </c>
      <c r="N246" s="53" t="s">
        <v>3129</v>
      </c>
      <c r="O246" s="53">
        <v>1</v>
      </c>
      <c r="P246" s="53" t="s">
        <v>3129</v>
      </c>
      <c r="Q246" s="53" t="s">
        <v>3129</v>
      </c>
      <c r="R246" s="10">
        <v>1</v>
      </c>
      <c r="S246" s="54"/>
      <c r="T246" s="55"/>
      <c r="U246" s="56"/>
      <c r="V246" s="57"/>
      <c r="X246" s="17">
        <v>1</v>
      </c>
      <c r="AF246" s="15"/>
      <c r="AO246" s="64" t="s">
        <v>1420</v>
      </c>
      <c r="AP246" t="s">
        <v>845</v>
      </c>
      <c r="AQ246" t="s">
        <v>1666</v>
      </c>
      <c r="AR246" s="46"/>
      <c r="AS246" s="43"/>
    </row>
    <row r="247" spans="1:45" hidden="1" x14ac:dyDescent="0.2">
      <c r="A247" s="48" t="s">
        <v>402</v>
      </c>
      <c r="B247" s="2">
        <v>43138</v>
      </c>
      <c r="C247" s="1" t="s">
        <v>842</v>
      </c>
      <c r="D247" s="65" t="str">
        <f t="shared" si="3"/>
        <v>Cryptocurrency investing should be a long-term thing, says EY Americas blockchain leader</v>
      </c>
      <c r="E247" s="1">
        <v>20</v>
      </c>
      <c r="F247" s="1">
        <v>540390</v>
      </c>
      <c r="G247" s="1"/>
      <c r="H247" s="50"/>
      <c r="I247" s="51"/>
      <c r="J247" s="52"/>
      <c r="K247" s="6">
        <v>1</v>
      </c>
      <c r="L247" s="58" t="s">
        <v>844</v>
      </c>
      <c r="M247" s="8">
        <v>1</v>
      </c>
      <c r="N247" s="53" t="s">
        <v>3129</v>
      </c>
      <c r="O247" s="53" t="s">
        <v>3129</v>
      </c>
      <c r="P247" s="53" t="s">
        <v>3129</v>
      </c>
      <c r="Q247" s="53" t="s">
        <v>3129</v>
      </c>
      <c r="R247" s="10">
        <v>2</v>
      </c>
      <c r="S247" s="54">
        <v>1</v>
      </c>
      <c r="T247" s="55"/>
      <c r="U247" s="56"/>
      <c r="V247" s="57">
        <v>3</v>
      </c>
      <c r="X247" s="17">
        <v>1</v>
      </c>
      <c r="AD247" s="15">
        <v>1</v>
      </c>
      <c r="AF247" s="15"/>
      <c r="AJ247" s="16">
        <v>1</v>
      </c>
      <c r="AK247" s="16">
        <v>1</v>
      </c>
      <c r="AO247" s="64" t="s">
        <v>1419</v>
      </c>
      <c r="AP247" t="s">
        <v>843</v>
      </c>
      <c r="AQ247"/>
      <c r="AR247" s="46"/>
      <c r="AS247" s="43"/>
    </row>
    <row r="248" spans="1:45" hidden="1" x14ac:dyDescent="0.2">
      <c r="A248" s="48" t="s">
        <v>66</v>
      </c>
      <c r="B248" s="2">
        <v>43139</v>
      </c>
      <c r="C248" s="1" t="s">
        <v>60</v>
      </c>
      <c r="D248" s="65" t="str">
        <f t="shared" si="3"/>
        <v>Is It Too Late To Make Your Fortune In Cryptocurrency ICOs?</v>
      </c>
      <c r="E248" s="1">
        <v>281</v>
      </c>
      <c r="F248" s="1">
        <v>82644928</v>
      </c>
      <c r="G248" s="1"/>
      <c r="H248" s="50"/>
      <c r="I248" s="51"/>
      <c r="J248" s="52"/>
      <c r="K248" s="6">
        <v>1</v>
      </c>
      <c r="L248" s="58"/>
      <c r="M248" s="8">
        <v>1</v>
      </c>
      <c r="N248" s="53" t="s">
        <v>3129</v>
      </c>
      <c r="O248" s="53" t="s">
        <v>3129</v>
      </c>
      <c r="P248" s="53" t="s">
        <v>3129</v>
      </c>
      <c r="Q248" s="53" t="s">
        <v>3129</v>
      </c>
      <c r="R248" s="10">
        <v>1</v>
      </c>
      <c r="S248" s="54">
        <v>1</v>
      </c>
      <c r="T248" s="55"/>
      <c r="U248" s="56"/>
      <c r="V248" s="57">
        <v>3</v>
      </c>
      <c r="X248" s="17">
        <v>1</v>
      </c>
      <c r="AE248" s="15">
        <v>1</v>
      </c>
      <c r="AF248" s="15"/>
      <c r="AK248" s="16">
        <v>1</v>
      </c>
      <c r="AO248" s="64" t="s">
        <v>301</v>
      </c>
      <c r="AP248" t="s">
        <v>146</v>
      </c>
      <c r="AQ248" t="s">
        <v>237</v>
      </c>
      <c r="AR248" s="46"/>
      <c r="AS248" s="43"/>
    </row>
    <row r="249" spans="1:45" hidden="1" x14ac:dyDescent="0.2">
      <c r="A249" s="48" t="s">
        <v>402</v>
      </c>
      <c r="B249" s="2">
        <v>43140</v>
      </c>
      <c r="C249" s="1" t="s">
        <v>866</v>
      </c>
      <c r="D249" s="65" t="str">
        <f t="shared" si="3"/>
        <v>Microsoft is trying to kill passwords. It can't happen soon enough.</v>
      </c>
      <c r="E249" s="1">
        <v>371</v>
      </c>
      <c r="F249" s="1">
        <v>249110000</v>
      </c>
      <c r="G249" s="1"/>
      <c r="H249" s="50"/>
      <c r="I249" s="51"/>
      <c r="J249" s="52"/>
      <c r="K249" s="6">
        <v>1</v>
      </c>
      <c r="L249" s="58" t="s">
        <v>868</v>
      </c>
      <c r="M249" s="8">
        <v>1</v>
      </c>
      <c r="N249" s="53" t="s">
        <v>3129</v>
      </c>
      <c r="O249" s="53" t="s">
        <v>3129</v>
      </c>
      <c r="P249" s="53" t="s">
        <v>3129</v>
      </c>
      <c r="Q249" s="53" t="s">
        <v>3129</v>
      </c>
      <c r="R249" s="10">
        <v>2</v>
      </c>
      <c r="S249" s="54">
        <v>1</v>
      </c>
      <c r="T249" s="55"/>
      <c r="U249" s="56"/>
      <c r="V249" s="57">
        <v>3</v>
      </c>
      <c r="X249" s="17">
        <v>1</v>
      </c>
      <c r="AE249" s="15">
        <v>1</v>
      </c>
      <c r="AF249" s="15"/>
      <c r="AH249" s="16">
        <v>1</v>
      </c>
      <c r="AO249" s="64" t="s">
        <v>1423</v>
      </c>
      <c r="AP249" t="s">
        <v>867</v>
      </c>
      <c r="AQ249"/>
      <c r="AR249" s="46"/>
      <c r="AS249" s="43"/>
    </row>
    <row r="250" spans="1:45" hidden="1" x14ac:dyDescent="0.2">
      <c r="A250" s="48" t="s">
        <v>651</v>
      </c>
      <c r="B250" s="2">
        <v>43140</v>
      </c>
      <c r="C250" s="1" t="s">
        <v>74</v>
      </c>
      <c r="D250" s="65" t="str">
        <f t="shared" si="3"/>
        <v>Blockchain Technology May Change the World, But What Are the Risks?</v>
      </c>
      <c r="E250" s="1">
        <v>142</v>
      </c>
      <c r="F250" s="1">
        <v>4220689</v>
      </c>
      <c r="G250" s="1" t="s">
        <v>421</v>
      </c>
      <c r="H250" s="50"/>
      <c r="I250" s="51"/>
      <c r="J250" s="52"/>
      <c r="K250" s="6">
        <v>1</v>
      </c>
      <c r="L250" s="58"/>
      <c r="M250" s="8">
        <v>1</v>
      </c>
      <c r="N250" s="53" t="s">
        <v>3129</v>
      </c>
      <c r="O250" s="53">
        <v>1</v>
      </c>
      <c r="P250" s="53" t="s">
        <v>3129</v>
      </c>
      <c r="Q250" s="53" t="s">
        <v>3129</v>
      </c>
      <c r="R250" s="10">
        <v>1</v>
      </c>
      <c r="S250" s="54">
        <v>1</v>
      </c>
      <c r="T250" s="55"/>
      <c r="U250" s="56"/>
      <c r="V250" s="57">
        <v>3</v>
      </c>
      <c r="X250" s="17">
        <v>1</v>
      </c>
      <c r="AE250" s="15">
        <v>1</v>
      </c>
      <c r="AF250" s="15"/>
      <c r="AK250" s="16">
        <v>1</v>
      </c>
      <c r="AO250" s="64" t="s">
        <v>302</v>
      </c>
      <c r="AP250" t="s">
        <v>147</v>
      </c>
      <c r="AQ250" t="s">
        <v>1949</v>
      </c>
      <c r="AR250" s="46"/>
      <c r="AS250" s="43"/>
    </row>
    <row r="251" spans="1:45" hidden="1" x14ac:dyDescent="0.2">
      <c r="A251" s="48" t="s">
        <v>410</v>
      </c>
      <c r="B251" s="2">
        <v>43143</v>
      </c>
      <c r="C251" s="1" t="s">
        <v>652</v>
      </c>
      <c r="D251" s="65" t="str">
        <f t="shared" si="3"/>
        <v>Digital Borrowers Expect Money in Seconds ... Not Days</v>
      </c>
      <c r="E251" s="1">
        <v>571</v>
      </c>
      <c r="F251" s="1">
        <v>192857</v>
      </c>
      <c r="G251" s="1"/>
      <c r="H251" s="50"/>
      <c r="I251" s="51"/>
      <c r="J251" s="52"/>
      <c r="K251" s="6">
        <v>1</v>
      </c>
      <c r="L251" s="58" t="s">
        <v>68</v>
      </c>
      <c r="M251" s="8" t="s">
        <v>3129</v>
      </c>
      <c r="N251" s="53" t="s">
        <v>3129</v>
      </c>
      <c r="O251" s="53" t="s">
        <v>3129</v>
      </c>
      <c r="P251" s="53" t="s">
        <v>3129</v>
      </c>
      <c r="Q251" s="53">
        <v>1</v>
      </c>
      <c r="R251" s="10">
        <v>2</v>
      </c>
      <c r="S251" s="54">
        <v>1</v>
      </c>
      <c r="T251" s="55"/>
      <c r="U251" s="56"/>
      <c r="V251" s="57">
        <v>3</v>
      </c>
      <c r="X251" s="17">
        <v>1</v>
      </c>
      <c r="AC251" s="15">
        <v>1</v>
      </c>
      <c r="AF251" s="15"/>
      <c r="AG251" s="16">
        <v>1</v>
      </c>
      <c r="AO251" s="64" t="s">
        <v>1973</v>
      </c>
      <c r="AP251" t="s">
        <v>898</v>
      </c>
      <c r="AQ251" t="s">
        <v>1875</v>
      </c>
      <c r="AR251" s="46"/>
      <c r="AS251" s="43"/>
    </row>
    <row r="252" spans="1:45" hidden="1" x14ac:dyDescent="0.2">
      <c r="A252" s="48" t="s">
        <v>410</v>
      </c>
      <c r="B252" s="2">
        <v>43143</v>
      </c>
      <c r="C252" s="1" t="s">
        <v>673</v>
      </c>
      <c r="D252" s="65" t="str">
        <f t="shared" si="3"/>
        <v>Bank cybersecurity heads seen in need of more CEO face time</v>
      </c>
      <c r="E252" s="1">
        <v>73</v>
      </c>
      <c r="F252" s="1">
        <v>200000</v>
      </c>
      <c r="G252" s="1"/>
      <c r="H252" s="50"/>
      <c r="I252" s="51"/>
      <c r="J252" s="52"/>
      <c r="K252" s="6">
        <v>1</v>
      </c>
      <c r="L252" s="58"/>
      <c r="M252" s="8" t="s">
        <v>3129</v>
      </c>
      <c r="N252" s="53">
        <v>1</v>
      </c>
      <c r="O252" s="53" t="s">
        <v>3129</v>
      </c>
      <c r="P252" s="53" t="s">
        <v>3129</v>
      </c>
      <c r="Q252" s="53" t="s">
        <v>3129</v>
      </c>
      <c r="R252" s="10">
        <v>1</v>
      </c>
      <c r="S252" s="54">
        <v>1</v>
      </c>
      <c r="T252" s="55"/>
      <c r="U252" s="56"/>
      <c r="V252" s="57">
        <v>3</v>
      </c>
      <c r="X252" s="17">
        <v>1</v>
      </c>
      <c r="AF252" s="15">
        <v>1</v>
      </c>
      <c r="AH252" s="16">
        <v>1</v>
      </c>
      <c r="AO252" s="64" t="s">
        <v>1428</v>
      </c>
      <c r="AP252" t="s">
        <v>892</v>
      </c>
      <c r="AQ252" t="s">
        <v>1655</v>
      </c>
      <c r="AR252" s="46"/>
      <c r="AS252" s="43"/>
    </row>
    <row r="253" spans="1:45" hidden="1" x14ac:dyDescent="0.2">
      <c r="A253" s="48" t="s">
        <v>567</v>
      </c>
      <c r="B253" s="2">
        <v>43144</v>
      </c>
      <c r="C253" s="1" t="s">
        <v>60</v>
      </c>
      <c r="D253" s="65" t="str">
        <f t="shared" si="3"/>
        <v>Forbes Fintech 50 2018: The Future Of Blockchain And Cryptocurrency</v>
      </c>
      <c r="E253" s="1">
        <v>2226</v>
      </c>
      <c r="F253" s="1">
        <v>82644928</v>
      </c>
      <c r="G253" s="1" t="s">
        <v>400</v>
      </c>
      <c r="H253" s="50"/>
      <c r="I253" s="51"/>
      <c r="J253" s="52"/>
      <c r="K253" s="6">
        <v>1</v>
      </c>
      <c r="L253" s="58"/>
      <c r="M253" s="8" t="s">
        <v>3129</v>
      </c>
      <c r="N253" s="53">
        <v>1</v>
      </c>
      <c r="O253" s="53" t="s">
        <v>3129</v>
      </c>
      <c r="P253" s="53" t="s">
        <v>3129</v>
      </c>
      <c r="Q253" s="53" t="s">
        <v>3129</v>
      </c>
      <c r="R253" s="10">
        <v>1</v>
      </c>
      <c r="S253" s="54"/>
      <c r="T253" s="55">
        <v>1</v>
      </c>
      <c r="U253" s="56"/>
      <c r="V253" s="57">
        <v>1</v>
      </c>
      <c r="X253" s="17">
        <v>1</v>
      </c>
      <c r="AD253" s="15">
        <v>1</v>
      </c>
      <c r="AF253" s="15"/>
      <c r="AK253" s="16">
        <v>1</v>
      </c>
      <c r="AO253" s="64" t="s">
        <v>309</v>
      </c>
      <c r="AP253" t="s">
        <v>153</v>
      </c>
      <c r="AQ253" t="s">
        <v>1812</v>
      </c>
      <c r="AR253" s="46"/>
      <c r="AS253" s="43"/>
    </row>
    <row r="254" spans="1:45" hidden="1" x14ac:dyDescent="0.2">
      <c r="A254" s="48" t="s">
        <v>410</v>
      </c>
      <c r="B254" s="2">
        <v>43145</v>
      </c>
      <c r="C254" s="1" t="s">
        <v>828</v>
      </c>
      <c r="D254" s="65" t="str">
        <f t="shared" si="3"/>
        <v>Cybercrime Costs for Financial Sector up 40% Since 2014</v>
      </c>
      <c r="E254" s="1">
        <v>74</v>
      </c>
      <c r="F254" s="1">
        <v>233333</v>
      </c>
      <c r="G254" s="1"/>
      <c r="H254" s="50"/>
      <c r="I254" s="51"/>
      <c r="J254" s="52"/>
      <c r="K254" s="6">
        <v>1</v>
      </c>
      <c r="L254" s="58"/>
      <c r="M254" s="8" t="s">
        <v>3129</v>
      </c>
      <c r="N254" s="53">
        <v>1</v>
      </c>
      <c r="O254" s="53" t="s">
        <v>3129</v>
      </c>
      <c r="P254" s="53" t="s">
        <v>3129</v>
      </c>
      <c r="Q254" s="53" t="s">
        <v>3129</v>
      </c>
      <c r="R254" s="10">
        <v>1</v>
      </c>
      <c r="S254" s="54">
        <v>1</v>
      </c>
      <c r="T254" s="55"/>
      <c r="U254" s="56"/>
      <c r="V254" s="57">
        <v>5</v>
      </c>
      <c r="X254" s="17">
        <v>1</v>
      </c>
      <c r="AE254" s="15">
        <v>1</v>
      </c>
      <c r="AF254" s="15"/>
      <c r="AH254" s="16">
        <v>1</v>
      </c>
      <c r="AO254" s="64" t="s">
        <v>2007</v>
      </c>
      <c r="AP254" t="s">
        <v>940</v>
      </c>
      <c r="AQ254" t="s">
        <v>1655</v>
      </c>
      <c r="AR254" s="46"/>
      <c r="AS254" s="43"/>
    </row>
    <row r="255" spans="1:45" hidden="1" x14ac:dyDescent="0.2">
      <c r="A255" s="48" t="s">
        <v>410</v>
      </c>
      <c r="B255" s="2">
        <v>43145</v>
      </c>
      <c r="C255" s="1" t="s">
        <v>542</v>
      </c>
      <c r="D255" s="65" t="str">
        <f t="shared" si="3"/>
        <v>Cybercrime Costs Finserv Companies $18.28m</v>
      </c>
      <c r="E255" s="1">
        <v>38</v>
      </c>
      <c r="F255" s="1">
        <v>593750</v>
      </c>
      <c r="G255" s="1"/>
      <c r="H255" s="50"/>
      <c r="I255" s="51"/>
      <c r="J255" s="52"/>
      <c r="K255" s="6">
        <v>1</v>
      </c>
      <c r="L255" s="58"/>
      <c r="M255" s="8" t="s">
        <v>3129</v>
      </c>
      <c r="N255" s="53">
        <v>1</v>
      </c>
      <c r="O255" s="53" t="s">
        <v>3129</v>
      </c>
      <c r="P255" s="53" t="s">
        <v>3129</v>
      </c>
      <c r="Q255" s="53" t="s">
        <v>3129</v>
      </c>
      <c r="R255" s="10">
        <v>1</v>
      </c>
      <c r="S255" s="54">
        <v>1</v>
      </c>
      <c r="T255" s="55"/>
      <c r="U255" s="56"/>
      <c r="V255" s="57">
        <v>3</v>
      </c>
      <c r="X255" s="17">
        <v>1</v>
      </c>
      <c r="AE255" s="15">
        <v>1</v>
      </c>
      <c r="AF255" s="15"/>
      <c r="AH255" s="16">
        <v>1</v>
      </c>
      <c r="AO255" s="64" t="s">
        <v>1438</v>
      </c>
      <c r="AP255" t="s">
        <v>937</v>
      </c>
      <c r="AQ255" t="s">
        <v>1655</v>
      </c>
      <c r="AR255" s="46"/>
      <c r="AS255" s="43"/>
    </row>
    <row r="256" spans="1:45" hidden="1" x14ac:dyDescent="0.2">
      <c r="A256" s="48" t="s">
        <v>410</v>
      </c>
      <c r="B256" s="2">
        <v>43146</v>
      </c>
      <c r="C256" s="1" t="s">
        <v>542</v>
      </c>
      <c r="D256" s="65" t="str">
        <f t="shared" si="3"/>
        <v>Finserv Goes All-in On Apis</v>
      </c>
      <c r="E256" s="1">
        <v>27</v>
      </c>
      <c r="F256" s="1">
        <v>593750</v>
      </c>
      <c r="G256" s="1"/>
      <c r="H256" s="50"/>
      <c r="I256" s="51"/>
      <c r="J256" s="52"/>
      <c r="K256" s="6">
        <v>1</v>
      </c>
      <c r="L256" s="58"/>
      <c r="M256" s="8" t="s">
        <v>3129</v>
      </c>
      <c r="N256" s="53">
        <v>1</v>
      </c>
      <c r="O256" s="53" t="s">
        <v>3129</v>
      </c>
      <c r="P256" s="53" t="s">
        <v>3129</v>
      </c>
      <c r="Q256" s="53" t="s">
        <v>3129</v>
      </c>
      <c r="R256" s="10">
        <v>1</v>
      </c>
      <c r="S256" s="54">
        <v>1</v>
      </c>
      <c r="T256" s="55"/>
      <c r="U256" s="56"/>
      <c r="V256" s="57">
        <v>2</v>
      </c>
      <c r="X256" s="17">
        <v>1</v>
      </c>
      <c r="AD256" s="15">
        <v>1</v>
      </c>
      <c r="AF256" s="15"/>
      <c r="AG256" s="16">
        <v>1</v>
      </c>
      <c r="AO256" s="64" t="s">
        <v>1446</v>
      </c>
      <c r="AP256" t="s">
        <v>945</v>
      </c>
      <c r="AQ256" t="s">
        <v>1655</v>
      </c>
      <c r="AR256" s="46"/>
      <c r="AS256" s="43"/>
    </row>
    <row r="257" spans="1:45" hidden="1" x14ac:dyDescent="0.2">
      <c r="A257" s="48" t="s">
        <v>410</v>
      </c>
      <c r="B257" s="2">
        <v>43146</v>
      </c>
      <c r="C257" s="1" t="s">
        <v>895</v>
      </c>
      <c r="D257" s="65" t="str">
        <f t="shared" si="3"/>
        <v>As cybercrime soars, AI tools must ramp up</v>
      </c>
      <c r="E257" s="1">
        <v>3</v>
      </c>
      <c r="F257" s="1">
        <v>18181</v>
      </c>
      <c r="G257" s="1"/>
      <c r="H257" s="50"/>
      <c r="I257" s="51"/>
      <c r="J257" s="52"/>
      <c r="K257" s="6">
        <v>1</v>
      </c>
      <c r="L257" s="58"/>
      <c r="M257" s="8" t="s">
        <v>3129</v>
      </c>
      <c r="N257" s="53">
        <v>1</v>
      </c>
      <c r="O257" s="53" t="s">
        <v>3129</v>
      </c>
      <c r="P257" s="53" t="s">
        <v>3129</v>
      </c>
      <c r="Q257" s="53" t="s">
        <v>3129</v>
      </c>
      <c r="R257" s="10">
        <v>1</v>
      </c>
      <c r="S257" s="54">
        <v>1</v>
      </c>
      <c r="T257" s="55"/>
      <c r="U257" s="56"/>
      <c r="V257" s="57">
        <v>3</v>
      </c>
      <c r="X257" s="17">
        <v>1</v>
      </c>
      <c r="AE257" s="15">
        <v>1</v>
      </c>
      <c r="AF257" s="15"/>
      <c r="AH257" s="16">
        <v>1</v>
      </c>
      <c r="AO257" s="64" t="s">
        <v>1447</v>
      </c>
      <c r="AP257" t="s">
        <v>958</v>
      </c>
      <c r="AQ257" t="s">
        <v>1655</v>
      </c>
      <c r="AR257" s="46"/>
      <c r="AS257" s="43"/>
    </row>
    <row r="258" spans="1:45" hidden="1" x14ac:dyDescent="0.2">
      <c r="A258" s="48" t="s">
        <v>410</v>
      </c>
      <c r="B258" s="2">
        <v>43147</v>
      </c>
      <c r="C258" s="1" t="s">
        <v>754</v>
      </c>
      <c r="D258" s="65" t="str">
        <f t="shared" si="3"/>
        <v>Ai In Business: How Future Of Ai Looks As Firms Explore Artificial Intelligence</v>
      </c>
      <c r="E258" s="1">
        <v>223</v>
      </c>
      <c r="F258" s="1">
        <v>1793722</v>
      </c>
      <c r="G258" s="1"/>
      <c r="H258" s="50"/>
      <c r="I258" s="51">
        <v>1</v>
      </c>
      <c r="J258" s="52"/>
      <c r="L258" s="58" t="s">
        <v>401</v>
      </c>
      <c r="M258" s="8" t="s">
        <v>3129</v>
      </c>
      <c r="N258" s="53">
        <v>1</v>
      </c>
      <c r="O258" s="53" t="s">
        <v>3129</v>
      </c>
      <c r="P258" s="53" t="s">
        <v>3129</v>
      </c>
      <c r="Q258" s="53" t="s">
        <v>3129</v>
      </c>
      <c r="R258" s="10">
        <v>1</v>
      </c>
      <c r="S258" s="54"/>
      <c r="T258" s="55"/>
      <c r="U258" s="56"/>
      <c r="V258" s="57"/>
      <c r="X258" s="17">
        <v>1</v>
      </c>
      <c r="AF258" s="15"/>
      <c r="AO258" s="64" t="s">
        <v>1451</v>
      </c>
      <c r="AP258" t="s">
        <v>968</v>
      </c>
      <c r="AQ258" t="s">
        <v>1655</v>
      </c>
      <c r="AR258" s="46"/>
      <c r="AS258" s="43"/>
    </row>
    <row r="259" spans="1:45" hidden="1" x14ac:dyDescent="0.2">
      <c r="A259" s="48" t="s">
        <v>410</v>
      </c>
      <c r="B259" s="2">
        <v>43147</v>
      </c>
      <c r="C259" s="1" t="s">
        <v>969</v>
      </c>
      <c r="D259" s="65" t="str">
        <f t="shared" ref="D259:D322" si="4">HYPERLINK(AO259,AP259)</f>
        <v>Costs of cyberattack greater for financial services than for other industries</v>
      </c>
      <c r="E259" s="1">
        <v>5</v>
      </c>
      <c r="F259" s="1">
        <v>45000</v>
      </c>
      <c r="G259" s="1"/>
      <c r="H259" s="50"/>
      <c r="I259" s="51"/>
      <c r="J259" s="52"/>
      <c r="K259" s="6">
        <v>1</v>
      </c>
      <c r="L259" s="58"/>
      <c r="M259" s="8" t="s">
        <v>3129</v>
      </c>
      <c r="N259" s="53">
        <v>1</v>
      </c>
      <c r="O259" s="53" t="s">
        <v>3129</v>
      </c>
      <c r="P259" s="53" t="s">
        <v>3129</v>
      </c>
      <c r="Q259" s="53" t="s">
        <v>3129</v>
      </c>
      <c r="R259" s="10">
        <v>2</v>
      </c>
      <c r="S259" s="54">
        <v>1</v>
      </c>
      <c r="T259" s="55"/>
      <c r="U259" s="56"/>
      <c r="V259" s="57">
        <v>3</v>
      </c>
      <c r="X259" s="17">
        <v>1</v>
      </c>
      <c r="AE259" s="15">
        <v>1</v>
      </c>
      <c r="AF259" s="15"/>
      <c r="AH259" s="16">
        <v>1</v>
      </c>
      <c r="AO259" s="64" t="s">
        <v>2027</v>
      </c>
      <c r="AP259" t="s">
        <v>970</v>
      </c>
      <c r="AQ259" t="s">
        <v>1797</v>
      </c>
      <c r="AR259" s="46"/>
      <c r="AS259" s="43"/>
    </row>
    <row r="260" spans="1:45" hidden="1" x14ac:dyDescent="0.2">
      <c r="A260" s="48" t="s">
        <v>651</v>
      </c>
      <c r="B260" s="2">
        <v>43148</v>
      </c>
      <c r="C260" s="1" t="s">
        <v>773</v>
      </c>
      <c r="D260" s="65" t="str">
        <f t="shared" si="4"/>
        <v>EY AND BLACKLINE FORM STRATEGIC ALLIANCE TO OFFER FINANCE PROCESS AUTOMATION TO ORGANIZATIONS WORLDWIDE – Global Banking And Finance Review Magazine – Financial &amp; Business Insights</v>
      </c>
      <c r="E260" s="1">
        <v>0</v>
      </c>
      <c r="F260" s="1">
        <v>1328841</v>
      </c>
      <c r="G260" s="1" t="s">
        <v>409</v>
      </c>
      <c r="H260" s="50"/>
      <c r="I260" s="51"/>
      <c r="J260" s="52"/>
      <c r="K260" s="6">
        <v>1</v>
      </c>
      <c r="L260" s="58"/>
      <c r="M260" s="8">
        <v>1</v>
      </c>
      <c r="N260" s="53" t="s">
        <v>3129</v>
      </c>
      <c r="O260" s="53" t="s">
        <v>3129</v>
      </c>
      <c r="P260" s="53" t="s">
        <v>3129</v>
      </c>
      <c r="Q260" s="53" t="s">
        <v>3129</v>
      </c>
      <c r="R260" s="10">
        <v>1</v>
      </c>
      <c r="S260" s="54">
        <v>1</v>
      </c>
      <c r="T260" s="55"/>
      <c r="U260" s="56"/>
      <c r="V260" s="57">
        <v>5</v>
      </c>
      <c r="X260" s="17">
        <v>1</v>
      </c>
      <c r="AD260" s="15">
        <v>1</v>
      </c>
      <c r="AF260" s="15"/>
      <c r="AL260" s="16">
        <v>1</v>
      </c>
      <c r="AO260" s="64" t="s">
        <v>1452</v>
      </c>
      <c r="AP260" t="s">
        <v>971</v>
      </c>
      <c r="AQ260" t="s">
        <v>1811</v>
      </c>
      <c r="AR260" s="46"/>
      <c r="AS260" s="43"/>
    </row>
    <row r="261" spans="1:45" hidden="1" x14ac:dyDescent="0.2">
      <c r="A261" s="48" t="s">
        <v>410</v>
      </c>
      <c r="B261" s="2">
        <v>43150</v>
      </c>
      <c r="C261" s="1" t="s">
        <v>982</v>
      </c>
      <c r="D261" s="65" t="str">
        <f t="shared" si="4"/>
        <v>Banks Buy Stakes in Blockchain Startup SETL</v>
      </c>
      <c r="E261" s="1">
        <v>544</v>
      </c>
      <c r="F261" s="1">
        <v>29261744</v>
      </c>
      <c r="G261" s="1"/>
      <c r="H261" s="50"/>
      <c r="I261" s="51">
        <v>1</v>
      </c>
      <c r="J261" s="52"/>
      <c r="L261" s="58"/>
      <c r="M261" s="8" t="s">
        <v>3129</v>
      </c>
      <c r="N261" s="53" t="s">
        <v>3129</v>
      </c>
      <c r="O261" s="53">
        <v>1</v>
      </c>
      <c r="P261" s="53" t="s">
        <v>3129</v>
      </c>
      <c r="Q261" s="53" t="s">
        <v>3129</v>
      </c>
      <c r="R261" s="10">
        <v>1</v>
      </c>
      <c r="S261" s="54"/>
      <c r="T261" s="55"/>
      <c r="U261" s="56"/>
      <c r="V261" s="57"/>
      <c r="X261" s="17">
        <v>1</v>
      </c>
      <c r="AF261" s="15"/>
      <c r="AO261" s="64" t="s">
        <v>2035</v>
      </c>
      <c r="AP261" t="s">
        <v>983</v>
      </c>
      <c r="AQ261" t="s">
        <v>1666</v>
      </c>
      <c r="AR261" s="46"/>
      <c r="AS261" s="43"/>
    </row>
    <row r="262" spans="1:45" hidden="1" x14ac:dyDescent="0.2">
      <c r="A262" s="48" t="s">
        <v>66</v>
      </c>
      <c r="B262" s="2">
        <v>43150</v>
      </c>
      <c r="C262" s="1" t="s">
        <v>77</v>
      </c>
      <c r="D262" s="65" t="str">
        <f t="shared" si="4"/>
        <v>Gear Up for Social Media Battles - Risk &amp; Insurance</v>
      </c>
      <c r="E262" s="1">
        <v>8</v>
      </c>
      <c r="F262" s="1">
        <v>5000</v>
      </c>
      <c r="G262" s="1"/>
      <c r="H262" s="50"/>
      <c r="I262" s="51">
        <v>1</v>
      </c>
      <c r="J262" s="52"/>
      <c r="L262" s="58"/>
      <c r="M262" s="8" t="s">
        <v>3129</v>
      </c>
      <c r="N262" s="53" t="s">
        <v>3129</v>
      </c>
      <c r="O262" s="53">
        <v>1</v>
      </c>
      <c r="P262" s="53" t="s">
        <v>3129</v>
      </c>
      <c r="Q262" s="53" t="s">
        <v>3129</v>
      </c>
      <c r="R262" s="10">
        <v>1</v>
      </c>
      <c r="S262" s="54"/>
      <c r="T262" s="55"/>
      <c r="U262" s="56"/>
      <c r="V262" s="57"/>
      <c r="X262" s="17">
        <v>1</v>
      </c>
      <c r="AF262" s="15"/>
      <c r="AO262" s="64" t="s">
        <v>320</v>
      </c>
      <c r="AP262" t="s">
        <v>163</v>
      </c>
      <c r="AQ262" t="s">
        <v>234</v>
      </c>
      <c r="AR262" s="46"/>
      <c r="AS262" s="43"/>
    </row>
    <row r="263" spans="1:45" hidden="1" x14ac:dyDescent="0.2">
      <c r="A263" s="48" t="s">
        <v>410</v>
      </c>
      <c r="B263" s="2">
        <v>43150</v>
      </c>
      <c r="C263" s="1" t="s">
        <v>652</v>
      </c>
      <c r="D263" s="65" t="str">
        <f t="shared" si="4"/>
        <v>Conversations Will Shape The Future of Banking</v>
      </c>
      <c r="E263" s="1">
        <v>557</v>
      </c>
      <c r="F263" s="1">
        <v>192857</v>
      </c>
      <c r="G263" s="1"/>
      <c r="H263" s="50"/>
      <c r="I263" s="51"/>
      <c r="J263" s="52"/>
      <c r="K263" s="6">
        <v>1</v>
      </c>
      <c r="L263" s="58"/>
      <c r="M263" s="8" t="s">
        <v>3129</v>
      </c>
      <c r="N263" s="53">
        <v>1</v>
      </c>
      <c r="O263" s="53" t="s">
        <v>3129</v>
      </c>
      <c r="P263" s="53" t="s">
        <v>3129</v>
      </c>
      <c r="Q263" s="53" t="s">
        <v>3129</v>
      </c>
      <c r="R263" s="10">
        <v>2</v>
      </c>
      <c r="S263" s="54">
        <v>1</v>
      </c>
      <c r="T263" s="55"/>
      <c r="U263" s="56"/>
      <c r="V263" s="57">
        <v>3</v>
      </c>
      <c r="X263" s="17">
        <v>1</v>
      </c>
      <c r="AC263" s="15">
        <v>1</v>
      </c>
      <c r="AF263" s="15"/>
      <c r="AG263" s="16">
        <v>1</v>
      </c>
      <c r="AO263" s="64" t="s">
        <v>2034</v>
      </c>
      <c r="AP263" t="s">
        <v>981</v>
      </c>
      <c r="AQ263" t="s">
        <v>1797</v>
      </c>
      <c r="AR263" s="46"/>
      <c r="AS263" s="43"/>
    </row>
    <row r="264" spans="1:45" hidden="1" x14ac:dyDescent="0.2">
      <c r="A264" s="48" t="s">
        <v>651</v>
      </c>
      <c r="B264" s="2">
        <v>43151</v>
      </c>
      <c r="C264" s="1" t="s">
        <v>468</v>
      </c>
      <c r="D264" s="65" t="str">
        <f t="shared" si="4"/>
        <v>5 ways blockchain is the new business collaboration tool</v>
      </c>
      <c r="E264" s="1">
        <v>650</v>
      </c>
      <c r="F264" s="1">
        <v>3084033</v>
      </c>
      <c r="G264" s="1" t="s">
        <v>421</v>
      </c>
      <c r="H264" s="50"/>
      <c r="I264" s="51"/>
      <c r="J264" s="52"/>
      <c r="K264" s="6">
        <v>1</v>
      </c>
      <c r="L264" s="58"/>
      <c r="M264" s="8" t="s">
        <v>3129</v>
      </c>
      <c r="N264" s="53">
        <v>1</v>
      </c>
      <c r="O264" s="53">
        <v>1</v>
      </c>
      <c r="P264" s="53" t="s">
        <v>3129</v>
      </c>
      <c r="Q264" s="53" t="s">
        <v>3129</v>
      </c>
      <c r="R264" s="10">
        <v>1</v>
      </c>
      <c r="S264" s="54">
        <v>1</v>
      </c>
      <c r="T264" s="55"/>
      <c r="U264" s="56"/>
      <c r="V264" s="57">
        <v>3</v>
      </c>
      <c r="X264" s="17">
        <v>1</v>
      </c>
      <c r="AD264" s="15">
        <v>1</v>
      </c>
      <c r="AF264" s="15"/>
      <c r="AK264" s="16">
        <v>1</v>
      </c>
      <c r="AO264" s="64" t="s">
        <v>1456</v>
      </c>
      <c r="AP264" t="s">
        <v>1001</v>
      </c>
      <c r="AQ264" t="s">
        <v>1945</v>
      </c>
      <c r="AR264" s="46"/>
      <c r="AS264" s="43"/>
    </row>
    <row r="265" spans="1:45" hidden="1" x14ac:dyDescent="0.2">
      <c r="A265" s="48" t="s">
        <v>410</v>
      </c>
      <c r="B265" s="2">
        <v>43151</v>
      </c>
      <c r="C265" s="1" t="s">
        <v>1005</v>
      </c>
      <c r="D265" s="65" t="str">
        <f t="shared" si="4"/>
        <v>What is Stellar and is it a Good Investment?</v>
      </c>
      <c r="E265" s="1">
        <v>47</v>
      </c>
      <c r="F265" s="1">
        <v>693333</v>
      </c>
      <c r="G265" s="1"/>
      <c r="H265" s="50"/>
      <c r="I265" s="51"/>
      <c r="J265" s="52"/>
      <c r="K265" s="6">
        <v>1</v>
      </c>
      <c r="L265" s="58"/>
      <c r="M265" s="8" t="s">
        <v>3129</v>
      </c>
      <c r="N265" s="53" t="s">
        <v>3129</v>
      </c>
      <c r="O265" s="53">
        <v>1</v>
      </c>
      <c r="P265" s="53" t="s">
        <v>3129</v>
      </c>
      <c r="Q265" s="53" t="s">
        <v>3129</v>
      </c>
      <c r="R265" s="10">
        <v>1</v>
      </c>
      <c r="S265" s="54">
        <v>1</v>
      </c>
      <c r="T265" s="55"/>
      <c r="U265" s="56"/>
      <c r="V265" s="57">
        <v>2</v>
      </c>
      <c r="X265" s="17">
        <v>1</v>
      </c>
      <c r="AD265" s="15">
        <v>1</v>
      </c>
      <c r="AF265" s="15"/>
      <c r="AK265" s="16">
        <v>1</v>
      </c>
      <c r="AO265" s="64" t="s">
        <v>2052</v>
      </c>
      <c r="AP265" t="s">
        <v>1006</v>
      </c>
      <c r="AQ265" t="s">
        <v>1666</v>
      </c>
      <c r="AR265" s="46"/>
      <c r="AS265" s="43"/>
    </row>
    <row r="266" spans="1:45" hidden="1" x14ac:dyDescent="0.2">
      <c r="A266" s="48" t="s">
        <v>410</v>
      </c>
      <c r="B266" s="2">
        <v>43151</v>
      </c>
      <c r="C266" s="1" t="s">
        <v>703</v>
      </c>
      <c r="D266" s="65" t="str">
        <f t="shared" si="4"/>
        <v>What is Stellar and is it a Good Investment?</v>
      </c>
      <c r="E266" s="1">
        <v>4</v>
      </c>
      <c r="F266" s="1">
        <v>83333</v>
      </c>
      <c r="G266" s="1"/>
      <c r="H266" s="50"/>
      <c r="I266" s="51"/>
      <c r="J266" s="52"/>
      <c r="K266" s="6">
        <v>1</v>
      </c>
      <c r="L266" s="58"/>
      <c r="M266" s="8" t="s">
        <v>3129</v>
      </c>
      <c r="N266" s="53" t="s">
        <v>3129</v>
      </c>
      <c r="O266" s="53">
        <v>1</v>
      </c>
      <c r="P266" s="53" t="s">
        <v>3129</v>
      </c>
      <c r="Q266" s="53" t="s">
        <v>3129</v>
      </c>
      <c r="R266" s="10">
        <v>2</v>
      </c>
      <c r="S266" s="54">
        <v>1</v>
      </c>
      <c r="T266" s="55"/>
      <c r="U266" s="56"/>
      <c r="V266" s="57">
        <v>2</v>
      </c>
      <c r="X266" s="17">
        <v>1</v>
      </c>
      <c r="AD266" s="15">
        <v>1</v>
      </c>
      <c r="AF266" s="15"/>
      <c r="AK266" s="16">
        <v>1</v>
      </c>
      <c r="AO266" s="64" t="s">
        <v>2053</v>
      </c>
      <c r="AP266" t="s">
        <v>1006</v>
      </c>
      <c r="AQ266" t="s">
        <v>1814</v>
      </c>
      <c r="AR266" s="46"/>
      <c r="AS266" s="43"/>
    </row>
    <row r="267" spans="1:45" hidden="1" x14ac:dyDescent="0.2">
      <c r="A267" s="48" t="s">
        <v>699</v>
      </c>
      <c r="B267" s="2">
        <v>43152</v>
      </c>
      <c r="C267" s="1" t="s">
        <v>507</v>
      </c>
      <c r="D267" s="65" t="str">
        <f t="shared" si="4"/>
        <v>CAIS 2018 and the Transformative Impact of Technology</v>
      </c>
      <c r="E267" s="1">
        <v>9</v>
      </c>
      <c r="F267" s="1">
        <v>156250</v>
      </c>
      <c r="G267" s="1" t="s">
        <v>423</v>
      </c>
      <c r="H267" s="50">
        <v>1</v>
      </c>
      <c r="I267" s="51"/>
      <c r="J267" s="52"/>
      <c r="L267" s="58"/>
      <c r="M267" s="8" t="s">
        <v>3129</v>
      </c>
      <c r="N267" s="53" t="s">
        <v>3129</v>
      </c>
      <c r="O267" s="53" t="s">
        <v>3129</v>
      </c>
      <c r="P267" s="53">
        <v>1</v>
      </c>
      <c r="Q267" s="53" t="s">
        <v>3129</v>
      </c>
      <c r="R267" s="10">
        <v>1</v>
      </c>
      <c r="S267" s="54"/>
      <c r="T267" s="55"/>
      <c r="U267" s="56"/>
      <c r="V267" s="57"/>
      <c r="X267" s="17">
        <v>1</v>
      </c>
      <c r="AF267" s="15"/>
      <c r="AO267" s="64" t="s">
        <v>2059</v>
      </c>
      <c r="AP267" t="s">
        <v>1013</v>
      </c>
      <c r="AQ267" t="s">
        <v>1586</v>
      </c>
      <c r="AR267" s="46"/>
      <c r="AS267" s="43"/>
    </row>
    <row r="268" spans="1:45" hidden="1" x14ac:dyDescent="0.2">
      <c r="A268" s="48" t="s">
        <v>651</v>
      </c>
      <c r="B268" s="2">
        <v>43152</v>
      </c>
      <c r="C268" s="1" t="s">
        <v>419</v>
      </c>
      <c r="D268" s="65" t="str">
        <f t="shared" si="4"/>
        <v>EY is first to achieve the highest recognition in intelligent automation delivery and capability from Blue Prism</v>
      </c>
      <c r="E268" s="1">
        <v>0</v>
      </c>
      <c r="F268" s="1">
        <v>15938865</v>
      </c>
      <c r="G268" s="1" t="s">
        <v>421</v>
      </c>
      <c r="H268" s="50">
        <v>1</v>
      </c>
      <c r="I268" s="51"/>
      <c r="J268" s="52"/>
      <c r="L268" s="58"/>
      <c r="M268" s="8">
        <v>1</v>
      </c>
      <c r="N268" s="53" t="s">
        <v>3129</v>
      </c>
      <c r="O268" s="53" t="s">
        <v>3129</v>
      </c>
      <c r="P268" s="53" t="s">
        <v>3129</v>
      </c>
      <c r="Q268" s="53" t="s">
        <v>3129</v>
      </c>
      <c r="R268" s="10">
        <v>1</v>
      </c>
      <c r="S268" s="54"/>
      <c r="T268" s="55"/>
      <c r="U268" s="56"/>
      <c r="V268" s="57"/>
      <c r="X268" s="17">
        <v>1</v>
      </c>
      <c r="AF268" s="15"/>
      <c r="AO268" s="64" t="s">
        <v>1465</v>
      </c>
      <c r="AP268" t="s">
        <v>1017</v>
      </c>
      <c r="AQ268" t="s">
        <v>1811</v>
      </c>
      <c r="AR268" s="46"/>
      <c r="AS268" s="43"/>
    </row>
    <row r="269" spans="1:45" hidden="1" x14ac:dyDescent="0.2">
      <c r="A269" s="48" t="s">
        <v>651</v>
      </c>
      <c r="B269" s="2">
        <v>43152</v>
      </c>
      <c r="C269" s="1" t="s">
        <v>513</v>
      </c>
      <c r="D269" s="65" t="str">
        <f t="shared" si="4"/>
        <v>EY is first to achieve the highest recognition in intelligent automation delivery and capability from Blue Prism</v>
      </c>
      <c r="E269" s="1">
        <v>0</v>
      </c>
      <c r="F269" s="1">
        <v>15938865</v>
      </c>
      <c r="G269" s="1"/>
      <c r="H269" s="50">
        <v>1</v>
      </c>
      <c r="I269" s="51"/>
      <c r="J269" s="52"/>
      <c r="L269" s="58"/>
      <c r="M269" s="8">
        <v>1</v>
      </c>
      <c r="N269" s="53" t="s">
        <v>3129</v>
      </c>
      <c r="O269" s="53" t="s">
        <v>3129</v>
      </c>
      <c r="P269" s="53" t="s">
        <v>3129</v>
      </c>
      <c r="Q269" s="53" t="s">
        <v>3129</v>
      </c>
      <c r="R269" s="10">
        <v>1</v>
      </c>
      <c r="S269" s="54"/>
      <c r="T269" s="55"/>
      <c r="U269" s="56"/>
      <c r="V269" s="57"/>
      <c r="X269" s="17">
        <v>1</v>
      </c>
      <c r="AF269" s="15"/>
      <c r="AO269" s="64" t="s">
        <v>1465</v>
      </c>
      <c r="AP269" t="s">
        <v>1017</v>
      </c>
      <c r="AQ269" t="s">
        <v>1668</v>
      </c>
      <c r="AR269" s="46"/>
      <c r="AS269" s="43"/>
    </row>
    <row r="270" spans="1:45" hidden="1" x14ac:dyDescent="0.2">
      <c r="A270" s="48" t="s">
        <v>699</v>
      </c>
      <c r="B270" s="2">
        <v>43152</v>
      </c>
      <c r="C270" s="1" t="s">
        <v>426</v>
      </c>
      <c r="D270" s="65" t="str">
        <f t="shared" si="4"/>
        <v>Calastone Forecasts Over USD2.6bn Savings for the Mutual Funds Market in Move to Blockchain</v>
      </c>
      <c r="E270" s="1">
        <v>0</v>
      </c>
      <c r="F270" s="1">
        <v>1192857</v>
      </c>
      <c r="G270" s="1" t="s">
        <v>428</v>
      </c>
      <c r="H270" s="50">
        <v>2</v>
      </c>
      <c r="I270" s="51"/>
      <c r="J270" s="52"/>
      <c r="L270" s="58"/>
      <c r="M270" s="8" t="s">
        <v>3129</v>
      </c>
      <c r="N270" s="53" t="s">
        <v>3129</v>
      </c>
      <c r="O270" s="53">
        <v>1</v>
      </c>
      <c r="P270" s="53" t="s">
        <v>3129</v>
      </c>
      <c r="Q270" s="53" t="s">
        <v>3129</v>
      </c>
      <c r="R270" s="10">
        <v>2</v>
      </c>
      <c r="S270" s="54"/>
      <c r="T270" s="55"/>
      <c r="U270" s="56"/>
      <c r="V270" s="57"/>
      <c r="X270" s="17">
        <v>1</v>
      </c>
      <c r="AF270" s="15"/>
      <c r="AO270" s="64" t="s">
        <v>2058</v>
      </c>
      <c r="AP270" t="s">
        <v>1012</v>
      </c>
      <c r="AQ270" t="s">
        <v>1599</v>
      </c>
      <c r="AR270" s="46"/>
      <c r="AS270" s="43"/>
    </row>
    <row r="271" spans="1:45" hidden="1" x14ac:dyDescent="0.2">
      <c r="A271" s="48" t="s">
        <v>699</v>
      </c>
      <c r="B271" s="2">
        <v>43152</v>
      </c>
      <c r="C271" s="1" t="s">
        <v>419</v>
      </c>
      <c r="D271" s="65" t="str">
        <f t="shared" si="4"/>
        <v>Calastone Forecasts Over USD2.6bn Savings for the Mutual Funds Market in Move to Blockchain</v>
      </c>
      <c r="E271" s="1">
        <v>0</v>
      </c>
      <c r="F271" s="1">
        <v>15938865</v>
      </c>
      <c r="G271" s="1" t="s">
        <v>423</v>
      </c>
      <c r="H271" s="50">
        <v>2</v>
      </c>
      <c r="I271" s="51"/>
      <c r="J271" s="52"/>
      <c r="L271" s="58"/>
      <c r="M271" s="8" t="s">
        <v>3129</v>
      </c>
      <c r="N271" s="53" t="s">
        <v>3129</v>
      </c>
      <c r="O271" s="53">
        <v>1</v>
      </c>
      <c r="P271" s="53" t="s">
        <v>3129</v>
      </c>
      <c r="Q271" s="53" t="s">
        <v>3129</v>
      </c>
      <c r="R271" s="10">
        <v>1</v>
      </c>
      <c r="S271" s="54"/>
      <c r="T271" s="55"/>
      <c r="U271" s="56"/>
      <c r="V271" s="57"/>
      <c r="X271" s="17">
        <v>1</v>
      </c>
      <c r="AF271" s="15"/>
      <c r="AO271" s="64" t="s">
        <v>2061</v>
      </c>
      <c r="AP271" t="s">
        <v>1012</v>
      </c>
      <c r="AQ271" t="s">
        <v>1597</v>
      </c>
      <c r="AR271" s="46"/>
      <c r="AS271" s="43"/>
    </row>
    <row r="272" spans="1:45" hidden="1" x14ac:dyDescent="0.2">
      <c r="A272" s="48" t="s">
        <v>651</v>
      </c>
      <c r="B272" s="2">
        <v>43152</v>
      </c>
      <c r="C272" s="1" t="s">
        <v>419</v>
      </c>
      <c r="D272" s="65" t="str">
        <f t="shared" si="4"/>
        <v>New Reltio Cloud Release Delivers Continuous Data Organization and Self-Learning to Global 2000 Companies</v>
      </c>
      <c r="E272" s="1">
        <v>0</v>
      </c>
      <c r="F272" s="1">
        <v>15938865</v>
      </c>
      <c r="G272" s="1" t="s">
        <v>421</v>
      </c>
      <c r="H272" s="50">
        <v>2</v>
      </c>
      <c r="I272" s="51"/>
      <c r="J272" s="52"/>
      <c r="L272" s="58"/>
      <c r="M272" s="8" t="s">
        <v>3129</v>
      </c>
      <c r="N272" s="53">
        <v>1</v>
      </c>
      <c r="O272" s="53">
        <v>1</v>
      </c>
      <c r="P272" s="53" t="s">
        <v>3129</v>
      </c>
      <c r="Q272" s="53" t="s">
        <v>3129</v>
      </c>
      <c r="R272" s="10">
        <v>1</v>
      </c>
      <c r="S272" s="54"/>
      <c r="T272" s="55"/>
      <c r="U272" s="56"/>
      <c r="V272" s="57"/>
      <c r="X272" s="17">
        <v>1</v>
      </c>
      <c r="AF272" s="15"/>
      <c r="AO272" s="64" t="s">
        <v>1462</v>
      </c>
      <c r="AP272" t="s">
        <v>1010</v>
      </c>
      <c r="AQ272" t="s">
        <v>2055</v>
      </c>
      <c r="AR272" s="46"/>
      <c r="AS272" s="43"/>
    </row>
    <row r="273" spans="1:45" hidden="1" x14ac:dyDescent="0.2">
      <c r="A273" s="48" t="s">
        <v>651</v>
      </c>
      <c r="B273" s="2">
        <v>43152</v>
      </c>
      <c r="C273" s="1" t="s">
        <v>419</v>
      </c>
      <c r="D273" s="65" t="str">
        <f t="shared" si="4"/>
        <v>New Reltio Cloud Release Delivers Continuous Data Organization and Self-Learning to Global 2000 Companies</v>
      </c>
      <c r="E273" s="1">
        <v>0</v>
      </c>
      <c r="F273" s="1">
        <v>15938865</v>
      </c>
      <c r="G273" s="1" t="s">
        <v>421</v>
      </c>
      <c r="H273" s="50">
        <v>2</v>
      </c>
      <c r="I273" s="51"/>
      <c r="J273" s="52"/>
      <c r="L273" s="58"/>
      <c r="M273" s="8" t="s">
        <v>3129</v>
      </c>
      <c r="N273" s="53">
        <v>1</v>
      </c>
      <c r="O273" s="53">
        <v>1</v>
      </c>
      <c r="P273" s="53" t="s">
        <v>3129</v>
      </c>
      <c r="Q273" s="53" t="s">
        <v>3129</v>
      </c>
      <c r="R273" s="10">
        <v>1</v>
      </c>
      <c r="S273" s="54"/>
      <c r="T273" s="55"/>
      <c r="U273" s="56"/>
      <c r="V273" s="57"/>
      <c r="X273" s="17">
        <v>1</v>
      </c>
      <c r="AF273" s="15"/>
      <c r="AO273" s="64" t="s">
        <v>1462</v>
      </c>
      <c r="AP273" t="s">
        <v>1010</v>
      </c>
      <c r="AQ273" t="s">
        <v>1945</v>
      </c>
      <c r="AR273" s="46"/>
      <c r="AS273" s="43"/>
    </row>
    <row r="274" spans="1:45" hidden="1" x14ac:dyDescent="0.2">
      <c r="A274" s="48" t="s">
        <v>699</v>
      </c>
      <c r="B274" s="2">
        <v>43152</v>
      </c>
      <c r="C274" s="1" t="s">
        <v>426</v>
      </c>
      <c r="D274" s="65" t="str">
        <f t="shared" si="4"/>
        <v>Obalon Investor Alert: Faruqi &amp; Faruqi, Llp Encourages Investors Who Suffered Losses Exceeding $50,000 Investing In Obalon Therapeutics, Inc. To Contact The Firm</v>
      </c>
      <c r="E274" s="1">
        <v>0</v>
      </c>
      <c r="F274" s="1">
        <v>1192857</v>
      </c>
      <c r="G274" s="1" t="s">
        <v>428</v>
      </c>
      <c r="H274" s="50">
        <v>2</v>
      </c>
      <c r="I274" s="51"/>
      <c r="J274" s="52"/>
      <c r="L274" s="58"/>
      <c r="M274" s="8" t="s">
        <v>3129</v>
      </c>
      <c r="N274" s="53" t="s">
        <v>3129</v>
      </c>
      <c r="O274" s="53" t="s">
        <v>3129</v>
      </c>
      <c r="P274" s="53">
        <v>1</v>
      </c>
      <c r="Q274" s="53" t="s">
        <v>3129</v>
      </c>
      <c r="R274" s="10">
        <v>2</v>
      </c>
      <c r="S274" s="54"/>
      <c r="T274" s="55"/>
      <c r="U274" s="56"/>
      <c r="V274" s="57"/>
      <c r="X274" s="17">
        <v>1</v>
      </c>
      <c r="AF274" s="15"/>
      <c r="AO274" s="64" t="s">
        <v>2057</v>
      </c>
      <c r="AP274" t="s">
        <v>588</v>
      </c>
      <c r="AQ274" t="s">
        <v>1624</v>
      </c>
      <c r="AR274" s="46"/>
      <c r="AS274" s="43"/>
    </row>
    <row r="275" spans="1:45" hidden="1" x14ac:dyDescent="0.2">
      <c r="A275" s="48" t="s">
        <v>699</v>
      </c>
      <c r="B275" s="2">
        <v>43152</v>
      </c>
      <c r="C275" s="1" t="s">
        <v>426</v>
      </c>
      <c r="D275" s="65" t="str">
        <f t="shared" si="4"/>
        <v>SHAREHOLDER ALERT: Bronstein, Gewirtz &amp; Grossman, LLC Notifies Investors of Class Action Against Obalon Therapeutics, Inc. (OBLN) &amp; Lead Plaintiff Deadline: April 16, 2018</v>
      </c>
      <c r="E275" s="1">
        <v>0</v>
      </c>
      <c r="F275" s="1">
        <v>1192857</v>
      </c>
      <c r="G275" s="1" t="s">
        <v>428</v>
      </c>
      <c r="H275" s="50">
        <v>2</v>
      </c>
      <c r="I275" s="51"/>
      <c r="J275" s="52"/>
      <c r="L275" s="58"/>
      <c r="M275" s="8" t="s">
        <v>3129</v>
      </c>
      <c r="N275" s="53" t="s">
        <v>3129</v>
      </c>
      <c r="O275" s="53" t="s">
        <v>3129</v>
      </c>
      <c r="P275" s="53">
        <v>1</v>
      </c>
      <c r="Q275" s="53" t="s">
        <v>3129</v>
      </c>
      <c r="R275" s="10">
        <v>2</v>
      </c>
      <c r="S275" s="54"/>
      <c r="T275" s="55"/>
      <c r="U275" s="56"/>
      <c r="V275" s="57"/>
      <c r="X275" s="17">
        <v>1</v>
      </c>
      <c r="AF275" s="15"/>
      <c r="AO275" s="64" t="s">
        <v>2056</v>
      </c>
      <c r="AP275" t="s">
        <v>949</v>
      </c>
      <c r="AQ275" t="s">
        <v>1624</v>
      </c>
      <c r="AR275" s="46"/>
      <c r="AS275" s="43"/>
    </row>
    <row r="276" spans="1:45" hidden="1" x14ac:dyDescent="0.2">
      <c r="A276" s="48" t="s">
        <v>721</v>
      </c>
      <c r="B276" s="2">
        <v>43152</v>
      </c>
      <c r="C276" s="1" t="s">
        <v>478</v>
      </c>
      <c r="D276" s="65" t="str">
        <f t="shared" si="4"/>
        <v>2018 is the year of the central bank: Bellin 1TC conference day 1</v>
      </c>
      <c r="E276" s="1">
        <v>4</v>
      </c>
      <c r="F276" s="1">
        <v>30000</v>
      </c>
      <c r="G276" s="1" t="s">
        <v>409</v>
      </c>
      <c r="H276" s="50"/>
      <c r="I276" s="51">
        <v>1</v>
      </c>
      <c r="J276" s="52"/>
      <c r="L276" s="58"/>
      <c r="M276" s="8" t="s">
        <v>3129</v>
      </c>
      <c r="N276" s="53" t="s">
        <v>3129</v>
      </c>
      <c r="O276" s="53">
        <v>1</v>
      </c>
      <c r="P276" s="53" t="s">
        <v>3129</v>
      </c>
      <c r="Q276" s="53" t="s">
        <v>3129</v>
      </c>
      <c r="R276" s="10">
        <v>2</v>
      </c>
      <c r="S276" s="54"/>
      <c r="T276" s="55"/>
      <c r="U276" s="56"/>
      <c r="V276" s="57"/>
      <c r="X276" s="17">
        <v>1</v>
      </c>
      <c r="AF276" s="15"/>
      <c r="AO276" s="64" t="s">
        <v>1461</v>
      </c>
      <c r="AP276" t="s">
        <v>1016</v>
      </c>
      <c r="AQ276" t="s">
        <v>2064</v>
      </c>
      <c r="AR276" s="46"/>
      <c r="AS276" s="43"/>
    </row>
    <row r="277" spans="1:45" hidden="1" x14ac:dyDescent="0.2">
      <c r="A277" s="48" t="s">
        <v>410</v>
      </c>
      <c r="B277" s="2">
        <v>43152</v>
      </c>
      <c r="C277" s="1" t="s">
        <v>669</v>
      </c>
      <c r="D277" s="65" t="str">
        <f t="shared" si="4"/>
        <v>2018 is the year of the central bank: Bellin 1TC conference day 1</v>
      </c>
      <c r="E277" s="1">
        <v>4</v>
      </c>
      <c r="F277" s="1">
        <v>30000</v>
      </c>
      <c r="G277" s="1"/>
      <c r="H277" s="50"/>
      <c r="I277" s="51">
        <v>1</v>
      </c>
      <c r="J277" s="52"/>
      <c r="L277" s="58" t="s">
        <v>483</v>
      </c>
      <c r="M277" s="8" t="s">
        <v>3129</v>
      </c>
      <c r="N277" s="53" t="s">
        <v>3129</v>
      </c>
      <c r="O277" s="53">
        <v>1</v>
      </c>
      <c r="P277" s="53" t="s">
        <v>3129</v>
      </c>
      <c r="Q277" s="53" t="s">
        <v>3129</v>
      </c>
      <c r="R277" s="10">
        <v>2</v>
      </c>
      <c r="S277" s="54"/>
      <c r="T277" s="55"/>
      <c r="U277" s="56"/>
      <c r="V277" s="57"/>
      <c r="X277" s="17">
        <v>1</v>
      </c>
      <c r="AF277" s="15"/>
      <c r="AO277" s="64" t="s">
        <v>1461</v>
      </c>
      <c r="AP277" t="s">
        <v>1016</v>
      </c>
      <c r="AQ277" t="s">
        <v>1814</v>
      </c>
      <c r="AR277" s="46"/>
      <c r="AS277" s="43"/>
    </row>
    <row r="278" spans="1:45" hidden="1" x14ac:dyDescent="0.2">
      <c r="A278" s="48" t="s">
        <v>651</v>
      </c>
      <c r="B278" s="2">
        <v>43152</v>
      </c>
      <c r="C278" s="1" t="s">
        <v>407</v>
      </c>
      <c r="D278" s="65" t="str">
        <f t="shared" si="4"/>
        <v>Australia’s RMIT University to Now Offer Eight-Week Course on Blockchain Strategy</v>
      </c>
      <c r="E278" s="1">
        <v>6</v>
      </c>
      <c r="F278" s="1">
        <v>185714</v>
      </c>
      <c r="G278" s="1" t="s">
        <v>409</v>
      </c>
      <c r="H278" s="50"/>
      <c r="I278" s="51">
        <v>1</v>
      </c>
      <c r="J278" s="52"/>
      <c r="L278" s="58"/>
      <c r="M278" s="8" t="s">
        <v>3129</v>
      </c>
      <c r="N278" s="53">
        <v>1</v>
      </c>
      <c r="O278" s="53" t="s">
        <v>3129</v>
      </c>
      <c r="P278" s="53" t="s">
        <v>3129</v>
      </c>
      <c r="Q278" s="53" t="s">
        <v>3129</v>
      </c>
      <c r="R278" s="10">
        <v>1</v>
      </c>
      <c r="S278" s="54"/>
      <c r="T278" s="55"/>
      <c r="U278" s="56"/>
      <c r="V278" s="57"/>
      <c r="X278" s="17">
        <v>1</v>
      </c>
      <c r="AF278" s="15"/>
      <c r="AO278" s="64" t="s">
        <v>1463</v>
      </c>
      <c r="AP278" t="s">
        <v>1011</v>
      </c>
      <c r="AQ278" t="s">
        <v>1583</v>
      </c>
      <c r="AR278" s="46"/>
      <c r="AS278" s="43"/>
    </row>
    <row r="279" spans="1:45" hidden="1" x14ac:dyDescent="0.2">
      <c r="A279" s="48" t="s">
        <v>651</v>
      </c>
      <c r="B279" s="2">
        <v>43152</v>
      </c>
      <c r="C279" s="1" t="s">
        <v>407</v>
      </c>
      <c r="D279" s="65" t="str">
        <f t="shared" si="4"/>
        <v>Australia’s RMIT University to Now Offer Eight-Week Course on Blockchain Strategy</v>
      </c>
      <c r="E279" s="1">
        <v>6</v>
      </c>
      <c r="F279" s="1">
        <v>185714</v>
      </c>
      <c r="G279" s="1" t="s">
        <v>409</v>
      </c>
      <c r="H279" s="50"/>
      <c r="I279" s="51">
        <v>1</v>
      </c>
      <c r="J279" s="52"/>
      <c r="L279" s="58"/>
      <c r="M279" s="8" t="s">
        <v>3129</v>
      </c>
      <c r="N279" s="53">
        <v>1</v>
      </c>
      <c r="O279" s="53" t="s">
        <v>3129</v>
      </c>
      <c r="P279" s="53" t="s">
        <v>3129</v>
      </c>
      <c r="Q279" s="53" t="s">
        <v>3129</v>
      </c>
      <c r="R279" s="10">
        <v>1</v>
      </c>
      <c r="S279" s="54"/>
      <c r="T279" s="55"/>
      <c r="U279" s="56"/>
      <c r="V279" s="57"/>
      <c r="X279" s="17">
        <v>1</v>
      </c>
      <c r="AF279" s="15"/>
      <c r="AO279" s="64" t="s">
        <v>1463</v>
      </c>
      <c r="AP279" t="s">
        <v>1011</v>
      </c>
      <c r="AQ279" t="s">
        <v>1812</v>
      </c>
      <c r="AR279" s="46"/>
      <c r="AS279" s="43"/>
    </row>
    <row r="280" spans="1:45" hidden="1" x14ac:dyDescent="0.2">
      <c r="A280" s="48" t="s">
        <v>567</v>
      </c>
      <c r="B280" s="2">
        <v>43152</v>
      </c>
      <c r="C280" s="1" t="s">
        <v>716</v>
      </c>
      <c r="D280" s="65" t="str">
        <f t="shared" si="4"/>
        <v>Better Brainstorming</v>
      </c>
      <c r="E280" s="1">
        <v>674</v>
      </c>
      <c r="F280" s="1">
        <v>7762238</v>
      </c>
      <c r="G280" s="1" t="s">
        <v>421</v>
      </c>
      <c r="H280" s="50"/>
      <c r="I280" s="51">
        <v>1</v>
      </c>
      <c r="J280" s="52"/>
      <c r="L280" s="58"/>
      <c r="M280" s="8">
        <v>1</v>
      </c>
      <c r="N280" s="53" t="s">
        <v>3129</v>
      </c>
      <c r="O280" s="53" t="s">
        <v>3129</v>
      </c>
      <c r="P280" s="53" t="s">
        <v>3129</v>
      </c>
      <c r="Q280" s="53" t="s">
        <v>3129</v>
      </c>
      <c r="R280" s="10">
        <v>1</v>
      </c>
      <c r="S280" s="54"/>
      <c r="T280" s="55"/>
      <c r="U280" s="56"/>
      <c r="V280" s="57"/>
      <c r="X280" s="17">
        <v>1</v>
      </c>
      <c r="AF280" s="15"/>
      <c r="AO280" s="64" t="s">
        <v>2054</v>
      </c>
      <c r="AP280" t="s">
        <v>1008</v>
      </c>
      <c r="AQ280" t="s">
        <v>1580</v>
      </c>
      <c r="AR280" s="46"/>
      <c r="AS280" s="43"/>
    </row>
    <row r="281" spans="1:45" hidden="1" x14ac:dyDescent="0.2">
      <c r="A281" s="48" t="s">
        <v>410</v>
      </c>
      <c r="B281" s="2">
        <v>43152</v>
      </c>
      <c r="C281" s="1" t="s">
        <v>496</v>
      </c>
      <c r="D281" s="65" t="str">
        <f t="shared" si="4"/>
        <v>CAIS 2018 and the Transformative Impact of Technology</v>
      </c>
      <c r="E281" s="1">
        <v>9</v>
      </c>
      <c r="F281" s="1">
        <v>156250</v>
      </c>
      <c r="G281" s="1"/>
      <c r="H281" s="50"/>
      <c r="I281" s="51">
        <v>1</v>
      </c>
      <c r="J281" s="52"/>
      <c r="L281" s="58" t="s">
        <v>483</v>
      </c>
      <c r="M281" s="8" t="s">
        <v>3129</v>
      </c>
      <c r="N281" s="53" t="s">
        <v>3129</v>
      </c>
      <c r="O281" s="53" t="s">
        <v>3129</v>
      </c>
      <c r="P281" s="53">
        <v>1</v>
      </c>
      <c r="Q281" s="53" t="s">
        <v>3129</v>
      </c>
      <c r="R281" s="10">
        <v>1</v>
      </c>
      <c r="S281" s="54"/>
      <c r="T281" s="55"/>
      <c r="U281" s="56"/>
      <c r="V281" s="57"/>
      <c r="X281" s="17">
        <v>1</v>
      </c>
      <c r="AF281" s="15"/>
      <c r="AO281" s="64" t="s">
        <v>2059</v>
      </c>
      <c r="AP281" t="s">
        <v>1013</v>
      </c>
      <c r="AQ281" t="s">
        <v>1836</v>
      </c>
      <c r="AR281" s="46"/>
      <c r="AS281" s="43"/>
    </row>
    <row r="282" spans="1:45" hidden="1" x14ac:dyDescent="0.2">
      <c r="A282" s="48" t="s">
        <v>80</v>
      </c>
      <c r="B282" s="2">
        <v>43152</v>
      </c>
      <c r="C282" s="1" t="s">
        <v>513</v>
      </c>
      <c r="D282" s="65" t="str">
        <f t="shared" si="4"/>
        <v>Great Western Bancorp, Inc. Holds Annual Meeting; Elects Three Members to Its Board of Directors</v>
      </c>
      <c r="E282" s="1">
        <v>0</v>
      </c>
      <c r="F282" s="1">
        <v>15938865</v>
      </c>
      <c r="G282" s="1"/>
      <c r="H282" s="50"/>
      <c r="I282" s="51">
        <v>1</v>
      </c>
      <c r="J282" s="52"/>
      <c r="L282" s="58"/>
      <c r="M282" s="8">
        <v>1</v>
      </c>
      <c r="N282" s="53" t="s">
        <v>3129</v>
      </c>
      <c r="O282" s="53" t="s">
        <v>3129</v>
      </c>
      <c r="P282" s="53" t="s">
        <v>3129</v>
      </c>
      <c r="Q282" s="53" t="s">
        <v>3129</v>
      </c>
      <c r="R282" s="10">
        <v>1</v>
      </c>
      <c r="S282" s="54"/>
      <c r="T282" s="55"/>
      <c r="U282" s="56"/>
      <c r="V282" s="57"/>
      <c r="X282" s="17">
        <v>1</v>
      </c>
      <c r="AF282" s="15"/>
      <c r="AO282" s="64" t="s">
        <v>2066</v>
      </c>
      <c r="AP282" t="s">
        <v>1020</v>
      </c>
      <c r="AQ282" t="s">
        <v>1668</v>
      </c>
      <c r="AR282" s="46"/>
      <c r="AS282" s="43"/>
    </row>
    <row r="283" spans="1:45" hidden="1" x14ac:dyDescent="0.2">
      <c r="A283" s="48" t="s">
        <v>699</v>
      </c>
      <c r="B283" s="2">
        <v>43152</v>
      </c>
      <c r="C283" s="1" t="s">
        <v>429</v>
      </c>
      <c r="D283" s="65" t="str">
        <f t="shared" si="4"/>
        <v>Kirk Falconer wrote a new post, Bridge Growth-backed Accedian buys Performance Vision, on the site PE Hub</v>
      </c>
      <c r="E283" s="1">
        <v>4</v>
      </c>
      <c r="F283" s="1">
        <v>269230</v>
      </c>
      <c r="G283" s="1" t="s">
        <v>428</v>
      </c>
      <c r="H283" s="50"/>
      <c r="I283" s="51">
        <v>1</v>
      </c>
      <c r="J283" s="52"/>
      <c r="L283" s="58"/>
      <c r="M283" s="8" t="s">
        <v>3129</v>
      </c>
      <c r="N283" s="53" t="s">
        <v>3129</v>
      </c>
      <c r="O283" s="53" t="s">
        <v>3129</v>
      </c>
      <c r="P283" s="53">
        <v>1</v>
      </c>
      <c r="Q283" s="53" t="s">
        <v>3129</v>
      </c>
      <c r="R283" s="10">
        <v>2</v>
      </c>
      <c r="S283" s="54"/>
      <c r="T283" s="55"/>
      <c r="U283" s="56"/>
      <c r="V283" s="57"/>
      <c r="X283" s="17">
        <v>1</v>
      </c>
      <c r="AF283" s="15"/>
      <c r="AO283" s="64" t="s">
        <v>2060</v>
      </c>
      <c r="AP283" t="s">
        <v>1014</v>
      </c>
      <c r="AQ283" t="s">
        <v>1624</v>
      </c>
      <c r="AR283" s="46"/>
      <c r="AS283" s="43"/>
    </row>
    <row r="284" spans="1:45" hidden="1" x14ac:dyDescent="0.2">
      <c r="A284" s="48" t="s">
        <v>410</v>
      </c>
      <c r="B284" s="2">
        <v>43152</v>
      </c>
      <c r="C284" s="1" t="s">
        <v>608</v>
      </c>
      <c r="D284" s="65" t="str">
        <f t="shared" si="4"/>
        <v>Kirk Falconer wrote a new post, Bridge Growth-backed Accedian buys Performance Vision, on the site PE Hub</v>
      </c>
      <c r="E284" s="1">
        <v>4</v>
      </c>
      <c r="F284" s="1">
        <v>269230</v>
      </c>
      <c r="G284" s="1"/>
      <c r="H284" s="50"/>
      <c r="I284" s="51">
        <v>1</v>
      </c>
      <c r="J284" s="52"/>
      <c r="L284" s="58"/>
      <c r="M284" s="8" t="s">
        <v>3129</v>
      </c>
      <c r="N284" s="53" t="s">
        <v>3129</v>
      </c>
      <c r="O284" s="53" t="s">
        <v>3129</v>
      </c>
      <c r="P284" s="53">
        <v>1</v>
      </c>
      <c r="Q284" s="53" t="s">
        <v>3129</v>
      </c>
      <c r="R284" s="10">
        <v>2</v>
      </c>
      <c r="S284" s="54"/>
      <c r="T284" s="55"/>
      <c r="U284" s="56"/>
      <c r="V284" s="57"/>
      <c r="X284" s="17">
        <v>1</v>
      </c>
      <c r="AF284" s="15"/>
      <c r="AO284" s="64" t="s">
        <v>2060</v>
      </c>
      <c r="AP284" t="s">
        <v>1014</v>
      </c>
      <c r="AQ284" t="s">
        <v>1974</v>
      </c>
      <c r="AR284" s="46"/>
      <c r="AS284" s="43"/>
    </row>
    <row r="285" spans="1:45" hidden="1" x14ac:dyDescent="0.2">
      <c r="A285" s="48" t="s">
        <v>567</v>
      </c>
      <c r="B285" s="2">
        <v>43152</v>
      </c>
      <c r="C285" s="1" t="s">
        <v>913</v>
      </c>
      <c r="D285" s="65" t="str">
        <f t="shared" si="4"/>
        <v>Mitigating the Insider Threat: Lessons From Indian Fraud Case</v>
      </c>
      <c r="E285" s="1">
        <v>20</v>
      </c>
      <c r="F285" s="1">
        <v>75000</v>
      </c>
      <c r="G285" s="1" t="s">
        <v>421</v>
      </c>
      <c r="H285" s="50"/>
      <c r="I285" s="51">
        <v>1</v>
      </c>
      <c r="J285" s="52"/>
      <c r="L285" s="58"/>
      <c r="M285" s="8">
        <v>1</v>
      </c>
      <c r="N285" s="53" t="s">
        <v>3129</v>
      </c>
      <c r="O285" s="53" t="s">
        <v>3129</v>
      </c>
      <c r="P285" s="53" t="s">
        <v>3129</v>
      </c>
      <c r="Q285" s="53" t="s">
        <v>3129</v>
      </c>
      <c r="R285" s="10">
        <v>1</v>
      </c>
      <c r="S285" s="54"/>
      <c r="T285" s="55"/>
      <c r="U285" s="56"/>
      <c r="V285" s="57"/>
      <c r="X285" s="17">
        <v>1</v>
      </c>
      <c r="AF285" s="15"/>
      <c r="AO285" s="64" t="s">
        <v>1464</v>
      </c>
      <c r="AP285" t="s">
        <v>1009</v>
      </c>
      <c r="AQ285" t="s">
        <v>1580</v>
      </c>
      <c r="AR285" s="46"/>
      <c r="AS285" s="43"/>
    </row>
    <row r="286" spans="1:45" hidden="1" x14ac:dyDescent="0.2">
      <c r="A286" s="48" t="s">
        <v>651</v>
      </c>
      <c r="B286" s="2">
        <v>43152</v>
      </c>
      <c r="C286" s="1" t="s">
        <v>913</v>
      </c>
      <c r="D286" s="65" t="str">
        <f t="shared" si="4"/>
        <v>Mitigating the Insider Threat: Lessons From Indian Fraud Case</v>
      </c>
      <c r="E286" s="1">
        <v>20</v>
      </c>
      <c r="F286" s="1">
        <v>75000</v>
      </c>
      <c r="G286" s="1" t="s">
        <v>421</v>
      </c>
      <c r="H286" s="50"/>
      <c r="I286" s="51">
        <v>1</v>
      </c>
      <c r="J286" s="52"/>
      <c r="L286" s="58"/>
      <c r="M286" s="8">
        <v>1</v>
      </c>
      <c r="N286" s="53" t="s">
        <v>3129</v>
      </c>
      <c r="O286" s="53" t="s">
        <v>3129</v>
      </c>
      <c r="P286" s="53" t="s">
        <v>3129</v>
      </c>
      <c r="Q286" s="53" t="s">
        <v>3129</v>
      </c>
      <c r="R286" s="10">
        <v>1</v>
      </c>
      <c r="S286" s="54"/>
      <c r="T286" s="55"/>
      <c r="U286" s="56"/>
      <c r="V286" s="57"/>
      <c r="X286" s="17">
        <v>1</v>
      </c>
      <c r="AF286" s="15"/>
      <c r="AO286" s="64" t="s">
        <v>1464</v>
      </c>
      <c r="AP286" t="s">
        <v>1009</v>
      </c>
      <c r="AQ286" t="s">
        <v>1811</v>
      </c>
      <c r="AR286" s="46"/>
      <c r="AS286" s="43"/>
    </row>
    <row r="287" spans="1:45" hidden="1" x14ac:dyDescent="0.2">
      <c r="A287" s="48" t="s">
        <v>80</v>
      </c>
      <c r="B287" s="2">
        <v>43152</v>
      </c>
      <c r="C287" s="1" t="s">
        <v>1019</v>
      </c>
      <c r="D287" s="65" t="str">
        <f t="shared" si="4"/>
        <v>Mitigating the Insider Threat: Lessons From Indian Fraud Case</v>
      </c>
      <c r="E287" s="1">
        <v>20</v>
      </c>
      <c r="F287" s="1">
        <v>75000</v>
      </c>
      <c r="G287" s="1"/>
      <c r="H287" s="50"/>
      <c r="I287" s="51">
        <v>1</v>
      </c>
      <c r="J287" s="52"/>
      <c r="L287" s="58"/>
      <c r="M287" s="8">
        <v>1</v>
      </c>
      <c r="N287" s="53" t="s">
        <v>3129</v>
      </c>
      <c r="O287" s="53" t="s">
        <v>3129</v>
      </c>
      <c r="P287" s="53" t="s">
        <v>3129</v>
      </c>
      <c r="Q287" s="53" t="s">
        <v>3129</v>
      </c>
      <c r="R287" s="10">
        <v>1</v>
      </c>
      <c r="S287" s="54"/>
      <c r="T287" s="55"/>
      <c r="U287" s="56"/>
      <c r="V287" s="57"/>
      <c r="X287" s="17">
        <v>1</v>
      </c>
      <c r="AF287" s="15"/>
      <c r="AO287" s="64" t="s">
        <v>1464</v>
      </c>
      <c r="AP287" t="s">
        <v>1009</v>
      </c>
      <c r="AQ287" t="s">
        <v>1668</v>
      </c>
      <c r="AR287" s="46"/>
      <c r="AS287" s="43"/>
    </row>
    <row r="288" spans="1:45" hidden="1" x14ac:dyDescent="0.2">
      <c r="A288" s="48" t="s">
        <v>410</v>
      </c>
      <c r="B288" s="2">
        <v>43152</v>
      </c>
      <c r="C288" s="1" t="s">
        <v>513</v>
      </c>
      <c r="D288" s="65" t="str">
        <f t="shared" si="4"/>
        <v>New Reltio Cloud Release Delivers Continuous Data Organization and Self-Learning to Global 2000 Companies</v>
      </c>
      <c r="E288" s="1">
        <v>0</v>
      </c>
      <c r="F288" s="1">
        <v>15938865</v>
      </c>
      <c r="G288" s="1"/>
      <c r="H288" s="50"/>
      <c r="I288" s="51">
        <v>1</v>
      </c>
      <c r="J288" s="52"/>
      <c r="L288" s="58"/>
      <c r="M288" s="8" t="s">
        <v>3129</v>
      </c>
      <c r="N288" s="53">
        <v>1</v>
      </c>
      <c r="O288" s="53">
        <v>1</v>
      </c>
      <c r="P288" s="53" t="s">
        <v>3129</v>
      </c>
      <c r="Q288" s="53" t="s">
        <v>3129</v>
      </c>
      <c r="R288" s="10">
        <v>1</v>
      </c>
      <c r="S288" s="54"/>
      <c r="T288" s="55"/>
      <c r="U288" s="56"/>
      <c r="V288" s="57"/>
      <c r="X288" s="17">
        <v>1</v>
      </c>
      <c r="AF288" s="15"/>
      <c r="AO288" s="64" t="s">
        <v>1462</v>
      </c>
      <c r="AP288" t="s">
        <v>1010</v>
      </c>
      <c r="AQ288" t="s">
        <v>2070</v>
      </c>
      <c r="AR288" s="46"/>
      <c r="AS288" s="43"/>
    </row>
    <row r="289" spans="1:45" hidden="1" x14ac:dyDescent="0.2">
      <c r="A289" s="48" t="s">
        <v>699</v>
      </c>
      <c r="B289" s="2">
        <v>43152</v>
      </c>
      <c r="C289" s="1" t="s">
        <v>536</v>
      </c>
      <c r="D289" s="65" t="str">
        <f t="shared" si="4"/>
        <v>Will you be a Winner or a Loser in the Open Banking World?</v>
      </c>
      <c r="E289" s="1">
        <v>13</v>
      </c>
      <c r="F289" s="1">
        <v>30000</v>
      </c>
      <c r="G289" s="1" t="s">
        <v>428</v>
      </c>
      <c r="H289" s="50"/>
      <c r="I289" s="51">
        <v>1</v>
      </c>
      <c r="J289" s="52"/>
      <c r="L289" s="58"/>
      <c r="M289" s="8" t="s">
        <v>3129</v>
      </c>
      <c r="N289" s="53">
        <v>1</v>
      </c>
      <c r="O289" s="53" t="s">
        <v>3129</v>
      </c>
      <c r="P289" s="53" t="s">
        <v>3129</v>
      </c>
      <c r="Q289" s="53">
        <v>1</v>
      </c>
      <c r="R289" s="10">
        <v>1</v>
      </c>
      <c r="S289" s="54"/>
      <c r="T289" s="55"/>
      <c r="U289" s="56"/>
      <c r="V289" s="57"/>
      <c r="X289" s="17">
        <v>1</v>
      </c>
      <c r="AF289" s="15"/>
      <c r="AO289" s="64" t="s">
        <v>2062</v>
      </c>
      <c r="AP289" t="s">
        <v>1015</v>
      </c>
      <c r="AQ289" t="s">
        <v>2063</v>
      </c>
      <c r="AR289" s="46"/>
      <c r="AS289" s="43"/>
    </row>
    <row r="290" spans="1:45" hidden="1" x14ac:dyDescent="0.2">
      <c r="A290" s="48" t="s">
        <v>699</v>
      </c>
      <c r="B290" s="2">
        <v>43152</v>
      </c>
      <c r="C290" s="1" t="s">
        <v>536</v>
      </c>
      <c r="D290" s="65" t="str">
        <f t="shared" si="4"/>
        <v>Will you be a Winner or a Loser in the Open Banking World?</v>
      </c>
      <c r="E290" s="1">
        <v>13</v>
      </c>
      <c r="F290" s="1">
        <v>30000</v>
      </c>
      <c r="G290" s="1" t="s">
        <v>428</v>
      </c>
      <c r="H290" s="50"/>
      <c r="I290" s="51">
        <v>1</v>
      </c>
      <c r="J290" s="52"/>
      <c r="L290" s="58"/>
      <c r="M290" s="8" t="s">
        <v>3129</v>
      </c>
      <c r="N290" s="53">
        <v>1</v>
      </c>
      <c r="O290" s="53" t="s">
        <v>3129</v>
      </c>
      <c r="P290" s="53" t="s">
        <v>3129</v>
      </c>
      <c r="Q290" s="53">
        <v>1</v>
      </c>
      <c r="R290" s="10">
        <v>1</v>
      </c>
      <c r="S290" s="54"/>
      <c r="T290" s="55"/>
      <c r="U290" s="56"/>
      <c r="V290" s="57"/>
      <c r="X290" s="17">
        <v>1</v>
      </c>
      <c r="AF290" s="15"/>
      <c r="AO290" s="64" t="s">
        <v>2062</v>
      </c>
      <c r="AP290" t="s">
        <v>1015</v>
      </c>
      <c r="AQ290" t="s">
        <v>2063</v>
      </c>
      <c r="AR290" s="46"/>
      <c r="AS290" s="43"/>
    </row>
    <row r="291" spans="1:45" hidden="1" x14ac:dyDescent="0.2">
      <c r="A291" s="48" t="s">
        <v>80</v>
      </c>
      <c r="B291" s="2">
        <v>43152</v>
      </c>
      <c r="C291" s="1" t="s">
        <v>1021</v>
      </c>
      <c r="D291" s="65" t="str">
        <f t="shared" si="4"/>
        <v>Put your finance team on the road to AI and automation (1/2)</v>
      </c>
      <c r="E291" s="1">
        <v>24</v>
      </c>
      <c r="F291" s="1">
        <v>150000</v>
      </c>
      <c r="G291" s="1"/>
      <c r="H291" s="50"/>
      <c r="I291" s="51"/>
      <c r="J291" s="52"/>
      <c r="K291" s="6">
        <v>1</v>
      </c>
      <c r="L291" s="58"/>
      <c r="M291" s="8">
        <v>1</v>
      </c>
      <c r="N291" s="53">
        <v>1</v>
      </c>
      <c r="O291" s="53" t="s">
        <v>3129</v>
      </c>
      <c r="P291" s="53" t="s">
        <v>3129</v>
      </c>
      <c r="Q291" s="53">
        <v>1</v>
      </c>
      <c r="R291" s="10">
        <v>1</v>
      </c>
      <c r="S291" s="54">
        <v>1</v>
      </c>
      <c r="T291" s="55"/>
      <c r="U291" s="56"/>
      <c r="V291" s="57">
        <v>3</v>
      </c>
      <c r="X291" s="17">
        <v>1</v>
      </c>
      <c r="AD291" s="15">
        <v>1</v>
      </c>
      <c r="AF291" s="15"/>
      <c r="AG291" s="16">
        <v>1</v>
      </c>
      <c r="AO291" s="64" t="s">
        <v>2067</v>
      </c>
      <c r="AP291" t="s">
        <v>1022</v>
      </c>
      <c r="AQ291" t="s">
        <v>2068</v>
      </c>
      <c r="AR291" s="46"/>
      <c r="AS291" s="43"/>
    </row>
    <row r="292" spans="1:45" hidden="1" x14ac:dyDescent="0.2">
      <c r="A292" s="48" t="s">
        <v>410</v>
      </c>
      <c r="B292" s="2">
        <v>43152</v>
      </c>
      <c r="C292" s="1" t="s">
        <v>1023</v>
      </c>
      <c r="D292" s="65" t="str">
        <f t="shared" si="4"/>
        <v>Will you be a Winner or a Loser in the Open Banking World?</v>
      </c>
      <c r="E292" s="1">
        <v>13</v>
      </c>
      <c r="F292" s="1">
        <v>30000</v>
      </c>
      <c r="G292" s="1"/>
      <c r="H292" s="50"/>
      <c r="I292" s="51"/>
      <c r="J292" s="52"/>
      <c r="K292" s="6">
        <v>1</v>
      </c>
      <c r="L292" s="58"/>
      <c r="M292" s="8" t="s">
        <v>3129</v>
      </c>
      <c r="N292" s="53">
        <v>1</v>
      </c>
      <c r="O292" s="53" t="s">
        <v>3129</v>
      </c>
      <c r="P292" s="53" t="s">
        <v>3129</v>
      </c>
      <c r="Q292" s="53">
        <v>1</v>
      </c>
      <c r="R292" s="10">
        <v>1</v>
      </c>
      <c r="S292" s="54">
        <v>1</v>
      </c>
      <c r="T292" s="55"/>
      <c r="U292" s="56"/>
      <c r="V292" s="57">
        <v>3</v>
      </c>
      <c r="X292" s="17">
        <v>1</v>
      </c>
      <c r="AE292" s="15">
        <v>1</v>
      </c>
      <c r="AF292" s="15"/>
      <c r="AG292" s="16">
        <v>1</v>
      </c>
      <c r="AO292" s="64" t="s">
        <v>2062</v>
      </c>
      <c r="AP292" t="s">
        <v>1015</v>
      </c>
      <c r="AQ292" t="s">
        <v>2069</v>
      </c>
      <c r="AR292" s="46"/>
      <c r="AS292" s="43"/>
    </row>
    <row r="293" spans="1:45" hidden="1" x14ac:dyDescent="0.2">
      <c r="A293" s="48" t="s">
        <v>567</v>
      </c>
      <c r="B293" s="2">
        <v>43153</v>
      </c>
      <c r="C293" s="1" t="s">
        <v>411</v>
      </c>
      <c r="D293" s="65" t="str">
        <f t="shared" si="4"/>
        <v>Asean Smbs Eager For Tech Investment, Adoption</v>
      </c>
      <c r="E293" s="1">
        <v>22</v>
      </c>
      <c r="F293" s="1">
        <v>593750</v>
      </c>
      <c r="G293" s="1" t="s">
        <v>409</v>
      </c>
      <c r="H293" s="50"/>
      <c r="I293" s="51">
        <v>1</v>
      </c>
      <c r="J293" s="52"/>
      <c r="L293" s="58"/>
      <c r="M293" s="8">
        <v>1</v>
      </c>
      <c r="N293" s="53" t="s">
        <v>3129</v>
      </c>
      <c r="O293" s="53" t="s">
        <v>3129</v>
      </c>
      <c r="P293" s="53" t="s">
        <v>3129</v>
      </c>
      <c r="Q293" s="53" t="s">
        <v>3129</v>
      </c>
      <c r="R293" s="10">
        <v>1</v>
      </c>
      <c r="S293" s="54"/>
      <c r="T293" s="55"/>
      <c r="U293" s="56"/>
      <c r="V293" s="57"/>
      <c r="X293" s="17">
        <v>1</v>
      </c>
      <c r="AF293" s="15"/>
      <c r="AO293" s="64" t="s">
        <v>1471</v>
      </c>
      <c r="AP293" t="s">
        <v>1025</v>
      </c>
      <c r="AQ293" t="s">
        <v>1580</v>
      </c>
      <c r="AR293" s="46"/>
      <c r="AS293" s="43"/>
    </row>
    <row r="294" spans="1:45" hidden="1" x14ac:dyDescent="0.2">
      <c r="A294" s="48" t="s">
        <v>651</v>
      </c>
      <c r="B294" s="2">
        <v>43153</v>
      </c>
      <c r="C294" s="1" t="s">
        <v>411</v>
      </c>
      <c r="D294" s="65" t="str">
        <f t="shared" si="4"/>
        <v>Asean Smbs Eager For Tech Investment, Adoption</v>
      </c>
      <c r="E294" s="1">
        <v>22</v>
      </c>
      <c r="F294" s="1">
        <v>593750</v>
      </c>
      <c r="G294" s="1" t="s">
        <v>409</v>
      </c>
      <c r="H294" s="50"/>
      <c r="I294" s="51">
        <v>1</v>
      </c>
      <c r="J294" s="52"/>
      <c r="L294" s="58"/>
      <c r="M294" s="8">
        <v>1</v>
      </c>
      <c r="N294" s="53" t="s">
        <v>3129</v>
      </c>
      <c r="O294" s="53" t="s">
        <v>3129</v>
      </c>
      <c r="P294" s="53" t="s">
        <v>3129</v>
      </c>
      <c r="Q294" s="53" t="s">
        <v>3129</v>
      </c>
      <c r="R294" s="10">
        <v>1</v>
      </c>
      <c r="S294" s="54"/>
      <c r="T294" s="55"/>
      <c r="U294" s="56"/>
      <c r="V294" s="57"/>
      <c r="X294" s="17">
        <v>1</v>
      </c>
      <c r="AF294" s="15"/>
      <c r="AO294" s="64" t="s">
        <v>1471</v>
      </c>
      <c r="AP294" t="s">
        <v>1025</v>
      </c>
      <c r="AQ294" t="s">
        <v>1811</v>
      </c>
      <c r="AR294" s="46"/>
      <c r="AS294" s="43"/>
    </row>
    <row r="295" spans="1:45" hidden="1" x14ac:dyDescent="0.2">
      <c r="A295" s="48" t="s">
        <v>651</v>
      </c>
      <c r="B295" s="2">
        <v>43153</v>
      </c>
      <c r="C295" s="1" t="s">
        <v>542</v>
      </c>
      <c r="D295" s="65" t="str">
        <f t="shared" si="4"/>
        <v>Asean Smbs Eager For Tech Investment, Adoption</v>
      </c>
      <c r="E295" s="1">
        <v>22</v>
      </c>
      <c r="F295" s="1">
        <v>593750</v>
      </c>
      <c r="G295" s="1"/>
      <c r="H295" s="50"/>
      <c r="I295" s="51">
        <v>1</v>
      </c>
      <c r="J295" s="52"/>
      <c r="L295" s="58"/>
      <c r="M295" s="8">
        <v>1</v>
      </c>
      <c r="N295" s="53" t="s">
        <v>3129</v>
      </c>
      <c r="O295" s="53" t="s">
        <v>3129</v>
      </c>
      <c r="P295" s="53" t="s">
        <v>3129</v>
      </c>
      <c r="Q295" s="53" t="s">
        <v>3129</v>
      </c>
      <c r="R295" s="10">
        <v>1</v>
      </c>
      <c r="S295" s="54"/>
      <c r="T295" s="55"/>
      <c r="U295" s="56"/>
      <c r="V295" s="57"/>
      <c r="X295" s="17">
        <v>1</v>
      </c>
      <c r="AF295" s="15"/>
      <c r="AO295" s="64" t="s">
        <v>1471</v>
      </c>
      <c r="AP295" t="s">
        <v>1025</v>
      </c>
      <c r="AQ295" t="s">
        <v>1668</v>
      </c>
      <c r="AR295" s="46"/>
      <c r="AS295" s="43"/>
    </row>
    <row r="296" spans="1:45" hidden="1" x14ac:dyDescent="0.2">
      <c r="A296" s="48" t="s">
        <v>410</v>
      </c>
      <c r="B296" s="2">
        <v>43153</v>
      </c>
      <c r="C296" s="1" t="s">
        <v>726</v>
      </c>
      <c r="D296" s="65" t="str">
        <f t="shared" si="4"/>
        <v>IDG Contributor Network: It’s time for companies to embrace Europe’s new data guidelines</v>
      </c>
      <c r="E296" s="1">
        <v>62</v>
      </c>
      <c r="F296" s="1">
        <v>1627907</v>
      </c>
      <c r="G296" s="1"/>
      <c r="H296" s="50"/>
      <c r="I296" s="51">
        <v>1</v>
      </c>
      <c r="J296" s="52"/>
      <c r="L296" s="58" t="s">
        <v>483</v>
      </c>
      <c r="M296" s="8" t="s">
        <v>3129</v>
      </c>
      <c r="N296" s="53" t="s">
        <v>3129</v>
      </c>
      <c r="O296" s="53">
        <v>1</v>
      </c>
      <c r="P296" s="53" t="s">
        <v>3129</v>
      </c>
      <c r="Q296" s="53" t="s">
        <v>3129</v>
      </c>
      <c r="R296" s="10">
        <v>1</v>
      </c>
      <c r="S296" s="54"/>
      <c r="T296" s="55"/>
      <c r="U296" s="56"/>
      <c r="V296" s="57"/>
      <c r="X296" s="17">
        <v>1</v>
      </c>
      <c r="AF296" s="15"/>
      <c r="AO296" s="64" t="s">
        <v>2077</v>
      </c>
      <c r="AP296" t="s">
        <v>1037</v>
      </c>
      <c r="AQ296" t="s">
        <v>1666</v>
      </c>
      <c r="AR296" s="46"/>
      <c r="AS296" s="43"/>
    </row>
    <row r="297" spans="1:45" hidden="1" x14ac:dyDescent="0.2">
      <c r="A297" s="48" t="s">
        <v>53</v>
      </c>
      <c r="B297" s="2">
        <v>43153</v>
      </c>
      <c r="C297" s="1" t="s">
        <v>419</v>
      </c>
      <c r="D297" s="65" t="str">
        <f t="shared" si="4"/>
        <v>Jack Sinclair Named Chief Executive Officer of 99 Cents Only Stores as CEO Geoffrey Covert Retires; Jason Kidd Promoted to President and Chief Operating Officer</v>
      </c>
      <c r="E297" s="1">
        <v>0</v>
      </c>
      <c r="F297" s="1">
        <v>15938865</v>
      </c>
      <c r="G297" s="1" t="s">
        <v>423</v>
      </c>
      <c r="H297" s="50"/>
      <c r="I297" s="51">
        <v>1</v>
      </c>
      <c r="J297" s="52"/>
      <c r="L297" s="58"/>
      <c r="M297" s="8">
        <v>1</v>
      </c>
      <c r="N297" s="53" t="s">
        <v>3129</v>
      </c>
      <c r="O297" s="53" t="s">
        <v>3129</v>
      </c>
      <c r="P297" s="53" t="s">
        <v>3129</v>
      </c>
      <c r="Q297" s="53" t="s">
        <v>3129</v>
      </c>
      <c r="R297" s="10">
        <v>1</v>
      </c>
      <c r="S297" s="54"/>
      <c r="T297" s="55"/>
      <c r="U297" s="56"/>
      <c r="V297" s="57"/>
      <c r="X297" s="17">
        <v>1</v>
      </c>
      <c r="AF297" s="15"/>
      <c r="AO297" s="64" t="s">
        <v>2073</v>
      </c>
      <c r="AP297" t="s">
        <v>1028</v>
      </c>
      <c r="AQ297" t="s">
        <v>1595</v>
      </c>
      <c r="AR297" s="46"/>
      <c r="AS297" s="43"/>
    </row>
    <row r="298" spans="1:45" hidden="1" x14ac:dyDescent="0.2">
      <c r="A298" s="48" t="s">
        <v>651</v>
      </c>
      <c r="B298" s="2">
        <v>43153</v>
      </c>
      <c r="C298" s="1" t="s">
        <v>398</v>
      </c>
      <c r="D298" s="65" t="str">
        <f t="shared" si="4"/>
        <v>Mastering the domain with agile business models</v>
      </c>
      <c r="E298" s="1">
        <v>62</v>
      </c>
      <c r="F298" s="1">
        <v>1627907</v>
      </c>
      <c r="G298" s="1" t="s">
        <v>400</v>
      </c>
      <c r="H298" s="50"/>
      <c r="I298" s="51">
        <v>1</v>
      </c>
      <c r="J298" s="52"/>
      <c r="L298" s="58"/>
      <c r="M298" s="8" t="s">
        <v>3129</v>
      </c>
      <c r="N298" s="53">
        <v>1</v>
      </c>
      <c r="O298" s="53" t="s">
        <v>3129</v>
      </c>
      <c r="P298" s="53" t="s">
        <v>3129</v>
      </c>
      <c r="Q298" s="53" t="s">
        <v>3129</v>
      </c>
      <c r="R298" s="10">
        <v>1</v>
      </c>
      <c r="S298" s="54"/>
      <c r="T298" s="55"/>
      <c r="U298" s="56"/>
      <c r="V298" s="57"/>
      <c r="X298" s="17">
        <v>1</v>
      </c>
      <c r="AF298" s="15"/>
      <c r="AO298" s="64" t="s">
        <v>1469</v>
      </c>
      <c r="AP298" t="s">
        <v>1035</v>
      </c>
      <c r="AQ298" t="s">
        <v>1812</v>
      </c>
      <c r="AR298" s="46"/>
      <c r="AS298" s="43"/>
    </row>
    <row r="299" spans="1:45" hidden="1" x14ac:dyDescent="0.2">
      <c r="A299" s="48" t="s">
        <v>410</v>
      </c>
      <c r="B299" s="2">
        <v>43153</v>
      </c>
      <c r="C299" s="1" t="s">
        <v>513</v>
      </c>
      <c r="D299" s="65" t="str">
        <f t="shared" si="4"/>
        <v>Pascal Laik Joins FollowAnalytics as CEO</v>
      </c>
      <c r="E299" s="1">
        <v>0</v>
      </c>
      <c r="F299" s="1">
        <v>15938865</v>
      </c>
      <c r="G299" s="1"/>
      <c r="H299" s="50"/>
      <c r="I299" s="51">
        <v>1</v>
      </c>
      <c r="J299" s="52"/>
      <c r="L299" s="58"/>
      <c r="M299" s="8" t="s">
        <v>3129</v>
      </c>
      <c r="N299" s="53" t="s">
        <v>3129</v>
      </c>
      <c r="O299" s="53" t="s">
        <v>3129</v>
      </c>
      <c r="P299" s="53" t="s">
        <v>3129</v>
      </c>
      <c r="Q299" s="53">
        <v>1</v>
      </c>
      <c r="R299" s="10">
        <v>1</v>
      </c>
      <c r="S299" s="54"/>
      <c r="T299" s="55"/>
      <c r="U299" s="56"/>
      <c r="V299" s="57"/>
      <c r="X299" s="17">
        <v>1</v>
      </c>
      <c r="AF299" s="15"/>
      <c r="AO299" s="64" t="s">
        <v>2078</v>
      </c>
      <c r="AP299" t="s">
        <v>1038</v>
      </c>
      <c r="AQ299" t="s">
        <v>1839</v>
      </c>
      <c r="AR299" s="46"/>
      <c r="AS299" s="43"/>
    </row>
    <row r="300" spans="1:45" hidden="1" x14ac:dyDescent="0.2">
      <c r="A300" s="48" t="s">
        <v>53</v>
      </c>
      <c r="B300" s="2">
        <v>43153</v>
      </c>
      <c r="C300" s="1" t="s">
        <v>426</v>
      </c>
      <c r="D300" s="65" t="str">
        <f t="shared" si="4"/>
        <v>Stantec reports fourth quarter and year-end 2017 results, dividend increase, and appointment of new director</v>
      </c>
      <c r="E300" s="1">
        <v>0</v>
      </c>
      <c r="F300" s="1">
        <v>1192857</v>
      </c>
      <c r="G300" s="1" t="s">
        <v>428</v>
      </c>
      <c r="H300" s="50"/>
      <c r="I300" s="51">
        <v>1</v>
      </c>
      <c r="J300" s="52"/>
      <c r="L300" s="58"/>
      <c r="M300" s="8">
        <v>1</v>
      </c>
      <c r="N300" s="53" t="s">
        <v>3129</v>
      </c>
      <c r="O300" s="53" t="s">
        <v>3129</v>
      </c>
      <c r="P300" s="53" t="s">
        <v>3129</v>
      </c>
      <c r="Q300" s="53" t="s">
        <v>3129</v>
      </c>
      <c r="R300" s="10">
        <v>2</v>
      </c>
      <c r="S300" s="54"/>
      <c r="T300" s="55"/>
      <c r="U300" s="56"/>
      <c r="V300" s="57"/>
      <c r="X300" s="17">
        <v>1</v>
      </c>
      <c r="AF300" s="15"/>
      <c r="AO300" s="64" t="s">
        <v>2075</v>
      </c>
      <c r="AP300" t="s">
        <v>1030</v>
      </c>
      <c r="AQ300" t="s">
        <v>1589</v>
      </c>
      <c r="AR300" s="46"/>
      <c r="AS300" s="43"/>
    </row>
    <row r="301" spans="1:45" hidden="1" x14ac:dyDescent="0.2">
      <c r="A301" s="48" t="s">
        <v>397</v>
      </c>
      <c r="B301" s="2">
        <v>43153</v>
      </c>
      <c r="C301" s="1" t="s">
        <v>716</v>
      </c>
      <c r="D301" s="65" t="str">
        <f t="shared" si="4"/>
        <v>The New Rules of Talent Management</v>
      </c>
      <c r="E301" s="1">
        <v>3540</v>
      </c>
      <c r="F301" s="1">
        <v>7762238</v>
      </c>
      <c r="G301" s="1" t="s">
        <v>421</v>
      </c>
      <c r="H301" s="50"/>
      <c r="I301" s="51">
        <v>1</v>
      </c>
      <c r="J301" s="52"/>
      <c r="L301" s="58" t="s">
        <v>401</v>
      </c>
      <c r="M301" s="8" t="s">
        <v>3129</v>
      </c>
      <c r="N301" s="53" t="s">
        <v>3129</v>
      </c>
      <c r="O301" s="53">
        <v>1</v>
      </c>
      <c r="P301" s="53" t="s">
        <v>3129</v>
      </c>
      <c r="Q301" s="53" t="s">
        <v>3129</v>
      </c>
      <c r="R301" s="10">
        <v>1</v>
      </c>
      <c r="S301" s="54"/>
      <c r="T301" s="55"/>
      <c r="U301" s="56"/>
      <c r="V301" s="57"/>
      <c r="X301" s="17">
        <v>1</v>
      </c>
      <c r="AF301" s="15"/>
      <c r="AO301" s="64" t="s">
        <v>1470</v>
      </c>
      <c r="AP301" t="s">
        <v>1024</v>
      </c>
      <c r="AQ301" t="s">
        <v>1578</v>
      </c>
      <c r="AR301" s="46"/>
      <c r="AS301" s="43"/>
    </row>
    <row r="302" spans="1:45" hidden="1" x14ac:dyDescent="0.2">
      <c r="A302" s="48" t="s">
        <v>567</v>
      </c>
      <c r="B302" s="2">
        <v>43153</v>
      </c>
      <c r="C302" s="1" t="s">
        <v>716</v>
      </c>
      <c r="D302" s="65" t="str">
        <f t="shared" si="4"/>
        <v>The New Rules of Talent Management</v>
      </c>
      <c r="E302" s="1">
        <v>3540</v>
      </c>
      <c r="F302" s="1">
        <v>7762238</v>
      </c>
      <c r="G302" s="1" t="s">
        <v>421</v>
      </c>
      <c r="H302" s="50"/>
      <c r="I302" s="51">
        <v>1</v>
      </c>
      <c r="J302" s="52"/>
      <c r="L302" s="58"/>
      <c r="M302" s="8" t="s">
        <v>3129</v>
      </c>
      <c r="N302" s="53" t="s">
        <v>3129</v>
      </c>
      <c r="O302" s="53">
        <v>1</v>
      </c>
      <c r="P302" s="53" t="s">
        <v>3129</v>
      </c>
      <c r="Q302" s="53" t="s">
        <v>3129</v>
      </c>
      <c r="R302" s="10">
        <v>1</v>
      </c>
      <c r="S302" s="54"/>
      <c r="T302" s="55"/>
      <c r="U302" s="56"/>
      <c r="V302" s="57"/>
      <c r="X302" s="17">
        <v>1</v>
      </c>
      <c r="AF302" s="15"/>
      <c r="AO302" s="64" t="s">
        <v>1470</v>
      </c>
      <c r="AP302" t="s">
        <v>1024</v>
      </c>
      <c r="AQ302" t="s">
        <v>1810</v>
      </c>
      <c r="AR302" s="46"/>
      <c r="AS302" s="43"/>
    </row>
    <row r="303" spans="1:45" hidden="1" x14ac:dyDescent="0.2">
      <c r="A303" s="48" t="s">
        <v>53</v>
      </c>
      <c r="B303" s="2">
        <v>43153</v>
      </c>
      <c r="C303" s="1" t="s">
        <v>419</v>
      </c>
      <c r="D303" s="65" t="str">
        <f t="shared" si="4"/>
        <v>UK and EU Passporting Insurance Report 2018: Why will non-European insurers have new choices for entering Europe and UK?</v>
      </c>
      <c r="E303" s="1">
        <v>0</v>
      </c>
      <c r="F303" s="1">
        <v>15938865</v>
      </c>
      <c r="G303" s="1" t="s">
        <v>423</v>
      </c>
      <c r="H303" s="50"/>
      <c r="I303" s="51">
        <v>1</v>
      </c>
      <c r="J303" s="52"/>
      <c r="L303" s="58"/>
      <c r="M303" s="8">
        <v>1</v>
      </c>
      <c r="N303" s="53" t="s">
        <v>3129</v>
      </c>
      <c r="O303" s="53" t="s">
        <v>3129</v>
      </c>
      <c r="P303" s="53" t="s">
        <v>3129</v>
      </c>
      <c r="Q303" s="53" t="s">
        <v>3129</v>
      </c>
      <c r="R303" s="10">
        <v>1</v>
      </c>
      <c r="S303" s="54"/>
      <c r="T303" s="55"/>
      <c r="U303" s="56"/>
      <c r="V303" s="57"/>
      <c r="X303" s="17">
        <v>1</v>
      </c>
      <c r="AF303" s="15"/>
      <c r="AO303" s="64" t="s">
        <v>2076</v>
      </c>
      <c r="AP303" t="s">
        <v>1031</v>
      </c>
      <c r="AQ303" t="s">
        <v>1595</v>
      </c>
      <c r="AR303" s="46"/>
      <c r="AS303" s="43"/>
    </row>
    <row r="304" spans="1:45" hidden="1" x14ac:dyDescent="0.2">
      <c r="A304" s="48" t="s">
        <v>721</v>
      </c>
      <c r="B304" s="2">
        <v>43153</v>
      </c>
      <c r="C304" s="1" t="s">
        <v>640</v>
      </c>
      <c r="D304" s="65" t="str">
        <f t="shared" si="4"/>
        <v>Washington State Chapter Meeting: February 22, 2018</v>
      </c>
      <c r="E304" s="1">
        <v>1</v>
      </c>
      <c r="F304" s="1">
        <v>10526</v>
      </c>
      <c r="G304" s="1" t="s">
        <v>421</v>
      </c>
      <c r="H304" s="50"/>
      <c r="I304" s="51">
        <v>1</v>
      </c>
      <c r="J304" s="52"/>
      <c r="L304" s="58"/>
      <c r="M304" s="8" t="s">
        <v>3129</v>
      </c>
      <c r="N304" s="53" t="s">
        <v>3129</v>
      </c>
      <c r="O304" s="53">
        <v>1</v>
      </c>
      <c r="P304" s="53" t="s">
        <v>3129</v>
      </c>
      <c r="Q304" s="53" t="s">
        <v>3129</v>
      </c>
      <c r="R304" s="10">
        <v>2</v>
      </c>
      <c r="S304" s="54"/>
      <c r="T304" s="55"/>
      <c r="U304" s="56"/>
      <c r="V304" s="57"/>
      <c r="X304" s="17">
        <v>1</v>
      </c>
      <c r="AF304" s="15"/>
      <c r="AO304" s="64" t="s">
        <v>1468</v>
      </c>
      <c r="AP304" t="s">
        <v>1034</v>
      </c>
      <c r="AQ304" t="s">
        <v>2064</v>
      </c>
      <c r="AR304" s="46"/>
      <c r="AS304" s="43"/>
    </row>
    <row r="305" spans="1:45" hidden="1" x14ac:dyDescent="0.2">
      <c r="A305" s="48" t="s">
        <v>699</v>
      </c>
      <c r="B305" s="2">
        <v>43153</v>
      </c>
      <c r="C305" s="1" t="s">
        <v>480</v>
      </c>
      <c r="D305" s="65" t="str">
        <f t="shared" si="4"/>
        <v>Acquiring New Clients Requires a Transformation of Marketing Tactics</v>
      </c>
      <c r="E305" s="1">
        <v>17</v>
      </c>
      <c r="F305" s="1">
        <v>184615</v>
      </c>
      <c r="G305" s="1" t="s">
        <v>423</v>
      </c>
      <c r="H305" s="50"/>
      <c r="I305" s="51"/>
      <c r="J305" s="52"/>
      <c r="K305" s="6">
        <v>1</v>
      </c>
      <c r="L305" s="58"/>
      <c r="M305" s="8" t="s">
        <v>3129</v>
      </c>
      <c r="N305" s="53" t="s">
        <v>3129</v>
      </c>
      <c r="O305" s="53">
        <v>1</v>
      </c>
      <c r="P305" s="53" t="s">
        <v>3129</v>
      </c>
      <c r="Q305" s="53" t="s">
        <v>3129</v>
      </c>
      <c r="R305" s="10">
        <v>1</v>
      </c>
      <c r="S305" s="54">
        <v>1</v>
      </c>
      <c r="T305" s="55"/>
      <c r="U305" s="56"/>
      <c r="V305" s="57">
        <v>3</v>
      </c>
      <c r="X305" s="17">
        <v>1</v>
      </c>
      <c r="AC305" s="15">
        <v>1</v>
      </c>
      <c r="AF305" s="15"/>
      <c r="AI305" s="16">
        <v>1</v>
      </c>
      <c r="AO305" s="64" t="s">
        <v>2074</v>
      </c>
      <c r="AP305" t="s">
        <v>1029</v>
      </c>
      <c r="AQ305" t="s">
        <v>1597</v>
      </c>
      <c r="AR305" s="46"/>
      <c r="AS305" s="43"/>
    </row>
    <row r="306" spans="1:45" hidden="1" x14ac:dyDescent="0.2">
      <c r="A306" s="48" t="s">
        <v>410</v>
      </c>
      <c r="B306" s="2">
        <v>43153</v>
      </c>
      <c r="C306" s="1" t="s">
        <v>671</v>
      </c>
      <c r="D306" s="65" t="str">
        <f t="shared" si="4"/>
        <v>Are banks doing enough to protect Zelle users from fraud?</v>
      </c>
      <c r="E306" s="1">
        <v>15</v>
      </c>
      <c r="F306" s="1">
        <v>50000</v>
      </c>
      <c r="G306" s="1"/>
      <c r="H306" s="50"/>
      <c r="I306" s="51"/>
      <c r="J306" s="52"/>
      <c r="K306" s="6">
        <v>1</v>
      </c>
      <c r="L306" s="58"/>
      <c r="M306" s="8" t="s">
        <v>3129</v>
      </c>
      <c r="N306" s="53" t="s">
        <v>3129</v>
      </c>
      <c r="O306" s="53" t="s">
        <v>3129</v>
      </c>
      <c r="P306" s="53" t="s">
        <v>3129</v>
      </c>
      <c r="Q306" s="53">
        <v>1</v>
      </c>
      <c r="R306" s="10">
        <v>1</v>
      </c>
      <c r="S306" s="54">
        <v>1</v>
      </c>
      <c r="T306" s="55"/>
      <c r="U306" s="56"/>
      <c r="V306" s="57">
        <v>3</v>
      </c>
      <c r="X306" s="17">
        <v>1</v>
      </c>
      <c r="AC306" s="15">
        <v>1</v>
      </c>
      <c r="AF306" s="15"/>
      <c r="AI306" s="16">
        <v>1</v>
      </c>
      <c r="AO306" s="64" t="s">
        <v>1467</v>
      </c>
      <c r="AP306" t="s">
        <v>1032</v>
      </c>
      <c r="AQ306" t="s">
        <v>1839</v>
      </c>
      <c r="AR306" s="46"/>
      <c r="AS306" s="43"/>
    </row>
    <row r="307" spans="1:45" hidden="1" x14ac:dyDescent="0.2">
      <c r="A307" s="48" t="s">
        <v>699</v>
      </c>
      <c r="B307" s="2">
        <v>43153</v>
      </c>
      <c r="C307" s="1" t="s">
        <v>429</v>
      </c>
      <c r="D307" s="65" t="str">
        <f t="shared" si="4"/>
        <v>PE exits jump to decade high</v>
      </c>
      <c r="E307" s="1">
        <v>10</v>
      </c>
      <c r="F307" s="1">
        <v>269230</v>
      </c>
      <c r="G307" s="1" t="s">
        <v>428</v>
      </c>
      <c r="H307" s="50"/>
      <c r="I307" s="51"/>
      <c r="J307" s="52"/>
      <c r="K307" s="6">
        <v>1</v>
      </c>
      <c r="L307" s="58"/>
      <c r="M307" s="8" t="s">
        <v>3129</v>
      </c>
      <c r="N307" s="53" t="s">
        <v>3129</v>
      </c>
      <c r="O307" s="53">
        <v>1</v>
      </c>
      <c r="P307" s="53" t="s">
        <v>3129</v>
      </c>
      <c r="Q307" s="53" t="s">
        <v>3129</v>
      </c>
      <c r="R307" s="10">
        <v>2</v>
      </c>
      <c r="S307" s="54">
        <v>1</v>
      </c>
      <c r="T307" s="55"/>
      <c r="U307" s="56"/>
      <c r="V307" s="57">
        <v>3</v>
      </c>
      <c r="X307" s="17">
        <v>1</v>
      </c>
      <c r="AF307" s="15">
        <v>1</v>
      </c>
      <c r="AO307" s="64" t="s">
        <v>2071</v>
      </c>
      <c r="AP307" t="s">
        <v>1026</v>
      </c>
      <c r="AQ307" t="s">
        <v>1599</v>
      </c>
      <c r="AR307" s="46"/>
      <c r="AS307" s="43"/>
    </row>
    <row r="308" spans="1:45" hidden="1" x14ac:dyDescent="0.2">
      <c r="A308" s="48" t="s">
        <v>410</v>
      </c>
      <c r="B308" s="2">
        <v>43153</v>
      </c>
      <c r="C308" s="1" t="s">
        <v>673</v>
      </c>
      <c r="D308" s="65" t="str">
        <f t="shared" si="4"/>
        <v>Are banks doing enough to protect Zelle users from fraud?</v>
      </c>
      <c r="E308" s="1">
        <v>9</v>
      </c>
      <c r="F308" s="1">
        <v>200000</v>
      </c>
      <c r="G308" s="1"/>
      <c r="H308" s="50"/>
      <c r="I308" s="51"/>
      <c r="J308" s="52"/>
      <c r="K308" s="6">
        <v>1</v>
      </c>
      <c r="L308" s="58"/>
      <c r="M308" s="8" t="s">
        <v>3129</v>
      </c>
      <c r="N308" s="53" t="s">
        <v>3129</v>
      </c>
      <c r="O308" s="53" t="s">
        <v>3129</v>
      </c>
      <c r="P308" s="53" t="s">
        <v>3129</v>
      </c>
      <c r="Q308" s="53">
        <v>1</v>
      </c>
      <c r="R308" s="10">
        <v>1</v>
      </c>
      <c r="S308" s="54">
        <v>1</v>
      </c>
      <c r="T308" s="55"/>
      <c r="U308" s="56"/>
      <c r="V308" s="57">
        <v>3</v>
      </c>
      <c r="X308" s="17">
        <v>1</v>
      </c>
      <c r="AC308" s="15">
        <v>1</v>
      </c>
      <c r="AF308" s="15"/>
      <c r="AI308" s="16">
        <v>1</v>
      </c>
      <c r="AO308" s="64" t="s">
        <v>1472</v>
      </c>
      <c r="AP308" t="s">
        <v>1032</v>
      </c>
      <c r="AQ308" t="s">
        <v>1839</v>
      </c>
      <c r="AR308" s="46"/>
      <c r="AS308" s="43"/>
    </row>
    <row r="309" spans="1:45" hidden="1" x14ac:dyDescent="0.2">
      <c r="A309" s="48" t="s">
        <v>651</v>
      </c>
      <c r="B309" s="2">
        <v>43153</v>
      </c>
      <c r="C309" s="1" t="s">
        <v>417</v>
      </c>
      <c r="D309" s="65" t="str">
        <f t="shared" si="4"/>
        <v>5 rules to picking a good tech vendor</v>
      </c>
      <c r="E309" s="1">
        <v>2</v>
      </c>
      <c r="F309" s="1">
        <v>18181</v>
      </c>
      <c r="G309" s="1" t="s">
        <v>409</v>
      </c>
      <c r="H309" s="50"/>
      <c r="I309" s="51"/>
      <c r="J309" s="52"/>
      <c r="K309" s="6">
        <v>1</v>
      </c>
      <c r="L309" s="58"/>
      <c r="M309" s="8" t="s">
        <v>3129</v>
      </c>
      <c r="N309" s="53">
        <v>1</v>
      </c>
      <c r="O309" s="53" t="s">
        <v>3129</v>
      </c>
      <c r="P309" s="53" t="s">
        <v>3129</v>
      </c>
      <c r="Q309" s="53" t="s">
        <v>3129</v>
      </c>
      <c r="R309" s="10">
        <v>1</v>
      </c>
      <c r="S309" s="54">
        <v>1</v>
      </c>
      <c r="T309" s="55"/>
      <c r="U309" s="56"/>
      <c r="V309" s="57">
        <v>1</v>
      </c>
      <c r="X309" s="17">
        <v>1</v>
      </c>
      <c r="AD309" s="15">
        <v>1</v>
      </c>
      <c r="AF309" s="15"/>
      <c r="AI309" s="16">
        <v>1</v>
      </c>
      <c r="AO309" s="64" t="s">
        <v>1473</v>
      </c>
      <c r="AP309" t="s">
        <v>1036</v>
      </c>
      <c r="AQ309" t="s">
        <v>1812</v>
      </c>
      <c r="AR309" s="46"/>
      <c r="AS309" s="43"/>
    </row>
    <row r="310" spans="1:45" hidden="1" x14ac:dyDescent="0.2">
      <c r="A310" s="48" t="s">
        <v>410</v>
      </c>
      <c r="B310" s="2">
        <v>43154</v>
      </c>
      <c r="C310" s="1" t="s">
        <v>1005</v>
      </c>
      <c r="D310" s="65" t="str">
        <f t="shared" si="4"/>
        <v>Blockchain Week in New York and Conferences All Weekend (Beginning Feb. 23, 2018)</v>
      </c>
      <c r="E310" s="1">
        <v>18</v>
      </c>
      <c r="F310" s="1">
        <v>693333</v>
      </c>
      <c r="G310" s="1"/>
      <c r="H310" s="50"/>
      <c r="I310" s="51">
        <v>1</v>
      </c>
      <c r="J310" s="52"/>
      <c r="L310" s="58"/>
      <c r="M310" s="8" t="s">
        <v>3129</v>
      </c>
      <c r="N310" s="53" t="s">
        <v>3129</v>
      </c>
      <c r="O310" s="53" t="s">
        <v>3129</v>
      </c>
      <c r="P310" s="53">
        <v>1</v>
      </c>
      <c r="Q310" s="53" t="s">
        <v>3129</v>
      </c>
      <c r="R310" s="10">
        <v>1</v>
      </c>
      <c r="S310" s="54"/>
      <c r="T310" s="55"/>
      <c r="U310" s="56"/>
      <c r="V310" s="57"/>
      <c r="X310" s="17">
        <v>1</v>
      </c>
      <c r="AF310" s="15"/>
      <c r="AO310" s="64" t="s">
        <v>2086</v>
      </c>
      <c r="AP310" t="s">
        <v>1044</v>
      </c>
      <c r="AQ310" t="s">
        <v>1836</v>
      </c>
      <c r="AR310" s="46"/>
      <c r="AS310" s="43"/>
    </row>
    <row r="311" spans="1:45" hidden="1" x14ac:dyDescent="0.2">
      <c r="A311" s="48" t="s">
        <v>410</v>
      </c>
      <c r="B311" s="2">
        <v>43154</v>
      </c>
      <c r="C311" s="1" t="s">
        <v>703</v>
      </c>
      <c r="D311" s="65" t="str">
        <f t="shared" si="4"/>
        <v>Blockchain Week in New York and Conferences All Weekend (Beginning Feb. 23, 2018)</v>
      </c>
      <c r="E311" s="1">
        <v>2</v>
      </c>
      <c r="F311" s="1">
        <v>83333</v>
      </c>
      <c r="G311" s="1"/>
      <c r="H311" s="50"/>
      <c r="I311" s="51">
        <v>1</v>
      </c>
      <c r="J311" s="52"/>
      <c r="L311" s="58"/>
      <c r="M311" s="8" t="s">
        <v>3129</v>
      </c>
      <c r="N311" s="53" t="s">
        <v>3129</v>
      </c>
      <c r="O311" s="53" t="s">
        <v>3129</v>
      </c>
      <c r="P311" s="53">
        <v>1</v>
      </c>
      <c r="Q311" s="53" t="s">
        <v>3129</v>
      </c>
      <c r="R311" s="10">
        <v>2</v>
      </c>
      <c r="S311" s="54"/>
      <c r="T311" s="55"/>
      <c r="U311" s="56"/>
      <c r="V311" s="57"/>
      <c r="X311" s="17">
        <v>1</v>
      </c>
      <c r="AF311" s="15"/>
      <c r="AO311" s="64" t="s">
        <v>2087</v>
      </c>
      <c r="AP311" t="s">
        <v>1044</v>
      </c>
      <c r="AQ311" t="s">
        <v>1974</v>
      </c>
      <c r="AR311" s="46"/>
      <c r="AS311" s="43"/>
    </row>
    <row r="312" spans="1:45" hidden="1" x14ac:dyDescent="0.2">
      <c r="A312" s="48" t="s">
        <v>699</v>
      </c>
      <c r="B312" s="2">
        <v>43154</v>
      </c>
      <c r="C312" s="1" t="s">
        <v>429</v>
      </c>
      <c r="D312" s="65" t="str">
        <f t="shared" si="4"/>
        <v>Founder of private equity firm Abraaj steps down from day-to-day control of fund: Reuters</v>
      </c>
      <c r="E312" s="1">
        <v>13</v>
      </c>
      <c r="F312" s="1">
        <v>269230</v>
      </c>
      <c r="G312" s="1" t="s">
        <v>428</v>
      </c>
      <c r="H312" s="50"/>
      <c r="I312" s="51">
        <v>1</v>
      </c>
      <c r="J312" s="52"/>
      <c r="L312" s="58"/>
      <c r="M312" s="8" t="s">
        <v>3129</v>
      </c>
      <c r="N312" s="53" t="s">
        <v>3129</v>
      </c>
      <c r="O312" s="53" t="s">
        <v>3129</v>
      </c>
      <c r="P312" s="53">
        <v>1</v>
      </c>
      <c r="Q312" s="53" t="s">
        <v>3129</v>
      </c>
      <c r="R312" s="10">
        <v>2</v>
      </c>
      <c r="S312" s="54"/>
      <c r="T312" s="55"/>
      <c r="U312" s="56"/>
      <c r="V312" s="57"/>
      <c r="X312" s="17">
        <v>1</v>
      </c>
      <c r="AF312" s="15"/>
      <c r="AO312" s="64" t="s">
        <v>2080</v>
      </c>
      <c r="AP312" t="s">
        <v>1041</v>
      </c>
      <c r="AQ312" t="s">
        <v>1624</v>
      </c>
      <c r="AR312" s="46"/>
      <c r="AS312" s="43"/>
    </row>
    <row r="313" spans="1:45" hidden="1" x14ac:dyDescent="0.2">
      <c r="A313" s="48" t="s">
        <v>699</v>
      </c>
      <c r="B313" s="2">
        <v>43154</v>
      </c>
      <c r="C313" s="1" t="s">
        <v>991</v>
      </c>
      <c r="D313" s="65" t="str">
        <f t="shared" si="4"/>
        <v>Kane LPI appoints Head of LPI Fund Administration Services</v>
      </c>
      <c r="E313" s="1">
        <v>0</v>
      </c>
      <c r="F313" s="1">
        <v>28571</v>
      </c>
      <c r="G313" s="1" t="s">
        <v>423</v>
      </c>
      <c r="H313" s="50"/>
      <c r="I313" s="51">
        <v>1</v>
      </c>
      <c r="J313" s="52"/>
      <c r="L313" s="58"/>
      <c r="M313" s="8" t="s">
        <v>3129</v>
      </c>
      <c r="N313" s="53" t="s">
        <v>3129</v>
      </c>
      <c r="O313" s="53" t="s">
        <v>3129</v>
      </c>
      <c r="P313" s="53">
        <v>1</v>
      </c>
      <c r="Q313" s="53" t="s">
        <v>3129</v>
      </c>
      <c r="R313" s="10">
        <v>2</v>
      </c>
      <c r="S313" s="54"/>
      <c r="T313" s="55"/>
      <c r="U313" s="56"/>
      <c r="V313" s="57"/>
      <c r="X313" s="17">
        <v>1</v>
      </c>
      <c r="AF313" s="15"/>
      <c r="AO313" s="64" t="s">
        <v>2081</v>
      </c>
      <c r="AP313" t="s">
        <v>1042</v>
      </c>
      <c r="AQ313" t="s">
        <v>1624</v>
      </c>
      <c r="AR313" s="46"/>
      <c r="AS313" s="43"/>
    </row>
    <row r="314" spans="1:45" hidden="1" x14ac:dyDescent="0.2">
      <c r="A314" s="48" t="s">
        <v>53</v>
      </c>
      <c r="B314" s="2">
        <v>43154</v>
      </c>
      <c r="C314" s="1" t="s">
        <v>426</v>
      </c>
      <c r="D314" s="65" t="str">
        <f t="shared" si="4"/>
        <v>UK and EU Passporting Insurance Report 2018: Why will non-European insurers have new choices for entering Europe and UK?</v>
      </c>
      <c r="E314" s="1">
        <v>0</v>
      </c>
      <c r="F314" s="1">
        <v>1192857</v>
      </c>
      <c r="G314" s="1" t="s">
        <v>428</v>
      </c>
      <c r="H314" s="50"/>
      <c r="I314" s="51">
        <v>1</v>
      </c>
      <c r="J314" s="52"/>
      <c r="L314" s="58"/>
      <c r="M314" s="8">
        <v>1</v>
      </c>
      <c r="N314" s="53" t="s">
        <v>3129</v>
      </c>
      <c r="O314" s="53" t="s">
        <v>3129</v>
      </c>
      <c r="P314" s="53" t="s">
        <v>3129</v>
      </c>
      <c r="Q314" s="53" t="s">
        <v>3129</v>
      </c>
      <c r="R314" s="10">
        <v>2</v>
      </c>
      <c r="S314" s="54"/>
      <c r="T314" s="55"/>
      <c r="U314" s="56"/>
      <c r="V314" s="57"/>
      <c r="X314" s="17">
        <v>1</v>
      </c>
      <c r="AF314" s="15"/>
      <c r="AO314" s="64" t="s">
        <v>2085</v>
      </c>
      <c r="AP314" t="s">
        <v>1031</v>
      </c>
      <c r="AQ314" t="s">
        <v>1589</v>
      </c>
      <c r="AR314" s="46"/>
      <c r="AS314" s="43"/>
    </row>
    <row r="315" spans="1:45" hidden="1" x14ac:dyDescent="0.2">
      <c r="A315" s="48" t="s">
        <v>567</v>
      </c>
      <c r="B315" s="2">
        <v>43154</v>
      </c>
      <c r="C315" s="1" t="s">
        <v>716</v>
      </c>
      <c r="D315" s="65" t="str">
        <f t="shared" si="4"/>
        <v>Why Your Compliance Programs Are a Million-Dollar Waste of Time</v>
      </c>
      <c r="E315" s="1">
        <v>289</v>
      </c>
      <c r="F315" s="1">
        <v>7762238</v>
      </c>
      <c r="G315" s="1" t="s">
        <v>421</v>
      </c>
      <c r="H315" s="50"/>
      <c r="I315" s="51">
        <v>1</v>
      </c>
      <c r="J315" s="52"/>
      <c r="L315" s="58"/>
      <c r="M315" s="8">
        <v>1</v>
      </c>
      <c r="N315" s="53" t="s">
        <v>3129</v>
      </c>
      <c r="O315" s="53">
        <v>1</v>
      </c>
      <c r="P315" s="53" t="s">
        <v>3129</v>
      </c>
      <c r="Q315" s="53" t="s">
        <v>3129</v>
      </c>
      <c r="R315" s="10">
        <v>1</v>
      </c>
      <c r="S315" s="54"/>
      <c r="T315" s="55"/>
      <c r="U315" s="56"/>
      <c r="V315" s="57"/>
      <c r="X315" s="17">
        <v>1</v>
      </c>
      <c r="AF315" s="15"/>
      <c r="AO315" s="64" t="s">
        <v>2079</v>
      </c>
      <c r="AP315" t="s">
        <v>1040</v>
      </c>
      <c r="AQ315" t="s">
        <v>1695</v>
      </c>
      <c r="AR315" s="46"/>
      <c r="AS315" s="43"/>
    </row>
    <row r="316" spans="1:45" hidden="1" x14ac:dyDescent="0.2">
      <c r="A316" s="48" t="s">
        <v>410</v>
      </c>
      <c r="B316" s="2">
        <v>43154</v>
      </c>
      <c r="C316" s="1" t="s">
        <v>678</v>
      </c>
      <c r="D316" s="65" t="str">
        <f t="shared" si="4"/>
        <v>Blockchain Isn't The Magic Pill To Banking Ills</v>
      </c>
      <c r="E316" s="1">
        <v>60</v>
      </c>
      <c r="F316" s="1">
        <v>82644928</v>
      </c>
      <c r="G316" s="1"/>
      <c r="H316" s="50"/>
      <c r="I316" s="51"/>
      <c r="J316" s="52"/>
      <c r="K316" s="6">
        <v>1</v>
      </c>
      <c r="L316" s="58"/>
      <c r="M316" s="8" t="s">
        <v>3129</v>
      </c>
      <c r="N316" s="53" t="s">
        <v>3129</v>
      </c>
      <c r="O316" s="53" t="s">
        <v>3129</v>
      </c>
      <c r="P316" s="53" t="s">
        <v>3129</v>
      </c>
      <c r="Q316" s="53">
        <v>1</v>
      </c>
      <c r="R316" s="10">
        <v>1</v>
      </c>
      <c r="S316" s="54">
        <v>1</v>
      </c>
      <c r="T316" s="55"/>
      <c r="U316" s="56"/>
      <c r="V316" s="57">
        <v>3</v>
      </c>
      <c r="X316" s="17">
        <v>1</v>
      </c>
      <c r="AD316" s="15">
        <v>1</v>
      </c>
      <c r="AF316" s="15"/>
      <c r="AI316" s="16">
        <v>1</v>
      </c>
      <c r="AO316" s="64" t="s">
        <v>1474</v>
      </c>
      <c r="AP316" t="s">
        <v>1039</v>
      </c>
      <c r="AQ316" t="s">
        <v>1839</v>
      </c>
      <c r="AR316" s="46"/>
      <c r="AS316" s="43"/>
    </row>
    <row r="317" spans="1:45" hidden="1" x14ac:dyDescent="0.2">
      <c r="A317" s="48" t="s">
        <v>699</v>
      </c>
      <c r="B317" s="2">
        <v>43154</v>
      </c>
      <c r="C317" s="1" t="s">
        <v>74</v>
      </c>
      <c r="D317" s="65" t="str">
        <f t="shared" si="4"/>
        <v>Warren Buffett Is Sticking to His Strengths By Selling IBM and Buying More Apple</v>
      </c>
      <c r="E317" s="1">
        <v>38</v>
      </c>
      <c r="F317" s="1">
        <v>4220689</v>
      </c>
      <c r="G317" s="1" t="s">
        <v>423</v>
      </c>
      <c r="H317" s="50"/>
      <c r="I317" s="51"/>
      <c r="J317" s="52"/>
      <c r="K317" s="6">
        <v>1</v>
      </c>
      <c r="L317" s="58"/>
      <c r="M317" s="8" t="s">
        <v>3129</v>
      </c>
      <c r="N317" s="53">
        <v>1</v>
      </c>
      <c r="O317" s="53" t="s">
        <v>3129</v>
      </c>
      <c r="P317" s="53" t="s">
        <v>3129</v>
      </c>
      <c r="Q317" s="53" t="s">
        <v>3129</v>
      </c>
      <c r="R317" s="10">
        <v>1</v>
      </c>
      <c r="S317" s="54"/>
      <c r="T317" s="55">
        <v>1</v>
      </c>
      <c r="U317" s="56"/>
      <c r="V317" s="57">
        <v>1</v>
      </c>
      <c r="X317" s="17">
        <v>1</v>
      </c>
      <c r="AF317" s="15">
        <v>1</v>
      </c>
      <c r="AO317" s="64" t="s">
        <v>2082</v>
      </c>
      <c r="AP317" t="s">
        <v>2083</v>
      </c>
      <c r="AQ317" t="s">
        <v>1600</v>
      </c>
      <c r="AR317" s="46"/>
      <c r="AS317" s="43"/>
    </row>
    <row r="318" spans="1:45" hidden="1" x14ac:dyDescent="0.2">
      <c r="A318" s="48" t="s">
        <v>410</v>
      </c>
      <c r="B318" s="2">
        <v>43155</v>
      </c>
      <c r="C318" s="1" t="s">
        <v>609</v>
      </c>
      <c r="D318" s="65" t="str">
        <f t="shared" si="4"/>
        <v>2018 – IS SME EXPANSION ON THE CARDS? – Global Banking And Finance Review Magazine – Financial &amp; Business Insights</v>
      </c>
      <c r="E318" s="1">
        <v>3</v>
      </c>
      <c r="F318" s="1">
        <v>1328841</v>
      </c>
      <c r="G318" s="1"/>
      <c r="H318" s="50"/>
      <c r="I318" s="51">
        <v>1</v>
      </c>
      <c r="J318" s="52"/>
      <c r="L318" s="58" t="s">
        <v>483</v>
      </c>
      <c r="M318" s="8" t="s">
        <v>3129</v>
      </c>
      <c r="N318" s="53" t="s">
        <v>3129</v>
      </c>
      <c r="O318" s="53" t="s">
        <v>3129</v>
      </c>
      <c r="P318" s="53">
        <v>1</v>
      </c>
      <c r="Q318" s="53" t="s">
        <v>3129</v>
      </c>
      <c r="R318" s="10">
        <v>1</v>
      </c>
      <c r="S318" s="54"/>
      <c r="T318" s="55"/>
      <c r="U318" s="56"/>
      <c r="V318" s="57"/>
      <c r="X318" s="17">
        <v>1</v>
      </c>
      <c r="AF318" s="15"/>
      <c r="AO318" s="64" t="s">
        <v>2090</v>
      </c>
      <c r="AP318" t="s">
        <v>1049</v>
      </c>
      <c r="AQ318" t="s">
        <v>1836</v>
      </c>
      <c r="AR318" s="46"/>
      <c r="AS318" s="43"/>
    </row>
    <row r="319" spans="1:45" hidden="1" x14ac:dyDescent="0.2">
      <c r="A319" s="48" t="s">
        <v>410</v>
      </c>
      <c r="B319" s="2">
        <v>43155</v>
      </c>
      <c r="C319" s="1" t="s">
        <v>1046</v>
      </c>
      <c r="D319" s="65" t="str">
        <f t="shared" si="4"/>
        <v>Self-Service Coin Redemption in the Bank Branch: A Core Service That’s Essential to Your Customers and Your Operations</v>
      </c>
      <c r="E319" s="1">
        <v>0</v>
      </c>
      <c r="F319" s="1">
        <v>2727</v>
      </c>
      <c r="G319" s="1"/>
      <c r="H319" s="50"/>
      <c r="I319" s="51">
        <v>1</v>
      </c>
      <c r="J319" s="52"/>
      <c r="L319" s="58" t="s">
        <v>1048</v>
      </c>
      <c r="M319" s="8" t="s">
        <v>3129</v>
      </c>
      <c r="N319" s="53">
        <v>1</v>
      </c>
      <c r="O319" s="53" t="s">
        <v>3129</v>
      </c>
      <c r="P319" s="53" t="s">
        <v>3129</v>
      </c>
      <c r="Q319" s="53" t="s">
        <v>3129</v>
      </c>
      <c r="R319" s="10">
        <v>1</v>
      </c>
      <c r="S319" s="54"/>
      <c r="T319" s="55"/>
      <c r="U319" s="56"/>
      <c r="V319" s="57"/>
      <c r="X319" s="17">
        <v>1</v>
      </c>
      <c r="AF319" s="15"/>
      <c r="AO319" s="64" t="s">
        <v>2089</v>
      </c>
      <c r="AP319" t="s">
        <v>1047</v>
      </c>
      <c r="AQ319" t="s">
        <v>1655</v>
      </c>
      <c r="AR319" s="46"/>
      <c r="AS319" s="43"/>
    </row>
    <row r="320" spans="1:45" hidden="1" x14ac:dyDescent="0.2">
      <c r="A320" s="48" t="s">
        <v>699</v>
      </c>
      <c r="B320" s="2">
        <v>43155</v>
      </c>
      <c r="C320" s="1" t="s">
        <v>60</v>
      </c>
      <c r="D320" s="65" t="str">
        <f t="shared" si="4"/>
        <v>Don't Let Blockchain Cost Savings Hype Fool You</v>
      </c>
      <c r="E320" s="1">
        <v>203</v>
      </c>
      <c r="F320" s="1">
        <v>82644928</v>
      </c>
      <c r="G320" s="1" t="s">
        <v>423</v>
      </c>
      <c r="H320" s="50"/>
      <c r="I320" s="51"/>
      <c r="J320" s="52"/>
      <c r="K320" s="6">
        <v>1</v>
      </c>
      <c r="L320" s="58" t="s">
        <v>68</v>
      </c>
      <c r="M320" s="8" t="s">
        <v>3129</v>
      </c>
      <c r="N320" s="53">
        <v>1</v>
      </c>
      <c r="O320" s="53" t="s">
        <v>3129</v>
      </c>
      <c r="P320" s="53" t="s">
        <v>3129</v>
      </c>
      <c r="Q320" s="53" t="s">
        <v>3129</v>
      </c>
      <c r="R320" s="10">
        <v>1</v>
      </c>
      <c r="S320" s="54">
        <v>1</v>
      </c>
      <c r="T320" s="55"/>
      <c r="U320" s="56"/>
      <c r="V320" s="57">
        <v>3</v>
      </c>
      <c r="X320" s="17">
        <v>1</v>
      </c>
      <c r="AF320" s="15">
        <v>1</v>
      </c>
      <c r="AK320" s="16">
        <v>1</v>
      </c>
      <c r="AO320" s="64" t="s">
        <v>328</v>
      </c>
      <c r="AP320" t="s">
        <v>171</v>
      </c>
      <c r="AQ320" t="s">
        <v>1600</v>
      </c>
      <c r="AR320" s="46"/>
      <c r="AS320" s="43"/>
    </row>
    <row r="321" spans="1:45" hidden="1" x14ac:dyDescent="0.2">
      <c r="A321" s="48" t="s">
        <v>410</v>
      </c>
      <c r="B321" s="2">
        <v>43155</v>
      </c>
      <c r="C321" s="1" t="s">
        <v>678</v>
      </c>
      <c r="D321" s="65" t="str">
        <f t="shared" si="4"/>
        <v>Don't Let Blockchain Cost Savings Hype Fool You</v>
      </c>
      <c r="E321" s="1">
        <v>203</v>
      </c>
      <c r="F321" s="1">
        <v>82644928</v>
      </c>
      <c r="G321" s="1"/>
      <c r="H321" s="50"/>
      <c r="I321" s="51"/>
      <c r="J321" s="52"/>
      <c r="K321" s="6">
        <v>1</v>
      </c>
      <c r="L321" s="58"/>
      <c r="M321" s="8" t="s">
        <v>3129</v>
      </c>
      <c r="N321" s="53">
        <v>1</v>
      </c>
      <c r="O321" s="53" t="s">
        <v>3129</v>
      </c>
      <c r="P321" s="53" t="s">
        <v>3129</v>
      </c>
      <c r="Q321" s="53" t="s">
        <v>3129</v>
      </c>
      <c r="R321" s="10">
        <v>1</v>
      </c>
      <c r="S321" s="54">
        <v>1</v>
      </c>
      <c r="T321" s="55"/>
      <c r="U321" s="56"/>
      <c r="V321" s="57">
        <v>3</v>
      </c>
      <c r="X321" s="17">
        <v>1</v>
      </c>
      <c r="AD321" s="15">
        <v>1</v>
      </c>
      <c r="AF321" s="15"/>
      <c r="AK321" s="16">
        <v>1</v>
      </c>
      <c r="AO321" s="64" t="s">
        <v>328</v>
      </c>
      <c r="AP321" t="s">
        <v>171</v>
      </c>
      <c r="AQ321" t="s">
        <v>1655</v>
      </c>
      <c r="AR321" s="46"/>
      <c r="AS321" s="43"/>
    </row>
    <row r="322" spans="1:45" hidden="1" x14ac:dyDescent="0.2">
      <c r="A322" s="48" t="s">
        <v>651</v>
      </c>
      <c r="B322" s="2">
        <v>43156</v>
      </c>
      <c r="C322" s="1" t="s">
        <v>419</v>
      </c>
      <c r="D322" s="65" t="str">
        <f t="shared" si="4"/>
        <v>30 innovative and technology-focused high-growth start-ups named to the 2018 EY Accelerating Entrepreneurs program</v>
      </c>
      <c r="E322" s="1">
        <v>0</v>
      </c>
      <c r="F322" s="1">
        <v>15938865</v>
      </c>
      <c r="G322" s="1" t="s">
        <v>421</v>
      </c>
      <c r="H322" s="50">
        <v>1</v>
      </c>
      <c r="I322" s="51"/>
      <c r="J322" s="52"/>
      <c r="L322" s="58"/>
      <c r="M322" s="8">
        <v>1</v>
      </c>
      <c r="N322" s="53" t="s">
        <v>3129</v>
      </c>
      <c r="O322" s="53" t="s">
        <v>3129</v>
      </c>
      <c r="P322" s="53" t="s">
        <v>3129</v>
      </c>
      <c r="Q322" s="53" t="s">
        <v>3129</v>
      </c>
      <c r="R322" s="10">
        <v>1</v>
      </c>
      <c r="S322" s="54"/>
      <c r="T322" s="55"/>
      <c r="U322" s="56"/>
      <c r="V322" s="57"/>
      <c r="X322" s="17">
        <v>1</v>
      </c>
      <c r="AF322" s="15"/>
      <c r="AO322" s="64" t="s">
        <v>1475</v>
      </c>
      <c r="AP322" t="s">
        <v>1050</v>
      </c>
      <c r="AQ322" t="s">
        <v>1811</v>
      </c>
      <c r="AR322" s="46"/>
      <c r="AS322" s="43"/>
    </row>
    <row r="323" spans="1:45" hidden="1" x14ac:dyDescent="0.2">
      <c r="A323" s="48" t="s">
        <v>651</v>
      </c>
      <c r="B323" s="2">
        <v>43156</v>
      </c>
      <c r="C323" s="1" t="s">
        <v>513</v>
      </c>
      <c r="D323" s="65" t="str">
        <f t="shared" ref="D323:D386" si="5">HYPERLINK(AO323,AP323)</f>
        <v>30 innovative and technology-focused high-growth start-ups named to the 2018 EY Accelerating Entrepreneurs program</v>
      </c>
      <c r="E323" s="1">
        <v>0</v>
      </c>
      <c r="F323" s="1">
        <v>15938865</v>
      </c>
      <c r="G323" s="1"/>
      <c r="H323" s="50">
        <v>1</v>
      </c>
      <c r="I323" s="51"/>
      <c r="J323" s="52"/>
      <c r="L323" s="58"/>
      <c r="M323" s="8">
        <v>1</v>
      </c>
      <c r="N323" s="53" t="s">
        <v>3129</v>
      </c>
      <c r="O323" s="53" t="s">
        <v>3129</v>
      </c>
      <c r="P323" s="53" t="s">
        <v>3129</v>
      </c>
      <c r="Q323" s="53" t="s">
        <v>3129</v>
      </c>
      <c r="R323" s="10">
        <v>1</v>
      </c>
      <c r="S323" s="54"/>
      <c r="T323" s="55"/>
      <c r="U323" s="56"/>
      <c r="V323" s="57"/>
      <c r="X323" s="17">
        <v>1</v>
      </c>
      <c r="AF323" s="15"/>
      <c r="AO323" s="64" t="s">
        <v>1475</v>
      </c>
      <c r="AP323" t="s">
        <v>1050</v>
      </c>
      <c r="AQ323" t="s">
        <v>1668</v>
      </c>
      <c r="AR323" s="46"/>
      <c r="AS323" s="43"/>
    </row>
    <row r="324" spans="1:45" hidden="1" x14ac:dyDescent="0.2">
      <c r="A324" s="48" t="s">
        <v>699</v>
      </c>
      <c r="B324" s="2">
        <v>43156</v>
      </c>
      <c r="C324" s="1" t="s">
        <v>419</v>
      </c>
      <c r="D324" s="65" t="str">
        <f t="shared" si="5"/>
        <v>Nearly Two-Thirds of Large Companies Globally Face High Levels of Industry Disruption, Accenture Study Finds</v>
      </c>
      <c r="E324" s="1">
        <v>0</v>
      </c>
      <c r="F324" s="1">
        <v>15938865</v>
      </c>
      <c r="G324" s="1" t="s">
        <v>423</v>
      </c>
      <c r="H324" s="50">
        <v>1</v>
      </c>
      <c r="I324" s="51"/>
      <c r="J324" s="52"/>
      <c r="L324" s="58"/>
      <c r="M324" s="8" t="s">
        <v>3129</v>
      </c>
      <c r="N324" s="53">
        <v>1</v>
      </c>
      <c r="O324" s="53" t="s">
        <v>3129</v>
      </c>
      <c r="P324" s="53" t="s">
        <v>3129</v>
      </c>
      <c r="Q324" s="53" t="s">
        <v>3129</v>
      </c>
      <c r="R324" s="10">
        <v>1</v>
      </c>
      <c r="S324" s="54"/>
      <c r="T324" s="55"/>
      <c r="U324" s="56"/>
      <c r="V324" s="57"/>
      <c r="X324" s="17">
        <v>1</v>
      </c>
      <c r="AF324" s="15"/>
      <c r="AO324" s="64" t="s">
        <v>2091</v>
      </c>
      <c r="AP324" t="s">
        <v>173</v>
      </c>
      <c r="AQ324" t="s">
        <v>1600</v>
      </c>
      <c r="AR324" s="46"/>
      <c r="AS324" s="43"/>
    </row>
    <row r="325" spans="1:45" hidden="1" x14ac:dyDescent="0.2">
      <c r="A325" s="48" t="s">
        <v>567</v>
      </c>
      <c r="B325" s="2">
        <v>43156</v>
      </c>
      <c r="C325" s="1" t="s">
        <v>419</v>
      </c>
      <c r="D325" s="65" t="str">
        <f t="shared" si="5"/>
        <v>30 innovative and technology-focused high-growth start-ups named to the 2018 EY Accelerating Entrepreneurs program</v>
      </c>
      <c r="E325" s="1">
        <v>0</v>
      </c>
      <c r="F325" s="1">
        <v>15938865</v>
      </c>
      <c r="G325" s="1" t="s">
        <v>421</v>
      </c>
      <c r="H325" s="50"/>
      <c r="I325" s="51">
        <v>1</v>
      </c>
      <c r="J325" s="52"/>
      <c r="L325" s="58"/>
      <c r="M325" s="8">
        <v>1</v>
      </c>
      <c r="N325" s="53" t="s">
        <v>3129</v>
      </c>
      <c r="O325" s="53" t="s">
        <v>3129</v>
      </c>
      <c r="P325" s="53" t="s">
        <v>3129</v>
      </c>
      <c r="Q325" s="53" t="s">
        <v>3129</v>
      </c>
      <c r="R325" s="10">
        <v>1</v>
      </c>
      <c r="S325" s="54"/>
      <c r="T325" s="55"/>
      <c r="U325" s="56"/>
      <c r="V325" s="57"/>
      <c r="X325" s="17">
        <v>1</v>
      </c>
      <c r="AF325" s="15"/>
      <c r="AO325" s="64" t="s">
        <v>1475</v>
      </c>
      <c r="AP325" t="s">
        <v>1050</v>
      </c>
      <c r="AQ325" t="s">
        <v>1580</v>
      </c>
      <c r="AR325" s="46"/>
      <c r="AS325" s="43"/>
    </row>
    <row r="326" spans="1:45" hidden="1" x14ac:dyDescent="0.2">
      <c r="A326" s="48" t="s">
        <v>53</v>
      </c>
      <c r="B326" s="2">
        <v>43156</v>
      </c>
      <c r="C326" s="1" t="s">
        <v>419</v>
      </c>
      <c r="D326" s="65" t="str">
        <f t="shared" si="5"/>
        <v>UK and EU Passporting Insurance Report 2018: How Will UK Insurers and Brokers Deal With Passporting After Brexit? | ResearchAndMarkets.com</v>
      </c>
      <c r="E326" s="1">
        <v>0</v>
      </c>
      <c r="F326" s="1">
        <v>15938865</v>
      </c>
      <c r="G326" s="1" t="s">
        <v>423</v>
      </c>
      <c r="H326" s="50"/>
      <c r="I326" s="51">
        <v>1</v>
      </c>
      <c r="J326" s="52"/>
      <c r="L326" s="58"/>
      <c r="M326" s="8">
        <v>1</v>
      </c>
      <c r="N326" s="53" t="s">
        <v>3129</v>
      </c>
      <c r="O326" s="53" t="s">
        <v>3129</v>
      </c>
      <c r="P326" s="53" t="s">
        <v>3129</v>
      </c>
      <c r="Q326" s="53" t="s">
        <v>3129</v>
      </c>
      <c r="R326" s="10">
        <v>1</v>
      </c>
      <c r="S326" s="54"/>
      <c r="T326" s="55"/>
      <c r="U326" s="56"/>
      <c r="V326" s="57"/>
      <c r="X326" s="17">
        <v>1</v>
      </c>
      <c r="AF326" s="15"/>
      <c r="AO326" s="64" t="s">
        <v>2092</v>
      </c>
      <c r="AP326" t="s">
        <v>1051</v>
      </c>
      <c r="AQ326" t="s">
        <v>1595</v>
      </c>
      <c r="AR326" s="46"/>
      <c r="AS326" s="43"/>
    </row>
    <row r="327" spans="1:45" hidden="1" x14ac:dyDescent="0.2">
      <c r="A327" s="48" t="s">
        <v>699</v>
      </c>
      <c r="B327" s="2">
        <v>43157</v>
      </c>
      <c r="C327" s="1" t="s">
        <v>573</v>
      </c>
      <c r="D327" s="65" t="str">
        <f t="shared" si="5"/>
        <v>Deal of the Year nominees</v>
      </c>
      <c r="E327" s="1">
        <v>0</v>
      </c>
      <c r="F327" s="1">
        <v>0</v>
      </c>
      <c r="G327" s="1" t="s">
        <v>423</v>
      </c>
      <c r="H327" s="50">
        <v>1</v>
      </c>
      <c r="I327" s="51"/>
      <c r="J327" s="52"/>
      <c r="L327" s="58"/>
      <c r="M327" s="8" t="s">
        <v>3129</v>
      </c>
      <c r="N327" s="53" t="s">
        <v>3129</v>
      </c>
      <c r="O327" s="53" t="s">
        <v>3129</v>
      </c>
      <c r="P327" s="53" t="s">
        <v>3129</v>
      </c>
      <c r="Q327" s="53">
        <v>1</v>
      </c>
      <c r="R327" s="10">
        <v>2</v>
      </c>
      <c r="S327" s="54"/>
      <c r="T327" s="55"/>
      <c r="U327" s="56"/>
      <c r="V327" s="57"/>
      <c r="X327" s="17">
        <v>1</v>
      </c>
      <c r="AF327" s="15"/>
      <c r="AO327" s="64" t="s">
        <v>2096</v>
      </c>
      <c r="AP327" t="s">
        <v>1059</v>
      </c>
      <c r="AQ327" t="s">
        <v>1609</v>
      </c>
      <c r="AR327" s="46"/>
      <c r="AS327" s="43"/>
    </row>
    <row r="328" spans="1:45" hidden="1" x14ac:dyDescent="0.2">
      <c r="A328" s="48" t="s">
        <v>567</v>
      </c>
      <c r="B328" s="2">
        <v>43157</v>
      </c>
      <c r="C328" s="1" t="s">
        <v>419</v>
      </c>
      <c r="D328" s="65" t="str">
        <f t="shared" si="5"/>
        <v>EY Wins Three Awards for Excellence in Providing Services to Alternative Credit Managers</v>
      </c>
      <c r="E328" s="1">
        <v>0</v>
      </c>
      <c r="F328" s="1">
        <v>15938865</v>
      </c>
      <c r="G328" s="1" t="s">
        <v>421</v>
      </c>
      <c r="H328" s="50">
        <v>1</v>
      </c>
      <c r="I328" s="51"/>
      <c r="J328" s="52"/>
      <c r="L328" s="58"/>
      <c r="M328" s="8">
        <v>1</v>
      </c>
      <c r="N328" s="53" t="s">
        <v>3129</v>
      </c>
      <c r="O328" s="53" t="s">
        <v>3129</v>
      </c>
      <c r="P328" s="53" t="s">
        <v>3129</v>
      </c>
      <c r="Q328" s="53" t="s">
        <v>3129</v>
      </c>
      <c r="R328" s="10">
        <v>1</v>
      </c>
      <c r="S328" s="54"/>
      <c r="T328" s="55"/>
      <c r="U328" s="56"/>
      <c r="V328" s="57"/>
      <c r="X328" s="17">
        <v>1</v>
      </c>
      <c r="AF328" s="15"/>
      <c r="AO328" s="64" t="s">
        <v>2094</v>
      </c>
      <c r="AP328" t="s">
        <v>1055</v>
      </c>
      <c r="AQ328" t="s">
        <v>1580</v>
      </c>
      <c r="AR328" s="46"/>
      <c r="AS328" s="43"/>
    </row>
    <row r="329" spans="1:45" hidden="1" x14ac:dyDescent="0.2">
      <c r="A329" s="48" t="s">
        <v>53</v>
      </c>
      <c r="B329" s="2">
        <v>43157</v>
      </c>
      <c r="C329" s="1" t="s">
        <v>419</v>
      </c>
      <c r="D329" s="65" t="str">
        <f t="shared" si="5"/>
        <v>EY Wins Three Awards for Excellence in Providing Services to Alternative Credit Managers</v>
      </c>
      <c r="E329" s="1">
        <v>0</v>
      </c>
      <c r="F329" s="1">
        <v>15938865</v>
      </c>
      <c r="G329" s="1" t="s">
        <v>423</v>
      </c>
      <c r="H329" s="50">
        <v>1</v>
      </c>
      <c r="I329" s="51"/>
      <c r="J329" s="52"/>
      <c r="L329" s="58"/>
      <c r="M329" s="8">
        <v>1</v>
      </c>
      <c r="N329" s="53" t="s">
        <v>3129</v>
      </c>
      <c r="O329" s="53" t="s">
        <v>3129</v>
      </c>
      <c r="P329" s="53" t="s">
        <v>3129</v>
      </c>
      <c r="Q329" s="53" t="s">
        <v>3129</v>
      </c>
      <c r="R329" s="10">
        <v>1</v>
      </c>
      <c r="S329" s="54"/>
      <c r="T329" s="55"/>
      <c r="U329" s="56"/>
      <c r="V329" s="57"/>
      <c r="X329" s="17">
        <v>1</v>
      </c>
      <c r="AF329" s="15"/>
      <c r="AO329" s="64" t="s">
        <v>2094</v>
      </c>
      <c r="AP329" t="s">
        <v>1055</v>
      </c>
      <c r="AQ329" t="s">
        <v>1595</v>
      </c>
      <c r="AR329" s="46"/>
      <c r="AS329" s="43"/>
    </row>
    <row r="330" spans="1:45" hidden="1" x14ac:dyDescent="0.2">
      <c r="A330" s="48" t="s">
        <v>651</v>
      </c>
      <c r="B330" s="2">
        <v>43157</v>
      </c>
      <c r="C330" s="1" t="s">
        <v>513</v>
      </c>
      <c r="D330" s="65" t="str">
        <f t="shared" si="5"/>
        <v>EY Wins Three Awards for Excellence in Providing Services to Alternative Credit Managers</v>
      </c>
      <c r="E330" s="1">
        <v>0</v>
      </c>
      <c r="F330" s="1">
        <v>15938865</v>
      </c>
      <c r="G330" s="1"/>
      <c r="H330" s="50">
        <v>1</v>
      </c>
      <c r="I330" s="51"/>
      <c r="J330" s="52"/>
      <c r="L330" s="58"/>
      <c r="M330" s="8">
        <v>1</v>
      </c>
      <c r="N330" s="53" t="s">
        <v>3129</v>
      </c>
      <c r="O330" s="53" t="s">
        <v>3129</v>
      </c>
      <c r="P330" s="53" t="s">
        <v>3129</v>
      </c>
      <c r="Q330" s="53" t="s">
        <v>3129</v>
      </c>
      <c r="R330" s="10">
        <v>1</v>
      </c>
      <c r="S330" s="54"/>
      <c r="T330" s="55"/>
      <c r="U330" s="56"/>
      <c r="V330" s="57"/>
      <c r="X330" s="17">
        <v>1</v>
      </c>
      <c r="AF330" s="15"/>
      <c r="AO330" s="64" t="s">
        <v>2094</v>
      </c>
      <c r="AP330" t="s">
        <v>1055</v>
      </c>
      <c r="AQ330" t="s">
        <v>1668</v>
      </c>
      <c r="AR330" s="46"/>
      <c r="AS330" s="43"/>
    </row>
    <row r="331" spans="1:45" hidden="1" x14ac:dyDescent="0.2">
      <c r="A331" s="48" t="s">
        <v>699</v>
      </c>
      <c r="B331" s="2">
        <v>43157</v>
      </c>
      <c r="C331" s="1" t="s">
        <v>426</v>
      </c>
      <c r="D331" s="65" t="str">
        <f t="shared" si="5"/>
        <v>Increased Communication and Coordination Are Key to Sustaining Fintech Sector's High Growth, According to Report from Accenture and Partnership Fund for New York City</v>
      </c>
      <c r="E331" s="1">
        <v>0</v>
      </c>
      <c r="F331" s="1">
        <v>1192857</v>
      </c>
      <c r="G331" s="1" t="s">
        <v>428</v>
      </c>
      <c r="H331" s="50">
        <v>1</v>
      </c>
      <c r="I331" s="51"/>
      <c r="J331" s="52"/>
      <c r="L331" s="58"/>
      <c r="M331" s="8" t="s">
        <v>3129</v>
      </c>
      <c r="N331" s="53">
        <v>1</v>
      </c>
      <c r="O331" s="53" t="s">
        <v>3129</v>
      </c>
      <c r="P331" s="53" t="s">
        <v>3129</v>
      </c>
      <c r="Q331" s="53" t="s">
        <v>3129</v>
      </c>
      <c r="R331" s="10">
        <v>2</v>
      </c>
      <c r="S331" s="54"/>
      <c r="T331" s="55"/>
      <c r="U331" s="56"/>
      <c r="V331" s="57"/>
      <c r="X331" s="17">
        <v>1</v>
      </c>
      <c r="AF331" s="15"/>
      <c r="AO331" s="64" t="s">
        <v>2106</v>
      </c>
      <c r="AP331" t="s">
        <v>1069</v>
      </c>
      <c r="AQ331" t="s">
        <v>1602</v>
      </c>
      <c r="AR331" s="46"/>
      <c r="AS331" s="43"/>
    </row>
    <row r="332" spans="1:45" hidden="1" x14ac:dyDescent="0.2">
      <c r="A332" s="48" t="s">
        <v>699</v>
      </c>
      <c r="B332" s="2">
        <v>43157</v>
      </c>
      <c r="C332" s="1" t="s">
        <v>59</v>
      </c>
      <c r="D332" s="65" t="str">
        <f t="shared" si="5"/>
        <v>Nearly Two-Thirds of Large Companies Globally Face High Levels of Industry Disruption, Accenture Study Finds</v>
      </c>
      <c r="E332" s="1">
        <v>0</v>
      </c>
      <c r="F332" s="1">
        <v>55529156</v>
      </c>
      <c r="G332" s="1" t="s">
        <v>423</v>
      </c>
      <c r="H332" s="50">
        <v>1</v>
      </c>
      <c r="I332" s="51"/>
      <c r="J332" s="52"/>
      <c r="L332" s="58"/>
      <c r="M332" s="8" t="s">
        <v>3129</v>
      </c>
      <c r="N332" s="53">
        <v>1</v>
      </c>
      <c r="O332" s="53" t="s">
        <v>3129</v>
      </c>
      <c r="P332" s="53" t="s">
        <v>3129</v>
      </c>
      <c r="Q332" s="53" t="s">
        <v>3129</v>
      </c>
      <c r="R332" s="10">
        <v>1</v>
      </c>
      <c r="S332" s="54"/>
      <c r="T332" s="55"/>
      <c r="U332" s="56"/>
      <c r="V332" s="57"/>
      <c r="X332" s="17">
        <v>1</v>
      </c>
      <c r="AF332" s="15"/>
      <c r="AO332" s="64" t="s">
        <v>331</v>
      </c>
      <c r="AP332" t="s">
        <v>173</v>
      </c>
      <c r="AQ332" t="s">
        <v>1600</v>
      </c>
      <c r="AR332" s="46"/>
      <c r="AS332" s="43"/>
    </row>
    <row r="333" spans="1:45" hidden="1" x14ac:dyDescent="0.2">
      <c r="A333" s="48" t="s">
        <v>699</v>
      </c>
      <c r="B333" s="2">
        <v>43157</v>
      </c>
      <c r="C333" s="1" t="s">
        <v>426</v>
      </c>
      <c r="D333" s="65" t="str">
        <f t="shared" si="5"/>
        <v>Nearly Two-Thirds of Large Companies Globally Face High Levels of Industry Disruption, Accenture Study Finds</v>
      </c>
      <c r="E333" s="1">
        <v>0</v>
      </c>
      <c r="F333" s="1">
        <v>1192857</v>
      </c>
      <c r="G333" s="1" t="s">
        <v>428</v>
      </c>
      <c r="H333" s="50">
        <v>1</v>
      </c>
      <c r="I333" s="51"/>
      <c r="J333" s="52"/>
      <c r="L333" s="58"/>
      <c r="M333" s="8" t="s">
        <v>3129</v>
      </c>
      <c r="N333" s="53">
        <v>1</v>
      </c>
      <c r="O333" s="53" t="s">
        <v>3129</v>
      </c>
      <c r="P333" s="53" t="s">
        <v>3129</v>
      </c>
      <c r="Q333" s="53" t="s">
        <v>3129</v>
      </c>
      <c r="R333" s="10">
        <v>2</v>
      </c>
      <c r="S333" s="54"/>
      <c r="T333" s="55"/>
      <c r="U333" s="56"/>
      <c r="V333" s="57"/>
      <c r="X333" s="17">
        <v>1</v>
      </c>
      <c r="AF333" s="15"/>
      <c r="AO333" s="64" t="s">
        <v>2110</v>
      </c>
      <c r="AP333" t="s">
        <v>173</v>
      </c>
      <c r="AQ333" t="s">
        <v>1602</v>
      </c>
      <c r="AR333" s="46"/>
      <c r="AS333" s="43"/>
    </row>
    <row r="334" spans="1:45" hidden="1" x14ac:dyDescent="0.2">
      <c r="A334" s="48" t="s">
        <v>699</v>
      </c>
      <c r="B334" s="2">
        <v>43157</v>
      </c>
      <c r="C334" s="1" t="s">
        <v>677</v>
      </c>
      <c r="D334" s="65" t="str">
        <f t="shared" si="5"/>
        <v>Nearly Two-Thirds of Large Companies Globally Face High Levels of Industry Disruption, Accenture Study Finds</v>
      </c>
      <c r="E334" s="1">
        <v>0</v>
      </c>
      <c r="F334" s="1">
        <v>55529156</v>
      </c>
      <c r="G334" s="1"/>
      <c r="H334" s="50">
        <v>1</v>
      </c>
      <c r="I334" s="51"/>
      <c r="J334" s="52"/>
      <c r="L334" s="58"/>
      <c r="M334" s="8" t="s">
        <v>3129</v>
      </c>
      <c r="N334" s="53">
        <v>1</v>
      </c>
      <c r="O334" s="53" t="s">
        <v>3129</v>
      </c>
      <c r="P334" s="53" t="s">
        <v>3129</v>
      </c>
      <c r="Q334" s="53" t="s">
        <v>3129</v>
      </c>
      <c r="R334" s="10">
        <v>1</v>
      </c>
      <c r="S334" s="54"/>
      <c r="T334" s="55"/>
      <c r="U334" s="56"/>
      <c r="V334" s="57"/>
      <c r="X334" s="17">
        <v>1</v>
      </c>
      <c r="AF334" s="15"/>
      <c r="AO334" s="64" t="s">
        <v>331</v>
      </c>
      <c r="AP334" t="s">
        <v>173</v>
      </c>
      <c r="AQ334" t="s">
        <v>1655</v>
      </c>
      <c r="AR334" s="46"/>
      <c r="AS334" s="43"/>
    </row>
    <row r="335" spans="1:45" hidden="1" x14ac:dyDescent="0.2">
      <c r="A335" s="48" t="s">
        <v>651</v>
      </c>
      <c r="B335" s="2">
        <v>43157</v>
      </c>
      <c r="C335" s="1" t="s">
        <v>59</v>
      </c>
      <c r="D335" s="65" t="str">
        <f t="shared" si="5"/>
        <v>Nearly Two-Thirds of Large Companies Globally Face High Levels of Industry Disruption, Accenture Study Finds</v>
      </c>
      <c r="E335" s="1">
        <v>0</v>
      </c>
      <c r="F335" s="1">
        <v>55529156</v>
      </c>
      <c r="G335" s="1" t="s">
        <v>421</v>
      </c>
      <c r="H335" s="50">
        <v>2</v>
      </c>
      <c r="I335" s="51"/>
      <c r="J335" s="52"/>
      <c r="L335" s="58"/>
      <c r="M335" s="8" t="s">
        <v>3129</v>
      </c>
      <c r="N335" s="53">
        <v>1</v>
      </c>
      <c r="O335" s="53" t="s">
        <v>3129</v>
      </c>
      <c r="P335" s="53" t="s">
        <v>3129</v>
      </c>
      <c r="Q335" s="53" t="s">
        <v>3129</v>
      </c>
      <c r="R335" s="10">
        <v>1</v>
      </c>
      <c r="S335" s="54"/>
      <c r="T335" s="55"/>
      <c r="U335" s="56"/>
      <c r="V335" s="57"/>
      <c r="X335" s="17">
        <v>1</v>
      </c>
      <c r="AF335" s="15"/>
      <c r="AO335" s="64" t="s">
        <v>331</v>
      </c>
      <c r="AP335" t="s">
        <v>173</v>
      </c>
      <c r="AQ335" t="s">
        <v>1812</v>
      </c>
      <c r="AR335" s="46"/>
      <c r="AS335" s="43"/>
    </row>
    <row r="336" spans="1:45" hidden="1" x14ac:dyDescent="0.2">
      <c r="A336" s="48" t="s">
        <v>651</v>
      </c>
      <c r="B336" s="2">
        <v>43157</v>
      </c>
      <c r="C336" s="1" t="s">
        <v>419</v>
      </c>
      <c r="D336" s="65" t="str">
        <f t="shared" si="5"/>
        <v>PhishMe® Acquired by Private Equity Syndicate and Rebrands as Cofense™</v>
      </c>
      <c r="E336" s="1">
        <v>0</v>
      </c>
      <c r="F336" s="1">
        <v>15938865</v>
      </c>
      <c r="G336" s="1" t="s">
        <v>421</v>
      </c>
      <c r="H336" s="50">
        <v>2</v>
      </c>
      <c r="I336" s="51"/>
      <c r="J336" s="52"/>
      <c r="L336" s="58"/>
      <c r="M336" s="8">
        <v>1</v>
      </c>
      <c r="N336" s="53" t="s">
        <v>3129</v>
      </c>
      <c r="O336" s="53">
        <v>1</v>
      </c>
      <c r="P336" s="53" t="s">
        <v>3129</v>
      </c>
      <c r="Q336" s="53" t="s">
        <v>3129</v>
      </c>
      <c r="R336" s="10">
        <v>1</v>
      </c>
      <c r="S336" s="54"/>
      <c r="T336" s="55"/>
      <c r="U336" s="56"/>
      <c r="V336" s="57"/>
      <c r="X336" s="17">
        <v>1</v>
      </c>
      <c r="AF336" s="15"/>
      <c r="AO336" s="64" t="s">
        <v>1478</v>
      </c>
      <c r="AP336" t="s">
        <v>1056</v>
      </c>
      <c r="AQ336" t="s">
        <v>1949</v>
      </c>
      <c r="AR336" s="46"/>
      <c r="AS336" s="43"/>
    </row>
    <row r="337" spans="1:45" hidden="1" x14ac:dyDescent="0.2">
      <c r="A337" s="48" t="s">
        <v>699</v>
      </c>
      <c r="B337" s="2">
        <v>43157</v>
      </c>
      <c r="C337" s="1" t="s">
        <v>513</v>
      </c>
      <c r="D337" s="65" t="str">
        <f t="shared" si="5"/>
        <v>PhishMe® Acquired by Private Equity Syndicate and Rebrands as Cofense™</v>
      </c>
      <c r="E337" s="1">
        <v>0</v>
      </c>
      <c r="F337" s="1">
        <v>15938865</v>
      </c>
      <c r="G337" s="1"/>
      <c r="H337" s="50">
        <v>2</v>
      </c>
      <c r="I337" s="51"/>
      <c r="J337" s="52"/>
      <c r="L337" s="58"/>
      <c r="M337" s="8" t="s">
        <v>3129</v>
      </c>
      <c r="N337" s="53" t="s">
        <v>3129</v>
      </c>
      <c r="O337" s="53">
        <v>1</v>
      </c>
      <c r="P337" s="53" t="s">
        <v>3129</v>
      </c>
      <c r="Q337" s="53" t="s">
        <v>3129</v>
      </c>
      <c r="R337" s="10">
        <v>1</v>
      </c>
      <c r="S337" s="54"/>
      <c r="T337" s="55"/>
      <c r="U337" s="56"/>
      <c r="V337" s="57"/>
      <c r="X337" s="17">
        <v>1</v>
      </c>
      <c r="AF337" s="15"/>
      <c r="AO337" s="64" t="s">
        <v>1478</v>
      </c>
      <c r="AP337" t="s">
        <v>1056</v>
      </c>
      <c r="AQ337" t="s">
        <v>1666</v>
      </c>
      <c r="AR337" s="46"/>
      <c r="AS337" s="43"/>
    </row>
    <row r="338" spans="1:45" hidden="1" x14ac:dyDescent="0.2">
      <c r="A338" s="48" t="s">
        <v>53</v>
      </c>
      <c r="B338" s="2">
        <v>43157</v>
      </c>
      <c r="C338" s="1" t="s">
        <v>426</v>
      </c>
      <c r="D338" s="65" t="str">
        <f t="shared" si="5"/>
        <v>Speakers at 8th Annual Life Settlement Institutional Investor Conference Forecast Growth in Asset Class Spurred by Technology Innovations</v>
      </c>
      <c r="E338" s="1">
        <v>0</v>
      </c>
      <c r="F338" s="1">
        <v>1192857</v>
      </c>
      <c r="G338" s="1" t="s">
        <v>428</v>
      </c>
      <c r="H338" s="50">
        <v>2</v>
      </c>
      <c r="I338" s="51"/>
      <c r="J338" s="52"/>
      <c r="L338" s="58"/>
      <c r="M338" s="8">
        <v>1</v>
      </c>
      <c r="N338" s="53" t="s">
        <v>3129</v>
      </c>
      <c r="O338" s="53" t="s">
        <v>3129</v>
      </c>
      <c r="P338" s="53" t="s">
        <v>3129</v>
      </c>
      <c r="Q338" s="53" t="s">
        <v>3129</v>
      </c>
      <c r="R338" s="10">
        <v>2</v>
      </c>
      <c r="S338" s="54"/>
      <c r="T338" s="55"/>
      <c r="U338" s="56"/>
      <c r="V338" s="57"/>
      <c r="X338" s="17">
        <v>1</v>
      </c>
      <c r="AF338" s="15"/>
      <c r="AO338" s="64" t="s">
        <v>2115</v>
      </c>
      <c r="AP338" t="s">
        <v>1073</v>
      </c>
      <c r="AQ338" t="s">
        <v>1589</v>
      </c>
      <c r="AR338" s="46"/>
      <c r="AS338" s="43"/>
    </row>
    <row r="339" spans="1:45" hidden="1" x14ac:dyDescent="0.2">
      <c r="A339" s="48" t="s">
        <v>699</v>
      </c>
      <c r="B339" s="2">
        <v>43157</v>
      </c>
      <c r="C339" s="1" t="s">
        <v>419</v>
      </c>
      <c r="D339" s="65" t="str">
        <f t="shared" si="5"/>
        <v>The Next Stage of the Crypto-boom is Starting to Take Shape</v>
      </c>
      <c r="E339" s="1">
        <v>0</v>
      </c>
      <c r="F339" s="1">
        <v>15938865</v>
      </c>
      <c r="G339" s="1" t="s">
        <v>423</v>
      </c>
      <c r="H339" s="50">
        <v>2</v>
      </c>
      <c r="I339" s="51"/>
      <c r="J339" s="52"/>
      <c r="L339" s="58"/>
      <c r="M339" s="8" t="s">
        <v>3129</v>
      </c>
      <c r="N339" s="53">
        <v>1</v>
      </c>
      <c r="O339" s="53" t="s">
        <v>3129</v>
      </c>
      <c r="P339" s="53" t="s">
        <v>3129</v>
      </c>
      <c r="Q339" s="53" t="s">
        <v>3129</v>
      </c>
      <c r="R339" s="10">
        <v>1</v>
      </c>
      <c r="S339" s="54"/>
      <c r="T339" s="55"/>
      <c r="U339" s="56"/>
      <c r="V339" s="57"/>
      <c r="X339" s="17">
        <v>1</v>
      </c>
      <c r="AF339" s="15"/>
      <c r="AO339" s="64" t="s">
        <v>2101</v>
      </c>
      <c r="AP339" t="s">
        <v>1064</v>
      </c>
      <c r="AQ339" t="s">
        <v>1600</v>
      </c>
      <c r="AR339" s="46"/>
      <c r="AS339" s="43"/>
    </row>
    <row r="340" spans="1:45" hidden="1" x14ac:dyDescent="0.2">
      <c r="A340" s="48" t="s">
        <v>699</v>
      </c>
      <c r="B340" s="2">
        <v>43157</v>
      </c>
      <c r="C340" s="1" t="s">
        <v>426</v>
      </c>
      <c r="D340" s="65" t="str">
        <f t="shared" si="5"/>
        <v>Vestas Holds the Top Spot in Global Wind Turbine Supplier Ranking in 2017</v>
      </c>
      <c r="E340" s="1">
        <v>1</v>
      </c>
      <c r="F340" s="1">
        <v>1192857</v>
      </c>
      <c r="G340" s="1" t="s">
        <v>428</v>
      </c>
      <c r="H340" s="50">
        <v>2</v>
      </c>
      <c r="I340" s="51"/>
      <c r="J340" s="52"/>
      <c r="L340" s="58"/>
      <c r="M340" s="8" t="s">
        <v>3129</v>
      </c>
      <c r="N340" s="53">
        <v>1</v>
      </c>
      <c r="O340" s="53" t="s">
        <v>3129</v>
      </c>
      <c r="P340" s="53" t="s">
        <v>3129</v>
      </c>
      <c r="Q340" s="53" t="s">
        <v>3129</v>
      </c>
      <c r="R340" s="10">
        <v>2</v>
      </c>
      <c r="S340" s="54"/>
      <c r="T340" s="55"/>
      <c r="U340" s="56"/>
      <c r="V340" s="57"/>
      <c r="X340" s="17">
        <v>1</v>
      </c>
      <c r="AF340" s="15"/>
      <c r="AO340" s="64" t="s">
        <v>2103</v>
      </c>
      <c r="AP340" t="s">
        <v>1066</v>
      </c>
      <c r="AQ340" t="s">
        <v>1602</v>
      </c>
      <c r="AR340" s="46"/>
      <c r="AS340" s="43"/>
    </row>
    <row r="341" spans="1:45" hidden="1" x14ac:dyDescent="0.2">
      <c r="A341" s="48" t="s">
        <v>651</v>
      </c>
      <c r="B341" s="2">
        <v>43157</v>
      </c>
      <c r="C341" s="1" t="s">
        <v>677</v>
      </c>
      <c r="D341" s="65" t="str">
        <f t="shared" si="5"/>
        <v>16-Year Veteran Director Wendy Cameron to Retire from Mylan N.V. Board after 2018 AGM</v>
      </c>
      <c r="E341" s="1">
        <v>0</v>
      </c>
      <c r="F341" s="1">
        <v>55529156</v>
      </c>
      <c r="G341" s="1"/>
      <c r="H341" s="50"/>
      <c r="I341" s="51">
        <v>1</v>
      </c>
      <c r="J341" s="52"/>
      <c r="L341" s="58"/>
      <c r="M341" s="8">
        <v>1</v>
      </c>
      <c r="N341" s="53" t="s">
        <v>3129</v>
      </c>
      <c r="O341" s="53" t="s">
        <v>3129</v>
      </c>
      <c r="P341" s="53" t="s">
        <v>3129</v>
      </c>
      <c r="Q341" s="53" t="s">
        <v>3129</v>
      </c>
      <c r="R341" s="10">
        <v>1</v>
      </c>
      <c r="S341" s="54"/>
      <c r="T341" s="55"/>
      <c r="U341" s="56"/>
      <c r="V341" s="57"/>
      <c r="X341" s="17">
        <v>1</v>
      </c>
      <c r="AF341" s="15"/>
      <c r="AO341" s="64" t="s">
        <v>2119</v>
      </c>
      <c r="AP341" t="s">
        <v>1079</v>
      </c>
      <c r="AQ341" t="s">
        <v>1668</v>
      </c>
      <c r="AR341" s="46"/>
      <c r="AS341" s="43"/>
    </row>
    <row r="342" spans="1:45" hidden="1" x14ac:dyDescent="0.2">
      <c r="A342" s="48" t="s">
        <v>53</v>
      </c>
      <c r="B342" s="2">
        <v>43157</v>
      </c>
      <c r="C342" s="1" t="s">
        <v>429</v>
      </c>
      <c r="D342" s="65" t="str">
        <f t="shared" si="5"/>
        <v>Ares and CPPIB-backed 99 Cents Only Stores appoints new CEO</v>
      </c>
      <c r="E342" s="1">
        <v>5</v>
      </c>
      <c r="F342" s="1">
        <v>269230</v>
      </c>
      <c r="G342" s="1" t="s">
        <v>428</v>
      </c>
      <c r="H342" s="50"/>
      <c r="I342" s="51">
        <v>1</v>
      </c>
      <c r="J342" s="52"/>
      <c r="L342" s="58"/>
      <c r="M342" s="8">
        <v>1</v>
      </c>
      <c r="N342" s="53" t="s">
        <v>3129</v>
      </c>
      <c r="O342" s="53" t="s">
        <v>3129</v>
      </c>
      <c r="P342" s="53" t="s">
        <v>3129</v>
      </c>
      <c r="Q342" s="53" t="s">
        <v>3129</v>
      </c>
      <c r="R342" s="10">
        <v>2</v>
      </c>
      <c r="S342" s="54"/>
      <c r="T342" s="55"/>
      <c r="U342" s="56"/>
      <c r="V342" s="57"/>
      <c r="X342" s="17">
        <v>1</v>
      </c>
      <c r="AF342" s="15"/>
      <c r="AO342" s="64" t="s">
        <v>2099</v>
      </c>
      <c r="AP342" t="s">
        <v>1062</v>
      </c>
      <c r="AQ342" t="s">
        <v>1589</v>
      </c>
      <c r="AR342" s="46"/>
      <c r="AS342" s="43"/>
    </row>
    <row r="343" spans="1:45" hidden="1" x14ac:dyDescent="0.2">
      <c r="A343" s="48" t="s">
        <v>699</v>
      </c>
      <c r="B343" s="2">
        <v>43157</v>
      </c>
      <c r="C343" s="1" t="s">
        <v>59</v>
      </c>
      <c r="D343" s="65" t="str">
        <f t="shared" si="5"/>
        <v>Britain's big banks play catch up with fintech with new apps</v>
      </c>
      <c r="E343" s="1">
        <v>0</v>
      </c>
      <c r="F343" s="1">
        <v>55529156</v>
      </c>
      <c r="G343" s="1" t="s">
        <v>421</v>
      </c>
      <c r="H343" s="50"/>
      <c r="I343" s="51">
        <v>1</v>
      </c>
      <c r="J343" s="52"/>
      <c r="L343" s="58"/>
      <c r="M343" s="8" t="s">
        <v>3129</v>
      </c>
      <c r="N343" s="53">
        <v>1</v>
      </c>
      <c r="O343" s="53" t="s">
        <v>3129</v>
      </c>
      <c r="P343" s="53" t="s">
        <v>3129</v>
      </c>
      <c r="Q343" s="53" t="s">
        <v>3129</v>
      </c>
      <c r="R343" s="10">
        <v>1</v>
      </c>
      <c r="S343" s="54"/>
      <c r="T343" s="55"/>
      <c r="U343" s="56"/>
      <c r="V343" s="57"/>
      <c r="X343" s="17">
        <v>1</v>
      </c>
      <c r="AF343" s="15"/>
      <c r="AO343" s="64" t="s">
        <v>329</v>
      </c>
      <c r="AP343" t="s">
        <v>172</v>
      </c>
      <c r="AQ343" t="s">
        <v>1583</v>
      </c>
      <c r="AR343" s="46"/>
      <c r="AS343" s="43"/>
    </row>
    <row r="344" spans="1:45" hidden="1" x14ac:dyDescent="0.2">
      <c r="A344" s="48" t="s">
        <v>699</v>
      </c>
      <c r="B344" s="2">
        <v>43157</v>
      </c>
      <c r="C344" s="1" t="s">
        <v>61</v>
      </c>
      <c r="D344" s="65" t="str">
        <f t="shared" si="5"/>
        <v>Britain's big banks play catch up with fintech with new apps</v>
      </c>
      <c r="E344" s="1">
        <v>2</v>
      </c>
      <c r="F344" s="1">
        <v>73013696</v>
      </c>
      <c r="G344" s="1" t="s">
        <v>409</v>
      </c>
      <c r="H344" s="50"/>
      <c r="I344" s="51">
        <v>1</v>
      </c>
      <c r="J344" s="52"/>
      <c r="L344" s="58"/>
      <c r="M344" s="8" t="s">
        <v>3129</v>
      </c>
      <c r="N344" s="53">
        <v>1</v>
      </c>
      <c r="O344" s="53" t="s">
        <v>3129</v>
      </c>
      <c r="P344" s="53" t="s">
        <v>3129</v>
      </c>
      <c r="Q344" s="53" t="s">
        <v>3129</v>
      </c>
      <c r="R344" s="10">
        <v>1</v>
      </c>
      <c r="S344" s="54"/>
      <c r="T344" s="55"/>
      <c r="U344" s="56"/>
      <c r="V344" s="57"/>
      <c r="X344" s="17">
        <v>1</v>
      </c>
      <c r="AF344" s="15"/>
      <c r="AO344" s="64" t="s">
        <v>330</v>
      </c>
      <c r="AP344" t="s">
        <v>172</v>
      </c>
      <c r="AQ344" t="s">
        <v>1583</v>
      </c>
      <c r="AR344" s="46"/>
      <c r="AS344" s="43"/>
    </row>
    <row r="345" spans="1:45" hidden="1" x14ac:dyDescent="0.2">
      <c r="A345" s="48" t="s">
        <v>651</v>
      </c>
      <c r="B345" s="2">
        <v>43157</v>
      </c>
      <c r="C345" s="1" t="s">
        <v>59</v>
      </c>
      <c r="D345" s="65" t="str">
        <f t="shared" si="5"/>
        <v>Britain's big banks play catch up with fintech with new apps</v>
      </c>
      <c r="E345" s="1">
        <v>0</v>
      </c>
      <c r="F345" s="1">
        <v>55529156</v>
      </c>
      <c r="G345" s="1" t="s">
        <v>421</v>
      </c>
      <c r="H345" s="50"/>
      <c r="I345" s="51">
        <v>1</v>
      </c>
      <c r="J345" s="52"/>
      <c r="L345" s="58"/>
      <c r="M345" s="8" t="s">
        <v>3129</v>
      </c>
      <c r="N345" s="53">
        <v>1</v>
      </c>
      <c r="O345" s="53" t="s">
        <v>3129</v>
      </c>
      <c r="P345" s="53" t="s">
        <v>3129</v>
      </c>
      <c r="Q345" s="53" t="s">
        <v>3129</v>
      </c>
      <c r="R345" s="10">
        <v>1</v>
      </c>
      <c r="S345" s="54"/>
      <c r="T345" s="55"/>
      <c r="U345" s="56"/>
      <c r="V345" s="57"/>
      <c r="X345" s="17">
        <v>1</v>
      </c>
      <c r="AF345" s="15"/>
      <c r="AO345" s="64" t="s">
        <v>329</v>
      </c>
      <c r="AP345" t="s">
        <v>172</v>
      </c>
      <c r="AQ345" t="s">
        <v>1812</v>
      </c>
      <c r="AR345" s="46"/>
      <c r="AS345" s="43"/>
    </row>
    <row r="346" spans="1:45" hidden="1" x14ac:dyDescent="0.2">
      <c r="A346" s="48" t="s">
        <v>651</v>
      </c>
      <c r="B346" s="2">
        <v>43157</v>
      </c>
      <c r="C346" s="1" t="s">
        <v>61</v>
      </c>
      <c r="D346" s="65" t="str">
        <f t="shared" si="5"/>
        <v>Britain's big banks play catch up with fintech with new apps</v>
      </c>
      <c r="E346" s="1">
        <v>2</v>
      </c>
      <c r="F346" s="1">
        <v>73013696</v>
      </c>
      <c r="G346" s="1" t="s">
        <v>409</v>
      </c>
      <c r="H346" s="50"/>
      <c r="I346" s="51">
        <v>1</v>
      </c>
      <c r="J346" s="52"/>
      <c r="L346" s="58"/>
      <c r="M346" s="8" t="s">
        <v>3129</v>
      </c>
      <c r="N346" s="53">
        <v>1</v>
      </c>
      <c r="O346" s="53" t="s">
        <v>3129</v>
      </c>
      <c r="P346" s="53" t="s">
        <v>3129</v>
      </c>
      <c r="Q346" s="53" t="s">
        <v>3129</v>
      </c>
      <c r="R346" s="10">
        <v>1</v>
      </c>
      <c r="S346" s="54"/>
      <c r="T346" s="55"/>
      <c r="U346" s="56"/>
      <c r="V346" s="57"/>
      <c r="X346" s="17">
        <v>1</v>
      </c>
      <c r="AF346" s="15"/>
      <c r="AO346" s="64" t="s">
        <v>330</v>
      </c>
      <c r="AP346" t="s">
        <v>172</v>
      </c>
      <c r="AQ346" t="s">
        <v>1812</v>
      </c>
      <c r="AR346" s="46"/>
      <c r="AS346" s="43"/>
    </row>
    <row r="347" spans="1:45" hidden="1" x14ac:dyDescent="0.2">
      <c r="A347" s="48" t="s">
        <v>699</v>
      </c>
      <c r="B347" s="2">
        <v>43157</v>
      </c>
      <c r="C347" s="1" t="s">
        <v>677</v>
      </c>
      <c r="D347" s="65" t="str">
        <f t="shared" si="5"/>
        <v>Britain's big banks play catch up with fintech with new apps</v>
      </c>
      <c r="E347" s="1">
        <v>0</v>
      </c>
      <c r="F347" s="1">
        <v>55529156</v>
      </c>
      <c r="G347" s="1"/>
      <c r="H347" s="50"/>
      <c r="I347" s="51">
        <v>1</v>
      </c>
      <c r="J347" s="52"/>
      <c r="L347" s="58"/>
      <c r="M347" s="8" t="s">
        <v>3129</v>
      </c>
      <c r="N347" s="53">
        <v>1</v>
      </c>
      <c r="O347" s="53" t="s">
        <v>3129</v>
      </c>
      <c r="P347" s="53" t="s">
        <v>3129</v>
      </c>
      <c r="Q347" s="53" t="s">
        <v>3129</v>
      </c>
      <c r="R347" s="10">
        <v>1</v>
      </c>
      <c r="S347" s="54"/>
      <c r="T347" s="55"/>
      <c r="U347" s="56"/>
      <c r="V347" s="57"/>
      <c r="X347" s="17">
        <v>1</v>
      </c>
      <c r="AF347" s="15"/>
      <c r="AO347" s="64" t="s">
        <v>329</v>
      </c>
      <c r="AP347" t="s">
        <v>172</v>
      </c>
      <c r="AQ347" t="s">
        <v>1655</v>
      </c>
      <c r="AR347" s="46"/>
      <c r="AS347" s="43"/>
    </row>
    <row r="348" spans="1:45" hidden="1" x14ac:dyDescent="0.2">
      <c r="A348" s="48" t="s">
        <v>699</v>
      </c>
      <c r="B348" s="2">
        <v>43157</v>
      </c>
      <c r="C348" s="1" t="s">
        <v>633</v>
      </c>
      <c r="D348" s="65" t="str">
        <f t="shared" si="5"/>
        <v>Britain's big banks play catch up with fintech with new apps</v>
      </c>
      <c r="E348" s="1">
        <v>2</v>
      </c>
      <c r="F348" s="1">
        <v>73013696</v>
      </c>
      <c r="G348" s="1"/>
      <c r="H348" s="50"/>
      <c r="I348" s="51">
        <v>1</v>
      </c>
      <c r="J348" s="52"/>
      <c r="L348" s="58"/>
      <c r="M348" s="8" t="s">
        <v>3129</v>
      </c>
      <c r="N348" s="53">
        <v>1</v>
      </c>
      <c r="O348" s="53" t="s">
        <v>3129</v>
      </c>
      <c r="P348" s="53" t="s">
        <v>3129</v>
      </c>
      <c r="Q348" s="53" t="s">
        <v>3129</v>
      </c>
      <c r="R348" s="10">
        <v>1</v>
      </c>
      <c r="S348" s="54"/>
      <c r="T348" s="55"/>
      <c r="U348" s="56"/>
      <c r="V348" s="57"/>
      <c r="X348" s="17">
        <v>1</v>
      </c>
      <c r="AF348" s="15"/>
      <c r="AO348" s="64" t="s">
        <v>330</v>
      </c>
      <c r="AP348" t="s">
        <v>172</v>
      </c>
      <c r="AQ348" t="s">
        <v>1655</v>
      </c>
      <c r="AR348" s="46"/>
      <c r="AS348" s="43"/>
    </row>
    <row r="349" spans="1:45" hidden="1" x14ac:dyDescent="0.2">
      <c r="A349" s="48" t="s">
        <v>53</v>
      </c>
      <c r="B349" s="2">
        <v>43157</v>
      </c>
      <c r="C349" s="1" t="s">
        <v>429</v>
      </c>
      <c r="D349" s="65" t="str">
        <f t="shared" si="5"/>
        <v>Endless sells UK footwear retailer to Pavers</v>
      </c>
      <c r="E349" s="1">
        <v>2</v>
      </c>
      <c r="F349" s="1">
        <v>269230</v>
      </c>
      <c r="G349" s="1" t="s">
        <v>428</v>
      </c>
      <c r="H349" s="50"/>
      <c r="I349" s="51">
        <v>1</v>
      </c>
      <c r="J349" s="52"/>
      <c r="L349" s="58"/>
      <c r="M349" s="8">
        <v>1</v>
      </c>
      <c r="N349" s="53" t="s">
        <v>3129</v>
      </c>
      <c r="O349" s="53" t="s">
        <v>3129</v>
      </c>
      <c r="P349" s="53" t="s">
        <v>3129</v>
      </c>
      <c r="Q349" s="53" t="s">
        <v>3129</v>
      </c>
      <c r="R349" s="10">
        <v>2</v>
      </c>
      <c r="S349" s="54"/>
      <c r="T349" s="55"/>
      <c r="U349" s="56"/>
      <c r="V349" s="57"/>
      <c r="X349" s="17">
        <v>1</v>
      </c>
      <c r="AF349" s="15"/>
      <c r="AO349" s="64" t="s">
        <v>2100</v>
      </c>
      <c r="AP349" t="s">
        <v>1063</v>
      </c>
      <c r="AQ349" t="s">
        <v>1589</v>
      </c>
      <c r="AR349" s="46"/>
      <c r="AS349" s="43"/>
    </row>
    <row r="350" spans="1:45" hidden="1" x14ac:dyDescent="0.2">
      <c r="A350" s="48" t="s">
        <v>410</v>
      </c>
      <c r="B350" s="2">
        <v>43157</v>
      </c>
      <c r="C350" s="1" t="s">
        <v>703</v>
      </c>
      <c r="D350" s="65" t="str">
        <f t="shared" si="5"/>
        <v>F10 Announces Final Selection Process For Batch 3</v>
      </c>
      <c r="E350" s="1">
        <v>2</v>
      </c>
      <c r="F350" s="1">
        <v>83333</v>
      </c>
      <c r="G350" s="1"/>
      <c r="H350" s="50"/>
      <c r="I350" s="51">
        <v>1</v>
      </c>
      <c r="J350" s="52"/>
      <c r="L350" s="58"/>
      <c r="M350" s="8" t="s">
        <v>3129</v>
      </c>
      <c r="N350" s="53" t="s">
        <v>3129</v>
      </c>
      <c r="O350" s="53" t="s">
        <v>3129</v>
      </c>
      <c r="P350" s="53" t="s">
        <v>3129</v>
      </c>
      <c r="Q350" s="53">
        <v>1</v>
      </c>
      <c r="R350" s="10">
        <v>2</v>
      </c>
      <c r="S350" s="54"/>
      <c r="T350" s="55"/>
      <c r="U350" s="56"/>
      <c r="V350" s="57"/>
      <c r="X350" s="17">
        <v>1</v>
      </c>
      <c r="AF350" s="15"/>
      <c r="AO350" s="64" t="s">
        <v>2118</v>
      </c>
      <c r="AP350" t="s">
        <v>1078</v>
      </c>
      <c r="AQ350" t="s">
        <v>1875</v>
      </c>
      <c r="AR350" s="46"/>
      <c r="AS350" s="43"/>
    </row>
    <row r="351" spans="1:45" hidden="1" x14ac:dyDescent="0.2">
      <c r="A351" s="48" t="s">
        <v>53</v>
      </c>
      <c r="B351" s="2">
        <v>43157</v>
      </c>
      <c r="C351" s="1" t="s">
        <v>426</v>
      </c>
      <c r="D351" s="65" t="str">
        <f t="shared" si="5"/>
        <v>GE Announces 2018 Board of Directors Slate; Includes Three New Directors</v>
      </c>
      <c r="E351" s="1">
        <v>0</v>
      </c>
      <c r="F351" s="1">
        <v>1192857</v>
      </c>
      <c r="G351" s="1" t="s">
        <v>428</v>
      </c>
      <c r="H351" s="50"/>
      <c r="I351" s="51">
        <v>1</v>
      </c>
      <c r="J351" s="52"/>
      <c r="L351" s="58"/>
      <c r="M351" s="8">
        <v>1</v>
      </c>
      <c r="N351" s="53" t="s">
        <v>3129</v>
      </c>
      <c r="O351" s="53" t="s">
        <v>3129</v>
      </c>
      <c r="P351" s="53" t="s">
        <v>3129</v>
      </c>
      <c r="Q351" s="53" t="s">
        <v>3129</v>
      </c>
      <c r="R351" s="10">
        <v>2</v>
      </c>
      <c r="S351" s="54"/>
      <c r="T351" s="55"/>
      <c r="U351" s="56"/>
      <c r="V351" s="57"/>
      <c r="X351" s="17">
        <v>1</v>
      </c>
      <c r="AF351" s="15"/>
      <c r="AO351" s="64" t="s">
        <v>2107</v>
      </c>
      <c r="AP351" t="s">
        <v>1070</v>
      </c>
      <c r="AQ351" t="s">
        <v>1589</v>
      </c>
      <c r="AR351" s="46"/>
      <c r="AS351" s="43"/>
    </row>
    <row r="352" spans="1:45" hidden="1" x14ac:dyDescent="0.2">
      <c r="A352" s="48" t="s">
        <v>699</v>
      </c>
      <c r="B352" s="2">
        <v>43157</v>
      </c>
      <c r="C352" s="1" t="s">
        <v>426</v>
      </c>
      <c r="D352" s="65" t="str">
        <f t="shared" si="5"/>
        <v>INVESTOR ALERT: Brower Piven Encourages Shareholders Who Have Losses In Excess Of $100,000 From Investment In Obalon Therapeutics, Inc. To Contact Brower Piven Before The Lead Plaintiff Deadline In Class Action Lawsuit | Benzinga</v>
      </c>
      <c r="E352" s="1">
        <v>0</v>
      </c>
      <c r="F352" s="1">
        <v>1192857</v>
      </c>
      <c r="G352" s="1" t="s">
        <v>428</v>
      </c>
      <c r="H352" s="50"/>
      <c r="I352" s="51">
        <v>1</v>
      </c>
      <c r="J352" s="52"/>
      <c r="L352" s="58"/>
      <c r="M352" s="8" t="s">
        <v>3129</v>
      </c>
      <c r="N352" s="53" t="s">
        <v>3129</v>
      </c>
      <c r="O352" s="53" t="s">
        <v>3129</v>
      </c>
      <c r="P352" s="53">
        <v>1</v>
      </c>
      <c r="Q352" s="53" t="s">
        <v>3129</v>
      </c>
      <c r="R352" s="10">
        <v>2</v>
      </c>
      <c r="S352" s="54"/>
      <c r="T352" s="55"/>
      <c r="U352" s="56"/>
      <c r="V352" s="57"/>
      <c r="X352" s="17">
        <v>1</v>
      </c>
      <c r="AF352" s="15"/>
      <c r="AO352" s="64" t="s">
        <v>2097</v>
      </c>
      <c r="AP352" t="s">
        <v>1060</v>
      </c>
      <c r="AQ352" t="s">
        <v>1624</v>
      </c>
      <c r="AR352" s="46"/>
      <c r="AS352" s="43"/>
    </row>
    <row r="353" spans="1:45" hidden="1" x14ac:dyDescent="0.2">
      <c r="A353" s="48" t="s">
        <v>53</v>
      </c>
      <c r="B353" s="2">
        <v>43157</v>
      </c>
      <c r="C353" s="1" t="s">
        <v>419</v>
      </c>
      <c r="D353" s="65" t="str">
        <f t="shared" si="5"/>
        <v>New accounting rules trim Tesla deficit and promise faster future revenues</v>
      </c>
      <c r="E353" s="1">
        <v>73</v>
      </c>
      <c r="F353" s="1">
        <v>15938865</v>
      </c>
      <c r="G353" s="1" t="s">
        <v>423</v>
      </c>
      <c r="H353" s="50"/>
      <c r="I353" s="51">
        <v>1</v>
      </c>
      <c r="J353" s="52"/>
      <c r="L353" s="58"/>
      <c r="M353" s="8">
        <v>1</v>
      </c>
      <c r="N353" s="53" t="s">
        <v>3129</v>
      </c>
      <c r="O353" s="53">
        <v>1</v>
      </c>
      <c r="P353" s="53" t="s">
        <v>3129</v>
      </c>
      <c r="Q353" s="53">
        <v>1</v>
      </c>
      <c r="R353" s="10">
        <v>1</v>
      </c>
      <c r="S353" s="54"/>
      <c r="T353" s="55"/>
      <c r="U353" s="56"/>
      <c r="V353" s="57"/>
      <c r="X353" s="17">
        <v>1</v>
      </c>
      <c r="AF353" s="15"/>
      <c r="AO353" s="64" t="s">
        <v>2111</v>
      </c>
      <c r="AP353" t="s">
        <v>1071</v>
      </c>
      <c r="AQ353" t="s">
        <v>2112</v>
      </c>
      <c r="AR353" s="46"/>
      <c r="AS353" s="43"/>
    </row>
    <row r="354" spans="1:45" hidden="1" x14ac:dyDescent="0.2">
      <c r="A354" s="48" t="s">
        <v>53</v>
      </c>
      <c r="B354" s="2">
        <v>43157</v>
      </c>
      <c r="C354" s="1" t="s">
        <v>429</v>
      </c>
      <c r="D354" s="65" t="str">
        <f t="shared" si="5"/>
        <v>PE consortium acquires PhishMe, which rebrands as Cofense</v>
      </c>
      <c r="E354" s="1">
        <v>4</v>
      </c>
      <c r="F354" s="1">
        <v>269230</v>
      </c>
      <c r="G354" s="1" t="s">
        <v>428</v>
      </c>
      <c r="H354" s="50"/>
      <c r="I354" s="51">
        <v>1</v>
      </c>
      <c r="J354" s="52"/>
      <c r="L354" s="58"/>
      <c r="M354" s="8">
        <v>1</v>
      </c>
      <c r="N354" s="53" t="s">
        <v>3129</v>
      </c>
      <c r="O354" s="53">
        <v>1</v>
      </c>
      <c r="P354" s="53" t="s">
        <v>3129</v>
      </c>
      <c r="Q354" s="53" t="s">
        <v>3129</v>
      </c>
      <c r="R354" s="10">
        <v>2</v>
      </c>
      <c r="S354" s="54"/>
      <c r="T354" s="55"/>
      <c r="U354" s="56"/>
      <c r="V354" s="57"/>
      <c r="X354" s="17">
        <v>1</v>
      </c>
      <c r="AF354" s="15"/>
      <c r="AO354" s="64" t="s">
        <v>2105</v>
      </c>
      <c r="AP354" t="s">
        <v>1068</v>
      </c>
      <c r="AQ354" t="s">
        <v>1808</v>
      </c>
      <c r="AR354" s="46"/>
      <c r="AS354" s="43"/>
    </row>
    <row r="355" spans="1:45" hidden="1" x14ac:dyDescent="0.2">
      <c r="A355" s="48" t="s">
        <v>410</v>
      </c>
      <c r="B355" s="2">
        <v>43157</v>
      </c>
      <c r="C355" s="1" t="s">
        <v>608</v>
      </c>
      <c r="D355" s="65" t="str">
        <f t="shared" si="5"/>
        <v>PE consortium acquires PhishMe, which rebrands as Cofense</v>
      </c>
      <c r="E355" s="1">
        <v>4</v>
      </c>
      <c r="F355" s="1">
        <v>269230</v>
      </c>
      <c r="G355" s="1"/>
      <c r="H355" s="50"/>
      <c r="I355" s="51">
        <v>1</v>
      </c>
      <c r="J355" s="52"/>
      <c r="L355" s="58"/>
      <c r="M355" s="8" t="s">
        <v>3129</v>
      </c>
      <c r="N355" s="53" t="s">
        <v>3129</v>
      </c>
      <c r="O355" s="53">
        <v>1</v>
      </c>
      <c r="P355" s="53" t="s">
        <v>3129</v>
      </c>
      <c r="Q355" s="53" t="s">
        <v>3129</v>
      </c>
      <c r="R355" s="10">
        <v>2</v>
      </c>
      <c r="S355" s="54"/>
      <c r="T355" s="55"/>
      <c r="U355" s="56"/>
      <c r="V355" s="57"/>
      <c r="X355" s="17">
        <v>1</v>
      </c>
      <c r="AF355" s="15"/>
      <c r="AO355" s="64" t="s">
        <v>2105</v>
      </c>
      <c r="AP355" t="s">
        <v>1068</v>
      </c>
      <c r="AQ355" t="s">
        <v>1814</v>
      </c>
      <c r="AR355" s="46"/>
      <c r="AS355" s="43"/>
    </row>
    <row r="356" spans="1:45" hidden="1" x14ac:dyDescent="0.2">
      <c r="A356" s="48" t="s">
        <v>567</v>
      </c>
      <c r="B356" s="2">
        <v>43157</v>
      </c>
      <c r="C356" s="1" t="s">
        <v>419</v>
      </c>
      <c r="D356" s="65" t="str">
        <f t="shared" si="5"/>
        <v>PhishMe® Acquired by Private Equity Syndicate and Rebrands as Cofense™</v>
      </c>
      <c r="E356" s="1">
        <v>0</v>
      </c>
      <c r="F356" s="1">
        <v>15938865</v>
      </c>
      <c r="G356" s="1" t="s">
        <v>421</v>
      </c>
      <c r="H356" s="50"/>
      <c r="I356" s="51">
        <v>1</v>
      </c>
      <c r="J356" s="52"/>
      <c r="L356" s="58"/>
      <c r="M356" s="8">
        <v>1</v>
      </c>
      <c r="N356" s="53" t="s">
        <v>3129</v>
      </c>
      <c r="O356" s="53">
        <v>1</v>
      </c>
      <c r="P356" s="53" t="s">
        <v>3129</v>
      </c>
      <c r="Q356" s="53" t="s">
        <v>3129</v>
      </c>
      <c r="R356" s="10">
        <v>1</v>
      </c>
      <c r="S356" s="54"/>
      <c r="T356" s="55"/>
      <c r="U356" s="56"/>
      <c r="V356" s="57"/>
      <c r="X356" s="17">
        <v>1</v>
      </c>
      <c r="AF356" s="15"/>
      <c r="AO356" s="64" t="s">
        <v>1478</v>
      </c>
      <c r="AP356" t="s">
        <v>1056</v>
      </c>
      <c r="AQ356" t="s">
        <v>1695</v>
      </c>
      <c r="AR356" s="46"/>
      <c r="AS356" s="43"/>
    </row>
    <row r="357" spans="1:45" hidden="1" x14ac:dyDescent="0.2">
      <c r="A357" s="48" t="s">
        <v>53</v>
      </c>
      <c r="B357" s="2">
        <v>43157</v>
      </c>
      <c r="C357" s="1" t="s">
        <v>426</v>
      </c>
      <c r="D357" s="65" t="str">
        <f t="shared" si="5"/>
        <v>PhishMe® Acquired by Private Equity Syndicate and Rebrands as Cofense™</v>
      </c>
      <c r="E357" s="1">
        <v>0</v>
      </c>
      <c r="F357" s="1">
        <v>1192857</v>
      </c>
      <c r="G357" s="1" t="s">
        <v>428</v>
      </c>
      <c r="H357" s="50"/>
      <c r="I357" s="51">
        <v>1</v>
      </c>
      <c r="J357" s="52"/>
      <c r="L357" s="58"/>
      <c r="M357" s="8">
        <v>1</v>
      </c>
      <c r="N357" s="53" t="s">
        <v>3129</v>
      </c>
      <c r="O357" s="53">
        <v>1</v>
      </c>
      <c r="P357" s="53" t="s">
        <v>3129</v>
      </c>
      <c r="Q357" s="53" t="s">
        <v>3129</v>
      </c>
      <c r="R357" s="10">
        <v>2</v>
      </c>
      <c r="S357" s="54"/>
      <c r="T357" s="55"/>
      <c r="U357" s="56"/>
      <c r="V357" s="57"/>
      <c r="X357" s="17">
        <v>1</v>
      </c>
      <c r="AF357" s="15"/>
      <c r="AO357" s="64" t="s">
        <v>2108</v>
      </c>
      <c r="AP357" t="s">
        <v>1056</v>
      </c>
      <c r="AQ357" t="s">
        <v>1808</v>
      </c>
      <c r="AR357" s="46"/>
      <c r="AS357" s="43"/>
    </row>
    <row r="358" spans="1:45" hidden="1" x14ac:dyDescent="0.2">
      <c r="A358" s="48" t="s">
        <v>53</v>
      </c>
      <c r="B358" s="2">
        <v>43157</v>
      </c>
      <c r="C358" s="1" t="s">
        <v>419</v>
      </c>
      <c r="D358" s="65" t="str">
        <f t="shared" si="5"/>
        <v>PhishMe® Acquired by Private Equity Syndicate and Rebrands as Cofense™</v>
      </c>
      <c r="E358" s="1">
        <v>0</v>
      </c>
      <c r="F358" s="1">
        <v>15938865</v>
      </c>
      <c r="G358" s="1" t="s">
        <v>423</v>
      </c>
      <c r="H358" s="50"/>
      <c r="I358" s="51">
        <v>1</v>
      </c>
      <c r="J358" s="52"/>
      <c r="L358" s="58"/>
      <c r="M358" s="8">
        <v>1</v>
      </c>
      <c r="N358" s="53" t="s">
        <v>3129</v>
      </c>
      <c r="O358" s="53">
        <v>1</v>
      </c>
      <c r="P358" s="53" t="s">
        <v>3129</v>
      </c>
      <c r="Q358" s="53" t="s">
        <v>3129</v>
      </c>
      <c r="R358" s="10">
        <v>1</v>
      </c>
      <c r="S358" s="54"/>
      <c r="T358" s="55"/>
      <c r="U358" s="56"/>
      <c r="V358" s="57"/>
      <c r="X358" s="17">
        <v>1</v>
      </c>
      <c r="AF358" s="15"/>
      <c r="AO358" s="64" t="s">
        <v>1478</v>
      </c>
      <c r="AP358" t="s">
        <v>1056</v>
      </c>
      <c r="AQ358" t="s">
        <v>2109</v>
      </c>
      <c r="AR358" s="46"/>
      <c r="AS358" s="43"/>
    </row>
    <row r="359" spans="1:45" hidden="1" x14ac:dyDescent="0.2">
      <c r="A359" s="48" t="s">
        <v>699</v>
      </c>
      <c r="B359" s="2">
        <v>43157</v>
      </c>
      <c r="C359" s="1" t="s">
        <v>429</v>
      </c>
      <c r="D359" s="65" t="str">
        <f t="shared" si="5"/>
        <v>Private Equity Jobs of the Week: GCM Grosvenor, Neuberger Berman, UBS are hiring</v>
      </c>
      <c r="E359" s="1">
        <v>5</v>
      </c>
      <c r="F359" s="1">
        <v>269230</v>
      </c>
      <c r="G359" s="1" t="s">
        <v>428</v>
      </c>
      <c r="H359" s="50"/>
      <c r="I359" s="51">
        <v>1</v>
      </c>
      <c r="J359" s="52"/>
      <c r="L359" s="58"/>
      <c r="M359" s="8" t="s">
        <v>3129</v>
      </c>
      <c r="N359" s="53" t="s">
        <v>3129</v>
      </c>
      <c r="O359" s="53" t="s">
        <v>3129</v>
      </c>
      <c r="P359" s="53">
        <v>1</v>
      </c>
      <c r="Q359" s="53" t="s">
        <v>3129</v>
      </c>
      <c r="R359" s="10">
        <v>2</v>
      </c>
      <c r="S359" s="54"/>
      <c r="T359" s="55"/>
      <c r="U359" s="56"/>
      <c r="V359" s="57"/>
      <c r="X359" s="17">
        <v>1</v>
      </c>
      <c r="AF359" s="15"/>
      <c r="AO359" s="64" t="s">
        <v>2098</v>
      </c>
      <c r="AP359" t="s">
        <v>1061</v>
      </c>
      <c r="AQ359" t="s">
        <v>1624</v>
      </c>
      <c r="AR359" s="46"/>
      <c r="AS359" s="43"/>
    </row>
    <row r="360" spans="1:45" hidden="1" x14ac:dyDescent="0.2">
      <c r="A360" s="48" t="s">
        <v>410</v>
      </c>
      <c r="B360" s="2">
        <v>43157</v>
      </c>
      <c r="C360" s="1" t="s">
        <v>608</v>
      </c>
      <c r="D360" s="65" t="str">
        <f t="shared" si="5"/>
        <v>Private Equity Jobs of the Week: GCM Grosvenor, Neuberger Berman, UBS are hiring</v>
      </c>
      <c r="E360" s="1">
        <v>5</v>
      </c>
      <c r="F360" s="1">
        <v>269230</v>
      </c>
      <c r="G360" s="1"/>
      <c r="H360" s="50"/>
      <c r="I360" s="51">
        <v>1</v>
      </c>
      <c r="J360" s="52"/>
      <c r="L360" s="58"/>
      <c r="M360" s="8" t="s">
        <v>3129</v>
      </c>
      <c r="N360" s="53" t="s">
        <v>3129</v>
      </c>
      <c r="O360" s="53" t="s">
        <v>3129</v>
      </c>
      <c r="P360" s="53">
        <v>1</v>
      </c>
      <c r="Q360" s="53" t="s">
        <v>3129</v>
      </c>
      <c r="R360" s="10">
        <v>2</v>
      </c>
      <c r="S360" s="54"/>
      <c r="T360" s="55"/>
      <c r="U360" s="56"/>
      <c r="V360" s="57"/>
      <c r="X360" s="17">
        <v>1</v>
      </c>
      <c r="AF360" s="15"/>
      <c r="AO360" s="64" t="s">
        <v>2098</v>
      </c>
      <c r="AP360" t="s">
        <v>1061</v>
      </c>
      <c r="AQ360" t="s">
        <v>1974</v>
      </c>
      <c r="AR360" s="46"/>
      <c r="AS360" s="43"/>
    </row>
    <row r="361" spans="1:45" hidden="1" x14ac:dyDescent="0.2">
      <c r="A361" s="48" t="s">
        <v>567</v>
      </c>
      <c r="B361" s="2">
        <v>43157</v>
      </c>
      <c r="C361" s="1" t="s">
        <v>494</v>
      </c>
      <c r="D361" s="65" t="str">
        <f t="shared" si="5"/>
        <v>Stellar's 3 Most Intriguing Blockchain Partnerships</v>
      </c>
      <c r="E361" s="1">
        <v>7</v>
      </c>
      <c r="F361" s="1">
        <v>10065360</v>
      </c>
      <c r="G361" s="1" t="s">
        <v>400</v>
      </c>
      <c r="H361" s="50"/>
      <c r="I361" s="51">
        <v>1</v>
      </c>
      <c r="J361" s="52"/>
      <c r="L361" s="58"/>
      <c r="M361" s="8" t="s">
        <v>3129</v>
      </c>
      <c r="N361" s="53" t="s">
        <v>3129</v>
      </c>
      <c r="O361" s="53">
        <v>1</v>
      </c>
      <c r="P361" s="53" t="s">
        <v>3129</v>
      </c>
      <c r="Q361" s="53" t="s">
        <v>3129</v>
      </c>
      <c r="R361" s="10">
        <v>1</v>
      </c>
      <c r="S361" s="54"/>
      <c r="T361" s="55"/>
      <c r="U361" s="56"/>
      <c r="V361" s="57"/>
      <c r="X361" s="17">
        <v>1</v>
      </c>
      <c r="AF361" s="15"/>
      <c r="AO361" s="64" t="s">
        <v>1477</v>
      </c>
      <c r="AP361" t="s">
        <v>1076</v>
      </c>
      <c r="AQ361" t="s">
        <v>1810</v>
      </c>
      <c r="AR361" s="46"/>
      <c r="AS361" s="43"/>
    </row>
    <row r="362" spans="1:45" hidden="1" x14ac:dyDescent="0.2">
      <c r="A362" s="48" t="s">
        <v>699</v>
      </c>
      <c r="B362" s="2">
        <v>43157</v>
      </c>
      <c r="C362" s="1" t="s">
        <v>59</v>
      </c>
      <c r="D362" s="65" t="str">
        <f t="shared" si="5"/>
        <v>Things are—slowly—getting better for women on Wall Street</v>
      </c>
      <c r="E362" s="1">
        <v>46</v>
      </c>
      <c r="F362" s="1">
        <v>55529156</v>
      </c>
      <c r="G362" s="1" t="s">
        <v>423</v>
      </c>
      <c r="H362" s="50"/>
      <c r="I362" s="51">
        <v>1</v>
      </c>
      <c r="J362" s="52"/>
      <c r="L362" s="58"/>
      <c r="M362" s="8" t="s">
        <v>3129</v>
      </c>
      <c r="N362" s="53">
        <v>1</v>
      </c>
      <c r="O362" s="53">
        <v>1</v>
      </c>
      <c r="P362" s="53">
        <v>1</v>
      </c>
      <c r="Q362" s="53" t="s">
        <v>3129</v>
      </c>
      <c r="R362" s="10">
        <v>1</v>
      </c>
      <c r="S362" s="54"/>
      <c r="T362" s="55"/>
      <c r="U362" s="56"/>
      <c r="V362" s="57"/>
      <c r="X362" s="17">
        <v>1</v>
      </c>
      <c r="AF362" s="15"/>
      <c r="AO362" s="64" t="s">
        <v>2113</v>
      </c>
      <c r="AP362" t="s">
        <v>1072</v>
      </c>
      <c r="AQ362" t="s">
        <v>2114</v>
      </c>
      <c r="AR362" s="46"/>
      <c r="AS362" s="43"/>
    </row>
    <row r="363" spans="1:45" hidden="1" x14ac:dyDescent="0.2">
      <c r="A363" s="48" t="s">
        <v>699</v>
      </c>
      <c r="B363" s="2">
        <v>43157</v>
      </c>
      <c r="C363" s="1" t="s">
        <v>59</v>
      </c>
      <c r="D363" s="65" t="str">
        <f t="shared" si="5"/>
        <v>Things are—slowly—getting better for women on Wall Street</v>
      </c>
      <c r="E363" s="1">
        <v>46</v>
      </c>
      <c r="F363" s="1">
        <v>55529156</v>
      </c>
      <c r="G363" s="1" t="s">
        <v>423</v>
      </c>
      <c r="H363" s="50"/>
      <c r="I363" s="51">
        <v>1</v>
      </c>
      <c r="J363" s="52"/>
      <c r="L363" s="58"/>
      <c r="M363" s="8" t="s">
        <v>3129</v>
      </c>
      <c r="N363" s="53">
        <v>1</v>
      </c>
      <c r="O363" s="53">
        <v>1</v>
      </c>
      <c r="P363" s="53">
        <v>1</v>
      </c>
      <c r="Q363" s="53" t="s">
        <v>3129</v>
      </c>
      <c r="R363" s="10">
        <v>1</v>
      </c>
      <c r="S363" s="54"/>
      <c r="T363" s="55"/>
      <c r="U363" s="56"/>
      <c r="V363" s="57"/>
      <c r="X363" s="17">
        <v>1</v>
      </c>
      <c r="AF363" s="15"/>
      <c r="AO363" s="64" t="s">
        <v>2113</v>
      </c>
      <c r="AP363" t="s">
        <v>1072</v>
      </c>
      <c r="AQ363" t="s">
        <v>2114</v>
      </c>
      <c r="AR363" s="46"/>
      <c r="AS363" s="43"/>
    </row>
    <row r="364" spans="1:45" hidden="1" x14ac:dyDescent="0.2">
      <c r="A364" s="48" t="s">
        <v>699</v>
      </c>
      <c r="B364" s="2">
        <v>43157</v>
      </c>
      <c r="C364" s="1" t="s">
        <v>59</v>
      </c>
      <c r="D364" s="65" t="str">
        <f t="shared" si="5"/>
        <v>Things are—slowly—getting better for women on Wall Street</v>
      </c>
      <c r="E364" s="1">
        <v>46</v>
      </c>
      <c r="F364" s="1">
        <v>55529156</v>
      </c>
      <c r="G364" s="1" t="s">
        <v>423</v>
      </c>
      <c r="H364" s="50"/>
      <c r="I364" s="51">
        <v>1</v>
      </c>
      <c r="J364" s="52"/>
      <c r="L364" s="58"/>
      <c r="M364" s="8" t="s">
        <v>3129</v>
      </c>
      <c r="N364" s="53">
        <v>1</v>
      </c>
      <c r="O364" s="53">
        <v>1</v>
      </c>
      <c r="P364" s="53">
        <v>1</v>
      </c>
      <c r="Q364" s="53" t="s">
        <v>3129</v>
      </c>
      <c r="R364" s="10">
        <v>1</v>
      </c>
      <c r="S364" s="54"/>
      <c r="T364" s="55"/>
      <c r="U364" s="56"/>
      <c r="V364" s="57"/>
      <c r="X364" s="17">
        <v>1</v>
      </c>
      <c r="AF364" s="15"/>
      <c r="AO364" s="64" t="s">
        <v>2113</v>
      </c>
      <c r="AP364" t="s">
        <v>1072</v>
      </c>
      <c r="AQ364" t="s">
        <v>2114</v>
      </c>
      <c r="AR364" s="46"/>
      <c r="AS364" s="43"/>
    </row>
    <row r="365" spans="1:45" hidden="1" x14ac:dyDescent="0.2">
      <c r="A365" s="48" t="s">
        <v>699</v>
      </c>
      <c r="B365" s="2">
        <v>43157</v>
      </c>
      <c r="C365" s="1" t="s">
        <v>59</v>
      </c>
      <c r="D365" s="65" t="str">
        <f t="shared" si="5"/>
        <v>Things are—slowly—getting better for women on Wall Street</v>
      </c>
      <c r="E365" s="1">
        <v>46</v>
      </c>
      <c r="F365" s="1">
        <v>55529156</v>
      </c>
      <c r="G365" s="1" t="s">
        <v>423</v>
      </c>
      <c r="H365" s="50"/>
      <c r="I365" s="51">
        <v>1</v>
      </c>
      <c r="J365" s="52"/>
      <c r="L365" s="58"/>
      <c r="M365" s="8" t="s">
        <v>3129</v>
      </c>
      <c r="N365" s="53">
        <v>1</v>
      </c>
      <c r="O365" s="53">
        <v>1</v>
      </c>
      <c r="P365" s="53">
        <v>1</v>
      </c>
      <c r="Q365" s="53" t="s">
        <v>3129</v>
      </c>
      <c r="R365" s="10">
        <v>1</v>
      </c>
      <c r="S365" s="54"/>
      <c r="T365" s="55"/>
      <c r="U365" s="56"/>
      <c r="V365" s="57"/>
      <c r="X365" s="17">
        <v>1</v>
      </c>
      <c r="AF365" s="15"/>
      <c r="AO365" s="64" t="s">
        <v>2113</v>
      </c>
      <c r="AP365" t="s">
        <v>1072</v>
      </c>
      <c r="AQ365" t="s">
        <v>2114</v>
      </c>
      <c r="AR365" s="46"/>
      <c r="AS365" s="43"/>
    </row>
    <row r="366" spans="1:45" hidden="1" x14ac:dyDescent="0.2">
      <c r="A366" s="48" t="s">
        <v>589</v>
      </c>
      <c r="B366" s="2">
        <v>43157</v>
      </c>
      <c r="C366" s="1" t="s">
        <v>426</v>
      </c>
      <c r="D366" s="65" t="str">
        <f t="shared" si="5"/>
        <v>UK and EU Passporting Insurance Report 2018: How Will UK Insurers and Brokers Deal With Passporting After Brexit? - ResearchAndMarkets.com</v>
      </c>
      <c r="E366" s="1">
        <v>0</v>
      </c>
      <c r="F366" s="1">
        <v>1192857</v>
      </c>
      <c r="G366" s="1" t="s">
        <v>428</v>
      </c>
      <c r="H366" s="50"/>
      <c r="I366" s="51">
        <v>1</v>
      </c>
      <c r="J366" s="52"/>
      <c r="L366" s="58" t="s">
        <v>401</v>
      </c>
      <c r="M366" s="8">
        <v>1</v>
      </c>
      <c r="N366" s="53" t="s">
        <v>3129</v>
      </c>
      <c r="O366" s="53" t="s">
        <v>3129</v>
      </c>
      <c r="P366" s="53" t="s">
        <v>3129</v>
      </c>
      <c r="Q366" s="53" t="s">
        <v>3129</v>
      </c>
      <c r="R366" s="10">
        <v>2</v>
      </c>
      <c r="S366" s="54"/>
      <c r="T366" s="55"/>
      <c r="U366" s="56"/>
      <c r="V366" s="57"/>
      <c r="X366" s="17">
        <v>1</v>
      </c>
      <c r="AF366" s="15"/>
      <c r="AO366" s="64" t="s">
        <v>2116</v>
      </c>
      <c r="AP366" t="s">
        <v>1074</v>
      </c>
      <c r="AQ366" t="s">
        <v>1589</v>
      </c>
      <c r="AR366" s="46"/>
      <c r="AS366" s="43"/>
    </row>
    <row r="367" spans="1:45" hidden="1" x14ac:dyDescent="0.2">
      <c r="A367" s="48" t="s">
        <v>699</v>
      </c>
      <c r="B367" s="2">
        <v>43157</v>
      </c>
      <c r="C367" s="1" t="s">
        <v>426</v>
      </c>
      <c r="D367" s="65" t="str">
        <f t="shared" si="5"/>
        <v>Veteran Investigator, Risk Management, &amp; Corporate Governance Leader Bolsters Chicago Office of Cendrowski Corporate Advisors</v>
      </c>
      <c r="E367" s="1">
        <v>0</v>
      </c>
      <c r="F367" s="1">
        <v>1192857</v>
      </c>
      <c r="G367" s="1" t="s">
        <v>428</v>
      </c>
      <c r="H367" s="50"/>
      <c r="I367" s="51">
        <v>1</v>
      </c>
      <c r="J367" s="52"/>
      <c r="L367" s="58"/>
      <c r="M367" s="8" t="s">
        <v>3129</v>
      </c>
      <c r="N367" s="53" t="s">
        <v>3129</v>
      </c>
      <c r="O367" s="53">
        <v>1</v>
      </c>
      <c r="P367" s="53" t="s">
        <v>3129</v>
      </c>
      <c r="Q367" s="53">
        <v>1</v>
      </c>
      <c r="R367" s="10">
        <v>2</v>
      </c>
      <c r="S367" s="54"/>
      <c r="T367" s="55"/>
      <c r="U367" s="56"/>
      <c r="V367" s="57"/>
      <c r="X367" s="17">
        <v>1</v>
      </c>
      <c r="AF367" s="15"/>
      <c r="AO367" s="64" t="s">
        <v>2095</v>
      </c>
      <c r="AP367" t="s">
        <v>1058</v>
      </c>
      <c r="AQ367" t="s">
        <v>1989</v>
      </c>
      <c r="AR367" s="46"/>
      <c r="AS367" s="43"/>
    </row>
    <row r="368" spans="1:45" hidden="1" x14ac:dyDescent="0.2">
      <c r="A368" s="48" t="s">
        <v>699</v>
      </c>
      <c r="B368" s="2">
        <v>43157</v>
      </c>
      <c r="C368" s="1" t="s">
        <v>426</v>
      </c>
      <c r="D368" s="65" t="str">
        <f t="shared" si="5"/>
        <v>Veteran Investigator, Risk Management, &amp; Corporate Governance Leader Bolsters Chicago Office of Cendrowski Corporate Advisors</v>
      </c>
      <c r="E368" s="1">
        <v>0</v>
      </c>
      <c r="F368" s="1">
        <v>1192857</v>
      </c>
      <c r="G368" s="1" t="s">
        <v>428</v>
      </c>
      <c r="H368" s="50"/>
      <c r="I368" s="51">
        <v>1</v>
      </c>
      <c r="J368" s="52"/>
      <c r="L368" s="58"/>
      <c r="M368" s="8" t="s">
        <v>3129</v>
      </c>
      <c r="N368" s="53" t="s">
        <v>3129</v>
      </c>
      <c r="O368" s="53">
        <v>1</v>
      </c>
      <c r="P368" s="53" t="s">
        <v>3129</v>
      </c>
      <c r="Q368" s="53">
        <v>1</v>
      </c>
      <c r="R368" s="10">
        <v>2</v>
      </c>
      <c r="S368" s="54"/>
      <c r="T368" s="55"/>
      <c r="U368" s="56"/>
      <c r="V368" s="57"/>
      <c r="X368" s="17">
        <v>1</v>
      </c>
      <c r="AF368" s="15"/>
      <c r="AO368" s="64" t="s">
        <v>2095</v>
      </c>
      <c r="AP368" t="s">
        <v>1058</v>
      </c>
      <c r="AQ368" t="s">
        <v>1989</v>
      </c>
      <c r="AR368" s="46"/>
      <c r="AS368" s="43"/>
    </row>
    <row r="369" spans="1:45" hidden="1" x14ac:dyDescent="0.2">
      <c r="A369" s="48" t="s">
        <v>699</v>
      </c>
      <c r="B369" s="2">
        <v>43157</v>
      </c>
      <c r="C369" s="1" t="s">
        <v>426</v>
      </c>
      <c r="D369" s="65" t="str">
        <f t="shared" si="5"/>
        <v>Veteran Investigator, Risk Management, &amp; Corporate Governance Leader Bolsters Chicago Office of Cendrowski Corporate Advisors</v>
      </c>
      <c r="E369" s="1">
        <v>0</v>
      </c>
      <c r="F369" s="1">
        <v>1192857</v>
      </c>
      <c r="G369" s="1" t="s">
        <v>428</v>
      </c>
      <c r="H369" s="50"/>
      <c r="I369" s="51">
        <v>1</v>
      </c>
      <c r="J369" s="52"/>
      <c r="L369" s="58"/>
      <c r="M369" s="8" t="s">
        <v>3129</v>
      </c>
      <c r="N369" s="53" t="s">
        <v>3129</v>
      </c>
      <c r="O369" s="53">
        <v>1</v>
      </c>
      <c r="P369" s="53" t="s">
        <v>3129</v>
      </c>
      <c r="Q369" s="53">
        <v>1</v>
      </c>
      <c r="R369" s="10">
        <v>2</v>
      </c>
      <c r="S369" s="54"/>
      <c r="T369" s="55"/>
      <c r="U369" s="56"/>
      <c r="V369" s="57"/>
      <c r="X369" s="17">
        <v>1</v>
      </c>
      <c r="AF369" s="15"/>
      <c r="AO369" s="64" t="s">
        <v>2095</v>
      </c>
      <c r="AP369" t="s">
        <v>1058</v>
      </c>
      <c r="AQ369" t="s">
        <v>1989</v>
      </c>
      <c r="AR369" s="46"/>
      <c r="AS369" s="43"/>
    </row>
    <row r="370" spans="1:45" hidden="1" x14ac:dyDescent="0.2">
      <c r="A370" s="48" t="s">
        <v>699</v>
      </c>
      <c r="B370" s="2">
        <v>43157</v>
      </c>
      <c r="C370" s="1" t="s">
        <v>429</v>
      </c>
      <c r="D370" s="65" t="str">
        <f t="shared" si="5"/>
        <v>Women’s PE summit to convene March 7-9, 2018 in California</v>
      </c>
      <c r="E370" s="1">
        <v>3</v>
      </c>
      <c r="F370" s="1">
        <v>269230</v>
      </c>
      <c r="G370" s="1" t="s">
        <v>428</v>
      </c>
      <c r="H370" s="50"/>
      <c r="I370" s="51">
        <v>1</v>
      </c>
      <c r="J370" s="52"/>
      <c r="L370" s="58"/>
      <c r="M370" s="8" t="s">
        <v>3129</v>
      </c>
      <c r="N370" s="53" t="s">
        <v>3129</v>
      </c>
      <c r="O370" s="53" t="s">
        <v>3129</v>
      </c>
      <c r="P370" s="53">
        <v>1</v>
      </c>
      <c r="Q370" s="53" t="s">
        <v>3129</v>
      </c>
      <c r="R370" s="10">
        <v>2</v>
      </c>
      <c r="S370" s="54"/>
      <c r="T370" s="55"/>
      <c r="U370" s="56"/>
      <c r="V370" s="57"/>
      <c r="X370" s="17">
        <v>1</v>
      </c>
      <c r="AF370" s="15"/>
      <c r="AO370" s="64" t="s">
        <v>2102</v>
      </c>
      <c r="AP370" t="s">
        <v>1065</v>
      </c>
      <c r="AQ370" t="s">
        <v>1624</v>
      </c>
      <c r="AR370" s="46"/>
      <c r="AS370" s="43"/>
    </row>
    <row r="371" spans="1:45" hidden="1" x14ac:dyDescent="0.2">
      <c r="A371" s="48" t="s">
        <v>567</v>
      </c>
      <c r="B371" s="2">
        <v>43157</v>
      </c>
      <c r="C371" s="1" t="s">
        <v>443</v>
      </c>
      <c r="D371" s="65" t="str">
        <f t="shared" si="5"/>
        <v>Future of cross-selling may already be happening at Ally</v>
      </c>
      <c r="E371" s="1">
        <v>41</v>
      </c>
      <c r="F371" s="1">
        <v>200000</v>
      </c>
      <c r="G371" s="1" t="s">
        <v>400</v>
      </c>
      <c r="H371" s="50"/>
      <c r="I371" s="51"/>
      <c r="J371" s="52"/>
      <c r="K371" s="6">
        <v>1</v>
      </c>
      <c r="L371" s="58"/>
      <c r="M371" s="8" t="s">
        <v>3129</v>
      </c>
      <c r="N371" s="53" t="s">
        <v>3129</v>
      </c>
      <c r="O371" s="53">
        <v>1</v>
      </c>
      <c r="P371" s="53" t="s">
        <v>3129</v>
      </c>
      <c r="Q371" s="53" t="s">
        <v>3129</v>
      </c>
      <c r="R371" s="10">
        <v>1</v>
      </c>
      <c r="S371" s="54">
        <v>1</v>
      </c>
      <c r="T371" s="55"/>
      <c r="U371" s="56"/>
      <c r="V371" s="57">
        <v>3</v>
      </c>
      <c r="X371" s="17">
        <v>1</v>
      </c>
      <c r="AC371" s="15">
        <v>1</v>
      </c>
      <c r="AF371" s="15"/>
      <c r="AI371" s="16">
        <v>1</v>
      </c>
      <c r="AO371" s="64" t="s">
        <v>1476</v>
      </c>
      <c r="AP371" t="s">
        <v>1075</v>
      </c>
      <c r="AQ371" t="s">
        <v>1810</v>
      </c>
      <c r="AR371" s="46"/>
      <c r="AS371" s="43"/>
    </row>
    <row r="372" spans="1:45" hidden="1" x14ac:dyDescent="0.2">
      <c r="A372" s="48" t="s">
        <v>410</v>
      </c>
      <c r="B372" s="2">
        <v>43157</v>
      </c>
      <c r="C372" s="1" t="s">
        <v>673</v>
      </c>
      <c r="D372" s="65" t="str">
        <f t="shared" si="5"/>
        <v>Future of cross-selling may already be happening at Ally</v>
      </c>
      <c r="E372" s="1">
        <v>41</v>
      </c>
      <c r="F372" s="1">
        <v>200000</v>
      </c>
      <c r="G372" s="1"/>
      <c r="H372" s="50"/>
      <c r="I372" s="51"/>
      <c r="J372" s="52"/>
      <c r="K372" s="6">
        <v>1</v>
      </c>
      <c r="L372" s="58"/>
      <c r="M372" s="8" t="s">
        <v>3129</v>
      </c>
      <c r="N372" s="53" t="s">
        <v>3129</v>
      </c>
      <c r="O372" s="53">
        <v>1</v>
      </c>
      <c r="P372" s="53" t="s">
        <v>3129</v>
      </c>
      <c r="Q372" s="53" t="s">
        <v>3129</v>
      </c>
      <c r="R372" s="10">
        <v>1</v>
      </c>
      <c r="S372" s="54">
        <v>1</v>
      </c>
      <c r="T372" s="55"/>
      <c r="U372" s="56"/>
      <c r="V372" s="57">
        <v>3</v>
      </c>
      <c r="X372" s="17">
        <v>1</v>
      </c>
      <c r="AC372" s="15">
        <v>1</v>
      </c>
      <c r="AF372" s="15"/>
      <c r="AO372" s="64" t="s">
        <v>1476</v>
      </c>
      <c r="AP372" t="s">
        <v>1075</v>
      </c>
      <c r="AQ372" t="s">
        <v>1666</v>
      </c>
      <c r="AR372" s="46"/>
      <c r="AS372" s="43"/>
    </row>
    <row r="373" spans="1:45" hidden="1" x14ac:dyDescent="0.2">
      <c r="A373" s="48" t="s">
        <v>699</v>
      </c>
      <c r="B373" s="2">
        <v>43157</v>
      </c>
      <c r="C373" s="1" t="s">
        <v>705</v>
      </c>
      <c r="D373" s="65" t="str">
        <f t="shared" si="5"/>
        <v>Stellar's 3 Most Intriguing Blockchain Partnerships</v>
      </c>
      <c r="E373" s="1">
        <v>7</v>
      </c>
      <c r="F373" s="1">
        <v>10065360</v>
      </c>
      <c r="G373" s="1"/>
      <c r="H373" s="50"/>
      <c r="I373" s="51"/>
      <c r="J373" s="52"/>
      <c r="K373" s="6">
        <v>1</v>
      </c>
      <c r="L373" s="58"/>
      <c r="M373" s="8" t="s">
        <v>3129</v>
      </c>
      <c r="N373" s="53" t="s">
        <v>3129</v>
      </c>
      <c r="O373" s="53">
        <v>1</v>
      </c>
      <c r="P373" s="53" t="s">
        <v>3129</v>
      </c>
      <c r="Q373" s="53" t="s">
        <v>3129</v>
      </c>
      <c r="R373" s="10">
        <v>1</v>
      </c>
      <c r="S373" s="54">
        <v>1</v>
      </c>
      <c r="T373" s="55"/>
      <c r="U373" s="56"/>
      <c r="V373" s="57">
        <v>2</v>
      </c>
      <c r="X373" s="17">
        <v>1</v>
      </c>
      <c r="AD373" s="15">
        <v>1</v>
      </c>
      <c r="AF373" s="15"/>
      <c r="AK373" s="16">
        <v>1</v>
      </c>
      <c r="AO373" s="64" t="s">
        <v>1477</v>
      </c>
      <c r="AP373" t="s">
        <v>1076</v>
      </c>
      <c r="AQ373" t="s">
        <v>1666</v>
      </c>
      <c r="AR373" s="46"/>
      <c r="AS373" s="43"/>
    </row>
    <row r="374" spans="1:45" hidden="1" x14ac:dyDescent="0.2">
      <c r="A374" s="48" t="s">
        <v>699</v>
      </c>
      <c r="B374" s="2">
        <v>43158</v>
      </c>
      <c r="C374" s="1" t="s">
        <v>419</v>
      </c>
      <c r="D374" s="65" t="str">
        <f t="shared" si="5"/>
        <v>Alerian Announces Presenters for the 2018 Ammys</v>
      </c>
      <c r="E374" s="1">
        <v>0</v>
      </c>
      <c r="F374" s="1">
        <v>15938865</v>
      </c>
      <c r="G374" s="1" t="s">
        <v>423</v>
      </c>
      <c r="H374" s="50">
        <v>2</v>
      </c>
      <c r="I374" s="51"/>
      <c r="J374" s="52"/>
      <c r="L374" s="58"/>
      <c r="M374" s="8" t="s">
        <v>3129</v>
      </c>
      <c r="N374" s="53" t="s">
        <v>3129</v>
      </c>
      <c r="O374" s="53" t="s">
        <v>3129</v>
      </c>
      <c r="P374" s="53" t="s">
        <v>3129</v>
      </c>
      <c r="Q374" s="53">
        <v>1</v>
      </c>
      <c r="R374" s="10">
        <v>1</v>
      </c>
      <c r="S374" s="54"/>
      <c r="T374" s="55"/>
      <c r="U374" s="56"/>
      <c r="V374" s="57"/>
      <c r="X374" s="17">
        <v>1</v>
      </c>
      <c r="AF374" s="15"/>
      <c r="AO374" s="64" t="s">
        <v>2125</v>
      </c>
      <c r="AP374" t="s">
        <v>1087</v>
      </c>
      <c r="AQ374" t="s">
        <v>1593</v>
      </c>
      <c r="AR374" s="46"/>
      <c r="AS374" s="43"/>
    </row>
    <row r="375" spans="1:45" hidden="1" x14ac:dyDescent="0.2">
      <c r="A375" s="48" t="s">
        <v>699</v>
      </c>
      <c r="B375" s="2">
        <v>43158</v>
      </c>
      <c r="C375" s="1" t="s">
        <v>513</v>
      </c>
      <c r="D375" s="65" t="str">
        <f t="shared" si="5"/>
        <v>Alerian Announces Presenters for the 2018 Ammys</v>
      </c>
      <c r="E375" s="1">
        <v>0</v>
      </c>
      <c r="F375" s="1">
        <v>15938865</v>
      </c>
      <c r="G375" s="1"/>
      <c r="H375" s="50">
        <v>2</v>
      </c>
      <c r="I375" s="51"/>
      <c r="J375" s="52"/>
      <c r="L375" s="58"/>
      <c r="M375" s="8" t="s">
        <v>3129</v>
      </c>
      <c r="N375" s="53" t="s">
        <v>3129</v>
      </c>
      <c r="O375" s="53" t="s">
        <v>3129</v>
      </c>
      <c r="P375" s="53" t="s">
        <v>3129</v>
      </c>
      <c r="Q375" s="53">
        <v>1</v>
      </c>
      <c r="R375" s="10">
        <v>1</v>
      </c>
      <c r="S375" s="54"/>
      <c r="T375" s="55"/>
      <c r="U375" s="56"/>
      <c r="V375" s="57"/>
      <c r="X375" s="17">
        <v>1</v>
      </c>
      <c r="AF375" s="15"/>
      <c r="AO375" s="64" t="s">
        <v>2125</v>
      </c>
      <c r="AP375" t="s">
        <v>1087</v>
      </c>
      <c r="AQ375" t="s">
        <v>1839</v>
      </c>
      <c r="AR375" s="46"/>
      <c r="AS375" s="43"/>
    </row>
    <row r="376" spans="1:45" hidden="1" x14ac:dyDescent="0.2">
      <c r="A376" s="48" t="s">
        <v>699</v>
      </c>
      <c r="B376" s="2">
        <v>43158</v>
      </c>
      <c r="C376" s="1" t="s">
        <v>429</v>
      </c>
      <c r="D376" s="65" t="str">
        <f t="shared" si="5"/>
        <v>Catalyst Development buys Knadel</v>
      </c>
      <c r="E376" s="1">
        <v>3</v>
      </c>
      <c r="F376" s="1">
        <v>269230</v>
      </c>
      <c r="G376" s="1" t="s">
        <v>428</v>
      </c>
      <c r="H376" s="50">
        <v>2</v>
      </c>
      <c r="I376" s="51"/>
      <c r="J376" s="52"/>
      <c r="L376" s="58"/>
      <c r="M376" s="8" t="s">
        <v>3129</v>
      </c>
      <c r="N376" s="53">
        <v>1</v>
      </c>
      <c r="O376" s="53" t="s">
        <v>3129</v>
      </c>
      <c r="P376" s="53" t="s">
        <v>3129</v>
      </c>
      <c r="Q376" s="53" t="s">
        <v>3129</v>
      </c>
      <c r="R376" s="10">
        <v>2</v>
      </c>
      <c r="S376" s="54"/>
      <c r="T376" s="55"/>
      <c r="U376" s="56"/>
      <c r="V376" s="57"/>
      <c r="X376" s="17">
        <v>1</v>
      </c>
      <c r="AF376" s="15"/>
      <c r="AO376" s="64" t="s">
        <v>2128</v>
      </c>
      <c r="AP376" t="s">
        <v>1090</v>
      </c>
      <c r="AQ376" t="s">
        <v>1602</v>
      </c>
      <c r="AR376" s="46"/>
      <c r="AS376" s="43"/>
    </row>
    <row r="377" spans="1:45" hidden="1" x14ac:dyDescent="0.2">
      <c r="A377" s="48" t="s">
        <v>589</v>
      </c>
      <c r="B377" s="2">
        <v>43158</v>
      </c>
      <c r="C377" s="1" t="s">
        <v>426</v>
      </c>
      <c r="D377" s="65" t="str">
        <f t="shared" si="5"/>
        <v>Churchill Downs Announces Upcoming Changes to Board of Directors and the Nomination of Karole F. Lloyd as a New Board Member</v>
      </c>
      <c r="E377" s="1">
        <v>0</v>
      </c>
      <c r="F377" s="1">
        <v>1192857</v>
      </c>
      <c r="G377" s="1" t="s">
        <v>428</v>
      </c>
      <c r="H377" s="50">
        <v>2</v>
      </c>
      <c r="I377" s="51"/>
      <c r="J377" s="52"/>
      <c r="L377" s="58"/>
      <c r="M377" s="8">
        <v>1</v>
      </c>
      <c r="N377" s="53" t="s">
        <v>3129</v>
      </c>
      <c r="O377" s="53" t="s">
        <v>3129</v>
      </c>
      <c r="P377" s="53" t="s">
        <v>3129</v>
      </c>
      <c r="Q377" s="53" t="s">
        <v>3129</v>
      </c>
      <c r="R377" s="10">
        <v>2</v>
      </c>
      <c r="S377" s="54"/>
      <c r="T377" s="55"/>
      <c r="U377" s="56"/>
      <c r="V377" s="57"/>
      <c r="X377" s="17">
        <v>1</v>
      </c>
      <c r="AF377" s="15"/>
      <c r="AO377" s="64" t="s">
        <v>2123</v>
      </c>
      <c r="AP377" t="s">
        <v>1085</v>
      </c>
      <c r="AQ377" t="s">
        <v>1589</v>
      </c>
      <c r="AR377" s="46"/>
      <c r="AS377" s="43"/>
    </row>
    <row r="378" spans="1:45" hidden="1" x14ac:dyDescent="0.2">
      <c r="A378" s="48" t="s">
        <v>699</v>
      </c>
      <c r="B378" s="2">
        <v>43158</v>
      </c>
      <c r="C378" s="1" t="s">
        <v>426</v>
      </c>
      <c r="D378" s="65" t="str">
        <f t="shared" si="5"/>
        <v>Concept Searching and Netwrix Form Strategic Technology Partnership</v>
      </c>
      <c r="E378" s="1">
        <v>0</v>
      </c>
      <c r="F378" s="1">
        <v>1192857</v>
      </c>
      <c r="G378" s="1" t="s">
        <v>428</v>
      </c>
      <c r="H378" s="50">
        <v>2</v>
      </c>
      <c r="I378" s="51"/>
      <c r="J378" s="52"/>
      <c r="L378" s="58"/>
      <c r="M378" s="8" t="s">
        <v>3129</v>
      </c>
      <c r="N378" s="53" t="s">
        <v>3129</v>
      </c>
      <c r="O378" s="53">
        <v>1</v>
      </c>
      <c r="P378" s="53" t="s">
        <v>3129</v>
      </c>
      <c r="Q378" s="53" t="s">
        <v>3129</v>
      </c>
      <c r="R378" s="10">
        <v>2</v>
      </c>
      <c r="S378" s="54"/>
      <c r="T378" s="55"/>
      <c r="U378" s="56"/>
      <c r="V378" s="57"/>
      <c r="X378" s="17">
        <v>1</v>
      </c>
      <c r="AF378" s="15"/>
      <c r="AO378" s="64" t="s">
        <v>2127</v>
      </c>
      <c r="AP378" t="s">
        <v>1089</v>
      </c>
      <c r="AQ378" t="s">
        <v>1599</v>
      </c>
      <c r="AR378" s="46"/>
      <c r="AS378" s="43"/>
    </row>
    <row r="379" spans="1:45" hidden="1" x14ac:dyDescent="0.2">
      <c r="A379" s="48" t="s">
        <v>651</v>
      </c>
      <c r="B379" s="2">
        <v>43158</v>
      </c>
      <c r="C379" s="1" t="s">
        <v>419</v>
      </c>
      <c r="D379" s="65" t="str">
        <f t="shared" si="5"/>
        <v>Digital Agency Lumentus Strengthens SEO Expertise; Part of Wider Expansion</v>
      </c>
      <c r="E379" s="1">
        <v>0</v>
      </c>
      <c r="F379" s="1">
        <v>15938865</v>
      </c>
      <c r="G379" s="1" t="s">
        <v>421</v>
      </c>
      <c r="H379" s="50">
        <v>2</v>
      </c>
      <c r="I379" s="51"/>
      <c r="J379" s="52"/>
      <c r="L379" s="58"/>
      <c r="M379" s="8" t="s">
        <v>3129</v>
      </c>
      <c r="N379" s="53">
        <v>1</v>
      </c>
      <c r="O379" s="53" t="s">
        <v>3129</v>
      </c>
      <c r="P379" s="53" t="s">
        <v>3129</v>
      </c>
      <c r="Q379" s="53" t="s">
        <v>3129</v>
      </c>
      <c r="R379" s="10">
        <v>1</v>
      </c>
      <c r="S379" s="54"/>
      <c r="T379" s="55"/>
      <c r="U379" s="56"/>
      <c r="V379" s="57"/>
      <c r="X379" s="17">
        <v>1</v>
      </c>
      <c r="AF379" s="15"/>
      <c r="AO379" s="64" t="s">
        <v>1481</v>
      </c>
      <c r="AP379" t="s">
        <v>1094</v>
      </c>
      <c r="AQ379" t="s">
        <v>1812</v>
      </c>
      <c r="AR379" s="46"/>
      <c r="AS379" s="43"/>
    </row>
    <row r="380" spans="1:45" hidden="1" x14ac:dyDescent="0.2">
      <c r="A380" s="48" t="s">
        <v>589</v>
      </c>
      <c r="B380" s="2">
        <v>43158</v>
      </c>
      <c r="C380" s="1" t="s">
        <v>426</v>
      </c>
      <c r="D380" s="65" t="str">
        <f t="shared" si="5"/>
        <v>LHC Group Reports Fourth Quarter Financial Results</v>
      </c>
      <c r="E380" s="1">
        <v>0</v>
      </c>
      <c r="F380" s="1">
        <v>1192857</v>
      </c>
      <c r="G380" s="1" t="s">
        <v>428</v>
      </c>
      <c r="H380" s="50">
        <v>2</v>
      </c>
      <c r="I380" s="51"/>
      <c r="J380" s="52"/>
      <c r="L380" s="58"/>
      <c r="M380" s="8">
        <v>1</v>
      </c>
      <c r="N380" s="53" t="s">
        <v>3129</v>
      </c>
      <c r="O380" s="53" t="s">
        <v>3129</v>
      </c>
      <c r="P380" s="53" t="s">
        <v>3129</v>
      </c>
      <c r="Q380" s="53" t="s">
        <v>3129</v>
      </c>
      <c r="R380" s="10">
        <v>2</v>
      </c>
      <c r="S380" s="54"/>
      <c r="T380" s="55"/>
      <c r="U380" s="56"/>
      <c r="V380" s="57"/>
      <c r="X380" s="17">
        <v>1</v>
      </c>
      <c r="AF380" s="15"/>
      <c r="AO380" s="64" t="s">
        <v>2131</v>
      </c>
      <c r="AP380" t="s">
        <v>1092</v>
      </c>
      <c r="AQ380" t="s">
        <v>1589</v>
      </c>
      <c r="AR380" s="46"/>
      <c r="AS380" s="43"/>
    </row>
    <row r="381" spans="1:45" hidden="1" x14ac:dyDescent="0.2">
      <c r="A381" s="48" t="s">
        <v>589</v>
      </c>
      <c r="B381" s="2">
        <v>43158</v>
      </c>
      <c r="C381" s="1" t="s">
        <v>419</v>
      </c>
      <c r="D381" s="65" t="str">
        <f t="shared" si="5"/>
        <v>Lhc Group Reports Fourth Quarter Financial Results</v>
      </c>
      <c r="E381" s="1">
        <v>0</v>
      </c>
      <c r="F381" s="1">
        <v>15938865</v>
      </c>
      <c r="G381" s="1" t="s">
        <v>423</v>
      </c>
      <c r="H381" s="50">
        <v>2</v>
      </c>
      <c r="I381" s="51"/>
      <c r="J381" s="52"/>
      <c r="L381" s="58"/>
      <c r="M381" s="8">
        <v>1</v>
      </c>
      <c r="N381" s="53" t="s">
        <v>3129</v>
      </c>
      <c r="O381" s="53" t="s">
        <v>3129</v>
      </c>
      <c r="P381" s="53" t="s">
        <v>3129</v>
      </c>
      <c r="Q381" s="53" t="s">
        <v>3129</v>
      </c>
      <c r="R381" s="10">
        <v>1</v>
      </c>
      <c r="S381" s="54"/>
      <c r="T381" s="55"/>
      <c r="U381" s="56"/>
      <c r="V381" s="57"/>
      <c r="X381" s="17">
        <v>1</v>
      </c>
      <c r="AF381" s="15"/>
      <c r="AO381" s="64" t="s">
        <v>2132</v>
      </c>
      <c r="AP381" t="s">
        <v>1093</v>
      </c>
      <c r="AQ381" t="s">
        <v>1595</v>
      </c>
      <c r="AR381" s="46"/>
      <c r="AS381" s="43"/>
    </row>
    <row r="382" spans="1:45" hidden="1" x14ac:dyDescent="0.2">
      <c r="A382" s="48" t="s">
        <v>699</v>
      </c>
      <c r="B382" s="2">
        <v>43158</v>
      </c>
      <c r="C382" s="1" t="s">
        <v>509</v>
      </c>
      <c r="D382" s="65" t="str">
        <f t="shared" si="5"/>
        <v>Netwrix and Concept Searching Work Together to Enrich Security Intelligence</v>
      </c>
      <c r="E382" s="1">
        <v>0</v>
      </c>
      <c r="F382" s="1">
        <v>50000</v>
      </c>
      <c r="G382" s="1"/>
      <c r="H382" s="50">
        <v>2</v>
      </c>
      <c r="I382" s="51"/>
      <c r="J382" s="52"/>
      <c r="L382" s="58"/>
      <c r="M382" s="8" t="s">
        <v>3129</v>
      </c>
      <c r="N382" s="53" t="s">
        <v>3129</v>
      </c>
      <c r="O382" s="53">
        <v>1</v>
      </c>
      <c r="P382" s="53" t="s">
        <v>3129</v>
      </c>
      <c r="Q382" s="53" t="s">
        <v>3129</v>
      </c>
      <c r="R382" s="10">
        <v>1</v>
      </c>
      <c r="S382" s="54"/>
      <c r="T382" s="55"/>
      <c r="U382" s="56"/>
      <c r="V382" s="57"/>
      <c r="X382" s="17">
        <v>1</v>
      </c>
      <c r="AF382" s="15"/>
      <c r="AO382" s="64" t="s">
        <v>2135</v>
      </c>
      <c r="AP382" t="s">
        <v>1097</v>
      </c>
      <c r="AQ382" t="s">
        <v>1666</v>
      </c>
      <c r="AR382" s="46"/>
      <c r="AS382" s="43"/>
    </row>
    <row r="383" spans="1:45" hidden="1" x14ac:dyDescent="0.2">
      <c r="A383" s="48" t="s">
        <v>699</v>
      </c>
      <c r="B383" s="2">
        <v>43158</v>
      </c>
      <c r="C383" s="1" t="s">
        <v>631</v>
      </c>
      <c r="D383" s="65" t="str">
        <f t="shared" si="5"/>
        <v>Netwrix Partners with Concept Searching to Enrich Security Intelligence with Data Discovery and Classification Functionality</v>
      </c>
      <c r="E383" s="1">
        <v>1</v>
      </c>
      <c r="F383" s="1">
        <v>33333</v>
      </c>
      <c r="G383" s="1"/>
      <c r="H383" s="50">
        <v>2</v>
      </c>
      <c r="I383" s="51"/>
      <c r="J383" s="52"/>
      <c r="L383" s="58"/>
      <c r="M383" s="8" t="s">
        <v>3129</v>
      </c>
      <c r="N383" s="53" t="s">
        <v>3129</v>
      </c>
      <c r="O383" s="53">
        <v>1</v>
      </c>
      <c r="P383" s="53" t="s">
        <v>3129</v>
      </c>
      <c r="Q383" s="53" t="s">
        <v>3129</v>
      </c>
      <c r="R383" s="10">
        <v>1</v>
      </c>
      <c r="S383" s="54"/>
      <c r="T383" s="55"/>
      <c r="U383" s="56"/>
      <c r="V383" s="57"/>
      <c r="X383" s="17">
        <v>1</v>
      </c>
      <c r="AF383" s="15"/>
      <c r="AO383" s="64" t="s">
        <v>2136</v>
      </c>
      <c r="AP383" t="s">
        <v>1098</v>
      </c>
      <c r="AQ383" t="s">
        <v>1666</v>
      </c>
      <c r="AR383" s="46"/>
      <c r="AS383" s="43"/>
    </row>
    <row r="384" spans="1:45" hidden="1" x14ac:dyDescent="0.2">
      <c r="A384" s="48" t="s">
        <v>699</v>
      </c>
      <c r="B384" s="2">
        <v>43158</v>
      </c>
      <c r="C384" s="1" t="s">
        <v>426</v>
      </c>
      <c r="D384" s="65" t="str">
        <f t="shared" si="5"/>
        <v>Omnicell's Industry-Leading Medication Management Automation Platform and Solutions to Be Featured at HIMSS18</v>
      </c>
      <c r="E384" s="1">
        <v>0</v>
      </c>
      <c r="F384" s="1">
        <v>1192857</v>
      </c>
      <c r="G384" s="1" t="s">
        <v>428</v>
      </c>
      <c r="H384" s="50">
        <v>2</v>
      </c>
      <c r="I384" s="51"/>
      <c r="J384" s="52"/>
      <c r="L384" s="58"/>
      <c r="M384" s="8" t="s">
        <v>3129</v>
      </c>
      <c r="N384" s="53" t="s">
        <v>3129</v>
      </c>
      <c r="O384" s="53" t="s">
        <v>3129</v>
      </c>
      <c r="P384" s="53" t="s">
        <v>3129</v>
      </c>
      <c r="Q384" s="53">
        <v>1</v>
      </c>
      <c r="R384" s="10">
        <v>2</v>
      </c>
      <c r="S384" s="54"/>
      <c r="T384" s="55"/>
      <c r="U384" s="56"/>
      <c r="V384" s="57"/>
      <c r="X384" s="17">
        <v>1</v>
      </c>
      <c r="AF384" s="15"/>
      <c r="AO384" s="64" t="s">
        <v>2124</v>
      </c>
      <c r="AP384" t="s">
        <v>1086</v>
      </c>
      <c r="AQ384" t="s">
        <v>1609</v>
      </c>
      <c r="AR384" s="46"/>
      <c r="AS384" s="43"/>
    </row>
    <row r="385" spans="1:45" hidden="1" x14ac:dyDescent="0.2">
      <c r="A385" s="48" t="s">
        <v>699</v>
      </c>
      <c r="B385" s="2">
        <v>43158</v>
      </c>
      <c r="C385" s="1" t="s">
        <v>426</v>
      </c>
      <c r="D385" s="65" t="str">
        <f t="shared" si="5"/>
        <v>Tech Exec Doomsday Preppers: Protecting Themselves from the Automation Monster They Created</v>
      </c>
      <c r="E385" s="1">
        <v>0</v>
      </c>
      <c r="F385" s="1">
        <v>1192857</v>
      </c>
      <c r="G385" s="1" t="s">
        <v>428</v>
      </c>
      <c r="H385" s="50">
        <v>2</v>
      </c>
      <c r="I385" s="51"/>
      <c r="J385" s="52"/>
      <c r="L385" s="58"/>
      <c r="M385" s="8" t="s">
        <v>3129</v>
      </c>
      <c r="N385" s="53" t="s">
        <v>3129</v>
      </c>
      <c r="O385" s="53" t="s">
        <v>3129</v>
      </c>
      <c r="P385" s="53" t="s">
        <v>3129</v>
      </c>
      <c r="Q385" s="53">
        <v>1</v>
      </c>
      <c r="R385" s="10">
        <v>2</v>
      </c>
      <c r="S385" s="54"/>
      <c r="T385" s="55"/>
      <c r="U385" s="56"/>
      <c r="V385" s="57"/>
      <c r="X385" s="17">
        <v>1</v>
      </c>
      <c r="AF385" s="15"/>
      <c r="AO385" s="64" t="s">
        <v>2130</v>
      </c>
      <c r="AP385" t="s">
        <v>1091</v>
      </c>
      <c r="AQ385" t="s">
        <v>1609</v>
      </c>
      <c r="AR385" s="46"/>
      <c r="AS385" s="43"/>
    </row>
    <row r="386" spans="1:45" hidden="1" x14ac:dyDescent="0.2">
      <c r="A386" s="48" t="s">
        <v>699</v>
      </c>
      <c r="B386" s="2">
        <v>43158</v>
      </c>
      <c r="C386" s="1" t="s">
        <v>478</v>
      </c>
      <c r="D386" s="65" t="str">
        <f t="shared" si="5"/>
        <v>China’s regulatory changes stimulate international interest</v>
      </c>
      <c r="E386" s="1">
        <v>9</v>
      </c>
      <c r="F386" s="1">
        <v>30000</v>
      </c>
      <c r="G386" s="1" t="s">
        <v>409</v>
      </c>
      <c r="H386" s="50"/>
      <c r="I386" s="51">
        <v>1</v>
      </c>
      <c r="J386" s="52"/>
      <c r="L386" s="58"/>
      <c r="M386" s="8" t="s">
        <v>3129</v>
      </c>
      <c r="N386" s="53" t="s">
        <v>3129</v>
      </c>
      <c r="O386" s="53" t="s">
        <v>3129</v>
      </c>
      <c r="P386" s="53" t="s">
        <v>3129</v>
      </c>
      <c r="Q386" s="53">
        <v>1</v>
      </c>
      <c r="R386" s="10">
        <v>2</v>
      </c>
      <c r="S386" s="54"/>
      <c r="T386" s="55"/>
      <c r="U386" s="56"/>
      <c r="V386" s="57"/>
      <c r="X386" s="17">
        <v>1</v>
      </c>
      <c r="AF386" s="15"/>
      <c r="AO386" s="64" t="s">
        <v>1483</v>
      </c>
      <c r="AP386" t="s">
        <v>1095</v>
      </c>
      <c r="AQ386" t="s">
        <v>2133</v>
      </c>
      <c r="AR386" s="46"/>
      <c r="AS386" s="43"/>
    </row>
    <row r="387" spans="1:45" hidden="1" x14ac:dyDescent="0.2">
      <c r="A387" s="48" t="s">
        <v>699</v>
      </c>
      <c r="B387" s="2">
        <v>43158</v>
      </c>
      <c r="C387" s="1" t="s">
        <v>669</v>
      </c>
      <c r="D387" s="65" t="str">
        <f t="shared" ref="D387:D450" si="6">HYPERLINK(AO387,AP387)</f>
        <v>China’s regulatory changes stimulate international interest</v>
      </c>
      <c r="E387" s="1">
        <v>9</v>
      </c>
      <c r="F387" s="1">
        <v>30000</v>
      </c>
      <c r="G387" s="1"/>
      <c r="H387" s="50"/>
      <c r="I387" s="51">
        <v>1</v>
      </c>
      <c r="J387" s="52"/>
      <c r="L387" s="58"/>
      <c r="M387" s="8" t="s">
        <v>3129</v>
      </c>
      <c r="N387" s="53" t="s">
        <v>3129</v>
      </c>
      <c r="O387" s="53" t="s">
        <v>3129</v>
      </c>
      <c r="P387" s="53" t="s">
        <v>3129</v>
      </c>
      <c r="Q387" s="53">
        <v>1</v>
      </c>
      <c r="R387" s="10">
        <v>2</v>
      </c>
      <c r="S387" s="54"/>
      <c r="T387" s="55"/>
      <c r="U387" s="56"/>
      <c r="V387" s="57"/>
      <c r="X387" s="17">
        <v>1</v>
      </c>
      <c r="AF387" s="15"/>
      <c r="AO387" s="64" t="s">
        <v>1483</v>
      </c>
      <c r="AP387" t="s">
        <v>1095</v>
      </c>
      <c r="AQ387" t="s">
        <v>1875</v>
      </c>
      <c r="AR387" s="46"/>
      <c r="AS387" s="43"/>
    </row>
    <row r="388" spans="1:45" hidden="1" x14ac:dyDescent="0.2">
      <c r="A388" s="48" t="s">
        <v>699</v>
      </c>
      <c r="B388" s="2">
        <v>43158</v>
      </c>
      <c r="C388" s="1" t="s">
        <v>609</v>
      </c>
      <c r="D388" s="65" t="str">
        <f t="shared" si="6"/>
        <v>CLOUD – THE CORNERSTONE OF DIGITAL TRANSFORMATION IN HEALTHCARE</v>
      </c>
      <c r="E388" s="1">
        <v>2</v>
      </c>
      <c r="F388" s="1">
        <v>1328841</v>
      </c>
      <c r="G388" s="1"/>
      <c r="H388" s="50"/>
      <c r="I388" s="51">
        <v>1</v>
      </c>
      <c r="J388" s="52"/>
      <c r="L388" s="58" t="s">
        <v>401</v>
      </c>
      <c r="M388" s="8" t="s">
        <v>3129</v>
      </c>
      <c r="N388" s="53">
        <v>1</v>
      </c>
      <c r="O388" s="53" t="s">
        <v>3129</v>
      </c>
      <c r="P388" s="53" t="s">
        <v>3129</v>
      </c>
      <c r="Q388" s="53" t="s">
        <v>3129</v>
      </c>
      <c r="R388" s="10">
        <v>1</v>
      </c>
      <c r="S388" s="54"/>
      <c r="T388" s="55"/>
      <c r="U388" s="56"/>
      <c r="V388" s="57"/>
      <c r="X388" s="17">
        <v>1</v>
      </c>
      <c r="AF388" s="15"/>
      <c r="AO388" s="64" t="s">
        <v>2138</v>
      </c>
      <c r="AP388" t="s">
        <v>1100</v>
      </c>
      <c r="AQ388" t="s">
        <v>1655</v>
      </c>
      <c r="AR388" s="46"/>
      <c r="AS388" s="43"/>
    </row>
    <row r="389" spans="1:45" hidden="1" x14ac:dyDescent="0.2">
      <c r="A389" s="48" t="s">
        <v>397</v>
      </c>
      <c r="B389" s="2">
        <v>43158</v>
      </c>
      <c r="C389" s="1" t="s">
        <v>60</v>
      </c>
      <c r="D389" s="65" t="str">
        <f t="shared" si="6"/>
        <v>Deloitte CEO Cathy Engelbert: Lessons On Leadership</v>
      </c>
      <c r="E389" s="1">
        <v>699</v>
      </c>
      <c r="F389" s="1">
        <v>82644928</v>
      </c>
      <c r="G389" s="1" t="s">
        <v>400</v>
      </c>
      <c r="H389" s="50"/>
      <c r="I389" s="51">
        <v>1</v>
      </c>
      <c r="J389" s="52"/>
      <c r="L389" s="58" t="s">
        <v>401</v>
      </c>
      <c r="M389" s="8" t="s">
        <v>3129</v>
      </c>
      <c r="N389" s="53" t="s">
        <v>3129</v>
      </c>
      <c r="O389" s="53">
        <v>1</v>
      </c>
      <c r="P389" s="53" t="s">
        <v>3129</v>
      </c>
      <c r="Q389" s="53" t="s">
        <v>3129</v>
      </c>
      <c r="R389" s="10">
        <v>1</v>
      </c>
      <c r="S389" s="54"/>
      <c r="T389" s="55"/>
      <c r="U389" s="56"/>
      <c r="V389" s="57"/>
      <c r="X389" s="17">
        <v>1</v>
      </c>
      <c r="AF389" s="15"/>
      <c r="AO389" s="64" t="s">
        <v>1484</v>
      </c>
      <c r="AP389" t="s">
        <v>1081</v>
      </c>
      <c r="AQ389" t="s">
        <v>1578</v>
      </c>
      <c r="AR389" s="46"/>
      <c r="AS389" s="43"/>
    </row>
    <row r="390" spans="1:45" hidden="1" x14ac:dyDescent="0.2">
      <c r="A390" s="48" t="s">
        <v>567</v>
      </c>
      <c r="B390" s="2">
        <v>43158</v>
      </c>
      <c r="C390" s="1" t="s">
        <v>60</v>
      </c>
      <c r="D390" s="65" t="str">
        <f t="shared" si="6"/>
        <v>Deloitte CEO Cathy Engelbert: Lessons On Leadership</v>
      </c>
      <c r="E390" s="1">
        <v>699</v>
      </c>
      <c r="F390" s="1">
        <v>82644928</v>
      </c>
      <c r="G390" s="1" t="s">
        <v>400</v>
      </c>
      <c r="H390" s="50"/>
      <c r="I390" s="51">
        <v>1</v>
      </c>
      <c r="J390" s="52"/>
      <c r="L390" s="58"/>
      <c r="M390" s="8" t="s">
        <v>3129</v>
      </c>
      <c r="N390" s="53" t="s">
        <v>3129</v>
      </c>
      <c r="O390" s="53">
        <v>1</v>
      </c>
      <c r="P390" s="53" t="s">
        <v>3129</v>
      </c>
      <c r="Q390" s="53" t="s">
        <v>3129</v>
      </c>
      <c r="R390" s="10">
        <v>1</v>
      </c>
      <c r="S390" s="54"/>
      <c r="T390" s="55"/>
      <c r="U390" s="56"/>
      <c r="V390" s="57"/>
      <c r="X390" s="17">
        <v>1</v>
      </c>
      <c r="AF390" s="15"/>
      <c r="AO390" s="64" t="s">
        <v>1484</v>
      </c>
      <c r="AP390" t="s">
        <v>1081</v>
      </c>
      <c r="AQ390" t="s">
        <v>1810</v>
      </c>
      <c r="AR390" s="46"/>
      <c r="AS390" s="43"/>
    </row>
    <row r="391" spans="1:45" hidden="1" x14ac:dyDescent="0.2">
      <c r="A391" s="48" t="s">
        <v>699</v>
      </c>
      <c r="B391" s="2">
        <v>43158</v>
      </c>
      <c r="C391" s="1" t="s">
        <v>678</v>
      </c>
      <c r="D391" s="65" t="str">
        <f t="shared" si="6"/>
        <v>Deloitte CEO Cathy Engelbert: Lessons On Leadership</v>
      </c>
      <c r="E391" s="1">
        <v>699</v>
      </c>
      <c r="F391" s="1">
        <v>82644928</v>
      </c>
      <c r="G391" s="1"/>
      <c r="H391" s="50"/>
      <c r="I391" s="51">
        <v>1</v>
      </c>
      <c r="J391" s="52"/>
      <c r="L391" s="58"/>
      <c r="M391" s="8" t="s">
        <v>3129</v>
      </c>
      <c r="N391" s="53" t="s">
        <v>3129</v>
      </c>
      <c r="O391" s="53">
        <v>1</v>
      </c>
      <c r="P391" s="53" t="s">
        <v>3129</v>
      </c>
      <c r="Q391" s="53" t="s">
        <v>3129</v>
      </c>
      <c r="R391" s="10">
        <v>1</v>
      </c>
      <c r="S391" s="54"/>
      <c r="T391" s="55"/>
      <c r="U391" s="56"/>
      <c r="V391" s="57"/>
      <c r="X391" s="17">
        <v>1</v>
      </c>
      <c r="AF391" s="15"/>
      <c r="AO391" s="64" t="s">
        <v>1484</v>
      </c>
      <c r="AP391" t="s">
        <v>1081</v>
      </c>
      <c r="AQ391" t="s">
        <v>1666</v>
      </c>
      <c r="AR391" s="46"/>
      <c r="AS391" s="43"/>
    </row>
    <row r="392" spans="1:45" hidden="1" x14ac:dyDescent="0.2">
      <c r="A392" s="48" t="s">
        <v>699</v>
      </c>
      <c r="B392" s="2">
        <v>43158</v>
      </c>
      <c r="C392" s="1" t="s">
        <v>728</v>
      </c>
      <c r="D392" s="65" t="str">
        <f t="shared" si="6"/>
        <v>How incoming ICBA chairman Tim Zimmerman navigated a merger of equals</v>
      </c>
      <c r="E392" s="1">
        <v>9</v>
      </c>
      <c r="F392" s="1">
        <v>5000</v>
      </c>
      <c r="G392" s="1"/>
      <c r="H392" s="50"/>
      <c r="I392" s="51">
        <v>1</v>
      </c>
      <c r="J392" s="52"/>
      <c r="L392" s="58"/>
      <c r="M392" s="8" t="s">
        <v>3129</v>
      </c>
      <c r="N392" s="53" t="s">
        <v>3129</v>
      </c>
      <c r="O392" s="53" t="s">
        <v>3129</v>
      </c>
      <c r="P392" s="53">
        <v>1</v>
      </c>
      <c r="Q392" s="53" t="s">
        <v>3129</v>
      </c>
      <c r="R392" s="10">
        <v>2</v>
      </c>
      <c r="S392" s="54"/>
      <c r="T392" s="55"/>
      <c r="U392" s="56"/>
      <c r="V392" s="57"/>
      <c r="X392" s="17">
        <v>1</v>
      </c>
      <c r="AF392" s="15"/>
      <c r="AO392" s="64" t="s">
        <v>2137</v>
      </c>
      <c r="AP392" t="s">
        <v>1099</v>
      </c>
      <c r="AQ392" t="s">
        <v>1974</v>
      </c>
      <c r="AR392" s="46"/>
      <c r="AS392" s="43"/>
    </row>
    <row r="393" spans="1:45" hidden="1" x14ac:dyDescent="0.2">
      <c r="A393" s="48" t="s">
        <v>699</v>
      </c>
      <c r="B393" s="2">
        <v>43158</v>
      </c>
      <c r="C393" s="1" t="s">
        <v>411</v>
      </c>
      <c r="D393" s="65" t="str">
        <f t="shared" si="6"/>
        <v>Lack Of Customer Trust May Thwart Open Banking’s $1.4B GDP Bump</v>
      </c>
      <c r="E393" s="1">
        <v>17</v>
      </c>
      <c r="F393" s="1">
        <v>593750</v>
      </c>
      <c r="G393" s="1" t="s">
        <v>409</v>
      </c>
      <c r="H393" s="50"/>
      <c r="I393" s="51">
        <v>1</v>
      </c>
      <c r="J393" s="52"/>
      <c r="L393" s="58"/>
      <c r="M393" s="8" t="s">
        <v>3129</v>
      </c>
      <c r="N393" s="53">
        <v>1</v>
      </c>
      <c r="O393" s="53" t="s">
        <v>3129</v>
      </c>
      <c r="P393" s="53" t="s">
        <v>3129</v>
      </c>
      <c r="Q393" s="53" t="s">
        <v>3129</v>
      </c>
      <c r="R393" s="10">
        <v>1</v>
      </c>
      <c r="S393" s="54"/>
      <c r="T393" s="55"/>
      <c r="U393" s="56"/>
      <c r="V393" s="57"/>
      <c r="X393" s="17">
        <v>1</v>
      </c>
      <c r="AF393" s="15"/>
      <c r="AO393" s="64" t="s">
        <v>2121</v>
      </c>
      <c r="AP393" t="s">
        <v>1082</v>
      </c>
      <c r="AQ393" t="s">
        <v>1583</v>
      </c>
      <c r="AR393" s="46"/>
      <c r="AS393" s="43"/>
    </row>
    <row r="394" spans="1:45" hidden="1" x14ac:dyDescent="0.2">
      <c r="A394" s="48" t="s">
        <v>699</v>
      </c>
      <c r="B394" s="2">
        <v>43158</v>
      </c>
      <c r="C394" s="1" t="s">
        <v>542</v>
      </c>
      <c r="D394" s="65" t="str">
        <f t="shared" si="6"/>
        <v>Lack Of Customer Trust May Thwart Open Banking’s $1.4B GDP Bump</v>
      </c>
      <c r="E394" s="1">
        <v>17</v>
      </c>
      <c r="F394" s="1">
        <v>593750</v>
      </c>
      <c r="G394" s="1"/>
      <c r="H394" s="50"/>
      <c r="I394" s="51">
        <v>1</v>
      </c>
      <c r="J394" s="52"/>
      <c r="L394" s="58"/>
      <c r="M394" s="8" t="s">
        <v>3129</v>
      </c>
      <c r="N394" s="53">
        <v>1</v>
      </c>
      <c r="O394" s="53" t="s">
        <v>3129</v>
      </c>
      <c r="P394" s="53" t="s">
        <v>3129</v>
      </c>
      <c r="Q394" s="53" t="s">
        <v>3129</v>
      </c>
      <c r="R394" s="10">
        <v>1</v>
      </c>
      <c r="S394" s="54"/>
      <c r="T394" s="55"/>
      <c r="U394" s="56"/>
      <c r="V394" s="57"/>
      <c r="X394" s="17">
        <v>1</v>
      </c>
      <c r="AF394" s="15"/>
      <c r="AO394" s="64" t="s">
        <v>2121</v>
      </c>
      <c r="AP394" t="s">
        <v>1082</v>
      </c>
      <c r="AQ394" t="s">
        <v>1655</v>
      </c>
      <c r="AR394" s="46"/>
      <c r="AS394" s="43"/>
    </row>
    <row r="395" spans="1:45" hidden="1" x14ac:dyDescent="0.2">
      <c r="A395" s="48" t="s">
        <v>397</v>
      </c>
      <c r="B395" s="2">
        <v>43158</v>
      </c>
      <c r="C395" s="1" t="s">
        <v>901</v>
      </c>
      <c r="D395" s="65" t="str">
        <f t="shared" si="6"/>
        <v>Leading By Learning For Business Success</v>
      </c>
      <c r="E395" s="1">
        <v>31</v>
      </c>
      <c r="F395" s="1">
        <v>68750</v>
      </c>
      <c r="G395" s="1" t="s">
        <v>409</v>
      </c>
      <c r="H395" s="50"/>
      <c r="I395" s="51">
        <v>1</v>
      </c>
      <c r="J395" s="52"/>
      <c r="L395" s="58"/>
      <c r="M395" s="8" t="s">
        <v>3129</v>
      </c>
      <c r="N395" s="53" t="s">
        <v>3129</v>
      </c>
      <c r="O395" s="53">
        <v>1</v>
      </c>
      <c r="P395" s="53" t="s">
        <v>3129</v>
      </c>
      <c r="Q395" s="53" t="s">
        <v>3129</v>
      </c>
      <c r="R395" s="10">
        <v>1</v>
      </c>
      <c r="S395" s="54"/>
      <c r="T395" s="55"/>
      <c r="U395" s="56"/>
      <c r="V395" s="57"/>
      <c r="X395" s="17">
        <v>1</v>
      </c>
      <c r="AF395" s="15"/>
      <c r="AO395" s="64" t="s">
        <v>2120</v>
      </c>
      <c r="AP395" t="s">
        <v>1080</v>
      </c>
      <c r="AQ395" t="s">
        <v>1578</v>
      </c>
      <c r="AR395" s="46"/>
      <c r="AS395" s="43"/>
    </row>
    <row r="396" spans="1:45" hidden="1" x14ac:dyDescent="0.2">
      <c r="A396" s="48" t="s">
        <v>699</v>
      </c>
      <c r="B396" s="2">
        <v>43158</v>
      </c>
      <c r="C396" s="1" t="s">
        <v>426</v>
      </c>
      <c r="D396" s="65" t="str">
        <f t="shared" si="6"/>
        <v>Renesas Electronics Announces Executive Personnel Changes</v>
      </c>
      <c r="E396" s="1">
        <v>0</v>
      </c>
      <c r="F396" s="1">
        <v>1192857</v>
      </c>
      <c r="G396" s="1" t="s">
        <v>428</v>
      </c>
      <c r="H396" s="50"/>
      <c r="I396" s="51">
        <v>1</v>
      </c>
      <c r="J396" s="52"/>
      <c r="L396" s="58"/>
      <c r="M396" s="8" t="s">
        <v>3129</v>
      </c>
      <c r="N396" s="53" t="s">
        <v>3129</v>
      </c>
      <c r="O396" s="53" t="s">
        <v>3129</v>
      </c>
      <c r="P396" s="53" t="s">
        <v>3129</v>
      </c>
      <c r="Q396" s="53">
        <v>1</v>
      </c>
      <c r="R396" s="10">
        <v>2</v>
      </c>
      <c r="S396" s="54"/>
      <c r="T396" s="55"/>
      <c r="U396" s="56"/>
      <c r="V396" s="57"/>
      <c r="X396" s="17">
        <v>1</v>
      </c>
      <c r="AF396" s="15"/>
      <c r="AO396" s="64" t="s">
        <v>2126</v>
      </c>
      <c r="AP396" t="s">
        <v>1088</v>
      </c>
      <c r="AQ396" t="s">
        <v>1609</v>
      </c>
      <c r="AR396" s="46"/>
      <c r="AS396" s="43"/>
    </row>
    <row r="397" spans="1:45" hidden="1" x14ac:dyDescent="0.2">
      <c r="A397" s="48" t="s">
        <v>699</v>
      </c>
      <c r="B397" s="2">
        <v>43158</v>
      </c>
      <c r="C397" s="1" t="s">
        <v>419</v>
      </c>
      <c r="D397" s="65" t="str">
        <f t="shared" si="6"/>
        <v>Renesas Electronics Announces Executive Personnel Changes</v>
      </c>
      <c r="E397" s="1">
        <v>0</v>
      </c>
      <c r="F397" s="1">
        <v>15938865</v>
      </c>
      <c r="G397" s="1" t="s">
        <v>423</v>
      </c>
      <c r="H397" s="50"/>
      <c r="I397" s="51">
        <v>1</v>
      </c>
      <c r="J397" s="52"/>
      <c r="L397" s="58"/>
      <c r="M397" s="8" t="s">
        <v>3129</v>
      </c>
      <c r="N397" s="53" t="s">
        <v>3129</v>
      </c>
      <c r="O397" s="53" t="s">
        <v>3129</v>
      </c>
      <c r="P397" s="53" t="s">
        <v>3129</v>
      </c>
      <c r="Q397" s="53">
        <v>1</v>
      </c>
      <c r="R397" s="10">
        <v>1</v>
      </c>
      <c r="S397" s="54"/>
      <c r="T397" s="55"/>
      <c r="U397" s="56"/>
      <c r="V397" s="57"/>
      <c r="X397" s="17">
        <v>1</v>
      </c>
      <c r="AF397" s="15"/>
      <c r="AO397" s="64" t="s">
        <v>2129</v>
      </c>
      <c r="AP397" t="s">
        <v>1088</v>
      </c>
      <c r="AQ397" t="s">
        <v>1593</v>
      </c>
      <c r="AR397" s="46"/>
      <c r="AS397" s="43"/>
    </row>
    <row r="398" spans="1:45" hidden="1" x14ac:dyDescent="0.2">
      <c r="A398" s="48" t="s">
        <v>699</v>
      </c>
      <c r="B398" s="2">
        <v>43158</v>
      </c>
      <c r="C398" s="1" t="s">
        <v>513</v>
      </c>
      <c r="D398" s="65" t="str">
        <f t="shared" si="6"/>
        <v>Renesas Electronics Announces Executive Personnel Changes</v>
      </c>
      <c r="E398" s="1">
        <v>0</v>
      </c>
      <c r="F398" s="1">
        <v>15938865</v>
      </c>
      <c r="G398" s="1"/>
      <c r="H398" s="50"/>
      <c r="I398" s="51">
        <v>1</v>
      </c>
      <c r="J398" s="52"/>
      <c r="L398" s="58"/>
      <c r="M398" s="8" t="s">
        <v>3129</v>
      </c>
      <c r="N398" s="53" t="s">
        <v>3129</v>
      </c>
      <c r="O398" s="53" t="s">
        <v>3129</v>
      </c>
      <c r="P398" s="53" t="s">
        <v>3129</v>
      </c>
      <c r="Q398" s="53">
        <v>1</v>
      </c>
      <c r="R398" s="10">
        <v>1</v>
      </c>
      <c r="S398" s="54"/>
      <c r="T398" s="55"/>
      <c r="U398" s="56"/>
      <c r="V398" s="57"/>
      <c r="X398" s="17">
        <v>1</v>
      </c>
      <c r="AF398" s="15"/>
      <c r="AO398" s="64" t="s">
        <v>2129</v>
      </c>
      <c r="AP398" t="s">
        <v>1088</v>
      </c>
      <c r="AQ398" t="s">
        <v>1839</v>
      </c>
      <c r="AR398" s="46"/>
      <c r="AS398" s="43"/>
    </row>
    <row r="399" spans="1:45" hidden="1" x14ac:dyDescent="0.2">
      <c r="A399" s="48" t="s">
        <v>699</v>
      </c>
      <c r="B399" s="2">
        <v>43158</v>
      </c>
      <c r="C399" s="1" t="s">
        <v>419</v>
      </c>
      <c r="D399" s="65" t="str">
        <f t="shared" si="6"/>
        <v>Us Financial Services Technology Market Report 2018 | Researchandmarkets.com</v>
      </c>
      <c r="E399" s="1">
        <v>0</v>
      </c>
      <c r="F399" s="1">
        <v>15938865</v>
      </c>
      <c r="G399" s="1" t="s">
        <v>421</v>
      </c>
      <c r="H399" s="50"/>
      <c r="I399" s="51">
        <v>1</v>
      </c>
      <c r="J399" s="52"/>
      <c r="L399" s="58"/>
      <c r="M399" s="8" t="s">
        <v>3129</v>
      </c>
      <c r="N399" s="53">
        <v>1</v>
      </c>
      <c r="O399" s="53" t="s">
        <v>3129</v>
      </c>
      <c r="P399" s="53" t="s">
        <v>3129</v>
      </c>
      <c r="Q399" s="53" t="s">
        <v>3129</v>
      </c>
      <c r="R399" s="10">
        <v>1</v>
      </c>
      <c r="S399" s="54"/>
      <c r="T399" s="55"/>
      <c r="U399" s="56"/>
      <c r="V399" s="57"/>
      <c r="X399" s="17">
        <v>1</v>
      </c>
      <c r="AF399" s="15"/>
      <c r="AO399" s="64" t="s">
        <v>2122</v>
      </c>
      <c r="AP399" t="s">
        <v>1083</v>
      </c>
      <c r="AQ399" t="s">
        <v>1583</v>
      </c>
      <c r="AR399" s="46"/>
      <c r="AS399" s="43"/>
    </row>
    <row r="400" spans="1:45" hidden="1" x14ac:dyDescent="0.2">
      <c r="A400" s="48" t="s">
        <v>699</v>
      </c>
      <c r="B400" s="2">
        <v>43158</v>
      </c>
      <c r="C400" s="1" t="s">
        <v>513</v>
      </c>
      <c r="D400" s="65" t="str">
        <f t="shared" si="6"/>
        <v>Us Financial Services Technology Market Report 2018 | Researchandmarkets.com</v>
      </c>
      <c r="E400" s="1">
        <v>0</v>
      </c>
      <c r="F400" s="1">
        <v>15938865</v>
      </c>
      <c r="G400" s="1"/>
      <c r="H400" s="50"/>
      <c r="I400" s="51">
        <v>1</v>
      </c>
      <c r="J400" s="52"/>
      <c r="L400" s="58"/>
      <c r="M400" s="8" t="s">
        <v>3129</v>
      </c>
      <c r="N400" s="53">
        <v>1</v>
      </c>
      <c r="O400" s="53" t="s">
        <v>3129</v>
      </c>
      <c r="P400" s="53" t="s">
        <v>3129</v>
      </c>
      <c r="Q400" s="53" t="s">
        <v>3129</v>
      </c>
      <c r="R400" s="10">
        <v>1</v>
      </c>
      <c r="S400" s="54"/>
      <c r="T400" s="55"/>
      <c r="U400" s="56"/>
      <c r="V400" s="57"/>
      <c r="X400" s="17">
        <v>1</v>
      </c>
      <c r="AF400" s="15"/>
      <c r="AO400" s="64" t="s">
        <v>2122</v>
      </c>
      <c r="AP400" t="s">
        <v>1083</v>
      </c>
      <c r="AQ400" t="s">
        <v>1655</v>
      </c>
      <c r="AR400" s="46"/>
      <c r="AS400" s="43"/>
    </row>
    <row r="401" spans="1:45" hidden="1" x14ac:dyDescent="0.2">
      <c r="A401" s="48" t="s">
        <v>699</v>
      </c>
      <c r="B401" s="2">
        <v>43158</v>
      </c>
      <c r="C401" s="1" t="s">
        <v>673</v>
      </c>
      <c r="D401" s="65" t="str">
        <f t="shared" si="6"/>
        <v>Aspiration Bank lowers onboarding risk with APIs</v>
      </c>
      <c r="E401" s="1">
        <v>42</v>
      </c>
      <c r="F401" s="1">
        <v>200000</v>
      </c>
      <c r="G401" s="1"/>
      <c r="H401" s="50"/>
      <c r="I401" s="51"/>
      <c r="J401" s="52"/>
      <c r="K401" s="6">
        <v>1</v>
      </c>
      <c r="L401" s="58" t="s">
        <v>68</v>
      </c>
      <c r="M401" s="8" t="s">
        <v>3129</v>
      </c>
      <c r="N401" s="53">
        <v>1</v>
      </c>
      <c r="O401" s="53" t="s">
        <v>3129</v>
      </c>
      <c r="P401" s="53" t="s">
        <v>3129</v>
      </c>
      <c r="Q401" s="53" t="s">
        <v>3129</v>
      </c>
      <c r="R401" s="10">
        <v>1</v>
      </c>
      <c r="S401" s="54">
        <v>1</v>
      </c>
      <c r="T401" s="55"/>
      <c r="U401" s="56"/>
      <c r="V401" s="57">
        <v>3</v>
      </c>
      <c r="X401" s="17">
        <v>1</v>
      </c>
      <c r="AE401" s="15">
        <v>1</v>
      </c>
      <c r="AF401" s="15"/>
      <c r="AG401" s="16">
        <v>1</v>
      </c>
      <c r="AO401" s="64" t="s">
        <v>1482</v>
      </c>
      <c r="AP401" t="s">
        <v>1084</v>
      </c>
      <c r="AQ401" t="s">
        <v>1655</v>
      </c>
      <c r="AR401" s="46"/>
      <c r="AS401" s="43"/>
    </row>
    <row r="402" spans="1:45" hidden="1" x14ac:dyDescent="0.2">
      <c r="A402" s="48" t="s">
        <v>699</v>
      </c>
      <c r="B402" s="2">
        <v>43159</v>
      </c>
      <c r="C402" s="1" t="s">
        <v>419</v>
      </c>
      <c r="D402" s="65" t="str">
        <f t="shared" si="6"/>
        <v>Global Venture Capital Investment in Fintech Industry Set Record in 2017, Driven by Surge In India, US and UK, Accenture Analysis Finds</v>
      </c>
      <c r="E402" s="1">
        <v>0</v>
      </c>
      <c r="F402" s="1">
        <v>15938865</v>
      </c>
      <c r="G402" s="1" t="s">
        <v>421</v>
      </c>
      <c r="H402" s="50">
        <v>1</v>
      </c>
      <c r="I402" s="51"/>
      <c r="J402" s="52"/>
      <c r="L402" s="58"/>
      <c r="M402" s="8" t="s">
        <v>3129</v>
      </c>
      <c r="N402" s="53">
        <v>1</v>
      </c>
      <c r="O402" s="53" t="s">
        <v>3129</v>
      </c>
      <c r="P402" s="53" t="s">
        <v>3129</v>
      </c>
      <c r="Q402" s="53" t="s">
        <v>3129</v>
      </c>
      <c r="R402" s="10">
        <v>1</v>
      </c>
      <c r="S402" s="54"/>
      <c r="T402" s="55"/>
      <c r="U402" s="56"/>
      <c r="V402" s="57"/>
      <c r="X402" s="17">
        <v>1</v>
      </c>
      <c r="AF402" s="15"/>
      <c r="AO402" s="64" t="s">
        <v>1487</v>
      </c>
      <c r="AP402" t="s">
        <v>1101</v>
      </c>
      <c r="AQ402" t="s">
        <v>1583</v>
      </c>
      <c r="AR402" s="46"/>
      <c r="AS402" s="43"/>
    </row>
    <row r="403" spans="1:45" hidden="1" x14ac:dyDescent="0.2">
      <c r="A403" s="48" t="s">
        <v>699</v>
      </c>
      <c r="B403" s="2">
        <v>43159</v>
      </c>
      <c r="C403" s="1" t="s">
        <v>426</v>
      </c>
      <c r="D403" s="65" t="str">
        <f t="shared" si="6"/>
        <v>Global Venture Capital Investment in Fintech Industry Set Record in 2017, Driven by Surge In India, US and UK, Accenture Analysis Finds</v>
      </c>
      <c r="E403" s="1">
        <v>0</v>
      </c>
      <c r="F403" s="1">
        <v>1192857</v>
      </c>
      <c r="G403" s="1" t="s">
        <v>428</v>
      </c>
      <c r="H403" s="50">
        <v>1</v>
      </c>
      <c r="I403" s="51"/>
      <c r="J403" s="52"/>
      <c r="L403" s="58"/>
      <c r="M403" s="8" t="s">
        <v>3129</v>
      </c>
      <c r="N403" s="53">
        <v>1</v>
      </c>
      <c r="O403" s="53" t="s">
        <v>3129</v>
      </c>
      <c r="P403" s="53" t="s">
        <v>3129</v>
      </c>
      <c r="Q403" s="53" t="s">
        <v>3129</v>
      </c>
      <c r="R403" s="10">
        <v>2</v>
      </c>
      <c r="S403" s="54"/>
      <c r="T403" s="55"/>
      <c r="U403" s="56"/>
      <c r="V403" s="57"/>
      <c r="X403" s="17">
        <v>1</v>
      </c>
      <c r="AF403" s="15"/>
      <c r="AO403" s="64" t="s">
        <v>2139</v>
      </c>
      <c r="AP403" t="s">
        <v>1101</v>
      </c>
      <c r="AQ403" t="s">
        <v>1602</v>
      </c>
      <c r="AR403" s="46"/>
      <c r="AS403" s="43"/>
    </row>
    <row r="404" spans="1:45" hidden="1" x14ac:dyDescent="0.2">
      <c r="A404" s="48" t="s">
        <v>699</v>
      </c>
      <c r="B404" s="2">
        <v>43159</v>
      </c>
      <c r="C404" s="1" t="s">
        <v>419</v>
      </c>
      <c r="D404" s="65" t="str">
        <f t="shared" si="6"/>
        <v>Global Venture Capital Investment in Fintech Industry Set Record in 2017, Driven by Surge In India, US and UK, Accenture Analysis Finds</v>
      </c>
      <c r="E404" s="1">
        <v>0</v>
      </c>
      <c r="F404" s="1">
        <v>15938865</v>
      </c>
      <c r="G404" s="1" t="s">
        <v>423</v>
      </c>
      <c r="H404" s="50">
        <v>1</v>
      </c>
      <c r="I404" s="51"/>
      <c r="J404" s="52"/>
      <c r="L404" s="58"/>
      <c r="M404" s="8" t="s">
        <v>3129</v>
      </c>
      <c r="N404" s="53">
        <v>1</v>
      </c>
      <c r="O404" s="53" t="s">
        <v>3129</v>
      </c>
      <c r="P404" s="53" t="s">
        <v>3129</v>
      </c>
      <c r="Q404" s="53" t="s">
        <v>3129</v>
      </c>
      <c r="R404" s="10">
        <v>1</v>
      </c>
      <c r="S404" s="54"/>
      <c r="T404" s="55"/>
      <c r="U404" s="56"/>
      <c r="V404" s="57"/>
      <c r="X404" s="17">
        <v>1</v>
      </c>
      <c r="AF404" s="15"/>
      <c r="AO404" s="64" t="s">
        <v>1487</v>
      </c>
      <c r="AP404" t="s">
        <v>1101</v>
      </c>
      <c r="AQ404" t="s">
        <v>1600</v>
      </c>
      <c r="AR404" s="46"/>
      <c r="AS404" s="43"/>
    </row>
    <row r="405" spans="1:45" hidden="1" x14ac:dyDescent="0.2">
      <c r="A405" s="48" t="s">
        <v>651</v>
      </c>
      <c r="B405" s="2">
        <v>43159</v>
      </c>
      <c r="C405" s="1" t="s">
        <v>419</v>
      </c>
      <c r="D405" s="65" t="str">
        <f t="shared" si="6"/>
        <v>Global Venture Capital Investment in Fintech Industry Set Record in 2017, Driven by Surge In India, US and UK, Accenture Analysis Finds</v>
      </c>
      <c r="E405" s="1">
        <v>0</v>
      </c>
      <c r="F405" s="1">
        <v>15938865</v>
      </c>
      <c r="G405" s="1" t="s">
        <v>421</v>
      </c>
      <c r="H405" s="50">
        <v>1</v>
      </c>
      <c r="I405" s="51"/>
      <c r="J405" s="52"/>
      <c r="L405" s="58"/>
      <c r="M405" s="8" t="s">
        <v>3129</v>
      </c>
      <c r="N405" s="53">
        <v>1</v>
      </c>
      <c r="O405" s="53" t="s">
        <v>3129</v>
      </c>
      <c r="P405" s="53" t="s">
        <v>3129</v>
      </c>
      <c r="Q405" s="53" t="s">
        <v>3129</v>
      </c>
      <c r="R405" s="10">
        <v>1</v>
      </c>
      <c r="S405" s="54"/>
      <c r="T405" s="55"/>
      <c r="U405" s="56"/>
      <c r="V405" s="57"/>
      <c r="X405" s="17">
        <v>1</v>
      </c>
      <c r="AF405" s="15"/>
      <c r="AO405" s="64" t="s">
        <v>1487</v>
      </c>
      <c r="AP405" t="s">
        <v>1101</v>
      </c>
      <c r="AQ405" t="s">
        <v>1812</v>
      </c>
      <c r="AR405" s="46"/>
      <c r="AS405" s="43"/>
    </row>
    <row r="406" spans="1:45" hidden="1" x14ac:dyDescent="0.2">
      <c r="A406" s="48" t="s">
        <v>699</v>
      </c>
      <c r="B406" s="2">
        <v>43159</v>
      </c>
      <c r="C406" s="1" t="s">
        <v>513</v>
      </c>
      <c r="D406" s="65" t="str">
        <f t="shared" si="6"/>
        <v>Global Venture Capital Investment in Fintech Industry Set Record in 2017, Driven by Surge In India, US and UK, Accenture Analysis Finds</v>
      </c>
      <c r="E406" s="1">
        <v>0</v>
      </c>
      <c r="F406" s="1">
        <v>15938865</v>
      </c>
      <c r="G406" s="1"/>
      <c r="H406" s="50">
        <v>1</v>
      </c>
      <c r="I406" s="51"/>
      <c r="J406" s="52"/>
      <c r="L406" s="58"/>
      <c r="M406" s="8" t="s">
        <v>3129</v>
      </c>
      <c r="N406" s="53">
        <v>1</v>
      </c>
      <c r="O406" s="53" t="s">
        <v>3129</v>
      </c>
      <c r="P406" s="53" t="s">
        <v>3129</v>
      </c>
      <c r="Q406" s="53" t="s">
        <v>3129</v>
      </c>
      <c r="R406" s="10">
        <v>1</v>
      </c>
      <c r="S406" s="54"/>
      <c r="T406" s="55"/>
      <c r="U406" s="56"/>
      <c r="V406" s="57"/>
      <c r="X406" s="17">
        <v>1</v>
      </c>
      <c r="AF406" s="15"/>
      <c r="AO406" s="64" t="s">
        <v>1487</v>
      </c>
      <c r="AP406" t="s">
        <v>1101</v>
      </c>
      <c r="AQ406" t="s">
        <v>1655</v>
      </c>
      <c r="AR406" s="46"/>
      <c r="AS406" s="43"/>
    </row>
    <row r="407" spans="1:45" hidden="1" x14ac:dyDescent="0.2">
      <c r="A407" s="48" t="s">
        <v>699</v>
      </c>
      <c r="B407" s="2">
        <v>43159</v>
      </c>
      <c r="C407" s="1" t="s">
        <v>513</v>
      </c>
      <c r="D407" s="65" t="str">
        <f t="shared" si="6"/>
        <v>Abacode Cybersecurity Partners with KnowBe4 to Bolster Security Portfolio of Products &amp; Services</v>
      </c>
      <c r="E407" s="1">
        <v>0</v>
      </c>
      <c r="F407" s="1">
        <v>15938865</v>
      </c>
      <c r="G407" s="1"/>
      <c r="H407" s="50">
        <v>2</v>
      </c>
      <c r="I407" s="51"/>
      <c r="J407" s="52"/>
      <c r="L407" s="58"/>
      <c r="M407" s="8" t="s">
        <v>3129</v>
      </c>
      <c r="N407" s="53" t="s">
        <v>3129</v>
      </c>
      <c r="O407" s="53">
        <v>1</v>
      </c>
      <c r="P407" s="53" t="s">
        <v>3129</v>
      </c>
      <c r="Q407" s="53" t="s">
        <v>3129</v>
      </c>
      <c r="R407" s="10">
        <v>1</v>
      </c>
      <c r="S407" s="54"/>
      <c r="T407" s="55"/>
      <c r="U407" s="56"/>
      <c r="V407" s="57"/>
      <c r="X407" s="17">
        <v>1</v>
      </c>
      <c r="AF407" s="15"/>
      <c r="AO407" s="64" t="s">
        <v>2147</v>
      </c>
      <c r="AP407" t="s">
        <v>1112</v>
      </c>
      <c r="AQ407" t="s">
        <v>1666</v>
      </c>
      <c r="AR407" s="46"/>
      <c r="AS407" s="43"/>
    </row>
    <row r="408" spans="1:45" hidden="1" x14ac:dyDescent="0.2">
      <c r="A408" s="48" t="s">
        <v>589</v>
      </c>
      <c r="B408" s="2">
        <v>43159</v>
      </c>
      <c r="C408" s="1" t="s">
        <v>426</v>
      </c>
      <c r="D408" s="65" t="str">
        <f t="shared" si="6"/>
        <v>FGL Holdings Reports Fourth Quarter 2017 Results</v>
      </c>
      <c r="E408" s="1">
        <v>0</v>
      </c>
      <c r="F408" s="1">
        <v>1192857</v>
      </c>
      <c r="G408" s="1" t="s">
        <v>428</v>
      </c>
      <c r="H408" s="50">
        <v>2</v>
      </c>
      <c r="I408" s="51"/>
      <c r="J408" s="52"/>
      <c r="L408" s="58"/>
      <c r="M408" s="8">
        <v>1</v>
      </c>
      <c r="N408" s="53" t="s">
        <v>3129</v>
      </c>
      <c r="O408" s="53" t="s">
        <v>3129</v>
      </c>
      <c r="P408" s="53" t="s">
        <v>3129</v>
      </c>
      <c r="Q408" s="53" t="s">
        <v>3129</v>
      </c>
      <c r="R408" s="10">
        <v>2</v>
      </c>
      <c r="S408" s="54"/>
      <c r="T408" s="55"/>
      <c r="U408" s="56"/>
      <c r="V408" s="57"/>
      <c r="X408" s="17">
        <v>1</v>
      </c>
      <c r="AF408" s="15"/>
      <c r="AO408" s="64" t="s">
        <v>2144</v>
      </c>
      <c r="AP408" t="s">
        <v>1106</v>
      </c>
      <c r="AQ408" t="s">
        <v>1589</v>
      </c>
      <c r="AR408" s="46"/>
      <c r="AS408" s="43"/>
    </row>
    <row r="409" spans="1:45" hidden="1" x14ac:dyDescent="0.2">
      <c r="A409" s="48" t="s">
        <v>589</v>
      </c>
      <c r="B409" s="2">
        <v>43159</v>
      </c>
      <c r="C409" s="1" t="s">
        <v>419</v>
      </c>
      <c r="D409" s="65" t="str">
        <f t="shared" si="6"/>
        <v>Fly Leasing to Acquire Major Aircraft Portfolio</v>
      </c>
      <c r="E409" s="1">
        <v>0</v>
      </c>
      <c r="F409" s="1">
        <v>15938865</v>
      </c>
      <c r="G409" s="1" t="s">
        <v>423</v>
      </c>
      <c r="H409" s="50">
        <v>2</v>
      </c>
      <c r="I409" s="51"/>
      <c r="J409" s="52"/>
      <c r="L409" s="58"/>
      <c r="M409" s="8">
        <v>1</v>
      </c>
      <c r="N409" s="53" t="s">
        <v>3129</v>
      </c>
      <c r="O409" s="53" t="s">
        <v>3129</v>
      </c>
      <c r="P409" s="53">
        <v>1</v>
      </c>
      <c r="Q409" s="53" t="s">
        <v>3129</v>
      </c>
      <c r="R409" s="10">
        <v>1</v>
      </c>
      <c r="S409" s="54"/>
      <c r="T409" s="55"/>
      <c r="U409" s="56"/>
      <c r="V409" s="57"/>
      <c r="X409" s="17">
        <v>1</v>
      </c>
      <c r="AF409" s="15"/>
      <c r="AO409" s="64" t="s">
        <v>2145</v>
      </c>
      <c r="AP409" t="s">
        <v>1107</v>
      </c>
      <c r="AQ409" t="s">
        <v>1661</v>
      </c>
      <c r="AR409" s="46"/>
      <c r="AS409" s="43"/>
    </row>
    <row r="410" spans="1:45" hidden="1" x14ac:dyDescent="0.2">
      <c r="A410" s="48" t="s">
        <v>589</v>
      </c>
      <c r="B410" s="2">
        <v>43159</v>
      </c>
      <c r="C410" s="1" t="s">
        <v>426</v>
      </c>
      <c r="D410" s="65" t="str">
        <f t="shared" si="6"/>
        <v>Fly Leasing to Acquire Major Aircraft Portfolio</v>
      </c>
      <c r="E410" s="1">
        <v>0</v>
      </c>
      <c r="F410" s="1">
        <v>1192857</v>
      </c>
      <c r="G410" s="1" t="s">
        <v>428</v>
      </c>
      <c r="H410" s="50">
        <v>2</v>
      </c>
      <c r="I410" s="51"/>
      <c r="J410" s="52"/>
      <c r="L410" s="58"/>
      <c r="M410" s="8">
        <v>1</v>
      </c>
      <c r="N410" s="53" t="s">
        <v>3129</v>
      </c>
      <c r="O410" s="53" t="s">
        <v>3129</v>
      </c>
      <c r="P410" s="53">
        <v>1</v>
      </c>
      <c r="Q410" s="53" t="s">
        <v>3129</v>
      </c>
      <c r="R410" s="10">
        <v>2</v>
      </c>
      <c r="S410" s="54"/>
      <c r="T410" s="55"/>
      <c r="U410" s="56"/>
      <c r="V410" s="57"/>
      <c r="X410" s="17">
        <v>1</v>
      </c>
      <c r="AF410" s="15"/>
      <c r="AO410" s="64" t="s">
        <v>2146</v>
      </c>
      <c r="AP410" t="s">
        <v>1107</v>
      </c>
      <c r="AQ410" t="s">
        <v>1777</v>
      </c>
      <c r="AR410" s="46"/>
      <c r="AS410" s="43"/>
    </row>
    <row r="411" spans="1:45" hidden="1" x14ac:dyDescent="0.2">
      <c r="A411" s="48" t="s">
        <v>699</v>
      </c>
      <c r="B411" s="2">
        <v>43159</v>
      </c>
      <c r="C411" s="1" t="s">
        <v>1116</v>
      </c>
      <c r="D411" s="65" t="str">
        <f t="shared" si="6"/>
        <v>6 states you should probably block from your ICO | VentureBeat</v>
      </c>
      <c r="E411" s="1">
        <v>105</v>
      </c>
      <c r="F411" s="1">
        <v>5150376</v>
      </c>
      <c r="G411" s="1"/>
      <c r="H411" s="50"/>
      <c r="I411" s="51">
        <v>1</v>
      </c>
      <c r="J411" s="52"/>
      <c r="L411" s="58"/>
      <c r="M411" s="8" t="s">
        <v>3129</v>
      </c>
      <c r="N411" s="53" t="s">
        <v>3129</v>
      </c>
      <c r="O411" s="53">
        <v>1</v>
      </c>
      <c r="P411" s="53" t="s">
        <v>3129</v>
      </c>
      <c r="Q411" s="53" t="s">
        <v>3129</v>
      </c>
      <c r="R411" s="10">
        <v>1</v>
      </c>
      <c r="S411" s="54"/>
      <c r="T411" s="55"/>
      <c r="U411" s="56"/>
      <c r="V411" s="57"/>
      <c r="X411" s="17">
        <v>1</v>
      </c>
      <c r="AF411" s="15"/>
      <c r="AO411" s="64" t="s">
        <v>2151</v>
      </c>
      <c r="AP411" t="s">
        <v>1117</v>
      </c>
      <c r="AQ411" t="s">
        <v>1666</v>
      </c>
      <c r="AR411" s="46"/>
      <c r="AS411" s="43"/>
    </row>
    <row r="412" spans="1:45" hidden="1" x14ac:dyDescent="0.2">
      <c r="A412" s="48" t="s">
        <v>699</v>
      </c>
      <c r="B412" s="2">
        <v>43159</v>
      </c>
      <c r="C412" s="1" t="s">
        <v>654</v>
      </c>
      <c r="D412" s="65" t="str">
        <f t="shared" si="6"/>
        <v>As blockchain heats up, so do job prospects for devs</v>
      </c>
      <c r="E412" s="1">
        <v>238</v>
      </c>
      <c r="F412" s="1">
        <v>3084033</v>
      </c>
      <c r="G412" s="1"/>
      <c r="H412" s="50"/>
      <c r="I412" s="51">
        <v>1</v>
      </c>
      <c r="J412" s="52"/>
      <c r="L412" s="58" t="s">
        <v>401</v>
      </c>
      <c r="M412" s="8" t="s">
        <v>3129</v>
      </c>
      <c r="N412" s="53" t="s">
        <v>3129</v>
      </c>
      <c r="O412" s="53">
        <v>1</v>
      </c>
      <c r="P412" s="53" t="s">
        <v>3129</v>
      </c>
      <c r="Q412" s="53" t="s">
        <v>3129</v>
      </c>
      <c r="R412" s="10">
        <v>1</v>
      </c>
      <c r="S412" s="54"/>
      <c r="T412" s="55"/>
      <c r="U412" s="56"/>
      <c r="V412" s="57"/>
      <c r="X412" s="17">
        <v>1</v>
      </c>
      <c r="AF412" s="15"/>
      <c r="AO412" s="64" t="s">
        <v>2150</v>
      </c>
      <c r="AP412" t="s">
        <v>1115</v>
      </c>
      <c r="AQ412" t="s">
        <v>1666</v>
      </c>
      <c r="AR412" s="46"/>
      <c r="AS412" s="43"/>
    </row>
    <row r="413" spans="1:45" hidden="1" x14ac:dyDescent="0.2">
      <c r="A413" s="48" t="s">
        <v>699</v>
      </c>
      <c r="B413" s="2">
        <v>43159</v>
      </c>
      <c r="C413" s="1" t="s">
        <v>673</v>
      </c>
      <c r="D413" s="65" t="str">
        <f t="shared" si="6"/>
        <v>CFPB has plenty of options for slashing its budget</v>
      </c>
      <c r="E413" s="1">
        <v>11</v>
      </c>
      <c r="F413" s="1">
        <v>200000</v>
      </c>
      <c r="G413" s="1"/>
      <c r="H413" s="50"/>
      <c r="I413" s="51">
        <v>1</v>
      </c>
      <c r="J413" s="52"/>
      <c r="L413" s="58"/>
      <c r="M413" s="8" t="s">
        <v>3129</v>
      </c>
      <c r="N413" s="53" t="s">
        <v>3129</v>
      </c>
      <c r="O413" s="53">
        <v>1</v>
      </c>
      <c r="P413" s="53">
        <v>1</v>
      </c>
      <c r="Q413" s="53">
        <v>1</v>
      </c>
      <c r="R413" s="10">
        <v>1</v>
      </c>
      <c r="S413" s="54"/>
      <c r="T413" s="55"/>
      <c r="U413" s="56"/>
      <c r="V413" s="57"/>
      <c r="X413" s="17">
        <v>1</v>
      </c>
      <c r="AF413" s="15"/>
      <c r="AO413" s="64" t="s">
        <v>2152</v>
      </c>
      <c r="AP413" t="s">
        <v>1118</v>
      </c>
      <c r="AQ413" t="s">
        <v>2153</v>
      </c>
      <c r="AR413" s="46"/>
      <c r="AS413" s="43"/>
    </row>
    <row r="414" spans="1:45" hidden="1" x14ac:dyDescent="0.2">
      <c r="A414" s="48" t="s">
        <v>651</v>
      </c>
      <c r="B414" s="2">
        <v>43159</v>
      </c>
      <c r="C414" s="1" t="s">
        <v>1110</v>
      </c>
      <c r="D414" s="65" t="str">
        <f t="shared" si="6"/>
        <v>IT Disruption a Daily Reality for Majority of Enterprises</v>
      </c>
      <c r="E414" s="1">
        <v>14</v>
      </c>
      <c r="F414" s="1">
        <v>387500</v>
      </c>
      <c r="G414" s="1" t="s">
        <v>400</v>
      </c>
      <c r="H414" s="50"/>
      <c r="I414" s="51">
        <v>1</v>
      </c>
      <c r="J414" s="52"/>
      <c r="L414" s="58"/>
      <c r="M414" s="8" t="s">
        <v>3129</v>
      </c>
      <c r="N414" s="53">
        <v>1</v>
      </c>
      <c r="O414" s="53" t="s">
        <v>3129</v>
      </c>
      <c r="P414" s="53" t="s">
        <v>3129</v>
      </c>
      <c r="Q414" s="53" t="s">
        <v>3129</v>
      </c>
      <c r="R414" s="10">
        <v>1</v>
      </c>
      <c r="S414" s="54"/>
      <c r="T414" s="55"/>
      <c r="U414" s="56"/>
      <c r="V414" s="57"/>
      <c r="X414" s="17">
        <v>1</v>
      </c>
      <c r="AF414" s="15"/>
      <c r="AO414" s="64" t="s">
        <v>1486</v>
      </c>
      <c r="AP414" t="s">
        <v>1111</v>
      </c>
      <c r="AQ414" t="s">
        <v>1812</v>
      </c>
      <c r="AR414" s="46"/>
      <c r="AS414" s="43"/>
    </row>
    <row r="415" spans="1:45" hidden="1" x14ac:dyDescent="0.2">
      <c r="A415" s="48" t="s">
        <v>699</v>
      </c>
      <c r="B415" s="2">
        <v>43159</v>
      </c>
      <c r="C415" s="1" t="s">
        <v>768</v>
      </c>
      <c r="D415" s="65" t="str">
        <f t="shared" si="6"/>
        <v>IT Disruption a Daily Reality for Majority of Enterprises</v>
      </c>
      <c r="E415" s="1">
        <v>14</v>
      </c>
      <c r="F415" s="1">
        <v>387500</v>
      </c>
      <c r="G415" s="1"/>
      <c r="H415" s="50"/>
      <c r="I415" s="51">
        <v>1</v>
      </c>
      <c r="J415" s="52"/>
      <c r="L415" s="58" t="s">
        <v>401</v>
      </c>
      <c r="M415" s="8" t="s">
        <v>3129</v>
      </c>
      <c r="N415" s="53">
        <v>1</v>
      </c>
      <c r="O415" s="53" t="s">
        <v>3129</v>
      </c>
      <c r="P415" s="53" t="s">
        <v>3129</v>
      </c>
      <c r="Q415" s="53" t="s">
        <v>3129</v>
      </c>
      <c r="R415" s="10">
        <v>1</v>
      </c>
      <c r="S415" s="54"/>
      <c r="T415" s="55"/>
      <c r="U415" s="56"/>
      <c r="V415" s="57"/>
      <c r="X415" s="17">
        <v>1</v>
      </c>
      <c r="AF415" s="15"/>
      <c r="AO415" s="64" t="s">
        <v>1486</v>
      </c>
      <c r="AP415" t="s">
        <v>1111</v>
      </c>
      <c r="AQ415" t="s">
        <v>1655</v>
      </c>
      <c r="AR415" s="46"/>
      <c r="AS415" s="43"/>
    </row>
    <row r="416" spans="1:45" hidden="1" x14ac:dyDescent="0.2">
      <c r="A416" s="48" t="s">
        <v>651</v>
      </c>
      <c r="B416" s="2">
        <v>43159</v>
      </c>
      <c r="C416" s="1" t="s">
        <v>478</v>
      </c>
      <c r="D416" s="65" t="str">
        <f t="shared" si="6"/>
        <v>The re-shaping of correspondent banking: impacts on banking treasury</v>
      </c>
      <c r="E416" s="1">
        <v>13</v>
      </c>
      <c r="F416" s="1">
        <v>30000</v>
      </c>
      <c r="G416" s="1" t="s">
        <v>409</v>
      </c>
      <c r="H416" s="50"/>
      <c r="I416" s="51">
        <v>1</v>
      </c>
      <c r="J416" s="52"/>
      <c r="L416" s="58" t="s">
        <v>1103</v>
      </c>
      <c r="M416" s="8" t="s">
        <v>3129</v>
      </c>
      <c r="N416" s="53" t="s">
        <v>3129</v>
      </c>
      <c r="O416" s="53" t="s">
        <v>3129</v>
      </c>
      <c r="P416" s="53" t="s">
        <v>3129</v>
      </c>
      <c r="Q416" s="53">
        <v>1</v>
      </c>
      <c r="R416" s="10">
        <v>2</v>
      </c>
      <c r="S416" s="54"/>
      <c r="T416" s="55"/>
      <c r="U416" s="56"/>
      <c r="V416" s="57"/>
      <c r="X416" s="17">
        <v>1</v>
      </c>
      <c r="AF416" s="15"/>
      <c r="AO416" s="64" t="s">
        <v>1488</v>
      </c>
      <c r="AP416" t="s">
        <v>1102</v>
      </c>
      <c r="AQ416" t="s">
        <v>1640</v>
      </c>
      <c r="AR416" s="46"/>
      <c r="AS416" s="43"/>
    </row>
    <row r="417" spans="1:45" hidden="1" x14ac:dyDescent="0.2">
      <c r="A417" s="48" t="s">
        <v>699</v>
      </c>
      <c r="B417" s="2">
        <v>43159</v>
      </c>
      <c r="C417" s="1" t="s">
        <v>478</v>
      </c>
      <c r="D417" s="65" t="str">
        <f t="shared" si="6"/>
        <v>The re-shaping of correspondent banking: impacts on banking treasury</v>
      </c>
      <c r="E417" s="1">
        <v>13</v>
      </c>
      <c r="F417" s="1">
        <v>30000</v>
      </c>
      <c r="G417" s="1" t="s">
        <v>409</v>
      </c>
      <c r="H417" s="50"/>
      <c r="I417" s="51">
        <v>1</v>
      </c>
      <c r="J417" s="52"/>
      <c r="L417" s="58"/>
      <c r="M417" s="8" t="s">
        <v>3129</v>
      </c>
      <c r="N417" s="53" t="s">
        <v>3129</v>
      </c>
      <c r="O417" s="53" t="s">
        <v>3129</v>
      </c>
      <c r="P417" s="53" t="s">
        <v>3129</v>
      </c>
      <c r="Q417" s="53">
        <v>1</v>
      </c>
      <c r="R417" s="10">
        <v>2</v>
      </c>
      <c r="S417" s="54"/>
      <c r="T417" s="55"/>
      <c r="U417" s="56"/>
      <c r="V417" s="57"/>
      <c r="X417" s="17">
        <v>1</v>
      </c>
      <c r="AF417" s="15"/>
      <c r="AO417" s="64" t="s">
        <v>1488</v>
      </c>
      <c r="AP417" t="s">
        <v>1102</v>
      </c>
      <c r="AQ417" t="s">
        <v>2133</v>
      </c>
      <c r="AR417" s="46"/>
      <c r="AS417" s="43"/>
    </row>
    <row r="418" spans="1:45" hidden="1" x14ac:dyDescent="0.2">
      <c r="A418" s="48" t="s">
        <v>699</v>
      </c>
      <c r="B418" s="2">
        <v>43159</v>
      </c>
      <c r="C418" s="1" t="s">
        <v>669</v>
      </c>
      <c r="D418" s="65" t="str">
        <f t="shared" si="6"/>
        <v>The re-shaping of correspondent banking: impacts on banking treasury</v>
      </c>
      <c r="E418" s="1">
        <v>13</v>
      </c>
      <c r="F418" s="1">
        <v>30000</v>
      </c>
      <c r="G418" s="1"/>
      <c r="H418" s="50"/>
      <c r="I418" s="51">
        <v>1</v>
      </c>
      <c r="J418" s="52"/>
      <c r="L418" s="58"/>
      <c r="M418" s="8" t="s">
        <v>3129</v>
      </c>
      <c r="N418" s="53" t="s">
        <v>3129</v>
      </c>
      <c r="O418" s="53" t="s">
        <v>3129</v>
      </c>
      <c r="P418" s="53" t="s">
        <v>3129</v>
      </c>
      <c r="Q418" s="53">
        <v>1</v>
      </c>
      <c r="R418" s="10">
        <v>2</v>
      </c>
      <c r="S418" s="54"/>
      <c r="T418" s="55"/>
      <c r="U418" s="56"/>
      <c r="V418" s="57"/>
      <c r="X418" s="17">
        <v>1</v>
      </c>
      <c r="AF418" s="15"/>
      <c r="AO418" s="64" t="s">
        <v>1488</v>
      </c>
      <c r="AP418" t="s">
        <v>1102</v>
      </c>
      <c r="AQ418" t="s">
        <v>1875</v>
      </c>
      <c r="AR418" s="46"/>
      <c r="AS418" s="43"/>
    </row>
    <row r="419" spans="1:45" hidden="1" x14ac:dyDescent="0.2">
      <c r="A419" s="48" t="s">
        <v>651</v>
      </c>
      <c r="B419" s="2">
        <v>43159</v>
      </c>
      <c r="C419" s="1" t="s">
        <v>513</v>
      </c>
      <c r="D419" s="65" t="str">
        <f t="shared" si="6"/>
        <v>Tier1, Inc. Announces First New Hire After Recent Investment for Growth</v>
      </c>
      <c r="E419" s="1">
        <v>0</v>
      </c>
      <c r="F419" s="1">
        <v>15938865</v>
      </c>
      <c r="G419" s="1"/>
      <c r="H419" s="50"/>
      <c r="I419" s="51">
        <v>1</v>
      </c>
      <c r="J419" s="52"/>
      <c r="L419" s="58"/>
      <c r="M419" s="8">
        <v>1</v>
      </c>
      <c r="N419" s="53" t="s">
        <v>3129</v>
      </c>
      <c r="O419" s="53" t="s">
        <v>3129</v>
      </c>
      <c r="P419" s="53">
        <v>1</v>
      </c>
      <c r="Q419" s="53" t="s">
        <v>3129</v>
      </c>
      <c r="R419" s="10">
        <v>1</v>
      </c>
      <c r="S419" s="54"/>
      <c r="T419" s="55"/>
      <c r="U419" s="56"/>
      <c r="V419" s="57"/>
      <c r="X419" s="17">
        <v>1</v>
      </c>
      <c r="AF419" s="15"/>
      <c r="AO419" s="64" t="s">
        <v>2148</v>
      </c>
      <c r="AP419" t="s">
        <v>1113</v>
      </c>
      <c r="AQ419" t="s">
        <v>1667</v>
      </c>
      <c r="AR419" s="46"/>
      <c r="AS419" s="43"/>
    </row>
    <row r="420" spans="1:45" hidden="1" x14ac:dyDescent="0.2">
      <c r="A420" s="48" t="s">
        <v>699</v>
      </c>
      <c r="B420" s="2">
        <v>43159</v>
      </c>
      <c r="C420" s="1" t="s">
        <v>707</v>
      </c>
      <c r="D420" s="65" t="str">
        <f t="shared" si="6"/>
        <v>UPDATE 1-Steinhoff's Q1 revenue falls, scandal hits working capital</v>
      </c>
      <c r="E420" s="1">
        <v>0</v>
      </c>
      <c r="F420" s="1">
        <v>41038964</v>
      </c>
      <c r="G420" s="1"/>
      <c r="H420" s="50"/>
      <c r="I420" s="51">
        <v>1</v>
      </c>
      <c r="J420" s="52"/>
      <c r="L420" s="58"/>
      <c r="M420" s="8" t="s">
        <v>3129</v>
      </c>
      <c r="N420" s="53" t="s">
        <v>3129</v>
      </c>
      <c r="O420" s="53" t="s">
        <v>3129</v>
      </c>
      <c r="P420" s="53" t="s">
        <v>3129</v>
      </c>
      <c r="Q420" s="53">
        <v>1</v>
      </c>
      <c r="R420" s="10">
        <v>1</v>
      </c>
      <c r="S420" s="54"/>
      <c r="T420" s="55"/>
      <c r="U420" s="56"/>
      <c r="V420" s="57"/>
      <c r="X420" s="17">
        <v>1</v>
      </c>
      <c r="AF420" s="15"/>
      <c r="AO420" s="64" t="s">
        <v>2149</v>
      </c>
      <c r="AP420" t="s">
        <v>1114</v>
      </c>
      <c r="AQ420" t="s">
        <v>1839</v>
      </c>
      <c r="AR420" s="46"/>
      <c r="AS420" s="43"/>
    </row>
    <row r="421" spans="1:45" hidden="1" x14ac:dyDescent="0.2">
      <c r="A421" s="48" t="s">
        <v>699</v>
      </c>
      <c r="B421" s="2">
        <v>43159</v>
      </c>
      <c r="C421" s="1" t="s">
        <v>419</v>
      </c>
      <c r="D421" s="65" t="str">
        <f t="shared" si="6"/>
        <v>Blockchain will make today’s accountants (and many Wall Street jobs) obsolete</v>
      </c>
      <c r="E421" s="1">
        <v>284</v>
      </c>
      <c r="F421" s="1">
        <v>15938865</v>
      </c>
      <c r="G421" s="1" t="s">
        <v>423</v>
      </c>
      <c r="H421" s="50"/>
      <c r="I421" s="51"/>
      <c r="J421" s="52"/>
      <c r="K421" s="6">
        <v>1</v>
      </c>
      <c r="L421" s="58" t="s">
        <v>68</v>
      </c>
      <c r="M421" s="8">
        <v>1</v>
      </c>
      <c r="N421" s="53" t="s">
        <v>3129</v>
      </c>
      <c r="O421" s="53">
        <v>1</v>
      </c>
      <c r="P421" s="53">
        <v>1</v>
      </c>
      <c r="Q421" s="53" t="s">
        <v>3129</v>
      </c>
      <c r="R421" s="10">
        <v>1</v>
      </c>
      <c r="S421" s="54"/>
      <c r="T421" s="55">
        <v>1</v>
      </c>
      <c r="U421" s="56"/>
      <c r="V421" s="57">
        <v>2</v>
      </c>
      <c r="X421" s="17">
        <v>1</v>
      </c>
      <c r="AF421" s="15">
        <v>1</v>
      </c>
      <c r="AK421" s="16">
        <v>1</v>
      </c>
      <c r="AO421" s="64" t="s">
        <v>2142</v>
      </c>
      <c r="AP421" t="s">
        <v>1105</v>
      </c>
      <c r="AQ421" t="s">
        <v>2143</v>
      </c>
      <c r="AR421" s="46"/>
      <c r="AS421" s="43"/>
    </row>
    <row r="422" spans="1:45" hidden="1" x14ac:dyDescent="0.2">
      <c r="A422" s="48" t="s">
        <v>699</v>
      </c>
      <c r="B422" s="2">
        <v>43159</v>
      </c>
      <c r="C422" s="1" t="s">
        <v>419</v>
      </c>
      <c r="D422" s="65" t="str">
        <f t="shared" si="6"/>
        <v>Blockchain will make today’s accountants (and many Wall Street jobs) obsolete</v>
      </c>
      <c r="E422" s="1">
        <v>284</v>
      </c>
      <c r="F422" s="1">
        <v>15938865</v>
      </c>
      <c r="G422" s="1" t="s">
        <v>423</v>
      </c>
      <c r="H422" s="50"/>
      <c r="I422" s="51"/>
      <c r="J422" s="52"/>
      <c r="K422" s="6">
        <v>1</v>
      </c>
      <c r="L422" s="58" t="s">
        <v>68</v>
      </c>
      <c r="M422" s="8">
        <v>1</v>
      </c>
      <c r="N422" s="53" t="s">
        <v>3129</v>
      </c>
      <c r="O422" s="53">
        <v>1</v>
      </c>
      <c r="P422" s="53">
        <v>1</v>
      </c>
      <c r="Q422" s="53" t="s">
        <v>3129</v>
      </c>
      <c r="R422" s="10">
        <v>1</v>
      </c>
      <c r="S422" s="54"/>
      <c r="T422" s="55">
        <v>1</v>
      </c>
      <c r="U422" s="56"/>
      <c r="V422" s="57">
        <v>1</v>
      </c>
      <c r="X422" s="17">
        <v>1</v>
      </c>
      <c r="AF422" s="15">
        <v>1</v>
      </c>
      <c r="AK422" s="16">
        <v>1</v>
      </c>
      <c r="AO422" s="64" t="s">
        <v>2142</v>
      </c>
      <c r="AP422" t="s">
        <v>1105</v>
      </c>
      <c r="AQ422" t="s">
        <v>2143</v>
      </c>
      <c r="AR422" s="46"/>
      <c r="AS422" s="43"/>
    </row>
    <row r="423" spans="1:45" hidden="1" x14ac:dyDescent="0.2">
      <c r="A423" s="48" t="s">
        <v>699</v>
      </c>
      <c r="B423" s="2">
        <v>43159</v>
      </c>
      <c r="C423" s="1" t="s">
        <v>1108</v>
      </c>
      <c r="D423" s="65" t="str">
        <f t="shared" si="6"/>
        <v>Banking Made Easy With Predictive Analytics</v>
      </c>
      <c r="E423" s="1">
        <v>39</v>
      </c>
      <c r="F423" s="1">
        <v>6235294</v>
      </c>
      <c r="G423" s="1" t="s">
        <v>421</v>
      </c>
      <c r="H423" s="50"/>
      <c r="I423" s="51"/>
      <c r="J423" s="52"/>
      <c r="K423" s="6">
        <v>1</v>
      </c>
      <c r="L423" s="58"/>
      <c r="M423" s="8" t="s">
        <v>3129</v>
      </c>
      <c r="N423" s="53">
        <v>1</v>
      </c>
      <c r="O423" s="53" t="s">
        <v>3129</v>
      </c>
      <c r="P423" s="53" t="s">
        <v>3129</v>
      </c>
      <c r="Q423" s="53" t="s">
        <v>3129</v>
      </c>
      <c r="R423" s="10">
        <v>1</v>
      </c>
      <c r="S423" s="54">
        <v>1</v>
      </c>
      <c r="T423" s="55"/>
      <c r="U423" s="56"/>
      <c r="V423" s="57">
        <v>3</v>
      </c>
      <c r="X423" s="17">
        <v>1</v>
      </c>
      <c r="AC423" s="15">
        <v>1</v>
      </c>
      <c r="AF423" s="15"/>
      <c r="AG423" s="16">
        <v>1</v>
      </c>
      <c r="AO423" s="64" t="s">
        <v>1485</v>
      </c>
      <c r="AP423" t="s">
        <v>1109</v>
      </c>
      <c r="AQ423" t="s">
        <v>1812</v>
      </c>
      <c r="AR423" s="46"/>
      <c r="AS423" s="43"/>
    </row>
    <row r="424" spans="1:45" hidden="1" x14ac:dyDescent="0.2">
      <c r="A424" s="48" t="s">
        <v>699</v>
      </c>
      <c r="B424" s="2">
        <v>43160</v>
      </c>
      <c r="C424" s="1" t="s">
        <v>766</v>
      </c>
      <c r="D424" s="65" t="str">
        <f t="shared" si="6"/>
        <v>Environment, Cyberrisk Top WEF Risk Predictions</v>
      </c>
      <c r="E424" s="1">
        <v>9</v>
      </c>
      <c r="F424" s="1">
        <v>24999</v>
      </c>
      <c r="G424" s="1"/>
      <c r="H424" s="50">
        <v>1</v>
      </c>
      <c r="I424" s="51"/>
      <c r="J424" s="52"/>
      <c r="L424" s="58"/>
      <c r="M424" s="8" t="s">
        <v>3129</v>
      </c>
      <c r="N424" s="53">
        <v>1</v>
      </c>
      <c r="O424" s="53" t="s">
        <v>3129</v>
      </c>
      <c r="P424" s="53" t="s">
        <v>3129</v>
      </c>
      <c r="Q424" s="53" t="s">
        <v>3129</v>
      </c>
      <c r="R424" s="10">
        <v>2</v>
      </c>
      <c r="S424" s="54"/>
      <c r="T424" s="55"/>
      <c r="U424" s="56"/>
      <c r="V424" s="57"/>
      <c r="X424" s="17">
        <v>1</v>
      </c>
      <c r="AF424" s="15"/>
      <c r="AO424" s="64" t="s">
        <v>1491</v>
      </c>
      <c r="AP424" t="s">
        <v>1122</v>
      </c>
      <c r="AQ424" t="s">
        <v>1797</v>
      </c>
      <c r="AR424" s="46"/>
      <c r="AS424" s="43"/>
    </row>
    <row r="425" spans="1:45" hidden="1" x14ac:dyDescent="0.2">
      <c r="A425" s="48" t="s">
        <v>699</v>
      </c>
      <c r="B425" s="2">
        <v>43160</v>
      </c>
      <c r="C425" s="1" t="s">
        <v>509</v>
      </c>
      <c r="D425" s="65" t="str">
        <f t="shared" si="6"/>
        <v>Global Managed Cyber Security Services Market: Growing Incidents of Cyber Crime will Spur Growth in the Foreseeable Future, 2017 till 2026</v>
      </c>
      <c r="E425" s="1">
        <v>0</v>
      </c>
      <c r="F425" s="1">
        <v>50000</v>
      </c>
      <c r="G425" s="1"/>
      <c r="H425" s="50">
        <v>2</v>
      </c>
      <c r="I425" s="51"/>
      <c r="J425" s="52"/>
      <c r="L425" s="58"/>
      <c r="M425" s="8" t="s">
        <v>3129</v>
      </c>
      <c r="N425" s="53">
        <v>1</v>
      </c>
      <c r="O425" s="53" t="s">
        <v>3129</v>
      </c>
      <c r="P425" s="53" t="s">
        <v>3129</v>
      </c>
      <c r="Q425" s="53" t="s">
        <v>3129</v>
      </c>
      <c r="R425" s="10">
        <v>1</v>
      </c>
      <c r="S425" s="54"/>
      <c r="T425" s="55"/>
      <c r="U425" s="56"/>
      <c r="V425" s="57"/>
      <c r="X425" s="17">
        <v>1</v>
      </c>
      <c r="AF425" s="15"/>
      <c r="AO425" s="64" t="s">
        <v>2156</v>
      </c>
      <c r="AP425" t="s">
        <v>1123</v>
      </c>
      <c r="AQ425" t="s">
        <v>1655</v>
      </c>
      <c r="AR425" s="46"/>
      <c r="AS425" s="43"/>
    </row>
    <row r="426" spans="1:45" hidden="1" x14ac:dyDescent="0.2">
      <c r="A426" s="48" t="s">
        <v>699</v>
      </c>
      <c r="B426" s="2">
        <v>43160</v>
      </c>
      <c r="C426" s="1" t="s">
        <v>426</v>
      </c>
      <c r="D426" s="65" t="str">
        <f t="shared" si="6"/>
        <v>Hallite Selects Avaap for Infor M3 CloudSuite Upgrade</v>
      </c>
      <c r="E426" s="1">
        <v>1</v>
      </c>
      <c r="F426" s="1">
        <v>1192857</v>
      </c>
      <c r="G426" s="1" t="s">
        <v>428</v>
      </c>
      <c r="H426" s="50">
        <v>2</v>
      </c>
      <c r="I426" s="51"/>
      <c r="J426" s="52"/>
      <c r="L426" s="58"/>
      <c r="M426" s="8" t="s">
        <v>3129</v>
      </c>
      <c r="N426" s="53" t="s">
        <v>3129</v>
      </c>
      <c r="O426" s="53">
        <v>1</v>
      </c>
      <c r="P426" s="53" t="s">
        <v>3129</v>
      </c>
      <c r="Q426" s="53" t="s">
        <v>3129</v>
      </c>
      <c r="R426" s="10">
        <v>2</v>
      </c>
      <c r="S426" s="54"/>
      <c r="T426" s="55"/>
      <c r="U426" s="56"/>
      <c r="V426" s="57"/>
      <c r="X426" s="17">
        <v>1</v>
      </c>
      <c r="AF426" s="15"/>
      <c r="AO426" s="64" t="s">
        <v>2154</v>
      </c>
      <c r="AP426" t="s">
        <v>1120</v>
      </c>
      <c r="AQ426" t="s">
        <v>1599</v>
      </c>
      <c r="AR426" s="46"/>
      <c r="AS426" s="43"/>
    </row>
    <row r="427" spans="1:45" hidden="1" x14ac:dyDescent="0.2">
      <c r="A427" s="48" t="s">
        <v>699</v>
      </c>
      <c r="B427" s="2">
        <v>43160</v>
      </c>
      <c r="C427" s="1" t="s">
        <v>513</v>
      </c>
      <c r="D427" s="65" t="str">
        <f t="shared" si="6"/>
        <v>AIG Names Naohiro Mouri as Executive Vice President and Chief Auditor, and Donna Demaio as Global Chief Operating Officer, General Insurance</v>
      </c>
      <c r="E427" s="1">
        <v>0</v>
      </c>
      <c r="F427" s="1">
        <v>15938865</v>
      </c>
      <c r="G427" s="1"/>
      <c r="H427" s="50"/>
      <c r="I427" s="51">
        <v>1</v>
      </c>
      <c r="J427" s="52"/>
      <c r="L427" s="58"/>
      <c r="M427" s="8" t="s">
        <v>3129</v>
      </c>
      <c r="N427" s="53" t="s">
        <v>3129</v>
      </c>
      <c r="O427" s="53" t="s">
        <v>3129</v>
      </c>
      <c r="P427" s="53" t="s">
        <v>3129</v>
      </c>
      <c r="Q427" s="53">
        <v>1</v>
      </c>
      <c r="R427" s="10">
        <v>1</v>
      </c>
      <c r="S427" s="54"/>
      <c r="T427" s="55"/>
      <c r="U427" s="56"/>
      <c r="V427" s="57"/>
      <c r="X427" s="17">
        <v>1</v>
      </c>
      <c r="AF427" s="15"/>
      <c r="AO427" s="64" t="s">
        <v>2159</v>
      </c>
      <c r="AP427" t="s">
        <v>1127</v>
      </c>
      <c r="AQ427" t="s">
        <v>1839</v>
      </c>
      <c r="AR427" s="46"/>
      <c r="AS427" s="43"/>
    </row>
    <row r="428" spans="1:45" hidden="1" x14ac:dyDescent="0.2">
      <c r="A428" s="48" t="s">
        <v>651</v>
      </c>
      <c r="B428" s="2">
        <v>43160</v>
      </c>
      <c r="C428" s="1" t="s">
        <v>417</v>
      </c>
      <c r="D428" s="65" t="str">
        <f t="shared" si="6"/>
        <v>Don’t blame tech staff when analytics go haywire</v>
      </c>
      <c r="E428" s="1">
        <v>0</v>
      </c>
      <c r="F428" s="1">
        <v>18181</v>
      </c>
      <c r="G428" s="1" t="s">
        <v>409</v>
      </c>
      <c r="H428" s="50"/>
      <c r="I428" s="51">
        <v>1</v>
      </c>
      <c r="J428" s="52"/>
      <c r="L428" s="58"/>
      <c r="M428" s="8">
        <v>1</v>
      </c>
      <c r="N428" s="53" t="s">
        <v>3129</v>
      </c>
      <c r="O428" s="53" t="s">
        <v>3129</v>
      </c>
      <c r="P428" s="53">
        <v>1</v>
      </c>
      <c r="Q428" s="53" t="s">
        <v>3129</v>
      </c>
      <c r="R428" s="10">
        <v>1</v>
      </c>
      <c r="S428" s="54"/>
      <c r="T428" s="55"/>
      <c r="U428" s="56"/>
      <c r="V428" s="57"/>
      <c r="X428" s="17">
        <v>1</v>
      </c>
      <c r="AF428" s="15"/>
      <c r="AO428" s="64" t="s">
        <v>1489</v>
      </c>
      <c r="AP428" t="s">
        <v>1119</v>
      </c>
      <c r="AQ428" t="s">
        <v>1605</v>
      </c>
      <c r="AR428" s="46"/>
      <c r="AS428" s="43"/>
    </row>
    <row r="429" spans="1:45" hidden="1" x14ac:dyDescent="0.2">
      <c r="A429" s="48" t="s">
        <v>651</v>
      </c>
      <c r="B429" s="2">
        <v>43160</v>
      </c>
      <c r="C429" s="1" t="s">
        <v>417</v>
      </c>
      <c r="D429" s="65" t="str">
        <f t="shared" si="6"/>
        <v>Don’t blame tech staff when analytics go haywire</v>
      </c>
      <c r="E429" s="1">
        <v>0</v>
      </c>
      <c r="F429" s="1">
        <v>18181</v>
      </c>
      <c r="G429" s="1" t="s">
        <v>409</v>
      </c>
      <c r="H429" s="50"/>
      <c r="I429" s="51">
        <v>1</v>
      </c>
      <c r="J429" s="52"/>
      <c r="L429" s="58"/>
      <c r="M429" s="8">
        <v>1</v>
      </c>
      <c r="N429" s="53" t="s">
        <v>3129</v>
      </c>
      <c r="O429" s="53" t="s">
        <v>3129</v>
      </c>
      <c r="P429" s="53">
        <v>1</v>
      </c>
      <c r="Q429" s="53" t="s">
        <v>3129</v>
      </c>
      <c r="R429" s="10">
        <v>1</v>
      </c>
      <c r="S429" s="54"/>
      <c r="T429" s="55"/>
      <c r="U429" s="56"/>
      <c r="V429" s="57"/>
      <c r="X429" s="17">
        <v>1</v>
      </c>
      <c r="AF429" s="15"/>
      <c r="AO429" s="64" t="s">
        <v>1489</v>
      </c>
      <c r="AP429" t="s">
        <v>1119</v>
      </c>
      <c r="AQ429" t="s">
        <v>2155</v>
      </c>
      <c r="AR429" s="46"/>
      <c r="AS429" s="43"/>
    </row>
    <row r="430" spans="1:45" hidden="1" x14ac:dyDescent="0.2">
      <c r="A430" s="48" t="s">
        <v>699</v>
      </c>
      <c r="B430" s="2">
        <v>43160</v>
      </c>
      <c r="C430" s="1" t="s">
        <v>67</v>
      </c>
      <c r="D430" s="65" t="str">
        <f t="shared" si="6"/>
        <v>Environment, Cyberrisk Top WEF Risk Predictions</v>
      </c>
      <c r="E430" s="1">
        <v>9</v>
      </c>
      <c r="F430" s="1">
        <v>24999</v>
      </c>
      <c r="G430" s="1" t="s">
        <v>409</v>
      </c>
      <c r="H430" s="50"/>
      <c r="I430" s="51">
        <v>1</v>
      </c>
      <c r="J430" s="52"/>
      <c r="L430" s="58"/>
      <c r="M430" s="8" t="s">
        <v>3129</v>
      </c>
      <c r="N430" s="53">
        <v>1</v>
      </c>
      <c r="O430" s="53" t="s">
        <v>3129</v>
      </c>
      <c r="P430" s="53" t="s">
        <v>3129</v>
      </c>
      <c r="Q430" s="53" t="s">
        <v>3129</v>
      </c>
      <c r="R430" s="10">
        <v>2</v>
      </c>
      <c r="S430" s="54"/>
      <c r="T430" s="55"/>
      <c r="U430" s="56"/>
      <c r="V430" s="57"/>
      <c r="X430" s="17">
        <v>1</v>
      </c>
      <c r="AF430" s="15"/>
      <c r="AO430" s="64" t="s">
        <v>1491</v>
      </c>
      <c r="AP430" t="s">
        <v>1122</v>
      </c>
      <c r="AQ430" t="s">
        <v>1873</v>
      </c>
      <c r="AR430" s="46"/>
      <c r="AS430" s="43"/>
    </row>
    <row r="431" spans="1:45" hidden="1" x14ac:dyDescent="0.2">
      <c r="A431" s="48" t="s">
        <v>567</v>
      </c>
      <c r="B431" s="2">
        <v>43160</v>
      </c>
      <c r="C431" s="1" t="s">
        <v>443</v>
      </c>
      <c r="D431" s="65" t="str">
        <f t="shared" si="6"/>
        <v>Kushner bank loans questioned; B of A fires two in harassment probe</v>
      </c>
      <c r="E431" s="1">
        <v>9</v>
      </c>
      <c r="F431" s="1">
        <v>200000</v>
      </c>
      <c r="G431" s="1" t="s">
        <v>400</v>
      </c>
      <c r="H431" s="50"/>
      <c r="I431" s="51">
        <v>1</v>
      </c>
      <c r="J431" s="52"/>
      <c r="L431" s="58"/>
      <c r="M431" s="8" t="s">
        <v>3129</v>
      </c>
      <c r="N431" s="53" t="s">
        <v>3129</v>
      </c>
      <c r="O431" s="53">
        <v>1</v>
      </c>
      <c r="P431" s="53" t="s">
        <v>3129</v>
      </c>
      <c r="Q431" s="53" t="s">
        <v>3129</v>
      </c>
      <c r="R431" s="10">
        <v>1</v>
      </c>
      <c r="S431" s="54"/>
      <c r="T431" s="55"/>
      <c r="U431" s="56"/>
      <c r="V431" s="57"/>
      <c r="X431" s="17">
        <v>1</v>
      </c>
      <c r="AF431" s="15"/>
      <c r="AO431" s="64" t="s">
        <v>1490</v>
      </c>
      <c r="AP431" t="s">
        <v>1121</v>
      </c>
      <c r="AQ431" t="s">
        <v>1810</v>
      </c>
      <c r="AR431" s="46"/>
      <c r="AS431" s="43"/>
    </row>
    <row r="432" spans="1:45" hidden="1" x14ac:dyDescent="0.2">
      <c r="A432" s="48" t="s">
        <v>699</v>
      </c>
      <c r="B432" s="2">
        <v>43160</v>
      </c>
      <c r="C432" s="1" t="s">
        <v>1124</v>
      </c>
      <c r="D432" s="65" t="str">
        <f t="shared" si="6"/>
        <v>Op Ed: Lobbying Efforts Promote the Blockchain Industry Around the World</v>
      </c>
      <c r="E432" s="1">
        <v>236</v>
      </c>
      <c r="F432" s="1">
        <v>1300000</v>
      </c>
      <c r="G432" s="1"/>
      <c r="H432" s="50"/>
      <c r="I432" s="51">
        <v>1</v>
      </c>
      <c r="J432" s="52"/>
      <c r="L432" s="58"/>
      <c r="M432" s="8" t="s">
        <v>3129</v>
      </c>
      <c r="N432" s="53" t="s">
        <v>3129</v>
      </c>
      <c r="O432" s="53">
        <v>1</v>
      </c>
      <c r="P432" s="53">
        <v>1</v>
      </c>
      <c r="Q432" s="53">
        <v>1</v>
      </c>
      <c r="R432" s="10">
        <v>1</v>
      </c>
      <c r="S432" s="54"/>
      <c r="T432" s="55"/>
      <c r="U432" s="56"/>
      <c r="V432" s="57"/>
      <c r="X432" s="17">
        <v>1</v>
      </c>
      <c r="AF432" s="15"/>
      <c r="AO432" s="64" t="s">
        <v>2157</v>
      </c>
      <c r="AP432" t="s">
        <v>1125</v>
      </c>
      <c r="AQ432" t="s">
        <v>2153</v>
      </c>
      <c r="AR432" s="46"/>
      <c r="AS432" s="43"/>
    </row>
    <row r="433" spans="1:45" hidden="1" x14ac:dyDescent="0.2">
      <c r="A433" s="48" t="s">
        <v>699</v>
      </c>
      <c r="B433" s="2">
        <v>43160</v>
      </c>
      <c r="C433" s="1" t="s">
        <v>511</v>
      </c>
      <c r="D433" s="65" t="str">
        <f t="shared" si="6"/>
        <v>Cybersecurity skills shortage</v>
      </c>
      <c r="E433" s="1">
        <v>220</v>
      </c>
      <c r="F433" s="1">
        <v>723076</v>
      </c>
      <c r="G433" s="1"/>
      <c r="H433" s="50"/>
      <c r="I433" s="51"/>
      <c r="J433" s="52"/>
      <c r="K433" s="6">
        <v>1</v>
      </c>
      <c r="L433" s="58" t="s">
        <v>68</v>
      </c>
      <c r="M433" s="8" t="s">
        <v>3129</v>
      </c>
      <c r="N433" s="53" t="s">
        <v>3129</v>
      </c>
      <c r="O433" s="53" t="s">
        <v>3129</v>
      </c>
      <c r="P433" s="53" t="s">
        <v>3129</v>
      </c>
      <c r="Q433" s="53">
        <v>1</v>
      </c>
      <c r="R433" s="10">
        <v>1</v>
      </c>
      <c r="S433" s="54">
        <v>1</v>
      </c>
      <c r="T433" s="55"/>
      <c r="U433" s="56"/>
      <c r="V433" s="57">
        <v>3</v>
      </c>
      <c r="X433" s="17">
        <v>1</v>
      </c>
      <c r="AE433" s="15">
        <v>1</v>
      </c>
      <c r="AF433" s="15"/>
      <c r="AH433" s="16">
        <v>1</v>
      </c>
      <c r="AO433" s="64" t="s">
        <v>2162</v>
      </c>
      <c r="AP433" t="s">
        <v>1130</v>
      </c>
      <c r="AQ433" t="s">
        <v>1839</v>
      </c>
      <c r="AR433" s="46"/>
      <c r="AS433" s="43"/>
    </row>
    <row r="434" spans="1:45" hidden="1" x14ac:dyDescent="0.2">
      <c r="A434" s="48" t="s">
        <v>651</v>
      </c>
      <c r="B434" s="2">
        <v>43160</v>
      </c>
      <c r="C434" s="1" t="s">
        <v>669</v>
      </c>
      <c r="D434" s="65" t="str">
        <f t="shared" si="6"/>
        <v>GDPR in financial services – the overlooked issues</v>
      </c>
      <c r="E434" s="1">
        <v>17</v>
      </c>
      <c r="F434" s="1">
        <v>30000</v>
      </c>
      <c r="G434" s="1"/>
      <c r="H434" s="50"/>
      <c r="I434" s="51"/>
      <c r="J434" s="52"/>
      <c r="K434" s="6">
        <v>1</v>
      </c>
      <c r="L434" s="58"/>
      <c r="M434" s="8">
        <v>1</v>
      </c>
      <c r="N434" s="53" t="s">
        <v>3129</v>
      </c>
      <c r="O434" s="53" t="s">
        <v>3129</v>
      </c>
      <c r="P434" s="53" t="s">
        <v>3129</v>
      </c>
      <c r="Q434" s="53" t="s">
        <v>3129</v>
      </c>
      <c r="R434" s="10">
        <v>2</v>
      </c>
      <c r="S434" s="54">
        <v>1</v>
      </c>
      <c r="T434" s="55"/>
      <c r="U434" s="56"/>
      <c r="V434" s="57">
        <v>3</v>
      </c>
      <c r="X434" s="17">
        <v>1</v>
      </c>
      <c r="AE434" s="15">
        <v>1</v>
      </c>
      <c r="AF434" s="15"/>
      <c r="AH434" s="16">
        <v>1</v>
      </c>
      <c r="AO434" s="64" t="s">
        <v>2158</v>
      </c>
      <c r="AP434" t="s">
        <v>1126</v>
      </c>
      <c r="AQ434" t="s">
        <v>1715</v>
      </c>
      <c r="AR434" s="46"/>
      <c r="AS434" s="43"/>
    </row>
    <row r="435" spans="1:45" hidden="1" x14ac:dyDescent="0.2">
      <c r="A435" s="48" t="s">
        <v>699</v>
      </c>
      <c r="B435" s="2">
        <v>43160</v>
      </c>
      <c r="C435" s="1" t="s">
        <v>748</v>
      </c>
      <c r="D435" s="65" t="str">
        <f t="shared" si="6"/>
        <v>Biometric security technology: Ready for corporate prime time?</v>
      </c>
      <c r="E435" s="1">
        <v>14</v>
      </c>
      <c r="F435" s="1">
        <v>454615</v>
      </c>
      <c r="G435" s="1"/>
      <c r="H435" s="50"/>
      <c r="I435" s="51"/>
      <c r="J435" s="52"/>
      <c r="K435" s="6">
        <v>1</v>
      </c>
      <c r="L435" s="58" t="s">
        <v>68</v>
      </c>
      <c r="M435" s="8" t="s">
        <v>3129</v>
      </c>
      <c r="N435" s="53" t="s">
        <v>3129</v>
      </c>
      <c r="O435" s="53" t="s">
        <v>3129</v>
      </c>
      <c r="P435" s="53" t="s">
        <v>3129</v>
      </c>
      <c r="Q435" s="53">
        <v>1</v>
      </c>
      <c r="R435" s="10">
        <v>1</v>
      </c>
      <c r="S435" s="54">
        <v>1</v>
      </c>
      <c r="T435" s="55"/>
      <c r="U435" s="56"/>
      <c r="V435" s="57">
        <v>3</v>
      </c>
      <c r="X435" s="17">
        <v>1</v>
      </c>
      <c r="AE435" s="15">
        <v>1</v>
      </c>
      <c r="AF435" s="15"/>
      <c r="AH435" s="16">
        <v>1</v>
      </c>
      <c r="AO435" s="64" t="s">
        <v>2161</v>
      </c>
      <c r="AP435" t="s">
        <v>1129</v>
      </c>
      <c r="AQ435" t="s">
        <v>1839</v>
      </c>
      <c r="AR435" s="46"/>
      <c r="AS435" s="43"/>
    </row>
    <row r="436" spans="1:45" hidden="1" x14ac:dyDescent="0.2">
      <c r="A436" s="48" t="s">
        <v>699</v>
      </c>
      <c r="B436" s="2">
        <v>43160</v>
      </c>
      <c r="C436" s="1" t="s">
        <v>895</v>
      </c>
      <c r="D436" s="65" t="str">
        <f t="shared" si="6"/>
        <v>Don’t blame tech staff when analytics go haywire</v>
      </c>
      <c r="E436" s="1">
        <v>0</v>
      </c>
      <c r="F436" s="1">
        <v>18181</v>
      </c>
      <c r="G436" s="1"/>
      <c r="H436" s="50"/>
      <c r="I436" s="51"/>
      <c r="J436" s="52"/>
      <c r="K436" s="6">
        <v>1</v>
      </c>
      <c r="L436" s="58" t="s">
        <v>68</v>
      </c>
      <c r="M436" s="8" t="s">
        <v>3129</v>
      </c>
      <c r="N436" s="53" t="s">
        <v>3129</v>
      </c>
      <c r="O436" s="53" t="s">
        <v>3129</v>
      </c>
      <c r="P436" s="53">
        <v>1</v>
      </c>
      <c r="Q436" s="53" t="s">
        <v>3129</v>
      </c>
      <c r="R436" s="10">
        <v>1</v>
      </c>
      <c r="S436" s="54">
        <v>1</v>
      </c>
      <c r="T436" s="55"/>
      <c r="U436" s="56"/>
      <c r="V436" s="57">
        <v>3</v>
      </c>
      <c r="X436" s="17">
        <v>1</v>
      </c>
      <c r="AE436" s="15">
        <v>1</v>
      </c>
      <c r="AF436" s="15"/>
      <c r="AG436" s="16">
        <v>1</v>
      </c>
      <c r="AO436" s="64" t="s">
        <v>1489</v>
      </c>
      <c r="AP436" t="s">
        <v>1119</v>
      </c>
      <c r="AQ436" t="s">
        <v>1836</v>
      </c>
      <c r="AR436" s="46"/>
      <c r="AS436" s="43"/>
    </row>
    <row r="437" spans="1:45" hidden="1" x14ac:dyDescent="0.2">
      <c r="A437" s="48" t="s">
        <v>402</v>
      </c>
      <c r="B437" s="2">
        <v>43163</v>
      </c>
      <c r="C437" s="1" t="s">
        <v>1141</v>
      </c>
      <c r="D437" s="65" t="str">
        <f t="shared" si="6"/>
        <v>Winning with robotics: Three keys to long-term success</v>
      </c>
      <c r="E437" s="1">
        <v>371</v>
      </c>
      <c r="F437" s="1" t="s">
        <v>745</v>
      </c>
      <c r="G437" s="1"/>
      <c r="H437" s="50"/>
      <c r="I437" s="51"/>
      <c r="J437" s="52"/>
      <c r="K437" s="6">
        <v>1</v>
      </c>
      <c r="L437" s="58" t="s">
        <v>1143</v>
      </c>
      <c r="M437" s="8">
        <v>1</v>
      </c>
      <c r="N437" s="53" t="s">
        <v>3129</v>
      </c>
      <c r="O437" s="53" t="s">
        <v>3129</v>
      </c>
      <c r="P437" s="53" t="s">
        <v>3129</v>
      </c>
      <c r="Q437" s="53" t="s">
        <v>3129</v>
      </c>
      <c r="R437" s="10">
        <v>2</v>
      </c>
      <c r="S437" s="54">
        <v>1</v>
      </c>
      <c r="T437" s="55"/>
      <c r="U437" s="56"/>
      <c r="V437" s="57">
        <v>3</v>
      </c>
      <c r="X437" s="17">
        <v>1</v>
      </c>
      <c r="AD437" s="15">
        <v>1</v>
      </c>
      <c r="AF437" s="15"/>
      <c r="AL437" s="16">
        <v>1</v>
      </c>
      <c r="AO437" s="64" t="s">
        <v>1498</v>
      </c>
      <c r="AP437" t="s">
        <v>1142</v>
      </c>
      <c r="AQ437"/>
      <c r="AR437" s="46"/>
      <c r="AS437" s="43"/>
    </row>
    <row r="438" spans="1:45" hidden="1" x14ac:dyDescent="0.2">
      <c r="A438" s="48" t="s">
        <v>699</v>
      </c>
      <c r="B438" s="2">
        <v>43163</v>
      </c>
      <c r="C438" s="1" t="s">
        <v>511</v>
      </c>
      <c r="D438" s="65" t="str">
        <f t="shared" si="6"/>
        <v>SEC's new cybersecurity guidance falls short</v>
      </c>
      <c r="E438" s="1">
        <v>267</v>
      </c>
      <c r="F438" s="1">
        <v>723076</v>
      </c>
      <c r="G438" s="1"/>
      <c r="H438" s="50"/>
      <c r="I438" s="51"/>
      <c r="J438" s="52"/>
      <c r="K438" s="6">
        <v>1</v>
      </c>
      <c r="L438" s="58" t="s">
        <v>68</v>
      </c>
      <c r="M438" s="8" t="s">
        <v>3129</v>
      </c>
      <c r="N438" s="53" t="s">
        <v>3129</v>
      </c>
      <c r="O438" s="53" t="s">
        <v>3129</v>
      </c>
      <c r="P438" s="53" t="s">
        <v>3129</v>
      </c>
      <c r="Q438" s="53">
        <v>1</v>
      </c>
      <c r="R438" s="10">
        <v>1</v>
      </c>
      <c r="S438" s="54">
        <v>1</v>
      </c>
      <c r="T438" s="55"/>
      <c r="U438" s="56"/>
      <c r="V438" s="57">
        <v>3</v>
      </c>
      <c r="X438" s="17">
        <v>1</v>
      </c>
      <c r="AE438" s="15">
        <v>1</v>
      </c>
      <c r="AF438" s="15"/>
      <c r="AH438" s="16">
        <v>1</v>
      </c>
      <c r="AO438" s="64" t="s">
        <v>2167</v>
      </c>
      <c r="AP438" t="s">
        <v>1146</v>
      </c>
      <c r="AQ438" t="s">
        <v>1839</v>
      </c>
      <c r="AR438" s="46"/>
      <c r="AS438" s="43"/>
    </row>
    <row r="439" spans="1:45" hidden="1" x14ac:dyDescent="0.2">
      <c r="A439" s="48" t="s">
        <v>699</v>
      </c>
      <c r="B439" s="2">
        <v>43163</v>
      </c>
      <c r="C439" s="1" t="s">
        <v>726</v>
      </c>
      <c r="D439" s="65" t="str">
        <f t="shared" si="6"/>
        <v>How is the tale of the Three Little Pigs a lesson for GDPR?</v>
      </c>
      <c r="E439" s="1">
        <v>62</v>
      </c>
      <c r="F439" s="1">
        <v>1627907</v>
      </c>
      <c r="G439" s="1"/>
      <c r="H439" s="50"/>
      <c r="I439" s="51"/>
      <c r="J439" s="52"/>
      <c r="K439" s="6">
        <v>1</v>
      </c>
      <c r="L439" s="58"/>
      <c r="M439" s="8" t="s">
        <v>3129</v>
      </c>
      <c r="N439" s="53" t="s">
        <v>3129</v>
      </c>
      <c r="O439" s="53">
        <v>1</v>
      </c>
      <c r="P439" s="53" t="s">
        <v>3129</v>
      </c>
      <c r="Q439" s="53" t="s">
        <v>3129</v>
      </c>
      <c r="R439" s="10">
        <v>1</v>
      </c>
      <c r="S439" s="54">
        <v>1</v>
      </c>
      <c r="T439" s="55"/>
      <c r="U439" s="56"/>
      <c r="V439" s="57">
        <v>3</v>
      </c>
      <c r="X439" s="17">
        <v>1</v>
      </c>
      <c r="AE439" s="15">
        <v>1</v>
      </c>
      <c r="AF439" s="15"/>
      <c r="AG439" s="16">
        <v>1</v>
      </c>
      <c r="AO439" s="64" t="s">
        <v>2166</v>
      </c>
      <c r="AP439" t="s">
        <v>1145</v>
      </c>
      <c r="AQ439" t="s">
        <v>1666</v>
      </c>
      <c r="AR439" s="46"/>
      <c r="AS439" s="43"/>
    </row>
    <row r="440" spans="1:45" hidden="1" x14ac:dyDescent="0.2">
      <c r="A440" s="48" t="s">
        <v>410</v>
      </c>
      <c r="B440" s="2">
        <v>43164</v>
      </c>
      <c r="C440" s="1" t="s">
        <v>411</v>
      </c>
      <c r="D440" s="65" t="str">
        <f t="shared" si="6"/>
        <v>ICOs, SEC And … Wait And See?</v>
      </c>
      <c r="E440" s="1">
        <v>32</v>
      </c>
      <c r="F440" s="1">
        <v>593750</v>
      </c>
      <c r="G440" s="1" t="s">
        <v>409</v>
      </c>
      <c r="H440" s="50"/>
      <c r="I440" s="51"/>
      <c r="J440" s="52"/>
      <c r="K440" s="6">
        <v>1</v>
      </c>
      <c r="L440" s="58"/>
      <c r="M440" s="8">
        <v>1</v>
      </c>
      <c r="N440" s="53" t="s">
        <v>3129</v>
      </c>
      <c r="O440" s="53" t="s">
        <v>3129</v>
      </c>
      <c r="P440" s="53" t="s">
        <v>3129</v>
      </c>
      <c r="Q440" s="53" t="s">
        <v>3129</v>
      </c>
      <c r="R440" s="10">
        <v>1</v>
      </c>
      <c r="S440" s="54">
        <v>1</v>
      </c>
      <c r="T440" s="55"/>
      <c r="U440" s="56"/>
      <c r="V440" s="57">
        <v>3</v>
      </c>
      <c r="X440" s="17">
        <v>1</v>
      </c>
      <c r="AE440" s="15">
        <v>1</v>
      </c>
      <c r="AF440" s="15"/>
      <c r="AK440" s="16">
        <v>1</v>
      </c>
      <c r="AO440" s="64" t="s">
        <v>1501</v>
      </c>
      <c r="AP440" t="s">
        <v>1155</v>
      </c>
      <c r="AQ440" t="s">
        <v>1811</v>
      </c>
      <c r="AR440" s="46"/>
      <c r="AS440" s="43"/>
    </row>
    <row r="441" spans="1:45" hidden="1" x14ac:dyDescent="0.2">
      <c r="A441" s="48" t="s">
        <v>699</v>
      </c>
      <c r="B441" s="2">
        <v>43165</v>
      </c>
      <c r="C441" s="1" t="s">
        <v>652</v>
      </c>
      <c r="D441" s="65" t="str">
        <f t="shared" si="6"/>
        <v>Will Amazon Offer The Best Checking Account Ever?</v>
      </c>
      <c r="E441" s="1">
        <v>758</v>
      </c>
      <c r="F441" s="1">
        <v>192857</v>
      </c>
      <c r="G441" s="1"/>
      <c r="H441" s="50"/>
      <c r="I441" s="51"/>
      <c r="J441" s="52"/>
      <c r="K441" s="6">
        <v>1</v>
      </c>
      <c r="L441" s="58" t="s">
        <v>68</v>
      </c>
      <c r="M441" s="8" t="s">
        <v>3129</v>
      </c>
      <c r="N441" s="53" t="s">
        <v>3129</v>
      </c>
      <c r="O441" s="53" t="s">
        <v>3129</v>
      </c>
      <c r="P441" s="53" t="s">
        <v>3129</v>
      </c>
      <c r="Q441" s="53">
        <v>1</v>
      </c>
      <c r="R441" s="10">
        <v>2</v>
      </c>
      <c r="S441" s="54">
        <v>1</v>
      </c>
      <c r="T441" s="55"/>
      <c r="U441" s="56"/>
      <c r="V441" s="57">
        <v>3</v>
      </c>
      <c r="X441" s="17">
        <v>1</v>
      </c>
      <c r="AC441" s="15">
        <v>1</v>
      </c>
      <c r="AF441" s="15"/>
      <c r="AI441" s="16">
        <v>1</v>
      </c>
      <c r="AO441" s="64" t="s">
        <v>2192</v>
      </c>
      <c r="AP441" t="s">
        <v>1175</v>
      </c>
      <c r="AQ441" t="s">
        <v>1875</v>
      </c>
      <c r="AR441" s="46"/>
      <c r="AS441" s="43"/>
    </row>
    <row r="442" spans="1:45" hidden="1" x14ac:dyDescent="0.2">
      <c r="A442" s="48" t="s">
        <v>699</v>
      </c>
      <c r="B442" s="2">
        <v>43165</v>
      </c>
      <c r="C442" s="1" t="s">
        <v>652</v>
      </c>
      <c r="D442" s="65" t="str">
        <f t="shared" si="6"/>
        <v>Rethinking Branch Networks And The Retail Experience in a Mobile-First World</v>
      </c>
      <c r="E442" s="1">
        <v>71</v>
      </c>
      <c r="F442" s="1">
        <v>192857</v>
      </c>
      <c r="G442" s="1"/>
      <c r="H442" s="50"/>
      <c r="I442" s="51"/>
      <c r="J442" s="52"/>
      <c r="K442" s="6">
        <v>1</v>
      </c>
      <c r="L442" s="58" t="s">
        <v>68</v>
      </c>
      <c r="M442" s="8" t="s">
        <v>3129</v>
      </c>
      <c r="N442" s="53" t="s">
        <v>3129</v>
      </c>
      <c r="O442" s="53" t="s">
        <v>3129</v>
      </c>
      <c r="P442" s="53" t="s">
        <v>3129</v>
      </c>
      <c r="Q442" s="53">
        <v>1</v>
      </c>
      <c r="R442" s="10">
        <v>2</v>
      </c>
      <c r="S442" s="54">
        <v>1</v>
      </c>
      <c r="T442" s="55"/>
      <c r="U442" s="56"/>
      <c r="V442" s="57">
        <v>3</v>
      </c>
      <c r="X442" s="17">
        <v>1</v>
      </c>
      <c r="AC442" s="15">
        <v>1</v>
      </c>
      <c r="AF442" s="15"/>
      <c r="AO442" s="64" t="s">
        <v>2191</v>
      </c>
      <c r="AP442" t="s">
        <v>1174</v>
      </c>
      <c r="AQ442" t="s">
        <v>1875</v>
      </c>
      <c r="AR442" s="46"/>
      <c r="AS442" s="43"/>
    </row>
    <row r="443" spans="1:45" hidden="1" x14ac:dyDescent="0.2">
      <c r="A443" s="48" t="s">
        <v>699</v>
      </c>
      <c r="B443" s="2">
        <v>43165</v>
      </c>
      <c r="C443" s="1" t="s">
        <v>726</v>
      </c>
      <c r="D443" s="65" t="str">
        <f t="shared" si="6"/>
        <v>IT Risk Management Part 1: The Changing Technology Risk Landscape</v>
      </c>
      <c r="E443" s="1">
        <v>64</v>
      </c>
      <c r="F443" s="1">
        <v>1627907</v>
      </c>
      <c r="G443" s="1"/>
      <c r="H443" s="50"/>
      <c r="I443" s="51"/>
      <c r="J443" s="52"/>
      <c r="K443" s="6">
        <v>1</v>
      </c>
      <c r="L443" s="58" t="s">
        <v>68</v>
      </c>
      <c r="M443" s="8" t="s">
        <v>3129</v>
      </c>
      <c r="N443" s="53" t="s">
        <v>3129</v>
      </c>
      <c r="O443" s="53" t="s">
        <v>3129</v>
      </c>
      <c r="P443" s="53">
        <v>1</v>
      </c>
      <c r="Q443" s="53" t="s">
        <v>3129</v>
      </c>
      <c r="R443" s="10">
        <v>1</v>
      </c>
      <c r="S443" s="54">
        <v>1</v>
      </c>
      <c r="T443" s="55"/>
      <c r="U443" s="56"/>
      <c r="V443" s="57">
        <v>4</v>
      </c>
      <c r="X443" s="17">
        <v>1</v>
      </c>
      <c r="AE443" s="15">
        <v>1</v>
      </c>
      <c r="AF443" s="15"/>
      <c r="AG443" s="16">
        <v>1</v>
      </c>
      <c r="AO443" s="64" t="s">
        <v>1505</v>
      </c>
      <c r="AP443" t="s">
        <v>1163</v>
      </c>
      <c r="AQ443" t="s">
        <v>1836</v>
      </c>
      <c r="AR443" s="46"/>
      <c r="AS443" s="43"/>
    </row>
    <row r="444" spans="1:45" hidden="1" x14ac:dyDescent="0.2">
      <c r="A444" s="48" t="s">
        <v>699</v>
      </c>
      <c r="B444" s="2">
        <v>43166</v>
      </c>
      <c r="C444" s="1" t="s">
        <v>896</v>
      </c>
      <c r="D444" s="65" t="str">
        <f t="shared" si="6"/>
        <v>KPMG forms alliance with cybersecurity company Okta</v>
      </c>
      <c r="E444" s="1">
        <v>68</v>
      </c>
      <c r="F444" s="1">
        <v>173333</v>
      </c>
      <c r="G444" s="1"/>
      <c r="H444" s="50"/>
      <c r="I444" s="51"/>
      <c r="J444" s="52"/>
      <c r="K444" s="6">
        <v>1</v>
      </c>
      <c r="L444" s="58" t="s">
        <v>68</v>
      </c>
      <c r="M444" s="8" t="s">
        <v>3129</v>
      </c>
      <c r="N444" s="53" t="s">
        <v>3129</v>
      </c>
      <c r="O444" s="53" t="s">
        <v>3129</v>
      </c>
      <c r="P444" s="53">
        <v>1</v>
      </c>
      <c r="Q444" s="53" t="s">
        <v>3129</v>
      </c>
      <c r="R444" s="10">
        <v>1</v>
      </c>
      <c r="S444" s="54">
        <v>1</v>
      </c>
      <c r="T444" s="55"/>
      <c r="U444" s="56"/>
      <c r="V444" s="57">
        <v>5</v>
      </c>
      <c r="X444" s="17">
        <v>1</v>
      </c>
      <c r="AC444" s="15">
        <v>1</v>
      </c>
      <c r="AF444" s="15"/>
      <c r="AH444" s="16">
        <v>1</v>
      </c>
      <c r="AO444" s="64" t="s">
        <v>2206</v>
      </c>
      <c r="AP444" t="s">
        <v>1195</v>
      </c>
      <c r="AQ444" t="s">
        <v>1836</v>
      </c>
      <c r="AR444" s="46"/>
      <c r="AS444" s="43"/>
    </row>
    <row r="445" spans="1:45" hidden="1" x14ac:dyDescent="0.2">
      <c r="A445" s="48" t="s">
        <v>699</v>
      </c>
      <c r="B445" s="2">
        <v>43167</v>
      </c>
      <c r="C445" s="1" t="s">
        <v>511</v>
      </c>
      <c r="D445" s="65" t="str">
        <f t="shared" si="6"/>
        <v>3 Must-Haves for Hybrid Cloud Security</v>
      </c>
      <c r="E445" s="1">
        <v>103</v>
      </c>
      <c r="F445" s="1">
        <v>723076</v>
      </c>
      <c r="G445" s="1"/>
      <c r="H445" s="50"/>
      <c r="I445" s="51"/>
      <c r="J445" s="52"/>
      <c r="K445" s="6">
        <v>1</v>
      </c>
      <c r="L445" s="58" t="s">
        <v>68</v>
      </c>
      <c r="M445" s="8" t="s">
        <v>3129</v>
      </c>
      <c r="N445" s="53" t="s">
        <v>3129</v>
      </c>
      <c r="O445" s="53" t="s">
        <v>3129</v>
      </c>
      <c r="P445" s="53" t="s">
        <v>3129</v>
      </c>
      <c r="Q445" s="53">
        <v>1</v>
      </c>
      <c r="R445" s="10">
        <v>1</v>
      </c>
      <c r="S445" s="54">
        <v>1</v>
      </c>
      <c r="T445" s="55"/>
      <c r="U445" s="56"/>
      <c r="V445" s="57">
        <v>3</v>
      </c>
      <c r="X445" s="17">
        <v>1</v>
      </c>
      <c r="AD445" s="15">
        <v>1</v>
      </c>
      <c r="AF445" s="15"/>
      <c r="AG445" s="16">
        <v>1</v>
      </c>
      <c r="AO445" s="64" t="s">
        <v>2224</v>
      </c>
      <c r="AP445" t="s">
        <v>1218</v>
      </c>
      <c r="AQ445" t="s">
        <v>1839</v>
      </c>
      <c r="AR445" s="46"/>
      <c r="AS445" s="43"/>
    </row>
    <row r="446" spans="1:45" hidden="1" x14ac:dyDescent="0.2">
      <c r="A446" s="48" t="s">
        <v>699</v>
      </c>
      <c r="B446" s="2">
        <v>43167</v>
      </c>
      <c r="C446" s="1" t="s">
        <v>652</v>
      </c>
      <c r="D446" s="65" t="str">
        <f t="shared" si="6"/>
        <v>Don’t Let Bad Data Kill Your Financial Institution’s Brand</v>
      </c>
      <c r="E446" s="1">
        <v>45</v>
      </c>
      <c r="F446" s="1">
        <v>192857</v>
      </c>
      <c r="G446" s="1"/>
      <c r="H446" s="50"/>
      <c r="I446" s="51"/>
      <c r="J446" s="52"/>
      <c r="K446" s="6">
        <v>1</v>
      </c>
      <c r="L446" s="58" t="s">
        <v>68</v>
      </c>
      <c r="M446" s="8" t="s">
        <v>3129</v>
      </c>
      <c r="N446" s="53">
        <v>1</v>
      </c>
      <c r="O446" s="53" t="s">
        <v>3129</v>
      </c>
      <c r="P446" s="53" t="s">
        <v>3129</v>
      </c>
      <c r="Q446" s="53">
        <v>1</v>
      </c>
      <c r="R446" s="10">
        <v>2</v>
      </c>
      <c r="S446" s="54">
        <v>1</v>
      </c>
      <c r="T446" s="55"/>
      <c r="U446" s="56"/>
      <c r="V446" s="57">
        <v>3</v>
      </c>
      <c r="X446" s="17">
        <v>1</v>
      </c>
      <c r="AC446" s="15">
        <v>1</v>
      </c>
      <c r="AF446" s="15"/>
      <c r="AO446" s="64" t="s">
        <v>2220</v>
      </c>
      <c r="AP446" t="s">
        <v>1215</v>
      </c>
      <c r="AQ446" t="s">
        <v>2221</v>
      </c>
      <c r="AR446" s="46"/>
      <c r="AS446" s="43"/>
    </row>
    <row r="447" spans="1:45" hidden="1" x14ac:dyDescent="0.2">
      <c r="A447" s="48" t="s">
        <v>651</v>
      </c>
      <c r="B447" s="2">
        <v>43167</v>
      </c>
      <c r="C447" s="1" t="s">
        <v>443</v>
      </c>
      <c r="D447" s="65" t="str">
        <f t="shared" si="6"/>
        <v>McNamara at PwC on revenue opportunities of cryptocurrency</v>
      </c>
      <c r="E447" s="1">
        <v>25</v>
      </c>
      <c r="F447" s="1">
        <v>200000</v>
      </c>
      <c r="G447" s="1" t="s">
        <v>400</v>
      </c>
      <c r="H447" s="50"/>
      <c r="I447" s="51"/>
      <c r="J447" s="52"/>
      <c r="K447" s="6">
        <v>1</v>
      </c>
      <c r="L447" s="58" t="s">
        <v>1206</v>
      </c>
      <c r="M447" s="8" t="s">
        <v>3129</v>
      </c>
      <c r="N447" s="53" t="s">
        <v>3129</v>
      </c>
      <c r="O447" s="53" t="s">
        <v>3129</v>
      </c>
      <c r="P447" s="53" t="s">
        <v>3129</v>
      </c>
      <c r="Q447" s="53">
        <v>1</v>
      </c>
      <c r="R447" s="10">
        <v>1</v>
      </c>
      <c r="S447" s="54">
        <v>1</v>
      </c>
      <c r="T447" s="55"/>
      <c r="U447" s="56"/>
      <c r="V447" s="57">
        <v>5</v>
      </c>
      <c r="X447" s="17">
        <v>1</v>
      </c>
      <c r="AD447" s="15">
        <v>1</v>
      </c>
      <c r="AF447" s="15"/>
      <c r="AK447" s="16">
        <v>1</v>
      </c>
      <c r="AO447" s="64" t="s">
        <v>1514</v>
      </c>
      <c r="AP447" t="s">
        <v>1205</v>
      </c>
      <c r="AQ447" t="s">
        <v>1834</v>
      </c>
      <c r="AR447" s="46"/>
      <c r="AS447" s="43"/>
    </row>
    <row r="448" spans="1:45" hidden="1" x14ac:dyDescent="0.2">
      <c r="A448" s="48" t="s">
        <v>699</v>
      </c>
      <c r="B448" s="2">
        <v>43168</v>
      </c>
      <c r="C448" s="1" t="s">
        <v>1021</v>
      </c>
      <c r="D448" s="65" t="str">
        <f t="shared" si="6"/>
        <v>Charting the digital transformation genome</v>
      </c>
      <c r="E448" s="1">
        <v>109</v>
      </c>
      <c r="F448" s="1">
        <v>150000</v>
      </c>
      <c r="G448" s="1"/>
      <c r="H448" s="50"/>
      <c r="I448" s="51">
        <v>1</v>
      </c>
      <c r="J448" s="52"/>
      <c r="L448" s="58"/>
      <c r="M448" s="8" t="s">
        <v>3129</v>
      </c>
      <c r="N448" s="53" t="s">
        <v>3129</v>
      </c>
      <c r="O448" s="53">
        <v>1</v>
      </c>
      <c r="P448" s="53" t="s">
        <v>3129</v>
      </c>
      <c r="Q448" s="53" t="s">
        <v>3129</v>
      </c>
      <c r="R448" s="10">
        <v>1</v>
      </c>
      <c r="S448" s="54"/>
      <c r="T448" s="55"/>
      <c r="U448" s="56"/>
      <c r="V448" s="57"/>
      <c r="X448" s="17">
        <v>1</v>
      </c>
      <c r="AF448" s="15"/>
      <c r="AO448" s="64" t="s">
        <v>2229</v>
      </c>
      <c r="AP448" t="s">
        <v>1226</v>
      </c>
      <c r="AQ448" t="s">
        <v>1666</v>
      </c>
      <c r="AR448" s="46"/>
      <c r="AS448" s="43"/>
    </row>
    <row r="449" spans="1:45" hidden="1" x14ac:dyDescent="0.2">
      <c r="A449" s="48" t="s">
        <v>699</v>
      </c>
      <c r="B449" s="2">
        <v>43168</v>
      </c>
      <c r="C449" s="1" t="s">
        <v>60</v>
      </c>
      <c r="D449" s="65" t="str">
        <f t="shared" si="6"/>
        <v>Why Accenture Has The Most Blockchain Job Openings In The World</v>
      </c>
      <c r="E449" s="1">
        <v>753</v>
      </c>
      <c r="F449" s="1">
        <v>82644928</v>
      </c>
      <c r="G449" s="1" t="s">
        <v>400</v>
      </c>
      <c r="H449" s="50"/>
      <c r="I449" s="51"/>
      <c r="J449" s="52"/>
      <c r="K449" s="6">
        <v>1</v>
      </c>
      <c r="L449" s="58"/>
      <c r="M449" s="8" t="s">
        <v>3129</v>
      </c>
      <c r="N449" s="53">
        <v>1</v>
      </c>
      <c r="O449" s="53">
        <v>1</v>
      </c>
      <c r="P449" s="53" t="s">
        <v>3129</v>
      </c>
      <c r="Q449" s="53" t="s">
        <v>3129</v>
      </c>
      <c r="R449" s="10">
        <v>1</v>
      </c>
      <c r="S449" s="54">
        <v>1</v>
      </c>
      <c r="T449" s="55"/>
      <c r="U449" s="56"/>
      <c r="V449" s="57">
        <v>5</v>
      </c>
      <c r="X449" s="17">
        <v>1</v>
      </c>
      <c r="AD449" s="15">
        <v>1</v>
      </c>
      <c r="AF449" s="15"/>
      <c r="AK449" s="16">
        <v>1</v>
      </c>
      <c r="AO449" s="64" t="s">
        <v>358</v>
      </c>
      <c r="AP449" t="s">
        <v>198</v>
      </c>
      <c r="AQ449" t="s">
        <v>1945</v>
      </c>
      <c r="AR449" s="46"/>
      <c r="AS449" s="43"/>
    </row>
    <row r="450" spans="1:45" hidden="1" x14ac:dyDescent="0.2">
      <c r="A450" s="48" t="s">
        <v>80</v>
      </c>
      <c r="B450" s="2">
        <v>43168</v>
      </c>
      <c r="C450" s="1" t="s">
        <v>60</v>
      </c>
      <c r="D450" s="65" t="str">
        <f t="shared" si="6"/>
        <v>Why Accenture Has The Most Blockchain Job Openings In The World</v>
      </c>
      <c r="E450" s="1">
        <v>753</v>
      </c>
      <c r="F450" s="1">
        <v>82644928</v>
      </c>
      <c r="G450" s="1"/>
      <c r="H450" s="50"/>
      <c r="I450" s="51"/>
      <c r="J450" s="52"/>
      <c r="K450" s="6">
        <v>1</v>
      </c>
      <c r="L450" s="58"/>
      <c r="M450" s="8" t="s">
        <v>3129</v>
      </c>
      <c r="N450" s="53">
        <v>1</v>
      </c>
      <c r="O450" s="53">
        <v>1</v>
      </c>
      <c r="P450" s="53" t="s">
        <v>3129</v>
      </c>
      <c r="Q450" s="53" t="s">
        <v>3129</v>
      </c>
      <c r="R450" s="10">
        <v>1</v>
      </c>
      <c r="S450" s="54">
        <v>1</v>
      </c>
      <c r="T450" s="55"/>
      <c r="U450" s="56"/>
      <c r="V450" s="57">
        <v>5</v>
      </c>
      <c r="X450" s="17">
        <v>1</v>
      </c>
      <c r="AD450" s="15">
        <v>1</v>
      </c>
      <c r="AF450" s="15"/>
      <c r="AK450" s="16">
        <v>1</v>
      </c>
      <c r="AO450" s="64" t="s">
        <v>358</v>
      </c>
      <c r="AP450" t="s">
        <v>198</v>
      </c>
      <c r="AQ450" t="s">
        <v>359</v>
      </c>
      <c r="AR450" s="46"/>
      <c r="AS450" s="43"/>
    </row>
    <row r="451" spans="1:45" hidden="1" x14ac:dyDescent="0.2">
      <c r="A451" s="48" t="s">
        <v>422</v>
      </c>
      <c r="B451" s="2">
        <v>43168</v>
      </c>
      <c r="C451" s="1" t="s">
        <v>726</v>
      </c>
      <c r="D451" s="65" t="str">
        <f t="shared" ref="D451:D514" si="7">HYPERLINK(AO451,AP451)</f>
        <v>Here’s what blockchain can do for you. Yes, you</v>
      </c>
      <c r="E451" s="1">
        <v>174</v>
      </c>
      <c r="F451" s="1">
        <v>1627907</v>
      </c>
      <c r="G451" s="1"/>
      <c r="H451" s="50"/>
      <c r="I451" s="51"/>
      <c r="J451" s="52"/>
      <c r="K451" s="6">
        <v>1</v>
      </c>
      <c r="L451" s="58"/>
      <c r="M451" s="8" t="s">
        <v>3129</v>
      </c>
      <c r="N451" s="53" t="s">
        <v>3129</v>
      </c>
      <c r="O451" s="53">
        <v>1</v>
      </c>
      <c r="P451" s="53" t="s">
        <v>3129</v>
      </c>
      <c r="Q451" s="53" t="s">
        <v>3129</v>
      </c>
      <c r="R451" s="10">
        <v>1</v>
      </c>
      <c r="S451" s="54">
        <v>1</v>
      </c>
      <c r="T451" s="55"/>
      <c r="U451" s="56"/>
      <c r="V451" s="57">
        <v>3</v>
      </c>
      <c r="X451" s="17">
        <v>1</v>
      </c>
      <c r="AE451" s="15">
        <v>1</v>
      </c>
      <c r="AF451" s="15"/>
      <c r="AK451" s="16">
        <v>1</v>
      </c>
      <c r="AO451" s="64" t="s">
        <v>1518</v>
      </c>
      <c r="AP451" t="s">
        <v>1223</v>
      </c>
      <c r="AQ451" t="s">
        <v>1666</v>
      </c>
      <c r="AR451" s="46"/>
      <c r="AS451" s="43"/>
    </row>
    <row r="452" spans="1:45" hidden="1" x14ac:dyDescent="0.2">
      <c r="A452" s="48" t="s">
        <v>721</v>
      </c>
      <c r="B452" s="2">
        <v>43172</v>
      </c>
      <c r="C452" s="1" t="s">
        <v>726</v>
      </c>
      <c r="D452" s="65" t="str">
        <f t="shared" si="7"/>
        <v>10 early warning signs of IT outsourcing disaster</v>
      </c>
      <c r="E452" s="1">
        <v>301</v>
      </c>
      <c r="F452" s="1">
        <v>1627907</v>
      </c>
      <c r="G452" s="1"/>
      <c r="H452" s="50"/>
      <c r="I452" s="51">
        <v>1</v>
      </c>
      <c r="J452" s="52"/>
      <c r="L452" s="58" t="s">
        <v>401</v>
      </c>
      <c r="M452" s="8" t="s">
        <v>3129</v>
      </c>
      <c r="N452" s="53" t="s">
        <v>3129</v>
      </c>
      <c r="O452" s="53" t="s">
        <v>3129</v>
      </c>
      <c r="P452" s="53">
        <v>1</v>
      </c>
      <c r="Q452" s="53" t="s">
        <v>3129</v>
      </c>
      <c r="R452" s="10">
        <v>1</v>
      </c>
      <c r="S452" s="54"/>
      <c r="T452" s="55"/>
      <c r="U452" s="56"/>
      <c r="V452" s="57"/>
      <c r="X452" s="17">
        <v>1</v>
      </c>
      <c r="AF452" s="15"/>
      <c r="AO452" s="64" t="s">
        <v>2244</v>
      </c>
      <c r="AP452" t="s">
        <v>1250</v>
      </c>
      <c r="AQ452" t="s">
        <v>1836</v>
      </c>
      <c r="AR452" s="46"/>
      <c r="AS452" s="43"/>
    </row>
    <row r="453" spans="1:45" hidden="1" x14ac:dyDescent="0.2">
      <c r="A453" s="48" t="s">
        <v>721</v>
      </c>
      <c r="B453" s="2">
        <v>43172</v>
      </c>
      <c r="C453" s="1" t="s">
        <v>726</v>
      </c>
      <c r="D453" s="65" t="str">
        <f t="shared" si="7"/>
        <v>How AI can stop cybercrime</v>
      </c>
      <c r="E453" s="1">
        <v>89</v>
      </c>
      <c r="F453" s="1">
        <v>1627907</v>
      </c>
      <c r="G453" s="1"/>
      <c r="H453" s="50"/>
      <c r="I453" s="51">
        <v>1</v>
      </c>
      <c r="J453" s="52"/>
      <c r="L453" s="58"/>
      <c r="M453" s="8" t="s">
        <v>3129</v>
      </c>
      <c r="N453" s="53">
        <v>1</v>
      </c>
      <c r="O453" s="53" t="s">
        <v>3129</v>
      </c>
      <c r="P453" s="53" t="s">
        <v>3129</v>
      </c>
      <c r="Q453" s="53" t="s">
        <v>3129</v>
      </c>
      <c r="R453" s="10">
        <v>1</v>
      </c>
      <c r="S453" s="54"/>
      <c r="T453" s="55"/>
      <c r="U453" s="56"/>
      <c r="V453" s="57"/>
      <c r="X453" s="17">
        <v>1</v>
      </c>
      <c r="AF453" s="15"/>
      <c r="AO453" s="64" t="s">
        <v>2242</v>
      </c>
      <c r="AP453" t="s">
        <v>1248</v>
      </c>
      <c r="AQ453" t="s">
        <v>1655</v>
      </c>
      <c r="AR453" s="46"/>
      <c r="AS453" s="43"/>
    </row>
    <row r="454" spans="1:45" hidden="1" x14ac:dyDescent="0.2">
      <c r="A454" s="48" t="s">
        <v>721</v>
      </c>
      <c r="B454" s="2">
        <v>43172</v>
      </c>
      <c r="C454" s="1" t="s">
        <v>652</v>
      </c>
      <c r="D454" s="65" t="str">
        <f t="shared" si="7"/>
        <v>Digital Lending Must Go Beyond Eliminating Paper</v>
      </c>
      <c r="E454" s="1">
        <v>242</v>
      </c>
      <c r="F454" s="1">
        <v>192857</v>
      </c>
      <c r="G454" s="1"/>
      <c r="H454" s="50"/>
      <c r="I454" s="51"/>
      <c r="J454" s="52"/>
      <c r="K454" s="6">
        <v>1</v>
      </c>
      <c r="L454" s="58" t="s">
        <v>68</v>
      </c>
      <c r="M454" s="8" t="s">
        <v>3129</v>
      </c>
      <c r="N454" s="53" t="s">
        <v>3129</v>
      </c>
      <c r="O454" s="53" t="s">
        <v>3129</v>
      </c>
      <c r="P454" s="53" t="s">
        <v>3129</v>
      </c>
      <c r="Q454" s="53">
        <v>1</v>
      </c>
      <c r="R454" s="10">
        <v>2</v>
      </c>
      <c r="S454" s="54">
        <v>1</v>
      </c>
      <c r="T454" s="55"/>
      <c r="U454" s="56"/>
      <c r="V454" s="57">
        <v>3</v>
      </c>
      <c r="X454" s="17">
        <v>1</v>
      </c>
      <c r="AC454" s="15">
        <v>1</v>
      </c>
      <c r="AF454" s="15"/>
      <c r="AG454" s="16">
        <v>1</v>
      </c>
      <c r="AO454" s="64" t="s">
        <v>2245</v>
      </c>
      <c r="AP454" t="s">
        <v>1251</v>
      </c>
      <c r="AQ454" t="s">
        <v>1875</v>
      </c>
      <c r="AR454" s="46"/>
      <c r="AS454" s="43"/>
    </row>
    <row r="455" spans="1:45" hidden="1" x14ac:dyDescent="0.2">
      <c r="A455" s="48" t="s">
        <v>721</v>
      </c>
      <c r="B455" s="2">
        <v>43172</v>
      </c>
      <c r="C455" s="1" t="s">
        <v>652</v>
      </c>
      <c r="D455" s="65" t="str">
        <f t="shared" si="7"/>
        <v>Geotargeted Marketing Strategies: Using Location Data to Engage Banking Consumers</v>
      </c>
      <c r="E455" s="1">
        <v>129</v>
      </c>
      <c r="F455" s="1">
        <v>192857</v>
      </c>
      <c r="G455" s="1"/>
      <c r="H455" s="50"/>
      <c r="I455" s="51"/>
      <c r="J455" s="52"/>
      <c r="K455" s="6">
        <v>1</v>
      </c>
      <c r="L455" s="58"/>
      <c r="M455" s="8" t="s">
        <v>3129</v>
      </c>
      <c r="N455" s="53">
        <v>1</v>
      </c>
      <c r="O455" s="53" t="s">
        <v>3129</v>
      </c>
      <c r="P455" s="53" t="s">
        <v>3129</v>
      </c>
      <c r="Q455" s="53" t="s">
        <v>3129</v>
      </c>
      <c r="R455" s="10">
        <v>2</v>
      </c>
      <c r="S455" s="54">
        <v>1</v>
      </c>
      <c r="T455" s="55"/>
      <c r="U455" s="56"/>
      <c r="V455" s="57">
        <v>3</v>
      </c>
      <c r="X455" s="17">
        <v>1</v>
      </c>
      <c r="AC455" s="15">
        <v>1</v>
      </c>
      <c r="AF455" s="15"/>
      <c r="AG455" s="16">
        <v>1</v>
      </c>
      <c r="AO455" s="64" t="s">
        <v>2247</v>
      </c>
      <c r="AP455" t="s">
        <v>1253</v>
      </c>
      <c r="AQ455" t="s">
        <v>1797</v>
      </c>
      <c r="AR455" s="46"/>
      <c r="AS455" s="43"/>
    </row>
    <row r="456" spans="1:45" hidden="1" x14ac:dyDescent="0.2">
      <c r="A456" s="48" t="s">
        <v>402</v>
      </c>
      <c r="B456" s="2">
        <v>43172</v>
      </c>
      <c r="C456" s="1" t="s">
        <v>1244</v>
      </c>
      <c r="D456" s="65" t="str">
        <f t="shared" si="7"/>
        <v>Financial services firms eye blockchain for industry transformation</v>
      </c>
      <c r="E456" s="1">
        <v>57</v>
      </c>
      <c r="F456" s="1">
        <v>84730000</v>
      </c>
      <c r="G456" s="1"/>
      <c r="H456" s="50"/>
      <c r="I456" s="51"/>
      <c r="J456" s="52"/>
      <c r="K456" s="6">
        <v>1</v>
      </c>
      <c r="L456" s="58" t="s">
        <v>809</v>
      </c>
      <c r="M456" s="8">
        <v>1</v>
      </c>
      <c r="N456" s="53" t="s">
        <v>3129</v>
      </c>
      <c r="O456" s="53" t="s">
        <v>3129</v>
      </c>
      <c r="P456" s="53" t="s">
        <v>3129</v>
      </c>
      <c r="Q456" s="53" t="s">
        <v>3129</v>
      </c>
      <c r="R456" s="10">
        <v>2</v>
      </c>
      <c r="S456" s="54">
        <v>1</v>
      </c>
      <c r="T456" s="55"/>
      <c r="U456" s="56"/>
      <c r="V456" s="57">
        <v>3</v>
      </c>
      <c r="X456" s="17">
        <v>1</v>
      </c>
      <c r="AD456" s="15">
        <v>1</v>
      </c>
      <c r="AF456" s="15"/>
      <c r="AJ456" s="16">
        <v>1</v>
      </c>
      <c r="AK456" s="16">
        <v>1</v>
      </c>
      <c r="AO456" s="64" t="s">
        <v>1526</v>
      </c>
      <c r="AP456" t="s">
        <v>1245</v>
      </c>
      <c r="AQ456"/>
      <c r="AR456" s="46"/>
      <c r="AS456" s="43"/>
    </row>
    <row r="457" spans="1:45" hidden="1" x14ac:dyDescent="0.2">
      <c r="A457" s="48" t="s">
        <v>721</v>
      </c>
      <c r="B457" s="2">
        <v>43173</v>
      </c>
      <c r="C457" s="1" t="s">
        <v>58</v>
      </c>
      <c r="D457" s="65" t="str">
        <f t="shared" si="7"/>
        <v>Bitcoin bubble 'just about to burst,' major money manager says</v>
      </c>
      <c r="E457" s="1">
        <v>1033</v>
      </c>
      <c r="F457" s="1">
        <v>41038964</v>
      </c>
      <c r="G457" s="1" t="s">
        <v>442</v>
      </c>
      <c r="H457" s="50"/>
      <c r="I457" s="51"/>
      <c r="J457" s="52"/>
      <c r="K457" s="6">
        <v>1</v>
      </c>
      <c r="L457" s="58"/>
      <c r="M457" s="8" t="s">
        <v>3129</v>
      </c>
      <c r="N457" s="53">
        <v>1</v>
      </c>
      <c r="O457" s="53" t="s">
        <v>3129</v>
      </c>
      <c r="P457" s="53" t="s">
        <v>3129</v>
      </c>
      <c r="Q457" s="53" t="s">
        <v>3129</v>
      </c>
      <c r="R457" s="10">
        <v>1</v>
      </c>
      <c r="S457" s="54">
        <v>1</v>
      </c>
      <c r="T457" s="55"/>
      <c r="U457" s="56"/>
      <c r="V457" s="57">
        <v>1</v>
      </c>
      <c r="X457" s="17">
        <v>1</v>
      </c>
      <c r="AD457" s="15">
        <v>1</v>
      </c>
      <c r="AF457" s="15"/>
      <c r="AK457" s="16">
        <v>1</v>
      </c>
      <c r="AO457" s="64" t="s">
        <v>1536</v>
      </c>
      <c r="AP457" t="s">
        <v>1255</v>
      </c>
      <c r="AQ457" t="s">
        <v>1583</v>
      </c>
      <c r="AR457" s="46"/>
      <c r="AS457" s="43"/>
    </row>
    <row r="458" spans="1:45" hidden="1" x14ac:dyDescent="0.2">
      <c r="A458" s="48" t="s">
        <v>721</v>
      </c>
      <c r="B458" s="2">
        <v>43173</v>
      </c>
      <c r="C458" s="1" t="s">
        <v>652</v>
      </c>
      <c r="D458" s="65" t="str">
        <f t="shared" si="7"/>
        <v>Erica, Eno, Aida and 8 More Interesting Chatbots in Banking</v>
      </c>
      <c r="E458" s="1">
        <v>512</v>
      </c>
      <c r="F458" s="1">
        <v>192857</v>
      </c>
      <c r="G458" s="1"/>
      <c r="H458" s="50"/>
      <c r="I458" s="51"/>
      <c r="J458" s="52"/>
      <c r="K458" s="6">
        <v>1</v>
      </c>
      <c r="L458" s="58"/>
      <c r="M458" s="8" t="s">
        <v>3129</v>
      </c>
      <c r="N458" s="53" t="s">
        <v>3129</v>
      </c>
      <c r="O458" s="53" t="s">
        <v>3129</v>
      </c>
      <c r="P458" s="53" t="s">
        <v>3129</v>
      </c>
      <c r="Q458" s="53">
        <v>1</v>
      </c>
      <c r="R458" s="10">
        <v>2</v>
      </c>
      <c r="S458" s="54">
        <v>1</v>
      </c>
      <c r="T458" s="55"/>
      <c r="U458" s="56"/>
      <c r="V458" s="57">
        <v>3</v>
      </c>
      <c r="X458" s="17">
        <v>1</v>
      </c>
      <c r="AC458" s="15">
        <v>1</v>
      </c>
      <c r="AF458" s="15"/>
      <c r="AG458" s="16">
        <v>1</v>
      </c>
      <c r="AO458" s="64" t="s">
        <v>2256</v>
      </c>
      <c r="AP458" t="s">
        <v>1269</v>
      </c>
      <c r="AQ458" t="s">
        <v>1875</v>
      </c>
      <c r="AR458" s="46"/>
      <c r="AS458" s="43"/>
    </row>
    <row r="459" spans="1:45" hidden="1" x14ac:dyDescent="0.2">
      <c r="A459" s="48" t="s">
        <v>721</v>
      </c>
      <c r="B459" s="2">
        <v>43173</v>
      </c>
      <c r="C459" s="1" t="s">
        <v>1267</v>
      </c>
      <c r="D459" s="65" t="str">
        <f t="shared" si="7"/>
        <v>Study finds data inventories lacking ahead of GDPR</v>
      </c>
      <c r="E459" s="1">
        <v>1</v>
      </c>
      <c r="F459" s="1">
        <v>0</v>
      </c>
      <c r="G459" s="1"/>
      <c r="H459" s="50"/>
      <c r="I459" s="51"/>
      <c r="J459" s="52"/>
      <c r="K459" s="6">
        <v>1</v>
      </c>
      <c r="L459" s="58"/>
      <c r="M459" s="8" t="s">
        <v>3129</v>
      </c>
      <c r="N459" s="53" t="s">
        <v>3129</v>
      </c>
      <c r="O459" s="53" t="s">
        <v>3129</v>
      </c>
      <c r="P459" s="53" t="s">
        <v>3129</v>
      </c>
      <c r="Q459" s="53">
        <v>1</v>
      </c>
      <c r="R459" s="10">
        <v>1</v>
      </c>
      <c r="S459" s="54">
        <v>1</v>
      </c>
      <c r="T459" s="55"/>
      <c r="U459" s="56"/>
      <c r="V459" s="57">
        <v>3</v>
      </c>
      <c r="X459" s="17">
        <v>1</v>
      </c>
      <c r="AE459" s="15">
        <v>1</v>
      </c>
      <c r="AF459" s="15"/>
      <c r="AG459" s="16">
        <v>1</v>
      </c>
      <c r="AO459" s="64" t="s">
        <v>2255</v>
      </c>
      <c r="AP459" t="s">
        <v>1268</v>
      </c>
      <c r="AQ459" t="s">
        <v>1839</v>
      </c>
      <c r="AR459" s="46"/>
      <c r="AS459" s="43"/>
    </row>
    <row r="460" spans="1:45" hidden="1" x14ac:dyDescent="0.2">
      <c r="A460" s="48" t="s">
        <v>721</v>
      </c>
      <c r="B460" s="2">
        <v>43173</v>
      </c>
      <c r="C460" s="1" t="s">
        <v>1267</v>
      </c>
      <c r="D460" s="65" t="str">
        <f t="shared" si="7"/>
        <v>Study finds data inventories lacking ahead of GDPR</v>
      </c>
      <c r="E460" s="1">
        <v>0</v>
      </c>
      <c r="F460" s="1">
        <v>0</v>
      </c>
      <c r="G460" s="1"/>
      <c r="H460" s="50"/>
      <c r="I460" s="51"/>
      <c r="J460" s="52"/>
      <c r="K460" s="6">
        <v>1</v>
      </c>
      <c r="L460" s="58"/>
      <c r="M460" s="8" t="s">
        <v>3129</v>
      </c>
      <c r="N460" s="53" t="s">
        <v>3129</v>
      </c>
      <c r="O460" s="53" t="s">
        <v>3129</v>
      </c>
      <c r="P460" s="53" t="s">
        <v>3129</v>
      </c>
      <c r="Q460" s="53">
        <v>1</v>
      </c>
      <c r="R460" s="10">
        <v>1</v>
      </c>
      <c r="S460" s="54">
        <v>1</v>
      </c>
      <c r="T460" s="55"/>
      <c r="U460" s="56"/>
      <c r="V460" s="57">
        <v>3</v>
      </c>
      <c r="X460" s="17">
        <v>1</v>
      </c>
      <c r="AE460" s="15">
        <v>1</v>
      </c>
      <c r="AF460" s="15"/>
      <c r="AG460" s="16">
        <v>1</v>
      </c>
      <c r="AO460" s="64" t="s">
        <v>2258</v>
      </c>
      <c r="AP460" t="s">
        <v>1268</v>
      </c>
      <c r="AQ460" t="s">
        <v>1839</v>
      </c>
      <c r="AR460" s="46"/>
      <c r="AS460" s="43"/>
    </row>
    <row r="461" spans="1:45" hidden="1" x14ac:dyDescent="0.2">
      <c r="A461" s="48" t="s">
        <v>721</v>
      </c>
      <c r="B461" s="2">
        <v>43175</v>
      </c>
      <c r="C461" s="1" t="s">
        <v>895</v>
      </c>
      <c r="D461" s="65" t="str">
        <f t="shared" si="7"/>
        <v>Cybersecurity’s in a pressure cooker</v>
      </c>
      <c r="E461" s="1">
        <v>9</v>
      </c>
      <c r="F461" s="1">
        <v>18181</v>
      </c>
      <c r="G461" s="1"/>
      <c r="H461" s="50"/>
      <c r="I461" s="51"/>
      <c r="J461" s="52"/>
      <c r="K461" s="6">
        <v>1</v>
      </c>
      <c r="L461" s="58"/>
      <c r="N461" s="53" t="s">
        <v>3129</v>
      </c>
      <c r="O461" s="53">
        <v>1</v>
      </c>
      <c r="P461" s="53" t="s">
        <v>3129</v>
      </c>
      <c r="Q461" s="53" t="s">
        <v>3129</v>
      </c>
      <c r="R461" s="10">
        <v>1</v>
      </c>
      <c r="S461" s="54">
        <v>1</v>
      </c>
      <c r="T461" s="55"/>
      <c r="U461" s="56"/>
      <c r="V461" s="57">
        <v>3</v>
      </c>
      <c r="X461" s="17">
        <v>1</v>
      </c>
      <c r="AE461" s="15">
        <v>1</v>
      </c>
      <c r="AF461" s="15"/>
      <c r="AH461" s="16">
        <v>1</v>
      </c>
      <c r="AO461" s="64" t="s">
        <v>1539</v>
      </c>
      <c r="AP461" t="s">
        <v>1279</v>
      </c>
      <c r="AQ461" t="s">
        <v>1666</v>
      </c>
      <c r="AR461" s="46"/>
      <c r="AS461" s="43"/>
    </row>
    <row r="462" spans="1:45" hidden="1" x14ac:dyDescent="0.2">
      <c r="A462" s="48" t="s">
        <v>721</v>
      </c>
      <c r="B462" s="2">
        <v>43181</v>
      </c>
      <c r="C462" s="1" t="s">
        <v>754</v>
      </c>
      <c r="D462" s="65" t="str">
        <f t="shared" si="7"/>
        <v>Which Stocks Will Gain As Retail, Banking Sectors Up AI Spending?</v>
      </c>
      <c r="E462" s="1">
        <v>12</v>
      </c>
      <c r="F462" s="1">
        <v>1793722</v>
      </c>
      <c r="G462" s="1"/>
      <c r="H462" s="50"/>
      <c r="I462" s="51"/>
      <c r="J462" s="52"/>
      <c r="K462" s="6">
        <v>1</v>
      </c>
      <c r="L462" s="58"/>
      <c r="M462" s="8" t="s">
        <v>3129</v>
      </c>
      <c r="N462" s="53">
        <v>1</v>
      </c>
      <c r="O462" s="53" t="s">
        <v>3129</v>
      </c>
      <c r="P462" s="53" t="s">
        <v>3129</v>
      </c>
      <c r="Q462" s="53" t="s">
        <v>3129</v>
      </c>
      <c r="R462" s="10">
        <v>1</v>
      </c>
      <c r="S462" s="54">
        <v>1</v>
      </c>
      <c r="T462" s="55"/>
      <c r="U462" s="56"/>
      <c r="V462" s="57">
        <v>3</v>
      </c>
      <c r="X462" s="17">
        <v>1</v>
      </c>
      <c r="AD462" s="15">
        <v>1</v>
      </c>
      <c r="AF462" s="15"/>
      <c r="AG462" s="16">
        <v>1</v>
      </c>
      <c r="AO462" s="64" t="s">
        <v>1552</v>
      </c>
      <c r="AP462" t="s">
        <v>1311</v>
      </c>
      <c r="AQ462" t="s">
        <v>1655</v>
      </c>
      <c r="AR462" s="46"/>
      <c r="AS462" s="43"/>
    </row>
    <row r="463" spans="1:45" hidden="1" x14ac:dyDescent="0.2">
      <c r="A463" s="48" t="s">
        <v>721</v>
      </c>
      <c r="B463" s="2">
        <v>43182</v>
      </c>
      <c r="C463" s="1" t="s">
        <v>1021</v>
      </c>
      <c r="D463" s="65" t="str">
        <f t="shared" si="7"/>
        <v>How blockchain is providing ‘proof of existence’ for the world’s 1.1 billion refugees</v>
      </c>
      <c r="E463" s="1">
        <v>94</v>
      </c>
      <c r="F463" s="1">
        <v>150000</v>
      </c>
      <c r="G463" s="1"/>
      <c r="H463" s="50"/>
      <c r="I463" s="51">
        <v>1</v>
      </c>
      <c r="J463" s="52"/>
      <c r="L463" s="58"/>
      <c r="M463" s="8" t="s">
        <v>3129</v>
      </c>
      <c r="N463" s="53">
        <v>1</v>
      </c>
      <c r="O463" s="53" t="s">
        <v>3129</v>
      </c>
      <c r="P463" s="53" t="s">
        <v>3129</v>
      </c>
      <c r="Q463" s="53" t="s">
        <v>3129</v>
      </c>
      <c r="R463" s="10">
        <v>1</v>
      </c>
      <c r="S463" s="54"/>
      <c r="T463" s="55"/>
      <c r="U463" s="56"/>
      <c r="V463" s="57"/>
      <c r="X463" s="17">
        <v>1</v>
      </c>
      <c r="AF463" s="15"/>
      <c r="AO463" s="64" t="s">
        <v>2292</v>
      </c>
      <c r="AP463" t="s">
        <v>1320</v>
      </c>
      <c r="AQ463" t="s">
        <v>1655</v>
      </c>
      <c r="AR463" s="46"/>
      <c r="AS463" s="43"/>
    </row>
    <row r="464" spans="1:45" hidden="1" x14ac:dyDescent="0.2">
      <c r="A464" s="48" t="s">
        <v>721</v>
      </c>
      <c r="B464" s="2">
        <v>43182</v>
      </c>
      <c r="C464" s="1" t="s">
        <v>673</v>
      </c>
      <c r="D464" s="65" t="str">
        <f t="shared" si="7"/>
        <v>Women in Banking: Amazon's good luck, blockchain dangers and French dissing</v>
      </c>
      <c r="E464" s="1">
        <v>14</v>
      </c>
      <c r="F464" s="1">
        <v>200000</v>
      </c>
      <c r="G464" s="1"/>
      <c r="H464" s="50"/>
      <c r="I464" s="51"/>
      <c r="J464" s="52"/>
      <c r="K464" s="6">
        <v>1</v>
      </c>
      <c r="L464" s="58"/>
      <c r="M464" s="8" t="s">
        <v>3129</v>
      </c>
      <c r="N464" s="53" t="s">
        <v>3129</v>
      </c>
      <c r="O464" s="53" t="s">
        <v>3129</v>
      </c>
      <c r="P464" s="53" t="s">
        <v>3129</v>
      </c>
      <c r="Q464" s="53">
        <v>1</v>
      </c>
      <c r="R464" s="10">
        <v>1</v>
      </c>
      <c r="S464" s="54">
        <v>1</v>
      </c>
      <c r="T464" s="55"/>
      <c r="U464" s="56"/>
      <c r="V464" s="57">
        <v>3</v>
      </c>
      <c r="X464" s="17">
        <v>1</v>
      </c>
      <c r="AD464" s="15">
        <v>1</v>
      </c>
      <c r="AF464" s="15"/>
      <c r="AK464" s="16">
        <v>1</v>
      </c>
      <c r="AO464" s="64" t="s">
        <v>1555</v>
      </c>
      <c r="AP464" t="s">
        <v>1318</v>
      </c>
      <c r="AQ464" t="s">
        <v>1839</v>
      </c>
      <c r="AR464" s="46"/>
      <c r="AS464" s="43"/>
    </row>
    <row r="465" spans="1:45" hidden="1" x14ac:dyDescent="0.2">
      <c r="A465" s="48" t="s">
        <v>589</v>
      </c>
      <c r="B465" s="2">
        <v>43185</v>
      </c>
      <c r="C465" s="1" t="s">
        <v>443</v>
      </c>
      <c r="D465" s="65" t="str">
        <f t="shared" si="7"/>
        <v>Here's how blockchain could help the mortgage industry</v>
      </c>
      <c r="E465" s="1">
        <v>136</v>
      </c>
      <c r="F465" s="1">
        <v>200000</v>
      </c>
      <c r="G465" s="1" t="s">
        <v>423</v>
      </c>
      <c r="H465" s="50"/>
      <c r="I465" s="51">
        <v>1</v>
      </c>
      <c r="J465" s="52"/>
      <c r="L465" s="58"/>
      <c r="M465" s="8" t="s">
        <v>3129</v>
      </c>
      <c r="N465" s="53" t="s">
        <v>3129</v>
      </c>
      <c r="O465" s="53" t="s">
        <v>3129</v>
      </c>
      <c r="P465" s="53" t="s">
        <v>3129</v>
      </c>
      <c r="Q465" s="53" t="s">
        <v>3129</v>
      </c>
      <c r="R465" s="10">
        <v>2</v>
      </c>
      <c r="S465" s="54"/>
      <c r="T465" s="55"/>
      <c r="U465" s="56"/>
      <c r="V465" s="57"/>
      <c r="X465" s="17">
        <v>1</v>
      </c>
      <c r="AF465" s="15"/>
      <c r="AO465" s="64" t="s">
        <v>1558</v>
      </c>
      <c r="AP465" t="s">
        <v>1325</v>
      </c>
      <c r="AQ465" t="s">
        <v>1325</v>
      </c>
      <c r="AR465" s="46"/>
      <c r="AS465" s="43"/>
    </row>
    <row r="466" spans="1:45" hidden="1" x14ac:dyDescent="0.2">
      <c r="A466" s="48" t="s">
        <v>721</v>
      </c>
      <c r="B466" s="2">
        <v>43185</v>
      </c>
      <c r="C466" s="1" t="s">
        <v>652</v>
      </c>
      <c r="D466" s="65" t="str">
        <f t="shared" si="7"/>
        <v>Bringing Simplicity to Banking</v>
      </c>
      <c r="E466" s="1">
        <v>71</v>
      </c>
      <c r="F466" s="1">
        <v>192857</v>
      </c>
      <c r="G466" s="1"/>
      <c r="H466" s="50"/>
      <c r="I466" s="51"/>
      <c r="J466" s="52"/>
      <c r="K466" s="6">
        <v>1</v>
      </c>
      <c r="L466" s="58"/>
      <c r="M466" s="8" t="s">
        <v>3129</v>
      </c>
      <c r="N466" s="53">
        <v>1</v>
      </c>
      <c r="O466" s="53" t="s">
        <v>3129</v>
      </c>
      <c r="P466" s="53" t="s">
        <v>3129</v>
      </c>
      <c r="Q466" s="53" t="s">
        <v>3129</v>
      </c>
      <c r="R466" s="10">
        <v>2</v>
      </c>
      <c r="S466" s="54">
        <v>1</v>
      </c>
      <c r="T466" s="55"/>
      <c r="U466" s="56"/>
      <c r="V466" s="57">
        <v>3</v>
      </c>
      <c r="X466" s="17">
        <v>1</v>
      </c>
      <c r="AC466" s="15">
        <v>1</v>
      </c>
      <c r="AF466" s="15"/>
      <c r="AI466" s="16">
        <v>1</v>
      </c>
      <c r="AO466" s="64" t="s">
        <v>2300</v>
      </c>
      <c r="AP466" t="s">
        <v>1332</v>
      </c>
      <c r="AQ466" t="s">
        <v>1797</v>
      </c>
      <c r="AR466" s="46"/>
      <c r="AS466" s="43"/>
    </row>
    <row r="467" spans="1:45" hidden="1" x14ac:dyDescent="0.2">
      <c r="A467" s="48" t="s">
        <v>721</v>
      </c>
      <c r="B467" s="2">
        <v>43186</v>
      </c>
      <c r="C467" s="1" t="s">
        <v>511</v>
      </c>
      <c r="D467" s="65" t="str">
        <f t="shared" si="7"/>
        <v>IDG Contributor Network: Keep your mobile workforce safe: understand the threats</v>
      </c>
      <c r="E467" s="1">
        <v>67</v>
      </c>
      <c r="F467" s="1">
        <v>723076</v>
      </c>
      <c r="G467" s="1"/>
      <c r="H467" s="50"/>
      <c r="I467" s="51">
        <v>1</v>
      </c>
      <c r="J467" s="52"/>
      <c r="L467" s="58" t="s">
        <v>1295</v>
      </c>
      <c r="M467" s="8" t="s">
        <v>3129</v>
      </c>
      <c r="N467" s="53">
        <v>1</v>
      </c>
      <c r="O467" s="53" t="s">
        <v>3129</v>
      </c>
      <c r="P467" s="53" t="s">
        <v>3129</v>
      </c>
      <c r="Q467" s="53" t="s">
        <v>3129</v>
      </c>
      <c r="R467" s="10">
        <v>1</v>
      </c>
      <c r="S467" s="54"/>
      <c r="T467" s="55"/>
      <c r="U467" s="56"/>
      <c r="V467" s="57"/>
      <c r="X467" s="17">
        <v>1</v>
      </c>
      <c r="AF467" s="15"/>
      <c r="AO467" s="64" t="s">
        <v>2315</v>
      </c>
      <c r="AP467" t="s">
        <v>1352</v>
      </c>
      <c r="AQ467" t="s">
        <v>1655</v>
      </c>
      <c r="AR467" s="46"/>
      <c r="AS467" s="43"/>
    </row>
    <row r="468" spans="1:45" hidden="1" x14ac:dyDescent="0.2">
      <c r="A468" s="48" t="s">
        <v>721</v>
      </c>
      <c r="B468" s="2">
        <v>43186</v>
      </c>
      <c r="C468" s="1" t="s">
        <v>896</v>
      </c>
      <c r="D468" s="65" t="str">
        <f t="shared" si="7"/>
        <v>Accountants can help companies meet SEC demand for cybersecurity disclosures</v>
      </c>
      <c r="E468" s="1">
        <v>87</v>
      </c>
      <c r="F468" s="1">
        <v>173333</v>
      </c>
      <c r="G468" s="1"/>
      <c r="H468" s="50"/>
      <c r="I468" s="51"/>
      <c r="J468" s="52"/>
      <c r="K468" s="6">
        <v>1</v>
      </c>
      <c r="L468" s="58"/>
      <c r="M468" s="8" t="s">
        <v>3129</v>
      </c>
      <c r="N468" s="53" t="s">
        <v>3129</v>
      </c>
      <c r="O468" s="53">
        <v>1</v>
      </c>
      <c r="P468" s="53" t="s">
        <v>3129</v>
      </c>
      <c r="Q468" s="53" t="s">
        <v>3129</v>
      </c>
      <c r="R468" s="10">
        <v>1</v>
      </c>
      <c r="S468" s="54">
        <v>1</v>
      </c>
      <c r="T468" s="55"/>
      <c r="U468" s="56"/>
      <c r="V468" s="57">
        <v>3</v>
      </c>
      <c r="X468" s="17">
        <v>1</v>
      </c>
      <c r="AE468" s="15">
        <v>1</v>
      </c>
      <c r="AF468" s="15"/>
      <c r="AH468" s="16">
        <v>1</v>
      </c>
      <c r="AO468" s="64" t="s">
        <v>2311</v>
      </c>
      <c r="AP468" t="s">
        <v>1347</v>
      </c>
      <c r="AQ468" t="s">
        <v>1666</v>
      </c>
      <c r="AR468" s="46"/>
      <c r="AS468" s="43"/>
    </row>
    <row r="469" spans="1:45" hidden="1" x14ac:dyDescent="0.2">
      <c r="A469" s="48" t="s">
        <v>721</v>
      </c>
      <c r="B469" s="2">
        <v>43186</v>
      </c>
      <c r="C469" s="1" t="s">
        <v>805</v>
      </c>
      <c r="D469" s="65" t="str">
        <f t="shared" si="7"/>
        <v>Five Traits of Cyber Security Threats and How to Prepare Against Them</v>
      </c>
      <c r="E469" s="1">
        <v>0</v>
      </c>
      <c r="F469" s="1">
        <v>5000</v>
      </c>
      <c r="G469" s="1"/>
      <c r="H469" s="50"/>
      <c r="I469" s="51"/>
      <c r="J469" s="52"/>
      <c r="K469" s="6">
        <v>1</v>
      </c>
      <c r="L469" s="58"/>
      <c r="M469" s="8" t="s">
        <v>3129</v>
      </c>
      <c r="N469" s="53">
        <v>1</v>
      </c>
      <c r="O469" s="53" t="s">
        <v>3129</v>
      </c>
      <c r="P469" s="53" t="s">
        <v>3129</v>
      </c>
      <c r="Q469" s="53" t="s">
        <v>3129</v>
      </c>
      <c r="R469" s="10">
        <v>1</v>
      </c>
      <c r="S469" s="54">
        <v>1</v>
      </c>
      <c r="T469" s="55"/>
      <c r="U469" s="56"/>
      <c r="V469" s="57">
        <v>3</v>
      </c>
      <c r="X469" s="17">
        <v>1</v>
      </c>
      <c r="AE469" s="15">
        <v>1</v>
      </c>
      <c r="AF469" s="15"/>
      <c r="AK469" s="16">
        <v>1</v>
      </c>
      <c r="AO469" s="64" t="s">
        <v>2309</v>
      </c>
      <c r="AP469" t="s">
        <v>1345</v>
      </c>
      <c r="AQ469" t="s">
        <v>1655</v>
      </c>
      <c r="AR469" s="46"/>
      <c r="AS469" s="43"/>
    </row>
    <row r="470" spans="1:45" hidden="1" x14ac:dyDescent="0.2">
      <c r="A470" s="48" t="s">
        <v>410</v>
      </c>
      <c r="B470" s="2">
        <v>43189</v>
      </c>
      <c r="C470" s="1" t="s">
        <v>828</v>
      </c>
      <c r="D470" s="65" t="str">
        <f t="shared" si="7"/>
        <v>The Cybersecurity Mandates Keep On Coming</v>
      </c>
      <c r="E470" s="1">
        <v>45</v>
      </c>
      <c r="F470" s="1">
        <v>233333</v>
      </c>
      <c r="G470" s="1"/>
      <c r="H470" s="50"/>
      <c r="I470" s="51"/>
      <c r="J470" s="52"/>
      <c r="K470" s="6">
        <v>1</v>
      </c>
      <c r="L470" s="58"/>
      <c r="M470" s="8" t="s">
        <v>3129</v>
      </c>
      <c r="N470" s="53">
        <v>1</v>
      </c>
      <c r="O470" s="53" t="s">
        <v>3129</v>
      </c>
      <c r="P470" s="53" t="s">
        <v>3129</v>
      </c>
      <c r="Q470" s="53" t="s">
        <v>3129</v>
      </c>
      <c r="R470" s="10">
        <v>1</v>
      </c>
      <c r="S470" s="54">
        <v>1</v>
      </c>
      <c r="T470" s="55"/>
      <c r="U470" s="56"/>
      <c r="V470" s="57">
        <v>3</v>
      </c>
      <c r="X470" s="17">
        <v>1</v>
      </c>
      <c r="AE470" s="15">
        <v>1</v>
      </c>
      <c r="AF470" s="15"/>
      <c r="AH470" s="16">
        <v>1</v>
      </c>
      <c r="AO470" s="64" t="s">
        <v>2331</v>
      </c>
      <c r="AP470" t="s">
        <v>1374</v>
      </c>
      <c r="AQ470" t="s">
        <v>1655</v>
      </c>
      <c r="AR470" s="46"/>
      <c r="AS470" s="43"/>
    </row>
    <row r="471" spans="1:45" hidden="1" x14ac:dyDescent="0.2">
      <c r="A471" s="48" t="s">
        <v>397</v>
      </c>
      <c r="B471" s="2">
        <v>43102</v>
      </c>
      <c r="C471" s="1" t="s">
        <v>398</v>
      </c>
      <c r="D471" s="65" t="str">
        <f t="shared" si="7"/>
        <v>8 ways you’re failing at change management</v>
      </c>
      <c r="E471" s="1">
        <v>812</v>
      </c>
      <c r="F471" s="1">
        <v>1627907</v>
      </c>
      <c r="G471" s="1" t="s">
        <v>400</v>
      </c>
      <c r="H471" s="50"/>
      <c r="I471" s="51">
        <v>1</v>
      </c>
      <c r="J471" s="52"/>
      <c r="L471" s="58" t="s">
        <v>401</v>
      </c>
      <c r="M471" s="8" t="s">
        <v>3129</v>
      </c>
      <c r="N471" s="53" t="s">
        <v>3129</v>
      </c>
      <c r="O471" s="53" t="s">
        <v>3129</v>
      </c>
      <c r="P471" s="53">
        <v>1</v>
      </c>
      <c r="Q471" s="53" t="s">
        <v>3129</v>
      </c>
      <c r="R471" s="10">
        <v>1</v>
      </c>
      <c r="S471" s="54"/>
      <c r="T471" s="55"/>
      <c r="U471" s="56"/>
      <c r="V471" s="57"/>
      <c r="Y471" s="17">
        <v>1</v>
      </c>
      <c r="AF471" s="15"/>
      <c r="AO471" s="64" t="s">
        <v>1574</v>
      </c>
      <c r="AP471" t="s">
        <v>399</v>
      </c>
      <c r="AQ471" t="s">
        <v>1575</v>
      </c>
      <c r="AR471" s="46"/>
      <c r="AS471" s="43"/>
    </row>
    <row r="472" spans="1:45" hidden="1" x14ac:dyDescent="0.2">
      <c r="A472" s="48" t="s">
        <v>406</v>
      </c>
      <c r="B472" s="2">
        <v>43103</v>
      </c>
      <c r="C472" s="1" t="s">
        <v>407</v>
      </c>
      <c r="D472" s="65" t="str">
        <f t="shared" si="7"/>
        <v>ICOs in 2018: Token Offerings and the Street</v>
      </c>
      <c r="E472" s="1">
        <v>136</v>
      </c>
      <c r="F472" s="1">
        <v>185714</v>
      </c>
      <c r="G472" s="1" t="s">
        <v>409</v>
      </c>
      <c r="H472" s="50"/>
      <c r="I472" s="51">
        <v>1</v>
      </c>
      <c r="J472" s="52"/>
      <c r="L472" s="58"/>
      <c r="M472" s="8" t="s">
        <v>3129</v>
      </c>
      <c r="N472" s="53" t="s">
        <v>3129</v>
      </c>
      <c r="O472" s="53">
        <v>1</v>
      </c>
      <c r="P472" s="53" t="s">
        <v>3129</v>
      </c>
      <c r="Q472" s="53" t="s">
        <v>3129</v>
      </c>
      <c r="R472" s="10">
        <v>1</v>
      </c>
      <c r="S472" s="54"/>
      <c r="T472" s="55"/>
      <c r="U472" s="56"/>
      <c r="V472" s="57"/>
      <c r="Y472" s="17">
        <v>1</v>
      </c>
      <c r="AF472" s="15"/>
      <c r="AO472" s="64" t="s">
        <v>1577</v>
      </c>
      <c r="AP472" t="s">
        <v>408</v>
      </c>
      <c r="AQ472" t="s">
        <v>1578</v>
      </c>
      <c r="AR472" s="46"/>
      <c r="AS472" s="43"/>
    </row>
    <row r="473" spans="1:45" hidden="1" x14ac:dyDescent="0.2">
      <c r="A473" s="48" t="s">
        <v>402</v>
      </c>
      <c r="B473" s="2">
        <v>43103</v>
      </c>
      <c r="C473" s="1" t="s">
        <v>403</v>
      </c>
      <c r="D473" s="65" t="str">
        <f t="shared" si="7"/>
        <v>Why banks need to collaborate (not compete) with FinTech startups</v>
      </c>
      <c r="E473" s="1">
        <v>218</v>
      </c>
      <c r="F473" s="1">
        <v>551780</v>
      </c>
      <c r="G473" s="1"/>
      <c r="H473" s="50"/>
      <c r="I473" s="51"/>
      <c r="J473" s="52"/>
      <c r="K473" s="6">
        <v>1</v>
      </c>
      <c r="L473" s="58" t="s">
        <v>405</v>
      </c>
      <c r="M473" s="8">
        <v>1</v>
      </c>
      <c r="N473" s="53" t="s">
        <v>3129</v>
      </c>
      <c r="O473" s="53" t="s">
        <v>3129</v>
      </c>
      <c r="P473" s="53" t="s">
        <v>3129</v>
      </c>
      <c r="Q473" s="53" t="s">
        <v>3129</v>
      </c>
      <c r="R473" s="10">
        <v>2</v>
      </c>
      <c r="S473" s="54">
        <v>1</v>
      </c>
      <c r="T473" s="55"/>
      <c r="U473" s="56"/>
      <c r="V473" s="57">
        <v>3</v>
      </c>
      <c r="Y473" s="17">
        <v>1</v>
      </c>
      <c r="AD473" s="15">
        <v>1</v>
      </c>
      <c r="AF473" s="15"/>
      <c r="AJ473" s="16">
        <v>1</v>
      </c>
      <c r="AO473" s="64" t="s">
        <v>1576</v>
      </c>
      <c r="AP473" t="s">
        <v>404</v>
      </c>
      <c r="AQ473"/>
      <c r="AR473" s="46"/>
      <c r="AS473" s="43"/>
    </row>
    <row r="474" spans="1:45" hidden="1" x14ac:dyDescent="0.2">
      <c r="A474" s="48" t="s">
        <v>410</v>
      </c>
      <c r="B474" s="2">
        <v>43104</v>
      </c>
      <c r="C474" s="1" t="s">
        <v>411</v>
      </c>
      <c r="D474" s="65" t="str">
        <f t="shared" si="7"/>
        <v>Accufund On Accounting Software For Nonprofits</v>
      </c>
      <c r="E474" s="1">
        <v>57</v>
      </c>
      <c r="F474" s="1">
        <v>593750</v>
      </c>
      <c r="G474" s="1" t="s">
        <v>409</v>
      </c>
      <c r="H474" s="50"/>
      <c r="I474" s="51">
        <v>1</v>
      </c>
      <c r="J474" s="52"/>
      <c r="L474" s="58" t="s">
        <v>401</v>
      </c>
      <c r="M474" s="8">
        <v>1</v>
      </c>
      <c r="N474" s="53" t="s">
        <v>3129</v>
      </c>
      <c r="O474" s="53" t="s">
        <v>3129</v>
      </c>
      <c r="P474" s="53" t="s">
        <v>3129</v>
      </c>
      <c r="Q474" s="53" t="s">
        <v>3129</v>
      </c>
      <c r="R474" s="10">
        <v>1</v>
      </c>
      <c r="S474" s="54"/>
      <c r="T474" s="55"/>
      <c r="U474" s="56"/>
      <c r="V474" s="57"/>
      <c r="Y474" s="17">
        <v>1</v>
      </c>
      <c r="AF474" s="15"/>
      <c r="AO474" s="64" t="s">
        <v>1579</v>
      </c>
      <c r="AP474" t="s">
        <v>412</v>
      </c>
      <c r="AQ474" t="s">
        <v>1580</v>
      </c>
      <c r="AR474" s="46"/>
      <c r="AS474" s="43"/>
    </row>
    <row r="475" spans="1:45" hidden="1" x14ac:dyDescent="0.2">
      <c r="A475" s="48" t="s">
        <v>406</v>
      </c>
      <c r="B475" s="2">
        <v>43105</v>
      </c>
      <c r="C475" s="1" t="s">
        <v>415</v>
      </c>
      <c r="D475" s="65" t="str">
        <f t="shared" si="7"/>
        <v>Bitcoin, Blockchain Technology And The Coming Disruption Of Private Industry</v>
      </c>
      <c r="E475" s="1">
        <v>324</v>
      </c>
      <c r="F475" s="1">
        <v>1793722</v>
      </c>
      <c r="G475" s="1" t="s">
        <v>409</v>
      </c>
      <c r="H475" s="50"/>
      <c r="I475" s="51">
        <v>1</v>
      </c>
      <c r="J475" s="52"/>
      <c r="L475" s="58"/>
      <c r="M475" s="8" t="s">
        <v>3129</v>
      </c>
      <c r="N475" s="53">
        <v>1</v>
      </c>
      <c r="O475" s="53" t="s">
        <v>3129</v>
      </c>
      <c r="P475" s="53" t="s">
        <v>3129</v>
      </c>
      <c r="Q475" s="53" t="s">
        <v>3129</v>
      </c>
      <c r="R475" s="10">
        <v>1</v>
      </c>
      <c r="S475" s="54"/>
      <c r="T475" s="55"/>
      <c r="U475" s="56"/>
      <c r="V475" s="57"/>
      <c r="Y475" s="17">
        <v>1</v>
      </c>
      <c r="AF475" s="15"/>
      <c r="AO475" s="64" t="s">
        <v>1582</v>
      </c>
      <c r="AP475" t="s">
        <v>416</v>
      </c>
      <c r="AQ475" t="s">
        <v>1583</v>
      </c>
      <c r="AR475" s="46"/>
      <c r="AS475" s="43"/>
    </row>
    <row r="476" spans="1:45" hidden="1" x14ac:dyDescent="0.2">
      <c r="A476" s="48" t="s">
        <v>397</v>
      </c>
      <c r="B476" s="2">
        <v>43107</v>
      </c>
      <c r="C476" s="1" t="s">
        <v>419</v>
      </c>
      <c r="D476" s="65" t="str">
        <f t="shared" si="7"/>
        <v>How much do you know about fintech? Take this quiz and find out</v>
      </c>
      <c r="E476" s="1">
        <v>62</v>
      </c>
      <c r="F476" s="1">
        <v>15938865</v>
      </c>
      <c r="G476" s="1" t="s">
        <v>421</v>
      </c>
      <c r="H476" s="50"/>
      <c r="I476" s="51"/>
      <c r="J476" s="52"/>
      <c r="K476" s="6">
        <v>1</v>
      </c>
      <c r="L476" s="58"/>
      <c r="M476" s="8" t="s">
        <v>3129</v>
      </c>
      <c r="N476" s="53" t="s">
        <v>3129</v>
      </c>
      <c r="O476" s="53" t="s">
        <v>3129</v>
      </c>
      <c r="P476" s="53">
        <v>1</v>
      </c>
      <c r="Q476" s="53" t="s">
        <v>3129</v>
      </c>
      <c r="R476" s="10">
        <v>1</v>
      </c>
      <c r="S476" s="54">
        <v>1</v>
      </c>
      <c r="T476" s="55"/>
      <c r="U476" s="56"/>
      <c r="V476" s="57">
        <v>3</v>
      </c>
      <c r="Y476" s="17">
        <v>1</v>
      </c>
      <c r="AD476" s="15">
        <v>1</v>
      </c>
      <c r="AF476" s="15"/>
      <c r="AJ476" s="16">
        <v>1</v>
      </c>
      <c r="AO476" s="64" t="s">
        <v>1585</v>
      </c>
      <c r="AP476" t="s">
        <v>420</v>
      </c>
      <c r="AQ476" t="s">
        <v>1575</v>
      </c>
      <c r="AR476" s="46"/>
      <c r="AS476" s="43"/>
    </row>
    <row r="477" spans="1:45" hidden="1" x14ac:dyDescent="0.2">
      <c r="A477" s="48" t="s">
        <v>410</v>
      </c>
      <c r="B477" s="2">
        <v>43108</v>
      </c>
      <c r="C477" s="1" t="s">
        <v>429</v>
      </c>
      <c r="D477" s="65" t="str">
        <f t="shared" si="7"/>
        <v>Aurelius recruits Wood as principal</v>
      </c>
      <c r="E477" s="1">
        <v>77</v>
      </c>
      <c r="F477" s="1">
        <v>269230</v>
      </c>
      <c r="G477" s="1" t="s">
        <v>428</v>
      </c>
      <c r="H477" s="50">
        <v>2</v>
      </c>
      <c r="I477" s="51"/>
      <c r="J477" s="52"/>
      <c r="L477" s="58"/>
      <c r="M477" s="8" t="s">
        <v>3129</v>
      </c>
      <c r="N477" s="53">
        <v>1</v>
      </c>
      <c r="O477" s="53" t="s">
        <v>3129</v>
      </c>
      <c r="P477" s="53" t="s">
        <v>3129</v>
      </c>
      <c r="Q477" s="53">
        <v>1</v>
      </c>
      <c r="R477" s="10">
        <v>2</v>
      </c>
      <c r="S477" s="54"/>
      <c r="T477" s="55"/>
      <c r="U477" s="56"/>
      <c r="V477" s="57"/>
      <c r="Y477" s="17">
        <v>1</v>
      </c>
      <c r="AF477" s="15"/>
      <c r="AO477" s="64" t="s">
        <v>1590</v>
      </c>
      <c r="AP477" t="s">
        <v>430</v>
      </c>
      <c r="AQ477" t="s">
        <v>1591</v>
      </c>
      <c r="AR477" s="46"/>
      <c r="AS477" s="43"/>
    </row>
    <row r="478" spans="1:45" hidden="1" x14ac:dyDescent="0.2">
      <c r="A478" s="48" t="s">
        <v>410</v>
      </c>
      <c r="B478" s="2">
        <v>43108</v>
      </c>
      <c r="C478" s="1" t="s">
        <v>429</v>
      </c>
      <c r="D478" s="65" t="str">
        <f t="shared" si="7"/>
        <v>Claritas Capital invests in Apcela</v>
      </c>
      <c r="E478" s="1">
        <v>20</v>
      </c>
      <c r="F478" s="1">
        <v>269230</v>
      </c>
      <c r="G478" s="1" t="s">
        <v>428</v>
      </c>
      <c r="H478" s="50">
        <v>2</v>
      </c>
      <c r="I478" s="51"/>
      <c r="J478" s="52"/>
      <c r="L478" s="58"/>
      <c r="M478" s="8" t="s">
        <v>3129</v>
      </c>
      <c r="N478" s="53">
        <v>1</v>
      </c>
      <c r="O478" s="53" t="s">
        <v>3129</v>
      </c>
      <c r="P478" s="53" t="s">
        <v>3129</v>
      </c>
      <c r="Q478" s="53" t="s">
        <v>3129</v>
      </c>
      <c r="R478" s="10">
        <v>2</v>
      </c>
      <c r="S478" s="54"/>
      <c r="T478" s="55"/>
      <c r="U478" s="56"/>
      <c r="V478" s="57"/>
      <c r="Y478" s="17">
        <v>1</v>
      </c>
      <c r="AF478" s="15"/>
      <c r="AO478" s="64" t="s">
        <v>1601</v>
      </c>
      <c r="AP478" t="s">
        <v>438</v>
      </c>
      <c r="AQ478" t="s">
        <v>1602</v>
      </c>
      <c r="AR478" s="46"/>
      <c r="AS478" s="43"/>
    </row>
    <row r="479" spans="1:45" hidden="1" x14ac:dyDescent="0.2">
      <c r="A479" s="48" t="s">
        <v>410</v>
      </c>
      <c r="B479" s="2">
        <v>43108</v>
      </c>
      <c r="C479" s="1" t="s">
        <v>429</v>
      </c>
      <c r="D479" s="65" t="str">
        <f t="shared" si="7"/>
        <v>Iris Dorbian wrote a new post, Spectrum Equity exits Net Health, on the site PE Hub</v>
      </c>
      <c r="E479" s="1">
        <v>98</v>
      </c>
      <c r="F479" s="1">
        <v>269230</v>
      </c>
      <c r="G479" s="1" t="s">
        <v>428</v>
      </c>
      <c r="H479" s="50">
        <v>2</v>
      </c>
      <c r="I479" s="51"/>
      <c r="J479" s="52"/>
      <c r="L479" s="58"/>
      <c r="M479" s="8">
        <v>1</v>
      </c>
      <c r="N479" s="53" t="s">
        <v>3129</v>
      </c>
      <c r="O479" s="53" t="s">
        <v>3129</v>
      </c>
      <c r="P479" s="53" t="s">
        <v>3129</v>
      </c>
      <c r="Q479" s="53" t="s">
        <v>3129</v>
      </c>
      <c r="R479" s="10">
        <v>2</v>
      </c>
      <c r="S479" s="54"/>
      <c r="T479" s="55"/>
      <c r="U479" s="56"/>
      <c r="V479" s="57"/>
      <c r="Y479" s="17">
        <v>1</v>
      </c>
      <c r="AF479" s="15"/>
      <c r="AO479" s="64" t="s">
        <v>1603</v>
      </c>
      <c r="AP479" t="s">
        <v>439</v>
      </c>
      <c r="AQ479" t="s">
        <v>1589</v>
      </c>
      <c r="AR479" s="46"/>
      <c r="AS479" s="43"/>
    </row>
    <row r="480" spans="1:45" hidden="1" x14ac:dyDescent="0.2">
      <c r="A480" s="48" t="s">
        <v>410</v>
      </c>
      <c r="B480" s="2">
        <v>43108</v>
      </c>
      <c r="C480" s="1" t="s">
        <v>426</v>
      </c>
      <c r="D480" s="65" t="str">
        <f t="shared" si="7"/>
        <v>New Luxury Caribbean Dockside Hotel, Harbor Club, Opens in Saint Lucia</v>
      </c>
      <c r="E480" s="1">
        <v>0</v>
      </c>
      <c r="F480" s="1">
        <v>1192857</v>
      </c>
      <c r="G480" s="1" t="s">
        <v>428</v>
      </c>
      <c r="H480" s="50"/>
      <c r="I480" s="51">
        <v>1</v>
      </c>
      <c r="J480" s="52"/>
      <c r="L480" s="58"/>
      <c r="M480" s="8">
        <v>1</v>
      </c>
      <c r="N480" s="53" t="s">
        <v>3129</v>
      </c>
      <c r="O480" s="53" t="s">
        <v>3129</v>
      </c>
      <c r="P480" s="53" t="s">
        <v>3129</v>
      </c>
      <c r="Q480" s="53" t="s">
        <v>3129</v>
      </c>
      <c r="R480" s="10">
        <v>2</v>
      </c>
      <c r="S480" s="54"/>
      <c r="T480" s="55"/>
      <c r="U480" s="56"/>
      <c r="V480" s="57"/>
      <c r="Y480" s="17">
        <v>1</v>
      </c>
      <c r="AF480" s="15"/>
      <c r="AO480" s="64" t="s">
        <v>1588</v>
      </c>
      <c r="AP480" t="s">
        <v>427</v>
      </c>
      <c r="AQ480" t="s">
        <v>1589</v>
      </c>
      <c r="AR480" s="46"/>
      <c r="AS480" s="43"/>
    </row>
    <row r="481" spans="1:45" hidden="1" x14ac:dyDescent="0.2">
      <c r="A481" s="48" t="s">
        <v>410</v>
      </c>
      <c r="B481" s="2">
        <v>43108</v>
      </c>
      <c r="C481" s="1" t="s">
        <v>433</v>
      </c>
      <c r="D481" s="65" t="str">
        <f t="shared" si="7"/>
        <v>Revisions to sector, industry classications pose challenge to investors</v>
      </c>
      <c r="E481" s="1">
        <v>8</v>
      </c>
      <c r="F481" s="1">
        <v>140000</v>
      </c>
      <c r="G481" s="1" t="s">
        <v>423</v>
      </c>
      <c r="H481" s="50"/>
      <c r="I481" s="51">
        <v>1</v>
      </c>
      <c r="J481" s="52"/>
      <c r="L481" s="58" t="s">
        <v>435</v>
      </c>
      <c r="M481" s="8">
        <v>1</v>
      </c>
      <c r="N481" s="53" t="s">
        <v>3129</v>
      </c>
      <c r="O481" s="53" t="s">
        <v>3129</v>
      </c>
      <c r="P481" s="53" t="s">
        <v>3129</v>
      </c>
      <c r="Q481" s="53" t="s">
        <v>3129</v>
      </c>
      <c r="R481" s="10">
        <v>1</v>
      </c>
      <c r="S481" s="54"/>
      <c r="T481" s="55"/>
      <c r="U481" s="56"/>
      <c r="V481" s="57"/>
      <c r="Y481" s="17">
        <v>1</v>
      </c>
      <c r="AF481" s="15"/>
      <c r="AO481" s="64" t="s">
        <v>1594</v>
      </c>
      <c r="AP481" t="s">
        <v>434</v>
      </c>
      <c r="AQ481" t="s">
        <v>1595</v>
      </c>
      <c r="AR481" s="46"/>
      <c r="AS481" s="43"/>
    </row>
    <row r="482" spans="1:45" hidden="1" x14ac:dyDescent="0.2">
      <c r="A482" s="48" t="s">
        <v>410</v>
      </c>
      <c r="B482" s="2">
        <v>43108</v>
      </c>
      <c r="C482" s="1" t="s">
        <v>59</v>
      </c>
      <c r="D482" s="65" t="str">
        <f t="shared" si="7"/>
        <v>The Zacks Analyst Blog Highlights: Microsoft, Intel, UnitedHealth, Mondelez and Deere</v>
      </c>
      <c r="E482" s="1">
        <v>6</v>
      </c>
      <c r="F482" s="1">
        <v>55529156</v>
      </c>
      <c r="G482" s="1" t="s">
        <v>423</v>
      </c>
      <c r="H482" s="50"/>
      <c r="I482" s="51">
        <v>1</v>
      </c>
      <c r="J482" s="52"/>
      <c r="L482" s="58"/>
      <c r="M482" s="8" t="s">
        <v>3129</v>
      </c>
      <c r="N482" s="53">
        <v>1</v>
      </c>
      <c r="O482" s="53" t="s">
        <v>3129</v>
      </c>
      <c r="P482" s="53" t="s">
        <v>3129</v>
      </c>
      <c r="Q482" s="53" t="s">
        <v>3129</v>
      </c>
      <c r="R482" s="10">
        <v>1</v>
      </c>
      <c r="S482" s="54"/>
      <c r="T482" s="55"/>
      <c r="U482" s="56"/>
      <c r="V482" s="57"/>
      <c r="Y482" s="17">
        <v>1</v>
      </c>
      <c r="AF482" s="15"/>
      <c r="AO482" s="64" t="s">
        <v>248</v>
      </c>
      <c r="AP482" t="s">
        <v>97</v>
      </c>
      <c r="AQ482" t="s">
        <v>1600</v>
      </c>
      <c r="AR482" s="46"/>
      <c r="AS482" s="43"/>
    </row>
    <row r="483" spans="1:45" ht="17.5" hidden="1" customHeight="1" x14ac:dyDescent="0.2">
      <c r="A483" s="48" t="s">
        <v>410</v>
      </c>
      <c r="B483" s="2">
        <v>43108</v>
      </c>
      <c r="C483" s="1" t="s">
        <v>426</v>
      </c>
      <c r="D483" s="65" t="str">
        <f t="shared" si="7"/>
        <v>World Mahjong to Acquire Cryptocurrency Mining Equipment and Cryptocurrency Coins and Masternodes</v>
      </c>
      <c r="E483" s="1">
        <v>0</v>
      </c>
      <c r="F483" s="1">
        <v>1192857</v>
      </c>
      <c r="G483" s="1" t="s">
        <v>428</v>
      </c>
      <c r="H483" s="50"/>
      <c r="I483" s="51">
        <v>1</v>
      </c>
      <c r="J483" s="52"/>
      <c r="L483" s="58"/>
      <c r="M483" s="8" t="s">
        <v>3129</v>
      </c>
      <c r="N483" s="53" t="s">
        <v>3129</v>
      </c>
      <c r="O483" s="53">
        <v>1</v>
      </c>
      <c r="P483" s="53" t="s">
        <v>3129</v>
      </c>
      <c r="Q483" s="53" t="s">
        <v>3129</v>
      </c>
      <c r="R483" s="10">
        <v>2</v>
      </c>
      <c r="S483" s="54"/>
      <c r="T483" s="55"/>
      <c r="U483" s="56"/>
      <c r="V483" s="57"/>
      <c r="Y483" s="17">
        <v>1</v>
      </c>
      <c r="AF483" s="15"/>
      <c r="AO483" s="64" t="s">
        <v>1598</v>
      </c>
      <c r="AP483" t="s">
        <v>437</v>
      </c>
      <c r="AQ483" t="s">
        <v>1599</v>
      </c>
      <c r="AR483" s="46"/>
      <c r="AS483" s="43"/>
    </row>
    <row r="484" spans="1:45" hidden="1" x14ac:dyDescent="0.2">
      <c r="A484" s="48" t="s">
        <v>410</v>
      </c>
      <c r="B484" s="2">
        <v>43109</v>
      </c>
      <c r="C484" s="1" t="s">
        <v>419</v>
      </c>
      <c r="D484" s="65" t="str">
        <f t="shared" si="7"/>
        <v>EY adds tax advisory firm serving real estate and high net worth individuals</v>
      </c>
      <c r="E484" s="1">
        <v>0</v>
      </c>
      <c r="F484" s="1">
        <v>15938865</v>
      </c>
      <c r="G484" s="1" t="s">
        <v>423</v>
      </c>
      <c r="H484" s="50">
        <v>1</v>
      </c>
      <c r="I484" s="51"/>
      <c r="J484" s="52"/>
      <c r="L484" s="58"/>
      <c r="M484" s="8">
        <v>1</v>
      </c>
      <c r="N484" s="53" t="s">
        <v>3129</v>
      </c>
      <c r="O484" s="53" t="s">
        <v>3129</v>
      </c>
      <c r="P484" s="53" t="s">
        <v>3129</v>
      </c>
      <c r="Q484" s="53" t="s">
        <v>3129</v>
      </c>
      <c r="R484" s="10">
        <v>1</v>
      </c>
      <c r="S484" s="54"/>
      <c r="T484" s="55"/>
      <c r="U484" s="56"/>
      <c r="V484" s="57"/>
      <c r="Y484" s="17">
        <v>1</v>
      </c>
      <c r="AF484" s="15"/>
      <c r="AO484" s="64" t="s">
        <v>1613</v>
      </c>
      <c r="AP484" t="s">
        <v>450</v>
      </c>
      <c r="AQ484" t="s">
        <v>1595</v>
      </c>
      <c r="AR484" s="46"/>
      <c r="AS484" s="43"/>
    </row>
    <row r="485" spans="1:45" hidden="1" x14ac:dyDescent="0.2">
      <c r="A485" s="48" t="s">
        <v>410</v>
      </c>
      <c r="B485" s="2">
        <v>43109</v>
      </c>
      <c r="C485" s="1" t="s">
        <v>419</v>
      </c>
      <c r="D485" s="65" t="str">
        <f t="shared" si="7"/>
        <v>Generational Equity Says Tax Reform Ensures Positive Outlook for Middle Market M&amp;A</v>
      </c>
      <c r="E485" s="1">
        <v>0</v>
      </c>
      <c r="F485" s="1">
        <v>15938865</v>
      </c>
      <c r="G485" s="1" t="s">
        <v>423</v>
      </c>
      <c r="H485" s="50">
        <v>1</v>
      </c>
      <c r="I485" s="51"/>
      <c r="J485" s="52"/>
      <c r="L485" s="58"/>
      <c r="M485" s="8" t="s">
        <v>3129</v>
      </c>
      <c r="N485" s="53" t="s">
        <v>3129</v>
      </c>
      <c r="O485" s="53">
        <v>1</v>
      </c>
      <c r="P485" s="53" t="s">
        <v>3129</v>
      </c>
      <c r="Q485" s="53" t="s">
        <v>3129</v>
      </c>
      <c r="R485" s="10">
        <v>1</v>
      </c>
      <c r="S485" s="54"/>
      <c r="T485" s="55"/>
      <c r="U485" s="56"/>
      <c r="V485" s="57"/>
      <c r="Y485" s="17">
        <v>1</v>
      </c>
      <c r="AF485" s="15"/>
      <c r="AO485" s="64" t="s">
        <v>1611</v>
      </c>
      <c r="AP485" t="s">
        <v>448</v>
      </c>
      <c r="AQ485" t="s">
        <v>1597</v>
      </c>
      <c r="AR485" s="46"/>
      <c r="AS485" s="43"/>
    </row>
    <row r="486" spans="1:45" hidden="1" x14ac:dyDescent="0.2">
      <c r="A486" s="48" t="s">
        <v>410</v>
      </c>
      <c r="B486" s="2">
        <v>43109</v>
      </c>
      <c r="C486" s="1" t="s">
        <v>419</v>
      </c>
      <c r="D486" s="65" t="str">
        <f t="shared" si="7"/>
        <v>GlobalMed Awarded Authority to Operate on U.S. Department of Defense Networks</v>
      </c>
      <c r="E486" s="1">
        <v>0</v>
      </c>
      <c r="F486" s="1">
        <v>15938865</v>
      </c>
      <c r="G486" s="1" t="s">
        <v>423</v>
      </c>
      <c r="H486" s="50">
        <v>2</v>
      </c>
      <c r="I486" s="51"/>
      <c r="J486" s="52"/>
      <c r="L486" s="58"/>
      <c r="M486" s="8" t="s">
        <v>3129</v>
      </c>
      <c r="N486" s="53" t="s">
        <v>3129</v>
      </c>
      <c r="O486" s="53" t="s">
        <v>3129</v>
      </c>
      <c r="P486" s="53">
        <v>1</v>
      </c>
      <c r="Q486" s="53" t="s">
        <v>3129</v>
      </c>
      <c r="R486" s="10">
        <v>1</v>
      </c>
      <c r="S486" s="54"/>
      <c r="T486" s="55"/>
      <c r="U486" s="56"/>
      <c r="V486" s="57"/>
      <c r="Y486" s="17">
        <v>1</v>
      </c>
      <c r="AF486" s="15"/>
      <c r="AO486" s="64" t="s">
        <v>1614</v>
      </c>
      <c r="AP486" t="s">
        <v>451</v>
      </c>
      <c r="AQ486" t="s">
        <v>1586</v>
      </c>
      <c r="AR486" s="46"/>
      <c r="AS486" s="43"/>
    </row>
    <row r="487" spans="1:45" hidden="1" x14ac:dyDescent="0.2">
      <c r="A487" s="48" t="s">
        <v>410</v>
      </c>
      <c r="B487" s="2">
        <v>43109</v>
      </c>
      <c r="C487" s="1" t="s">
        <v>419</v>
      </c>
      <c r="D487" s="65" t="str">
        <f t="shared" si="7"/>
        <v>o9 Solutions named "Hot 100 Privately Held Software Company" for second time by JMP Securities</v>
      </c>
      <c r="E487" s="1">
        <v>0</v>
      </c>
      <c r="F487" s="1">
        <v>15938865</v>
      </c>
      <c r="G487" s="1" t="s">
        <v>423</v>
      </c>
      <c r="H487" s="50">
        <v>2</v>
      </c>
      <c r="I487" s="51"/>
      <c r="J487" s="52"/>
      <c r="L487" s="58"/>
      <c r="M487" s="8" t="s">
        <v>3129</v>
      </c>
      <c r="N487" s="53">
        <v>1</v>
      </c>
      <c r="O487" s="53" t="s">
        <v>3129</v>
      </c>
      <c r="P487" s="53" t="s">
        <v>3129</v>
      </c>
      <c r="Q487" s="53" t="s">
        <v>3129</v>
      </c>
      <c r="R487" s="10">
        <v>1</v>
      </c>
      <c r="S487" s="54"/>
      <c r="T487" s="55"/>
      <c r="U487" s="56"/>
      <c r="V487" s="57"/>
      <c r="Y487" s="17">
        <v>1</v>
      </c>
      <c r="AF487" s="15"/>
      <c r="AO487" s="64" t="s">
        <v>1615</v>
      </c>
      <c r="AP487" t="s">
        <v>452</v>
      </c>
      <c r="AQ487" t="s">
        <v>1600</v>
      </c>
      <c r="AR487" s="46"/>
      <c r="AS487" s="43"/>
    </row>
    <row r="488" spans="1:45" hidden="1" x14ac:dyDescent="0.2">
      <c r="A488" s="48" t="s">
        <v>410</v>
      </c>
      <c r="B488" s="2">
        <v>43109</v>
      </c>
      <c r="C488" s="1" t="s">
        <v>419</v>
      </c>
      <c r="D488" s="65" t="str">
        <f t="shared" si="7"/>
        <v>Opening Up of Capital Market Will Require Companies to Strictly Abide by Chinese Law</v>
      </c>
      <c r="E488" s="1">
        <v>0</v>
      </c>
      <c r="F488" s="1">
        <v>15938865</v>
      </c>
      <c r="G488" s="1" t="s">
        <v>421</v>
      </c>
      <c r="H488" s="50">
        <v>2</v>
      </c>
      <c r="I488" s="51"/>
      <c r="J488" s="52"/>
      <c r="L488" s="58"/>
      <c r="M488" s="8">
        <v>1</v>
      </c>
      <c r="N488" s="53" t="s">
        <v>3129</v>
      </c>
      <c r="O488" s="53" t="s">
        <v>3129</v>
      </c>
      <c r="P488" s="53">
        <v>1</v>
      </c>
      <c r="Q488" s="53" t="s">
        <v>3129</v>
      </c>
      <c r="R488" s="10">
        <v>1</v>
      </c>
      <c r="S488" s="54"/>
      <c r="T488" s="55"/>
      <c r="U488" s="56"/>
      <c r="V488" s="57"/>
      <c r="Y488" s="17">
        <v>1</v>
      </c>
      <c r="AF488" s="15"/>
      <c r="AO488" s="64" t="s">
        <v>1604</v>
      </c>
      <c r="AP488" t="s">
        <v>440</v>
      </c>
      <c r="AQ488" t="s">
        <v>1605</v>
      </c>
      <c r="AR488" s="46"/>
      <c r="AS488" s="43"/>
    </row>
    <row r="489" spans="1:45" hidden="1" x14ac:dyDescent="0.2">
      <c r="A489" s="48" t="s">
        <v>410</v>
      </c>
      <c r="B489" s="2">
        <v>43109</v>
      </c>
      <c r="C489" s="1" t="s">
        <v>61</v>
      </c>
      <c r="D489" s="65" t="str">
        <f t="shared" si="7"/>
        <v>Alibaba to 'seriously consider' listing its stock in Hong Kong</v>
      </c>
      <c r="E489" s="1">
        <v>51</v>
      </c>
      <c r="F489" s="1">
        <v>73013696</v>
      </c>
      <c r="G489" s="1" t="s">
        <v>409</v>
      </c>
      <c r="H489" s="50"/>
      <c r="I489" s="51">
        <v>1</v>
      </c>
      <c r="J489" s="52"/>
      <c r="L489" s="58" t="s">
        <v>441</v>
      </c>
      <c r="M489" s="8">
        <v>1</v>
      </c>
      <c r="N489" s="53" t="s">
        <v>3129</v>
      </c>
      <c r="O489" s="53" t="s">
        <v>3129</v>
      </c>
      <c r="P489" s="53" t="s">
        <v>3129</v>
      </c>
      <c r="Q489" s="53" t="s">
        <v>3129</v>
      </c>
      <c r="R489" s="10">
        <v>1</v>
      </c>
      <c r="S489" s="54"/>
      <c r="T489" s="55"/>
      <c r="U489" s="56"/>
      <c r="V489" s="57"/>
      <c r="Y489" s="17">
        <v>1</v>
      </c>
      <c r="AF489" s="15"/>
      <c r="AO489" s="64" t="s">
        <v>251</v>
      </c>
      <c r="AP489" t="s">
        <v>99</v>
      </c>
      <c r="AQ489" t="s">
        <v>1580</v>
      </c>
      <c r="AR489" s="46"/>
      <c r="AS489" s="43"/>
    </row>
    <row r="490" spans="1:45" hidden="1" x14ac:dyDescent="0.2">
      <c r="A490" s="48" t="s">
        <v>410</v>
      </c>
      <c r="B490" s="2">
        <v>43109</v>
      </c>
      <c r="C490" s="1" t="s">
        <v>58</v>
      </c>
      <c r="D490" s="65" t="str">
        <f t="shared" si="7"/>
        <v>Alibaba will 'seriously consider' Hong Kong listing, says founder Ma</v>
      </c>
      <c r="E490" s="1">
        <v>451</v>
      </c>
      <c r="F490" s="1">
        <v>41038964</v>
      </c>
      <c r="G490" s="1" t="s">
        <v>442</v>
      </c>
      <c r="H490" s="50"/>
      <c r="I490" s="51">
        <v>1</v>
      </c>
      <c r="J490" s="52"/>
      <c r="L490" s="58" t="s">
        <v>441</v>
      </c>
      <c r="M490" s="8">
        <v>1</v>
      </c>
      <c r="N490" s="53" t="s">
        <v>3129</v>
      </c>
      <c r="O490" s="53" t="s">
        <v>3129</v>
      </c>
      <c r="P490" s="53" t="s">
        <v>3129</v>
      </c>
      <c r="Q490" s="53" t="s">
        <v>3129</v>
      </c>
      <c r="R490" s="10">
        <v>1</v>
      </c>
      <c r="S490" s="54"/>
      <c r="T490" s="55"/>
      <c r="U490" s="56"/>
      <c r="V490" s="57"/>
      <c r="Y490" s="17">
        <v>1</v>
      </c>
      <c r="AF490" s="15"/>
      <c r="AO490" s="64" t="s">
        <v>252</v>
      </c>
      <c r="AP490" t="s">
        <v>100</v>
      </c>
      <c r="AQ490" t="s">
        <v>1580</v>
      </c>
      <c r="AR490" s="46"/>
      <c r="AS490" s="43"/>
    </row>
    <row r="491" spans="1:45" hidden="1" x14ac:dyDescent="0.2">
      <c r="A491" s="48" t="s">
        <v>410</v>
      </c>
      <c r="B491" s="2">
        <v>43109</v>
      </c>
      <c r="C491" s="1" t="s">
        <v>59</v>
      </c>
      <c r="D491" s="65" t="str">
        <f t="shared" si="7"/>
        <v>Alibaba will 'seriously consider' Hong Kong listing, says founder Ma</v>
      </c>
      <c r="E491" s="1">
        <v>25</v>
      </c>
      <c r="F491" s="1">
        <v>55529156</v>
      </c>
      <c r="G491" s="1" t="s">
        <v>421</v>
      </c>
      <c r="H491" s="50"/>
      <c r="I491" s="51">
        <v>1</v>
      </c>
      <c r="J491" s="52"/>
      <c r="L491" s="58" t="s">
        <v>441</v>
      </c>
      <c r="M491" s="8">
        <v>1</v>
      </c>
      <c r="N491" s="53" t="s">
        <v>3129</v>
      </c>
      <c r="O491" s="53" t="s">
        <v>3129</v>
      </c>
      <c r="P491" s="53" t="s">
        <v>3129</v>
      </c>
      <c r="Q491" s="53" t="s">
        <v>3129</v>
      </c>
      <c r="R491" s="10">
        <v>1</v>
      </c>
      <c r="S491" s="54"/>
      <c r="T491" s="55"/>
      <c r="U491" s="56"/>
      <c r="V491" s="57"/>
      <c r="Y491" s="17">
        <v>1</v>
      </c>
      <c r="AF491" s="15"/>
      <c r="AO491" s="64" t="s">
        <v>253</v>
      </c>
      <c r="AP491" t="s">
        <v>100</v>
      </c>
      <c r="AQ491" t="s">
        <v>1580</v>
      </c>
      <c r="AR491" s="46"/>
      <c r="AS491" s="43"/>
    </row>
    <row r="492" spans="1:45" hidden="1" x14ac:dyDescent="0.2">
      <c r="A492" s="48" t="s">
        <v>410</v>
      </c>
      <c r="B492" s="2">
        <v>43109</v>
      </c>
      <c r="C492" s="1" t="s">
        <v>426</v>
      </c>
      <c r="D492" s="65" t="str">
        <f t="shared" si="7"/>
        <v>BKF Capital Group, Inc. Appoints Chief Financial Officer</v>
      </c>
      <c r="E492" s="1">
        <v>0</v>
      </c>
      <c r="F492" s="1">
        <v>1192857</v>
      </c>
      <c r="G492" s="1" t="s">
        <v>428</v>
      </c>
      <c r="H492" s="50"/>
      <c r="I492" s="51">
        <v>1</v>
      </c>
      <c r="J492" s="52"/>
      <c r="L492" s="58"/>
      <c r="M492" s="8" t="s">
        <v>3129</v>
      </c>
      <c r="N492" s="53" t="s">
        <v>3129</v>
      </c>
      <c r="O492" s="53" t="s">
        <v>3129</v>
      </c>
      <c r="P492" s="53" t="s">
        <v>3129</v>
      </c>
      <c r="Q492" s="53">
        <v>1</v>
      </c>
      <c r="R492" s="10">
        <v>2</v>
      </c>
      <c r="S492" s="54"/>
      <c r="T492" s="55"/>
      <c r="U492" s="56"/>
      <c r="V492" s="57"/>
      <c r="Y492" s="17">
        <v>1</v>
      </c>
      <c r="AF492" s="15"/>
      <c r="AO492" s="64" t="s">
        <v>1608</v>
      </c>
      <c r="AP492" t="s">
        <v>446</v>
      </c>
      <c r="AQ492" t="s">
        <v>1609</v>
      </c>
      <c r="AR492" s="46"/>
      <c r="AS492" s="43"/>
    </row>
    <row r="493" spans="1:45" hidden="1" x14ac:dyDescent="0.2">
      <c r="A493" s="48" t="s">
        <v>410</v>
      </c>
      <c r="B493" s="2">
        <v>43109</v>
      </c>
      <c r="C493" s="1" t="s">
        <v>426</v>
      </c>
      <c r="D493" s="65" t="str">
        <f t="shared" si="7"/>
        <v>Kirk Otis Joins Exit Partners To Grow Technology Practice</v>
      </c>
      <c r="E493" s="1">
        <v>0</v>
      </c>
      <c r="F493" s="1">
        <v>1192857</v>
      </c>
      <c r="G493" s="1" t="s">
        <v>428</v>
      </c>
      <c r="H493" s="50"/>
      <c r="I493" s="51">
        <v>1</v>
      </c>
      <c r="J493" s="52"/>
      <c r="L493" s="58"/>
      <c r="M493" s="8" t="s">
        <v>3129</v>
      </c>
      <c r="N493" s="53" t="s">
        <v>3129</v>
      </c>
      <c r="O493" s="53" t="s">
        <v>3129</v>
      </c>
      <c r="P493" s="53" t="s">
        <v>3129</v>
      </c>
      <c r="Q493" s="53">
        <v>1</v>
      </c>
      <c r="R493" s="10">
        <v>2</v>
      </c>
      <c r="S493" s="54"/>
      <c r="T493" s="55"/>
      <c r="U493" s="56"/>
      <c r="V493" s="57"/>
      <c r="Y493" s="17">
        <v>1</v>
      </c>
      <c r="AF493" s="15"/>
      <c r="AO493" s="64" t="s">
        <v>1610</v>
      </c>
      <c r="AP493" t="s">
        <v>447</v>
      </c>
      <c r="AQ493" t="s">
        <v>1609</v>
      </c>
      <c r="AR493" s="46"/>
      <c r="AS493" s="43"/>
    </row>
    <row r="494" spans="1:45" hidden="1" x14ac:dyDescent="0.2">
      <c r="A494" s="48" t="s">
        <v>410</v>
      </c>
      <c r="B494" s="2">
        <v>43109</v>
      </c>
      <c r="C494" s="1" t="s">
        <v>419</v>
      </c>
      <c r="D494" s="65" t="str">
        <f t="shared" si="7"/>
        <v>Klook launches Mobile Pass for Airport Express Train to drive Smart Tourism in Hong Kong</v>
      </c>
      <c r="E494" s="1">
        <v>0</v>
      </c>
      <c r="F494" s="1">
        <v>15938865</v>
      </c>
      <c r="G494" s="1" t="s">
        <v>423</v>
      </c>
      <c r="H494" s="50"/>
      <c r="I494" s="51">
        <v>1</v>
      </c>
      <c r="J494" s="52"/>
      <c r="L494" s="58" t="s">
        <v>441</v>
      </c>
      <c r="M494" s="8" t="s">
        <v>3129</v>
      </c>
      <c r="N494" s="53" t="s">
        <v>3129</v>
      </c>
      <c r="O494" s="53">
        <v>1</v>
      </c>
      <c r="P494" s="53" t="s">
        <v>3129</v>
      </c>
      <c r="Q494" s="53" t="s">
        <v>3129</v>
      </c>
      <c r="R494" s="10">
        <v>1</v>
      </c>
      <c r="S494" s="54"/>
      <c r="T494" s="55"/>
      <c r="U494" s="56"/>
      <c r="V494" s="57"/>
      <c r="Y494" s="17">
        <v>1</v>
      </c>
      <c r="AF494" s="15"/>
      <c r="AO494" s="64" t="s">
        <v>1612</v>
      </c>
      <c r="AP494" t="s">
        <v>449</v>
      </c>
      <c r="AQ494" t="s">
        <v>1597</v>
      </c>
      <c r="AR494" s="46"/>
      <c r="AS494" s="43"/>
    </row>
    <row r="495" spans="1:45" hidden="1" x14ac:dyDescent="0.2">
      <c r="A495" s="48" t="s">
        <v>410</v>
      </c>
      <c r="B495" s="2">
        <v>43109</v>
      </c>
      <c r="C495" s="1" t="s">
        <v>60</v>
      </c>
      <c r="D495" s="65" t="str">
        <f t="shared" si="7"/>
        <v>What Happened To Apple? Rising Stock - Bruised Image - Uncertain Future - Now What?</v>
      </c>
      <c r="E495" s="1">
        <v>153</v>
      </c>
      <c r="F495" s="1">
        <v>82644928</v>
      </c>
      <c r="G495" s="1" t="s">
        <v>423</v>
      </c>
      <c r="H495" s="50"/>
      <c r="I495" s="51">
        <v>1</v>
      </c>
      <c r="J495" s="52"/>
      <c r="L495" s="58"/>
      <c r="M495" s="8" t="s">
        <v>3129</v>
      </c>
      <c r="N495" s="53">
        <v>1</v>
      </c>
      <c r="O495" s="53" t="s">
        <v>3129</v>
      </c>
      <c r="P495" s="53" t="s">
        <v>3129</v>
      </c>
      <c r="Q495" s="53" t="s">
        <v>3129</v>
      </c>
      <c r="R495" s="10">
        <v>1</v>
      </c>
      <c r="S495" s="54"/>
      <c r="T495" s="55"/>
      <c r="U495" s="56"/>
      <c r="V495" s="57"/>
      <c r="Y495" s="17">
        <v>1</v>
      </c>
      <c r="AF495" s="15"/>
      <c r="AO495" s="64" t="s">
        <v>1607</v>
      </c>
      <c r="AP495" t="s">
        <v>445</v>
      </c>
      <c r="AQ495" t="s">
        <v>1600</v>
      </c>
      <c r="AR495" s="46"/>
      <c r="AS495" s="43"/>
    </row>
    <row r="496" spans="1:45" hidden="1" x14ac:dyDescent="0.2">
      <c r="A496" s="48" t="s">
        <v>406</v>
      </c>
      <c r="B496" s="2">
        <v>43109</v>
      </c>
      <c r="C496" s="1" t="s">
        <v>678</v>
      </c>
      <c r="D496" s="65" t="str">
        <f t="shared" si="7"/>
        <v>WePay and Trigger Founders Discuss Recent Acquisitions</v>
      </c>
      <c r="E496" s="1">
        <v>174</v>
      </c>
      <c r="F496" s="1">
        <v>82644928</v>
      </c>
      <c r="G496" s="1"/>
      <c r="H496" s="50"/>
      <c r="I496" s="51"/>
      <c r="J496" s="52"/>
      <c r="K496" s="6">
        <v>1</v>
      </c>
      <c r="L496" s="58"/>
      <c r="M496" s="8" t="s">
        <v>3129</v>
      </c>
      <c r="N496" s="53" t="s">
        <v>3129</v>
      </c>
      <c r="O496" s="53" t="s">
        <v>3129</v>
      </c>
      <c r="P496" s="53">
        <v>1</v>
      </c>
      <c r="Q496" s="53" t="s">
        <v>3129</v>
      </c>
      <c r="R496" s="10">
        <v>1</v>
      </c>
      <c r="S496" s="54">
        <v>1</v>
      </c>
      <c r="T496" s="55"/>
      <c r="U496" s="56"/>
      <c r="V496" s="57">
        <v>1</v>
      </c>
      <c r="Y496" s="17">
        <v>1</v>
      </c>
      <c r="AD496" s="15">
        <v>1</v>
      </c>
      <c r="AF496" s="15"/>
      <c r="AJ496" s="16">
        <v>1</v>
      </c>
      <c r="AO496" s="64" t="s">
        <v>249</v>
      </c>
      <c r="AP496" t="s">
        <v>98</v>
      </c>
      <c r="AQ496" t="s">
        <v>1836</v>
      </c>
      <c r="AR496" s="46"/>
      <c r="AS496" s="43"/>
    </row>
    <row r="497" spans="1:45" hidden="1" x14ac:dyDescent="0.2">
      <c r="A497" s="48" t="s">
        <v>406</v>
      </c>
      <c r="B497" s="2">
        <v>43110</v>
      </c>
      <c r="C497" s="1" t="s">
        <v>419</v>
      </c>
      <c r="D497" s="65" t="str">
        <f t="shared" si="7"/>
        <v>Happy Money Appoints Three New Powerhouse Board Members</v>
      </c>
      <c r="E497" s="1">
        <v>0</v>
      </c>
      <c r="F497" s="1">
        <v>15938865</v>
      </c>
      <c r="G497" s="1" t="s">
        <v>421</v>
      </c>
      <c r="H497" s="50">
        <v>2</v>
      </c>
      <c r="I497" s="51"/>
      <c r="J497" s="52"/>
      <c r="L497" s="58"/>
      <c r="M497" s="8" t="s">
        <v>3129</v>
      </c>
      <c r="N497" s="53">
        <v>1</v>
      </c>
      <c r="O497" s="53" t="s">
        <v>3129</v>
      </c>
      <c r="P497" s="53" t="s">
        <v>3129</v>
      </c>
      <c r="Q497" s="53" t="s">
        <v>3129</v>
      </c>
      <c r="R497" s="10">
        <v>1</v>
      </c>
      <c r="S497" s="54"/>
      <c r="T497" s="55"/>
      <c r="U497" s="56"/>
      <c r="V497" s="57"/>
      <c r="Y497" s="17">
        <v>1</v>
      </c>
      <c r="AF497" s="15"/>
      <c r="AO497" s="64" t="s">
        <v>1616</v>
      </c>
      <c r="AP497" t="s">
        <v>453</v>
      </c>
      <c r="AQ497" t="s">
        <v>1583</v>
      </c>
      <c r="AR497" s="46"/>
      <c r="AS497" s="43"/>
    </row>
    <row r="498" spans="1:45" hidden="1" x14ac:dyDescent="0.2">
      <c r="A498" s="48" t="s">
        <v>410</v>
      </c>
      <c r="B498" s="2">
        <v>43110</v>
      </c>
      <c r="C498" s="1" t="s">
        <v>459</v>
      </c>
      <c r="D498" s="65" t="str">
        <f t="shared" si="7"/>
        <v>Audit committees will be dealing with new accounting standards and tax cuts this year</v>
      </c>
      <c r="E498" s="1">
        <v>89</v>
      </c>
      <c r="F498" s="1">
        <v>173333</v>
      </c>
      <c r="G498" s="1" t="s">
        <v>423</v>
      </c>
      <c r="H498" s="50"/>
      <c r="I498" s="51">
        <v>1</v>
      </c>
      <c r="J498" s="52"/>
      <c r="L498" s="58" t="s">
        <v>401</v>
      </c>
      <c r="M498" s="8" t="s">
        <v>3129</v>
      </c>
      <c r="N498" s="53" t="s">
        <v>3129</v>
      </c>
      <c r="O498" s="53" t="s">
        <v>3129</v>
      </c>
      <c r="P498" s="53">
        <v>1</v>
      </c>
      <c r="Q498" s="53" t="s">
        <v>3129</v>
      </c>
      <c r="R498" s="10">
        <v>1</v>
      </c>
      <c r="S498" s="54"/>
      <c r="T498" s="55"/>
      <c r="U498" s="56"/>
      <c r="V498" s="57"/>
      <c r="Y498" s="17">
        <v>1</v>
      </c>
      <c r="AF498" s="15"/>
      <c r="AO498" s="64" t="s">
        <v>1621</v>
      </c>
      <c r="AP498" t="s">
        <v>460</v>
      </c>
      <c r="AQ498" t="s">
        <v>1586</v>
      </c>
      <c r="AR498" s="46"/>
      <c r="AS498" s="43"/>
    </row>
    <row r="499" spans="1:45" hidden="1" x14ac:dyDescent="0.2">
      <c r="A499" s="48" t="s">
        <v>410</v>
      </c>
      <c r="B499" s="2">
        <v>43110</v>
      </c>
      <c r="C499" s="1" t="s">
        <v>456</v>
      </c>
      <c r="D499" s="65" t="str">
        <f t="shared" si="7"/>
        <v>China's Next Digital Revolution</v>
      </c>
      <c r="E499" s="1">
        <v>17</v>
      </c>
      <c r="F499" s="1">
        <v>158333</v>
      </c>
      <c r="G499" s="1" t="s">
        <v>423</v>
      </c>
      <c r="H499" s="50"/>
      <c r="I499" s="51">
        <v>1</v>
      </c>
      <c r="J499" s="52"/>
      <c r="L499" s="58" t="s">
        <v>441</v>
      </c>
      <c r="M499" s="8" t="s">
        <v>3129</v>
      </c>
      <c r="N499" s="53">
        <v>1</v>
      </c>
      <c r="O499" s="53" t="s">
        <v>3129</v>
      </c>
      <c r="P499" s="53" t="s">
        <v>3129</v>
      </c>
      <c r="Q499" s="53" t="s">
        <v>3129</v>
      </c>
      <c r="R499" s="10">
        <v>2</v>
      </c>
      <c r="S499" s="54"/>
      <c r="T499" s="55"/>
      <c r="U499" s="56"/>
      <c r="V499" s="57"/>
      <c r="Y499" s="17">
        <v>1</v>
      </c>
      <c r="AF499" s="15"/>
      <c r="AO499" s="64" t="s">
        <v>1625</v>
      </c>
      <c r="AP499" t="s">
        <v>463</v>
      </c>
      <c r="AQ499" t="s">
        <v>1602</v>
      </c>
      <c r="AR499" s="46"/>
      <c r="AS499" s="43"/>
    </row>
    <row r="500" spans="1:45" hidden="1" x14ac:dyDescent="0.2">
      <c r="A500" s="48" t="s">
        <v>410</v>
      </c>
      <c r="B500" s="2">
        <v>43110</v>
      </c>
      <c r="C500" s="1" t="s">
        <v>429</v>
      </c>
      <c r="D500" s="65" t="str">
        <f t="shared" si="7"/>
        <v>Equistone taps Baker as investment manager for London office</v>
      </c>
      <c r="E500" s="1">
        <v>3</v>
      </c>
      <c r="F500" s="1">
        <v>269230</v>
      </c>
      <c r="G500" s="1" t="s">
        <v>428</v>
      </c>
      <c r="H500" s="50"/>
      <c r="I500" s="51">
        <v>1</v>
      </c>
      <c r="J500" s="52"/>
      <c r="L500" s="58"/>
      <c r="M500" s="8" t="s">
        <v>3129</v>
      </c>
      <c r="N500" s="53" t="s">
        <v>3129</v>
      </c>
      <c r="O500" s="53" t="s">
        <v>3129</v>
      </c>
      <c r="P500" s="53">
        <v>1</v>
      </c>
      <c r="Q500" s="53" t="s">
        <v>3129</v>
      </c>
      <c r="R500" s="10">
        <v>2</v>
      </c>
      <c r="S500" s="54"/>
      <c r="T500" s="55"/>
      <c r="U500" s="56"/>
      <c r="V500" s="57"/>
      <c r="Y500" s="17">
        <v>1</v>
      </c>
      <c r="AF500" s="15"/>
      <c r="AO500" s="64" t="s">
        <v>1623</v>
      </c>
      <c r="AP500" t="s">
        <v>462</v>
      </c>
      <c r="AQ500" t="s">
        <v>1624</v>
      </c>
      <c r="AR500" s="46"/>
      <c r="AS500" s="43"/>
    </row>
    <row r="501" spans="1:45" hidden="1" x14ac:dyDescent="0.2">
      <c r="A501" s="48" t="s">
        <v>410</v>
      </c>
      <c r="B501" s="2">
        <v>43110</v>
      </c>
      <c r="C501" s="1" t="s">
        <v>429</v>
      </c>
      <c r="D501" s="65" t="str">
        <f t="shared" si="7"/>
        <v>Kirk Falconer wrote a new post, ONCAP’s Pinnacle shoots for $200 mln in 2018’s first PE-backed IPO, on the site PE Hub</v>
      </c>
      <c r="E501" s="1">
        <v>4</v>
      </c>
      <c r="F501" s="1">
        <v>269230</v>
      </c>
      <c r="G501" s="1" t="s">
        <v>428</v>
      </c>
      <c r="H501" s="50"/>
      <c r="I501" s="51">
        <v>1</v>
      </c>
      <c r="J501" s="52"/>
      <c r="L501" s="58"/>
      <c r="M501" s="8" t="s">
        <v>3129</v>
      </c>
      <c r="N501" s="53" t="s">
        <v>3129</v>
      </c>
      <c r="O501" s="53" t="s">
        <v>3129</v>
      </c>
      <c r="P501" s="53" t="s">
        <v>3129</v>
      </c>
      <c r="Q501" s="53">
        <v>1</v>
      </c>
      <c r="R501" s="10">
        <v>2</v>
      </c>
      <c r="S501" s="54"/>
      <c r="T501" s="55"/>
      <c r="U501" s="56"/>
      <c r="V501" s="57"/>
      <c r="Y501" s="17">
        <v>1</v>
      </c>
      <c r="AF501" s="15"/>
      <c r="AO501" s="64" t="s">
        <v>1620</v>
      </c>
      <c r="AP501" t="s">
        <v>458</v>
      </c>
      <c r="AQ501" t="s">
        <v>1609</v>
      </c>
      <c r="AR501" s="46"/>
      <c r="AS501" s="43"/>
    </row>
    <row r="502" spans="1:45" hidden="1" x14ac:dyDescent="0.2">
      <c r="A502" s="48" t="s">
        <v>410</v>
      </c>
      <c r="B502" s="2">
        <v>43110</v>
      </c>
      <c r="C502" s="1" t="s">
        <v>429</v>
      </c>
      <c r="D502" s="65" t="str">
        <f t="shared" si="7"/>
        <v>Luisa Beltran wrote a new post, Accenture to buy Mackevision, on the site PE Hub</v>
      </c>
      <c r="E502" s="1">
        <v>3</v>
      </c>
      <c r="F502" s="1">
        <v>269230</v>
      </c>
      <c r="G502" s="1" t="s">
        <v>428</v>
      </c>
      <c r="H502" s="50"/>
      <c r="I502" s="51">
        <v>1</v>
      </c>
      <c r="J502" s="52"/>
      <c r="L502" s="58"/>
      <c r="M502" s="8" t="s">
        <v>3129</v>
      </c>
      <c r="N502" s="53">
        <v>1</v>
      </c>
      <c r="O502" s="53" t="s">
        <v>3129</v>
      </c>
      <c r="P502" s="53" t="s">
        <v>3129</v>
      </c>
      <c r="Q502" s="53" t="s">
        <v>3129</v>
      </c>
      <c r="R502" s="10">
        <v>2</v>
      </c>
      <c r="S502" s="54"/>
      <c r="T502" s="55"/>
      <c r="U502" s="56"/>
      <c r="V502" s="57"/>
      <c r="Y502" s="17">
        <v>1</v>
      </c>
      <c r="AF502" s="15"/>
      <c r="AO502" s="64" t="s">
        <v>1618</v>
      </c>
      <c r="AP502" t="s">
        <v>455</v>
      </c>
      <c r="AQ502" t="s">
        <v>1602</v>
      </c>
      <c r="AR502" s="46"/>
      <c r="AS502" s="43"/>
    </row>
    <row r="503" spans="1:45" hidden="1" x14ac:dyDescent="0.2">
      <c r="A503" s="48" t="s">
        <v>410</v>
      </c>
      <c r="B503" s="2">
        <v>43110</v>
      </c>
      <c r="C503" s="1" t="s">
        <v>456</v>
      </c>
      <c r="D503" s="65" t="str">
        <f t="shared" si="7"/>
        <v>M&amp;a Boom Fuels Spin-offs</v>
      </c>
      <c r="E503" s="1">
        <v>14</v>
      </c>
      <c r="F503" s="1">
        <v>158333</v>
      </c>
      <c r="G503" s="1" t="s">
        <v>423</v>
      </c>
      <c r="H503" s="50"/>
      <c r="I503" s="51">
        <v>1</v>
      </c>
      <c r="J503" s="52"/>
      <c r="L503" s="58" t="s">
        <v>401</v>
      </c>
      <c r="M503" s="8" t="s">
        <v>3129</v>
      </c>
      <c r="N503" s="53" t="s">
        <v>3129</v>
      </c>
      <c r="O503" s="53">
        <v>1</v>
      </c>
      <c r="P503" s="53" t="s">
        <v>3129</v>
      </c>
      <c r="Q503" s="53" t="s">
        <v>3129</v>
      </c>
      <c r="R503" s="10">
        <v>2</v>
      </c>
      <c r="S503" s="54"/>
      <c r="T503" s="55"/>
      <c r="U503" s="56"/>
      <c r="V503" s="57"/>
      <c r="Y503" s="17">
        <v>1</v>
      </c>
      <c r="AF503" s="15"/>
      <c r="AO503" s="64" t="s">
        <v>1619</v>
      </c>
      <c r="AP503" t="s">
        <v>457</v>
      </c>
      <c r="AQ503" t="s">
        <v>1599</v>
      </c>
      <c r="AR503" s="46"/>
      <c r="AS503" s="43"/>
    </row>
    <row r="504" spans="1:45" hidden="1" x14ac:dyDescent="0.2">
      <c r="A504" s="48" t="s">
        <v>410</v>
      </c>
      <c r="B504" s="2">
        <v>43110</v>
      </c>
      <c r="C504" s="1" t="s">
        <v>456</v>
      </c>
      <c r="D504" s="65" t="str">
        <f t="shared" si="7"/>
        <v>World's Best Supply Chain Finance Providers 2018</v>
      </c>
      <c r="E504" s="1">
        <v>2</v>
      </c>
      <c r="F504" s="1">
        <v>158333</v>
      </c>
      <c r="G504" s="1" t="s">
        <v>423</v>
      </c>
      <c r="H504" s="50"/>
      <c r="I504" s="51">
        <v>1</v>
      </c>
      <c r="J504" s="52"/>
      <c r="L504" s="58"/>
      <c r="M504" s="8" t="s">
        <v>3129</v>
      </c>
      <c r="N504" s="53" t="s">
        <v>3129</v>
      </c>
      <c r="O504" s="53" t="s">
        <v>3129</v>
      </c>
      <c r="P504" s="53" t="s">
        <v>3129</v>
      </c>
      <c r="Q504" s="53">
        <v>1</v>
      </c>
      <c r="R504" s="10">
        <v>2</v>
      </c>
      <c r="S504" s="54"/>
      <c r="T504" s="55"/>
      <c r="U504" s="56"/>
      <c r="V504" s="57"/>
      <c r="Y504" s="17">
        <v>1</v>
      </c>
      <c r="AF504" s="15"/>
      <c r="AO504" s="64" t="s">
        <v>1626</v>
      </c>
      <c r="AP504" t="s">
        <v>464</v>
      </c>
      <c r="AQ504" t="s">
        <v>1609</v>
      </c>
      <c r="AR504" s="46"/>
      <c r="AS504" s="43"/>
    </row>
    <row r="505" spans="1:45" hidden="1" x14ac:dyDescent="0.2">
      <c r="A505" s="48" t="s">
        <v>406</v>
      </c>
      <c r="B505" s="2">
        <v>43110</v>
      </c>
      <c r="C505" s="1" t="s">
        <v>411</v>
      </c>
      <c r="D505" s="65" t="str">
        <f t="shared" si="7"/>
        <v>Zlien Talks Construction B2b Payments Friction</v>
      </c>
      <c r="E505" s="1">
        <v>49</v>
      </c>
      <c r="F505" s="1">
        <v>593750</v>
      </c>
      <c r="G505" s="1" t="s">
        <v>409</v>
      </c>
      <c r="H505" s="50"/>
      <c r="I505" s="51">
        <v>1</v>
      </c>
      <c r="J505" s="52"/>
      <c r="L505" s="58" t="s">
        <v>401</v>
      </c>
      <c r="M505" s="8" t="s">
        <v>3129</v>
      </c>
      <c r="N505" s="53" t="s">
        <v>3129</v>
      </c>
      <c r="O505" s="53" t="s">
        <v>3129</v>
      </c>
      <c r="P505" s="53">
        <v>1</v>
      </c>
      <c r="Q505" s="53" t="s">
        <v>3129</v>
      </c>
      <c r="R505" s="10">
        <v>1</v>
      </c>
      <c r="S505" s="54"/>
      <c r="T505" s="55"/>
      <c r="U505" s="56"/>
      <c r="V505" s="57"/>
      <c r="Y505" s="17">
        <v>1</v>
      </c>
      <c r="AF505" s="15"/>
      <c r="AO505" s="64" t="s">
        <v>1617</v>
      </c>
      <c r="AP505" t="s">
        <v>454</v>
      </c>
      <c r="AQ505" t="s">
        <v>1575</v>
      </c>
      <c r="AR505" s="46"/>
      <c r="AS505" s="43"/>
    </row>
    <row r="506" spans="1:45" hidden="1" x14ac:dyDescent="0.2">
      <c r="A506" s="48" t="s">
        <v>410</v>
      </c>
      <c r="B506" s="2">
        <v>43110</v>
      </c>
      <c r="C506" s="1" t="s">
        <v>433</v>
      </c>
      <c r="D506" s="65" t="str">
        <f t="shared" si="7"/>
        <v>Venture capital firms invest $71.9 billion, but deals decline, in 2017</v>
      </c>
      <c r="E506" s="1">
        <v>1</v>
      </c>
      <c r="F506" s="1">
        <v>140000</v>
      </c>
      <c r="G506" s="1" t="s">
        <v>423</v>
      </c>
      <c r="H506" s="50"/>
      <c r="I506" s="51"/>
      <c r="J506" s="52"/>
      <c r="K506" s="6">
        <v>1</v>
      </c>
      <c r="L506" s="58"/>
      <c r="M506" s="8" t="s">
        <v>3129</v>
      </c>
      <c r="N506" s="53" t="s">
        <v>3129</v>
      </c>
      <c r="O506" s="53" t="s">
        <v>3129</v>
      </c>
      <c r="P506" s="53" t="s">
        <v>3129</v>
      </c>
      <c r="Q506" s="53">
        <v>1</v>
      </c>
      <c r="R506" s="10">
        <v>1</v>
      </c>
      <c r="S506" s="54">
        <v>1</v>
      </c>
      <c r="T506" s="55"/>
      <c r="U506" s="56"/>
      <c r="V506" s="57">
        <v>5</v>
      </c>
      <c r="Y506" s="17">
        <v>1</v>
      </c>
      <c r="AF506" s="15">
        <v>1</v>
      </c>
      <c r="AO506" s="64" t="s">
        <v>1622</v>
      </c>
      <c r="AP506" t="s">
        <v>461</v>
      </c>
      <c r="AQ506" t="s">
        <v>1593</v>
      </c>
      <c r="AR506" s="46"/>
      <c r="AS506" s="43"/>
    </row>
    <row r="507" spans="1:45" hidden="1" x14ac:dyDescent="0.2">
      <c r="A507" s="48" t="s">
        <v>410</v>
      </c>
      <c r="B507" s="2">
        <v>43111</v>
      </c>
      <c r="C507" s="1" t="s">
        <v>429</v>
      </c>
      <c r="D507" s="65" t="str">
        <f t="shared" si="7"/>
        <v>Marlin acquires listening and analytics firm Talkwalker</v>
      </c>
      <c r="E507" s="1">
        <v>36</v>
      </c>
      <c r="F507" s="1">
        <v>269230</v>
      </c>
      <c r="G507" s="1" t="s">
        <v>428</v>
      </c>
      <c r="H507" s="50">
        <v>2</v>
      </c>
      <c r="I507" s="51"/>
      <c r="J507" s="52"/>
      <c r="L507" s="58"/>
      <c r="M507" s="8">
        <v>1</v>
      </c>
      <c r="N507" s="53" t="s">
        <v>3129</v>
      </c>
      <c r="O507" s="53" t="s">
        <v>3129</v>
      </c>
      <c r="P507" s="53" t="s">
        <v>3129</v>
      </c>
      <c r="Q507" s="53" t="s">
        <v>3129</v>
      </c>
      <c r="R507" s="10">
        <v>2</v>
      </c>
      <c r="S507" s="54"/>
      <c r="T507" s="55"/>
      <c r="U507" s="56"/>
      <c r="V507" s="57"/>
      <c r="Y507" s="17">
        <v>1</v>
      </c>
      <c r="AF507" s="15"/>
      <c r="AO507" s="64" t="s">
        <v>1638</v>
      </c>
      <c r="AP507" t="s">
        <v>477</v>
      </c>
      <c r="AQ507" t="s">
        <v>1589</v>
      </c>
      <c r="AR507" s="46"/>
      <c r="AS507" s="43"/>
    </row>
    <row r="508" spans="1:45" hidden="1" x14ac:dyDescent="0.2">
      <c r="A508" s="48" t="s">
        <v>410</v>
      </c>
      <c r="B508" s="2">
        <v>43111</v>
      </c>
      <c r="C508" s="1" t="s">
        <v>59</v>
      </c>
      <c r="D508" s="65" t="str">
        <f t="shared" si="7"/>
        <v>Nasdaq Stock Market Opening Bell Will Ring Out for LGBTI Equality</v>
      </c>
      <c r="E508" s="1">
        <v>0</v>
      </c>
      <c r="F508" s="1">
        <v>55529156</v>
      </c>
      <c r="G508" s="1" t="s">
        <v>423</v>
      </c>
      <c r="H508" s="50">
        <v>2</v>
      </c>
      <c r="I508" s="51"/>
      <c r="J508" s="52"/>
      <c r="L508" s="58"/>
      <c r="M508" s="8">
        <v>1</v>
      </c>
      <c r="N508" s="53">
        <v>1</v>
      </c>
      <c r="O508" s="53" t="s">
        <v>3129</v>
      </c>
      <c r="P508" s="53" t="s">
        <v>3129</v>
      </c>
      <c r="Q508" s="53" t="s">
        <v>3129</v>
      </c>
      <c r="R508" s="10">
        <v>1</v>
      </c>
      <c r="S508" s="54"/>
      <c r="T508" s="55"/>
      <c r="U508" s="56"/>
      <c r="V508" s="57"/>
      <c r="Y508" s="17">
        <v>1</v>
      </c>
      <c r="AF508" s="15"/>
      <c r="AO508" s="64" t="s">
        <v>1632</v>
      </c>
      <c r="AP508" t="s">
        <v>473</v>
      </c>
      <c r="AQ508" t="s">
        <v>1633</v>
      </c>
      <c r="AR508" s="46"/>
      <c r="AS508" s="43"/>
    </row>
    <row r="509" spans="1:45" hidden="1" x14ac:dyDescent="0.2">
      <c r="A509" s="48" t="s">
        <v>410</v>
      </c>
      <c r="B509" s="2">
        <v>43111</v>
      </c>
      <c r="C509" s="1" t="s">
        <v>426</v>
      </c>
      <c r="D509" s="65" t="str">
        <f t="shared" si="7"/>
        <v>Nasdaq Stock Market Opening Bell Will Ring Out for LGBTI Equality</v>
      </c>
      <c r="E509" s="1">
        <v>0</v>
      </c>
      <c r="F509" s="1">
        <v>1192857</v>
      </c>
      <c r="G509" s="1" t="s">
        <v>428</v>
      </c>
      <c r="H509" s="50">
        <v>2</v>
      </c>
      <c r="I509" s="51"/>
      <c r="J509" s="52"/>
      <c r="L509" s="58"/>
      <c r="M509" s="8">
        <v>1</v>
      </c>
      <c r="N509" s="53">
        <v>1</v>
      </c>
      <c r="O509" s="53" t="s">
        <v>3129</v>
      </c>
      <c r="P509" s="53" t="s">
        <v>3129</v>
      </c>
      <c r="Q509" s="53" t="s">
        <v>3129</v>
      </c>
      <c r="R509" s="10">
        <v>2</v>
      </c>
      <c r="S509" s="54"/>
      <c r="T509" s="55"/>
      <c r="U509" s="56"/>
      <c r="V509" s="57"/>
      <c r="Y509" s="17">
        <v>1</v>
      </c>
      <c r="AF509" s="15"/>
      <c r="AO509" s="64" t="s">
        <v>1635</v>
      </c>
      <c r="AP509" t="s">
        <v>473</v>
      </c>
      <c r="AQ509" t="s">
        <v>1636</v>
      </c>
      <c r="AR509" s="46"/>
      <c r="AS509" s="43"/>
    </row>
    <row r="510" spans="1:45" hidden="1" x14ac:dyDescent="0.2">
      <c r="A510" s="48" t="s">
        <v>406</v>
      </c>
      <c r="B510" s="2">
        <v>43111</v>
      </c>
      <c r="C510" s="1" t="s">
        <v>59</v>
      </c>
      <c r="D510" s="65" t="str">
        <f t="shared" si="7"/>
        <v>3 Lesser-Known Cryptocurrencies That Could Run Circles Around Ripple</v>
      </c>
      <c r="E510" s="1">
        <v>10</v>
      </c>
      <c r="F510" s="1">
        <v>55529156</v>
      </c>
      <c r="G510" s="1" t="s">
        <v>421</v>
      </c>
      <c r="H510" s="50"/>
      <c r="I510" s="51">
        <v>1</v>
      </c>
      <c r="J510" s="52"/>
      <c r="L510" s="58"/>
      <c r="M510" s="8" t="s">
        <v>3129</v>
      </c>
      <c r="N510" s="53">
        <v>1</v>
      </c>
      <c r="O510" s="53" t="s">
        <v>3129</v>
      </c>
      <c r="P510" s="53" t="s">
        <v>3129</v>
      </c>
      <c r="Q510" s="53" t="s">
        <v>3129</v>
      </c>
      <c r="R510" s="10">
        <v>1</v>
      </c>
      <c r="S510" s="54"/>
      <c r="T510" s="55"/>
      <c r="U510" s="56"/>
      <c r="V510" s="57"/>
      <c r="Y510" s="17">
        <v>1</v>
      </c>
      <c r="AF510" s="15"/>
      <c r="AO510" s="64" t="s">
        <v>1629</v>
      </c>
      <c r="AP510" t="s">
        <v>470</v>
      </c>
      <c r="AQ510" t="s">
        <v>1583</v>
      </c>
      <c r="AR510" s="46"/>
      <c r="AS510" s="43"/>
    </row>
    <row r="511" spans="1:45" hidden="1" x14ac:dyDescent="0.2">
      <c r="A511" s="48" t="s">
        <v>410</v>
      </c>
      <c r="B511" s="2">
        <v>43111</v>
      </c>
      <c r="C511" s="1" t="s">
        <v>475</v>
      </c>
      <c r="D511" s="65" t="str">
        <f t="shared" si="7"/>
        <v>Investing When Terrified... Here's What GMO's Buying &amp; Selling</v>
      </c>
      <c r="E511" s="1">
        <v>2</v>
      </c>
      <c r="F511" s="1">
        <v>950000</v>
      </c>
      <c r="G511" s="1" t="s">
        <v>428</v>
      </c>
      <c r="H511" s="50"/>
      <c r="I511" s="51">
        <v>1</v>
      </c>
      <c r="J511" s="52"/>
      <c r="L511" s="58"/>
      <c r="M511" s="8" t="s">
        <v>3129</v>
      </c>
      <c r="N511" s="53">
        <v>1</v>
      </c>
      <c r="O511" s="53" t="s">
        <v>3129</v>
      </c>
      <c r="P511" s="53" t="s">
        <v>3129</v>
      </c>
      <c r="Q511" s="53" t="s">
        <v>3129</v>
      </c>
      <c r="R511" s="10">
        <v>2</v>
      </c>
      <c r="S511" s="54"/>
      <c r="T511" s="55"/>
      <c r="U511" s="56"/>
      <c r="V511" s="57"/>
      <c r="Y511" s="17">
        <v>1</v>
      </c>
      <c r="AF511" s="15"/>
      <c r="AO511" s="64" t="s">
        <v>1637</v>
      </c>
      <c r="AP511" t="s">
        <v>476</v>
      </c>
      <c r="AQ511" t="s">
        <v>1602</v>
      </c>
      <c r="AR511" s="46"/>
      <c r="AS511" s="43"/>
    </row>
    <row r="512" spans="1:45" hidden="1" x14ac:dyDescent="0.2">
      <c r="A512" s="48" t="s">
        <v>410</v>
      </c>
      <c r="B512" s="2">
        <v>43111</v>
      </c>
      <c r="C512" s="1" t="s">
        <v>60</v>
      </c>
      <c r="D512" s="65" t="str">
        <f t="shared" si="7"/>
        <v>Sen. Jeanne Shaheen: How We Can Help Women Entrepreneurs Succeed</v>
      </c>
      <c r="E512" s="1">
        <v>172</v>
      </c>
      <c r="F512" s="1">
        <v>82644928</v>
      </c>
      <c r="G512" s="1" t="s">
        <v>423</v>
      </c>
      <c r="H512" s="50"/>
      <c r="I512" s="51">
        <v>1</v>
      </c>
      <c r="J512" s="52"/>
      <c r="L512" s="58" t="s">
        <v>401</v>
      </c>
      <c r="M512" s="8" t="s">
        <v>3129</v>
      </c>
      <c r="N512" s="53">
        <v>1</v>
      </c>
      <c r="O512" s="53" t="s">
        <v>3129</v>
      </c>
      <c r="P512" s="53" t="s">
        <v>3129</v>
      </c>
      <c r="Q512" s="53" t="s">
        <v>3129</v>
      </c>
      <c r="R512" s="10">
        <v>1</v>
      </c>
      <c r="S512" s="54"/>
      <c r="T512" s="55"/>
      <c r="U512" s="56"/>
      <c r="V512" s="57"/>
      <c r="Y512" s="17">
        <v>1</v>
      </c>
      <c r="AF512" s="15"/>
      <c r="AO512" s="64" t="s">
        <v>1634</v>
      </c>
      <c r="AP512" t="s">
        <v>474</v>
      </c>
      <c r="AQ512" t="s">
        <v>1600</v>
      </c>
      <c r="AR512" s="46"/>
      <c r="AS512" s="43"/>
    </row>
    <row r="513" spans="1:45" hidden="1" x14ac:dyDescent="0.2">
      <c r="A513" s="48" t="s">
        <v>406</v>
      </c>
      <c r="B513" s="2">
        <v>43111</v>
      </c>
      <c r="C513" s="1" t="s">
        <v>471</v>
      </c>
      <c r="D513" s="65" t="str">
        <f t="shared" si="7"/>
        <v>Mifid Ii Data To Drive Bond Market Structure</v>
      </c>
      <c r="E513" s="1">
        <v>75</v>
      </c>
      <c r="F513" s="1">
        <v>33333</v>
      </c>
      <c r="G513" s="1" t="s">
        <v>409</v>
      </c>
      <c r="H513" s="50"/>
      <c r="I513" s="51"/>
      <c r="J513" s="52"/>
      <c r="K513" s="6">
        <v>1</v>
      </c>
      <c r="L513" s="58"/>
      <c r="M513" s="8" t="s">
        <v>3129</v>
      </c>
      <c r="N513" s="53">
        <v>1</v>
      </c>
      <c r="O513" s="53" t="s">
        <v>3129</v>
      </c>
      <c r="P513" s="53" t="s">
        <v>3129</v>
      </c>
      <c r="Q513" s="53" t="s">
        <v>3129</v>
      </c>
      <c r="R513" s="10">
        <v>2</v>
      </c>
      <c r="S513" s="54">
        <v>1</v>
      </c>
      <c r="T513" s="55"/>
      <c r="U513" s="56"/>
      <c r="V513" s="57">
        <v>2</v>
      </c>
      <c r="Y513" s="17">
        <v>1</v>
      </c>
      <c r="AD513" s="15">
        <v>1</v>
      </c>
      <c r="AF513" s="15"/>
      <c r="AJ513" s="16">
        <v>1</v>
      </c>
      <c r="AO513" s="64" t="s">
        <v>1630</v>
      </c>
      <c r="AP513" t="s">
        <v>472</v>
      </c>
      <c r="AQ513" t="s">
        <v>1631</v>
      </c>
      <c r="AR513" s="46"/>
      <c r="AS513" s="43"/>
    </row>
    <row r="514" spans="1:45" hidden="1" x14ac:dyDescent="0.2">
      <c r="A514" s="48" t="s">
        <v>410</v>
      </c>
      <c r="B514" s="2">
        <v>43112</v>
      </c>
      <c r="C514" s="1" t="s">
        <v>419</v>
      </c>
      <c r="D514" s="65" t="str">
        <f t="shared" si="7"/>
        <v>BLACK ENTERPRISE Announces The 50 Best Companies For Diversity</v>
      </c>
      <c r="E514" s="1">
        <v>0</v>
      </c>
      <c r="F514" s="1">
        <v>15938865</v>
      </c>
      <c r="G514" s="1" t="s">
        <v>423</v>
      </c>
      <c r="H514" s="50">
        <v>2</v>
      </c>
      <c r="I514" s="51"/>
      <c r="J514" s="52"/>
      <c r="L514" s="58"/>
      <c r="M514" s="8" t="s">
        <v>3129</v>
      </c>
      <c r="N514" s="53">
        <v>1</v>
      </c>
      <c r="O514" s="53" t="s">
        <v>3129</v>
      </c>
      <c r="P514" s="53" t="s">
        <v>3129</v>
      </c>
      <c r="Q514" s="53" t="s">
        <v>3129</v>
      </c>
      <c r="R514" s="10">
        <v>1</v>
      </c>
      <c r="S514" s="54"/>
      <c r="T514" s="55"/>
      <c r="U514" s="56"/>
      <c r="V514" s="57"/>
      <c r="Y514" s="17">
        <v>1</v>
      </c>
      <c r="AF514" s="15"/>
      <c r="AO514" s="64" t="s">
        <v>1645</v>
      </c>
      <c r="AP514" t="s">
        <v>487</v>
      </c>
      <c r="AQ514" t="s">
        <v>1600</v>
      </c>
      <c r="AR514" s="46"/>
      <c r="AS514" s="43"/>
    </row>
    <row r="515" spans="1:45" hidden="1" x14ac:dyDescent="0.2">
      <c r="A515" s="48" t="s">
        <v>410</v>
      </c>
      <c r="B515" s="2">
        <v>43112</v>
      </c>
      <c r="C515" s="1" t="s">
        <v>459</v>
      </c>
      <c r="D515" s="65" t="str">
        <f t="shared" ref="D515:D578" si="8">HYPERLINK(AO515,AP515)</f>
        <v>The New York Accounting and Finance Show now features six conference tracks</v>
      </c>
      <c r="E515" s="1">
        <v>23</v>
      </c>
      <c r="F515" s="1">
        <v>173333</v>
      </c>
      <c r="G515" s="1" t="s">
        <v>423</v>
      </c>
      <c r="H515" s="50">
        <v>2</v>
      </c>
      <c r="I515" s="51"/>
      <c r="J515" s="52"/>
      <c r="L515" s="58"/>
      <c r="M515" s="8">
        <v>1</v>
      </c>
      <c r="N515" s="53" t="s">
        <v>3129</v>
      </c>
      <c r="O515" s="53" t="s">
        <v>3129</v>
      </c>
      <c r="P515" s="53" t="s">
        <v>3129</v>
      </c>
      <c r="Q515" s="53" t="s">
        <v>3129</v>
      </c>
      <c r="R515" s="10">
        <v>1</v>
      </c>
      <c r="S515" s="54"/>
      <c r="T515" s="55"/>
      <c r="U515" s="56"/>
      <c r="V515" s="57"/>
      <c r="Y515" s="17">
        <v>1</v>
      </c>
      <c r="AF515" s="15"/>
      <c r="AO515" s="64" t="s">
        <v>1644</v>
      </c>
      <c r="AP515" t="s">
        <v>486</v>
      </c>
      <c r="AQ515" t="s">
        <v>1595</v>
      </c>
      <c r="AR515" s="46"/>
      <c r="AS515" s="43"/>
    </row>
    <row r="516" spans="1:45" hidden="1" x14ac:dyDescent="0.2">
      <c r="A516" s="48" t="s">
        <v>410</v>
      </c>
      <c r="B516" s="2">
        <v>43112</v>
      </c>
      <c r="C516" s="1" t="s">
        <v>480</v>
      </c>
      <c r="D516" s="65" t="str">
        <f t="shared" si="8"/>
        <v>BlackRock at $6 Trillion; Fink Positive on Effect of Tax Law</v>
      </c>
      <c r="E516" s="1">
        <v>18</v>
      </c>
      <c r="F516" s="1">
        <v>184615</v>
      </c>
      <c r="G516" s="1" t="s">
        <v>423</v>
      </c>
      <c r="H516" s="50"/>
      <c r="I516" s="51">
        <v>1</v>
      </c>
      <c r="J516" s="52"/>
      <c r="L516" s="58"/>
      <c r="M516" s="8" t="s">
        <v>3129</v>
      </c>
      <c r="N516" s="53" t="s">
        <v>3129</v>
      </c>
      <c r="O516" s="53" t="s">
        <v>3129</v>
      </c>
      <c r="P516" s="53" t="s">
        <v>3129</v>
      </c>
      <c r="Q516" s="53">
        <v>1</v>
      </c>
      <c r="R516" s="10">
        <v>1</v>
      </c>
      <c r="S516" s="54"/>
      <c r="T516" s="55"/>
      <c r="U516" s="56"/>
      <c r="V516" s="57"/>
      <c r="Y516" s="17">
        <v>1</v>
      </c>
      <c r="AF516" s="15"/>
      <c r="AO516" s="64" t="s">
        <v>1641</v>
      </c>
      <c r="AP516" t="s">
        <v>481</v>
      </c>
      <c r="AQ516" t="s">
        <v>1593</v>
      </c>
      <c r="AR516" s="46"/>
      <c r="AS516" s="43"/>
    </row>
    <row r="517" spans="1:45" hidden="1" x14ac:dyDescent="0.2">
      <c r="A517" s="48" t="s">
        <v>410</v>
      </c>
      <c r="B517" s="2">
        <v>43112</v>
      </c>
      <c r="C517" s="1" t="s">
        <v>484</v>
      </c>
      <c r="D517" s="65" t="str">
        <f t="shared" si="8"/>
        <v>BlackRock at $6 trillion; Fink positive on effect of tax law</v>
      </c>
      <c r="E517" s="1">
        <v>2</v>
      </c>
      <c r="F517" s="1">
        <v>105555</v>
      </c>
      <c r="G517" s="1" t="s">
        <v>423</v>
      </c>
      <c r="H517" s="50"/>
      <c r="I517" s="51">
        <v>1</v>
      </c>
      <c r="J517" s="52"/>
      <c r="L517" s="58"/>
      <c r="M517" s="8" t="s">
        <v>3129</v>
      </c>
      <c r="N517" s="53" t="s">
        <v>3129</v>
      </c>
      <c r="O517" s="53" t="s">
        <v>3129</v>
      </c>
      <c r="P517" s="53" t="s">
        <v>3129</v>
      </c>
      <c r="Q517" s="53">
        <v>1</v>
      </c>
      <c r="R517" s="10">
        <v>1</v>
      </c>
      <c r="S517" s="54"/>
      <c r="T517" s="55"/>
      <c r="U517" s="56"/>
      <c r="V517" s="57"/>
      <c r="Y517" s="17">
        <v>1</v>
      </c>
      <c r="AF517" s="15"/>
      <c r="AO517" s="64" t="s">
        <v>1643</v>
      </c>
      <c r="AP517" t="s">
        <v>485</v>
      </c>
      <c r="AQ517" t="s">
        <v>1593</v>
      </c>
      <c r="AR517" s="46"/>
      <c r="AS517" s="43"/>
    </row>
    <row r="518" spans="1:45" hidden="1" x14ac:dyDescent="0.2">
      <c r="A518" s="48" t="s">
        <v>53</v>
      </c>
      <c r="B518" s="2">
        <v>43112</v>
      </c>
      <c r="C518" s="1" t="s">
        <v>426</v>
      </c>
      <c r="D518" s="65" t="str">
        <f t="shared" si="8"/>
        <v>Blockchain Technology in Financial Services Market Analysis and Forecasts 2017-2026 - Non-Uniformity of Legal and Regulatory Framework Presents Major Challenges</v>
      </c>
      <c r="E518" s="1">
        <v>0</v>
      </c>
      <c r="F518" s="1">
        <v>1192857</v>
      </c>
      <c r="G518" s="1" t="s">
        <v>428</v>
      </c>
      <c r="H518" s="50"/>
      <c r="I518" s="51">
        <v>1</v>
      </c>
      <c r="J518" s="52"/>
      <c r="L518" s="58"/>
      <c r="M518" s="8" t="s">
        <v>3129</v>
      </c>
      <c r="N518" s="53">
        <v>1</v>
      </c>
      <c r="O518" s="53" t="s">
        <v>3129</v>
      </c>
      <c r="P518" s="53" t="s">
        <v>3129</v>
      </c>
      <c r="Q518" s="53" t="s">
        <v>3129</v>
      </c>
      <c r="R518" s="10">
        <v>2</v>
      </c>
      <c r="S518" s="54"/>
      <c r="T518" s="55"/>
      <c r="U518" s="56"/>
      <c r="V518" s="57"/>
      <c r="Y518" s="17">
        <v>1</v>
      </c>
      <c r="AF518" s="15"/>
      <c r="AO518" s="64" t="s">
        <v>1647</v>
      </c>
      <c r="AP518" t="s">
        <v>489</v>
      </c>
      <c r="AQ518" t="s">
        <v>1602</v>
      </c>
      <c r="AR518" s="46"/>
      <c r="AS518" s="43"/>
    </row>
    <row r="519" spans="1:45" hidden="1" x14ac:dyDescent="0.2">
      <c r="A519" s="48" t="s">
        <v>410</v>
      </c>
      <c r="B519" s="2">
        <v>43112</v>
      </c>
      <c r="C519" s="1" t="s">
        <v>433</v>
      </c>
      <c r="D519" s="65" t="str">
        <f t="shared" si="8"/>
        <v>Japan's GPIF hires StepStone to manage infrastructure fund-of-funds strategy</v>
      </c>
      <c r="E519" s="1">
        <v>0</v>
      </c>
      <c r="F519" s="1">
        <v>140000</v>
      </c>
      <c r="G519" s="1" t="s">
        <v>423</v>
      </c>
      <c r="H519" s="50"/>
      <c r="I519" s="51">
        <v>1</v>
      </c>
      <c r="J519" s="52"/>
      <c r="L519" s="58" t="s">
        <v>483</v>
      </c>
      <c r="M519" s="8" t="s">
        <v>3129</v>
      </c>
      <c r="N519" s="53" t="s">
        <v>3129</v>
      </c>
      <c r="O519" s="53" t="s">
        <v>3129</v>
      </c>
      <c r="P519" s="53">
        <v>1</v>
      </c>
      <c r="Q519" s="53" t="s">
        <v>3129</v>
      </c>
      <c r="R519" s="10">
        <v>1</v>
      </c>
      <c r="S519" s="54"/>
      <c r="T519" s="55"/>
      <c r="U519" s="56"/>
      <c r="V519" s="57"/>
      <c r="Y519" s="17">
        <v>1</v>
      </c>
      <c r="AF519" s="15"/>
      <c r="AO519" s="64" t="s">
        <v>1642</v>
      </c>
      <c r="AP519" t="s">
        <v>482</v>
      </c>
      <c r="AQ519" t="s">
        <v>1586</v>
      </c>
      <c r="AR519" s="46"/>
      <c r="AS519" s="43"/>
    </row>
    <row r="520" spans="1:45" hidden="1" x14ac:dyDescent="0.2">
      <c r="A520" s="48" t="s">
        <v>410</v>
      </c>
      <c r="B520" s="2">
        <v>43112</v>
      </c>
      <c r="C520" s="1" t="s">
        <v>64</v>
      </c>
      <c r="D520" s="65" t="str">
        <f t="shared" si="8"/>
        <v>People news: SocGen promotes Garnier to head sales</v>
      </c>
      <c r="E520" s="1">
        <v>1030</v>
      </c>
      <c r="F520" s="1">
        <v>120000</v>
      </c>
      <c r="G520" s="1" t="s">
        <v>423</v>
      </c>
      <c r="H520" s="50"/>
      <c r="I520" s="51">
        <v>1</v>
      </c>
      <c r="J520" s="52"/>
      <c r="L520" s="58"/>
      <c r="M520" s="8" t="s">
        <v>3129</v>
      </c>
      <c r="N520" s="53" t="s">
        <v>3129</v>
      </c>
      <c r="O520" s="53">
        <v>1</v>
      </c>
      <c r="P520" s="53" t="s">
        <v>3129</v>
      </c>
      <c r="Q520" s="53" t="s">
        <v>3129</v>
      </c>
      <c r="R520" s="10">
        <v>1</v>
      </c>
      <c r="S520" s="54"/>
      <c r="T520" s="55"/>
      <c r="U520" s="56"/>
      <c r="V520" s="57"/>
      <c r="Y520" s="17">
        <v>1</v>
      </c>
      <c r="AF520" s="15"/>
      <c r="AO520" s="64" t="s">
        <v>259</v>
      </c>
      <c r="AP520" t="s">
        <v>106</v>
      </c>
      <c r="AQ520" t="s">
        <v>1597</v>
      </c>
      <c r="AR520" s="46"/>
      <c r="AS520" s="43"/>
    </row>
    <row r="521" spans="1:45" hidden="1" x14ac:dyDescent="0.2">
      <c r="A521" s="48" t="s">
        <v>53</v>
      </c>
      <c r="B521" s="2">
        <v>43112</v>
      </c>
      <c r="C521" s="1" t="s">
        <v>74</v>
      </c>
      <c r="D521" s="65" t="str">
        <f t="shared" si="8"/>
        <v>Ripple's Recent Partnerships Fuel Crypto's Massive Spike</v>
      </c>
      <c r="E521" s="1">
        <v>429</v>
      </c>
      <c r="F521" s="1">
        <v>4220689</v>
      </c>
      <c r="G521" s="1" t="s">
        <v>423</v>
      </c>
      <c r="H521" s="50"/>
      <c r="I521" s="51">
        <v>1</v>
      </c>
      <c r="J521" s="52"/>
      <c r="L521" s="58"/>
      <c r="M521" s="8" t="s">
        <v>3129</v>
      </c>
      <c r="N521" s="53">
        <v>1</v>
      </c>
      <c r="O521" s="53" t="s">
        <v>3129</v>
      </c>
      <c r="P521" s="53" t="s">
        <v>3129</v>
      </c>
      <c r="Q521" s="53" t="s">
        <v>3129</v>
      </c>
      <c r="R521" s="10">
        <v>1</v>
      </c>
      <c r="S521" s="54"/>
      <c r="T521" s="55"/>
      <c r="U521" s="56"/>
      <c r="V521" s="57"/>
      <c r="Y521" s="17">
        <v>1</v>
      </c>
      <c r="AF521" s="15"/>
      <c r="AO521" s="64" t="s">
        <v>1646</v>
      </c>
      <c r="AP521" t="s">
        <v>488</v>
      </c>
      <c r="AQ521" t="s">
        <v>1600</v>
      </c>
      <c r="AR521" s="46"/>
      <c r="AS521" s="43"/>
    </row>
    <row r="522" spans="1:45" hidden="1" x14ac:dyDescent="0.2">
      <c r="A522" s="48" t="s">
        <v>406</v>
      </c>
      <c r="B522" s="2">
        <v>43112</v>
      </c>
      <c r="C522" s="1" t="s">
        <v>478</v>
      </c>
      <c r="D522" s="65" t="str">
        <f t="shared" si="8"/>
        <v>The arrival of PSD2: views from the market</v>
      </c>
      <c r="E522" s="1">
        <v>158</v>
      </c>
      <c r="F522" s="1">
        <v>30000</v>
      </c>
      <c r="G522" s="1" t="s">
        <v>409</v>
      </c>
      <c r="H522" s="50"/>
      <c r="I522" s="51">
        <v>1</v>
      </c>
      <c r="J522" s="52"/>
      <c r="L522" s="58" t="s">
        <v>441</v>
      </c>
      <c r="M522" s="8" t="s">
        <v>3129</v>
      </c>
      <c r="N522" s="53" t="s">
        <v>3129</v>
      </c>
      <c r="O522" s="53" t="s">
        <v>3129</v>
      </c>
      <c r="P522" s="53" t="s">
        <v>3129</v>
      </c>
      <c r="Q522" s="53">
        <v>1</v>
      </c>
      <c r="R522" s="10">
        <v>2</v>
      </c>
      <c r="S522" s="54"/>
      <c r="T522" s="55"/>
      <c r="U522" s="56"/>
      <c r="V522" s="57"/>
      <c r="Y522" s="17">
        <v>1</v>
      </c>
      <c r="AF522" s="15"/>
      <c r="AO522" s="64" t="s">
        <v>1639</v>
      </c>
      <c r="AP522" t="s">
        <v>479</v>
      </c>
      <c r="AQ522" t="s">
        <v>1640</v>
      </c>
      <c r="AR522" s="46"/>
      <c r="AS522" s="43"/>
    </row>
    <row r="523" spans="1:45" hidden="1" x14ac:dyDescent="0.2">
      <c r="A523" s="48" t="s">
        <v>53</v>
      </c>
      <c r="B523" s="2">
        <v>43113</v>
      </c>
      <c r="C523" s="1" t="s">
        <v>426</v>
      </c>
      <c r="D523" s="65" t="str">
        <f t="shared" si="8"/>
        <v>Cutting-Edge Array of Self-Serve Automation from Apex Helps Retail Build Business</v>
      </c>
      <c r="E523" s="1">
        <v>0</v>
      </c>
      <c r="F523" s="1">
        <v>1192857</v>
      </c>
      <c r="G523" s="1" t="s">
        <v>428</v>
      </c>
      <c r="H523" s="50"/>
      <c r="I523" s="51">
        <v>1</v>
      </c>
      <c r="J523" s="52"/>
      <c r="L523" s="58"/>
      <c r="M523" s="8" t="s">
        <v>3129</v>
      </c>
      <c r="N523" s="53" t="s">
        <v>3129</v>
      </c>
      <c r="O523" s="53">
        <v>1</v>
      </c>
      <c r="P523" s="53" t="s">
        <v>3129</v>
      </c>
      <c r="Q523" s="53" t="s">
        <v>3129</v>
      </c>
      <c r="R523" s="10">
        <v>2</v>
      </c>
      <c r="S523" s="54"/>
      <c r="T523" s="55"/>
      <c r="U523" s="56"/>
      <c r="V523" s="57"/>
      <c r="Y523" s="17">
        <v>1</v>
      </c>
      <c r="AF523" s="15"/>
      <c r="AO523" s="64" t="s">
        <v>1648</v>
      </c>
      <c r="AP523" t="s">
        <v>490</v>
      </c>
      <c r="AQ523" t="s">
        <v>1599</v>
      </c>
      <c r="AR523" s="46"/>
      <c r="AS523" s="43"/>
    </row>
    <row r="524" spans="1:45" hidden="1" x14ac:dyDescent="0.2">
      <c r="A524" s="48" t="s">
        <v>53</v>
      </c>
      <c r="B524" s="2">
        <v>43113</v>
      </c>
      <c r="C524" s="1" t="s">
        <v>419</v>
      </c>
      <c r="D524" s="65" t="str">
        <f t="shared" si="8"/>
        <v>Cutting-Edge Array of Self-Serve Automation from Apex Helps Retail Build Business</v>
      </c>
      <c r="E524" s="1">
        <v>0</v>
      </c>
      <c r="F524" s="1">
        <v>0</v>
      </c>
      <c r="G524" s="1" t="s">
        <v>423</v>
      </c>
      <c r="H524" s="50"/>
      <c r="I524" s="51">
        <v>1</v>
      </c>
      <c r="J524" s="52"/>
      <c r="L524" s="58"/>
      <c r="M524" s="8" t="s">
        <v>3129</v>
      </c>
      <c r="N524" s="53" t="s">
        <v>3129</v>
      </c>
      <c r="O524" s="53">
        <v>1</v>
      </c>
      <c r="P524" s="53" t="s">
        <v>3129</v>
      </c>
      <c r="Q524" s="53" t="s">
        <v>3129</v>
      </c>
      <c r="R524" s="10">
        <v>1</v>
      </c>
      <c r="S524" s="54"/>
      <c r="T524" s="55"/>
      <c r="U524" s="56"/>
      <c r="V524" s="57"/>
      <c r="Y524" s="17">
        <v>1</v>
      </c>
      <c r="AF524" s="15"/>
      <c r="AO524" s="64" t="s">
        <v>1649</v>
      </c>
      <c r="AP524" t="s">
        <v>490</v>
      </c>
      <c r="AQ524" t="s">
        <v>1597</v>
      </c>
      <c r="AR524" s="46"/>
      <c r="AS524" s="43"/>
    </row>
    <row r="525" spans="1:45" hidden="1" x14ac:dyDescent="0.2">
      <c r="A525" s="48" t="s">
        <v>406</v>
      </c>
      <c r="B525" s="2">
        <v>43114</v>
      </c>
      <c r="C525" s="1" t="s">
        <v>59</v>
      </c>
      <c r="D525" s="65" t="str">
        <f t="shared" si="8"/>
        <v>Irish 'FinTech Company of the Year' Officially Launches New Hong Kong Office</v>
      </c>
      <c r="E525" s="1">
        <v>2</v>
      </c>
      <c r="F525" s="1">
        <v>55529156</v>
      </c>
      <c r="G525" s="1" t="s">
        <v>421</v>
      </c>
      <c r="H525" s="50">
        <v>2</v>
      </c>
      <c r="I525" s="51"/>
      <c r="J525" s="52"/>
      <c r="L525" s="58"/>
      <c r="M525" s="8" t="s">
        <v>3129</v>
      </c>
      <c r="N525" s="53" t="s">
        <v>3129</v>
      </c>
      <c r="O525" s="53">
        <v>1</v>
      </c>
      <c r="P525" s="53" t="s">
        <v>3129</v>
      </c>
      <c r="Q525" s="53" t="s">
        <v>3129</v>
      </c>
      <c r="R525" s="10">
        <v>1</v>
      </c>
      <c r="S525" s="54"/>
      <c r="T525" s="55"/>
      <c r="U525" s="56"/>
      <c r="V525" s="57"/>
      <c r="Y525" s="17">
        <v>1</v>
      </c>
      <c r="AF525" s="15"/>
      <c r="AO525" s="64" t="s">
        <v>261</v>
      </c>
      <c r="AP525" t="s">
        <v>108</v>
      </c>
      <c r="AQ525" t="s">
        <v>1578</v>
      </c>
      <c r="AR525" s="46"/>
      <c r="AS525" s="43"/>
    </row>
    <row r="526" spans="1:45" hidden="1" x14ac:dyDescent="0.2">
      <c r="A526" s="48" t="s">
        <v>53</v>
      </c>
      <c r="B526" s="2">
        <v>43114</v>
      </c>
      <c r="C526" s="1" t="s">
        <v>426</v>
      </c>
      <c r="D526" s="65" t="str">
        <f t="shared" si="8"/>
        <v>Fortex Is A Member Of The Fintech Old Guard With $12 Billion In Currency Trades A Day</v>
      </c>
      <c r="E526" s="1">
        <v>54</v>
      </c>
      <c r="F526" s="1">
        <v>1192857</v>
      </c>
      <c r="G526" s="1" t="s">
        <v>428</v>
      </c>
      <c r="H526" s="50"/>
      <c r="I526" s="51">
        <v>1</v>
      </c>
      <c r="J526" s="52"/>
      <c r="L526" s="58"/>
      <c r="M526" s="8" t="s">
        <v>3129</v>
      </c>
      <c r="N526" s="53" t="s">
        <v>3129</v>
      </c>
      <c r="O526" s="53">
        <v>1</v>
      </c>
      <c r="P526" s="53" t="s">
        <v>3129</v>
      </c>
      <c r="Q526" s="53" t="s">
        <v>3129</v>
      </c>
      <c r="R526" s="10">
        <v>2</v>
      </c>
      <c r="S526" s="54"/>
      <c r="T526" s="55"/>
      <c r="U526" s="56"/>
      <c r="V526" s="57"/>
      <c r="Y526" s="17">
        <v>1</v>
      </c>
      <c r="AF526" s="15"/>
      <c r="AO526" s="64" t="s">
        <v>1650</v>
      </c>
      <c r="AP526" t="s">
        <v>491</v>
      </c>
      <c r="AQ526" t="s">
        <v>1599</v>
      </c>
      <c r="AR526" s="46"/>
      <c r="AS526" s="43"/>
    </row>
    <row r="527" spans="1:45" hidden="1" x14ac:dyDescent="0.2">
      <c r="A527" s="48" t="s">
        <v>410</v>
      </c>
      <c r="B527" s="2">
        <v>43115</v>
      </c>
      <c r="C527" s="1" t="s">
        <v>419</v>
      </c>
      <c r="D527" s="65" t="str">
        <f t="shared" si="8"/>
        <v>Banks shift priorities toward growth, digitization and innovation</v>
      </c>
      <c r="E527" s="1">
        <v>0</v>
      </c>
      <c r="F527" s="1">
        <v>15938865</v>
      </c>
      <c r="G527" s="1" t="s">
        <v>421</v>
      </c>
      <c r="H527" s="50">
        <v>1</v>
      </c>
      <c r="I527" s="51"/>
      <c r="J527" s="52"/>
      <c r="L527" s="58"/>
      <c r="M527" s="8">
        <v>1</v>
      </c>
      <c r="N527" s="53" t="s">
        <v>3129</v>
      </c>
      <c r="O527" s="53" t="s">
        <v>3129</v>
      </c>
      <c r="P527" s="53" t="s">
        <v>3129</v>
      </c>
      <c r="Q527" s="53" t="s">
        <v>3129</v>
      </c>
      <c r="R527" s="10">
        <v>1</v>
      </c>
      <c r="S527" s="54"/>
      <c r="T527" s="55"/>
      <c r="U527" s="56"/>
      <c r="V527" s="57"/>
      <c r="Y527" s="17">
        <v>1</v>
      </c>
      <c r="AF527" s="15"/>
      <c r="AO527" s="64" t="s">
        <v>1651</v>
      </c>
      <c r="AP527" t="s">
        <v>492</v>
      </c>
      <c r="AQ527" t="s">
        <v>1580</v>
      </c>
      <c r="AR527" s="46"/>
      <c r="AS527" s="43"/>
    </row>
    <row r="528" spans="1:45" hidden="1" x14ac:dyDescent="0.2">
      <c r="A528" s="48" t="s">
        <v>406</v>
      </c>
      <c r="B528" s="2">
        <v>43115</v>
      </c>
      <c r="C528" s="1" t="s">
        <v>513</v>
      </c>
      <c r="D528" s="65" t="str">
        <f t="shared" si="8"/>
        <v>Banks shift priorities toward growth, digitization and innovation</v>
      </c>
      <c r="E528" s="1">
        <v>0</v>
      </c>
      <c r="F528" s="1">
        <v>15938865</v>
      </c>
      <c r="G528" s="1"/>
      <c r="H528" s="50">
        <v>1</v>
      </c>
      <c r="I528" s="51"/>
      <c r="J528" s="52"/>
      <c r="L528" s="58"/>
      <c r="M528" s="8">
        <v>1</v>
      </c>
      <c r="N528" s="53" t="s">
        <v>3129</v>
      </c>
      <c r="O528" s="53" t="s">
        <v>3129</v>
      </c>
      <c r="P528" s="53" t="s">
        <v>3129</v>
      </c>
      <c r="Q528" s="53" t="s">
        <v>3129</v>
      </c>
      <c r="R528" s="10">
        <v>1</v>
      </c>
      <c r="S528" s="54"/>
      <c r="T528" s="55"/>
      <c r="U528" s="56"/>
      <c r="V528" s="57"/>
      <c r="Y528" s="17">
        <v>1</v>
      </c>
      <c r="AF528" s="15"/>
      <c r="AO528" s="64" t="s">
        <v>1651</v>
      </c>
      <c r="AP528" t="s">
        <v>492</v>
      </c>
      <c r="AQ528" t="s">
        <v>1668</v>
      </c>
      <c r="AR528" s="46"/>
      <c r="AS528" s="43"/>
    </row>
    <row r="529" spans="1:45" hidden="1" x14ac:dyDescent="0.2">
      <c r="A529" s="48" t="s">
        <v>406</v>
      </c>
      <c r="B529" s="2">
        <v>43115</v>
      </c>
      <c r="C529" s="1" t="s">
        <v>513</v>
      </c>
      <c r="D529" s="65" t="str">
        <f t="shared" si="8"/>
        <v>EY announces new Global and Americas Artificial Intelligence Leader for Advisory Services</v>
      </c>
      <c r="E529" s="1">
        <v>0</v>
      </c>
      <c r="F529" s="1">
        <v>15938865</v>
      </c>
      <c r="G529" s="1"/>
      <c r="H529" s="50">
        <v>1</v>
      </c>
      <c r="I529" s="51"/>
      <c r="J529" s="52"/>
      <c r="L529" s="58"/>
      <c r="M529" s="8">
        <v>1</v>
      </c>
      <c r="N529" s="53" t="s">
        <v>3129</v>
      </c>
      <c r="O529" s="53" t="s">
        <v>3129</v>
      </c>
      <c r="P529" s="53" t="s">
        <v>3129</v>
      </c>
      <c r="Q529" s="53" t="s">
        <v>3129</v>
      </c>
      <c r="R529" s="10">
        <v>1</v>
      </c>
      <c r="S529" s="54"/>
      <c r="T529" s="55"/>
      <c r="U529" s="56"/>
      <c r="V529" s="57"/>
      <c r="Y529" s="17">
        <v>1</v>
      </c>
      <c r="AF529" s="15"/>
      <c r="AO529" s="64" t="s">
        <v>1669</v>
      </c>
      <c r="AP529" t="s">
        <v>514</v>
      </c>
      <c r="AQ529" t="s">
        <v>1668</v>
      </c>
      <c r="AR529" s="46"/>
      <c r="AS529" s="43"/>
    </row>
    <row r="530" spans="1:45" hidden="1" x14ac:dyDescent="0.2">
      <c r="A530" s="48" t="s">
        <v>410</v>
      </c>
      <c r="B530" s="2">
        <v>43115</v>
      </c>
      <c r="C530" s="1" t="s">
        <v>419</v>
      </c>
      <c r="D530" s="65" t="str">
        <f t="shared" si="8"/>
        <v>Wall Street Prep to Expand Consulting Practice, Hires Finance Veteran Marshall Anderson to Lead Team</v>
      </c>
      <c r="E530" s="1">
        <v>0</v>
      </c>
      <c r="F530" s="1">
        <v>15938865</v>
      </c>
      <c r="G530" s="1" t="s">
        <v>423</v>
      </c>
      <c r="H530" s="50">
        <v>2</v>
      </c>
      <c r="I530" s="51"/>
      <c r="J530" s="52"/>
      <c r="L530" s="58"/>
      <c r="M530" s="8">
        <v>1</v>
      </c>
      <c r="N530" s="53" t="s">
        <v>3129</v>
      </c>
      <c r="O530" s="53" t="s">
        <v>3129</v>
      </c>
      <c r="P530" s="53">
        <v>1</v>
      </c>
      <c r="Q530" s="53" t="s">
        <v>3129</v>
      </c>
      <c r="R530" s="10">
        <v>1</v>
      </c>
      <c r="S530" s="54"/>
      <c r="T530" s="55"/>
      <c r="U530" s="56"/>
      <c r="V530" s="57"/>
      <c r="Y530" s="17">
        <v>1</v>
      </c>
      <c r="AF530" s="15"/>
      <c r="AO530" s="64" t="s">
        <v>1660</v>
      </c>
      <c r="AP530" t="s">
        <v>504</v>
      </c>
      <c r="AQ530" t="s">
        <v>1661</v>
      </c>
      <c r="AR530" s="46"/>
      <c r="AS530" s="43"/>
    </row>
    <row r="531" spans="1:45" hidden="1" x14ac:dyDescent="0.2">
      <c r="A531" s="48" t="s">
        <v>53</v>
      </c>
      <c r="B531" s="2">
        <v>43115</v>
      </c>
      <c r="C531" s="1" t="s">
        <v>419</v>
      </c>
      <c r="D531" s="65" t="str">
        <f t="shared" si="8"/>
        <v>2017 a Banner Year for CoSo Cloud</v>
      </c>
      <c r="E531" s="1">
        <v>0</v>
      </c>
      <c r="F531" s="1">
        <v>15938865</v>
      </c>
      <c r="G531" s="1" t="s">
        <v>423</v>
      </c>
      <c r="H531" s="50"/>
      <c r="I531" s="51">
        <v>1</v>
      </c>
      <c r="J531" s="52"/>
      <c r="L531" s="58"/>
      <c r="M531" s="8" t="s">
        <v>3129</v>
      </c>
      <c r="N531" s="53" t="s">
        <v>3129</v>
      </c>
      <c r="O531" s="53" t="s">
        <v>3129</v>
      </c>
      <c r="P531" s="53">
        <v>1</v>
      </c>
      <c r="Q531" s="53" t="s">
        <v>3129</v>
      </c>
      <c r="R531" s="10">
        <v>1</v>
      </c>
      <c r="S531" s="54"/>
      <c r="T531" s="55"/>
      <c r="U531" s="56"/>
      <c r="V531" s="57"/>
      <c r="Y531" s="17">
        <v>1</v>
      </c>
      <c r="AF531" s="15"/>
      <c r="AO531" s="64" t="s">
        <v>1658</v>
      </c>
      <c r="AP531" t="s">
        <v>502</v>
      </c>
      <c r="AQ531" t="s">
        <v>1586</v>
      </c>
      <c r="AR531" s="46"/>
      <c r="AS531" s="43"/>
    </row>
    <row r="532" spans="1:45" hidden="1" x14ac:dyDescent="0.2">
      <c r="A532" s="48" t="s">
        <v>406</v>
      </c>
      <c r="B532" s="2">
        <v>43115</v>
      </c>
      <c r="C532" s="1" t="s">
        <v>494</v>
      </c>
      <c r="D532" s="65" t="str">
        <f t="shared" si="8"/>
        <v>3 Cryptocurrencies That Can Beat Ripple</v>
      </c>
      <c r="E532" s="1">
        <v>400</v>
      </c>
      <c r="F532" s="1">
        <v>10065360</v>
      </c>
      <c r="G532" s="1" t="s">
        <v>400</v>
      </c>
      <c r="H532" s="50"/>
      <c r="I532" s="51">
        <v>1</v>
      </c>
      <c r="J532" s="52"/>
      <c r="L532" s="58"/>
      <c r="M532" s="8" t="s">
        <v>3129</v>
      </c>
      <c r="N532" s="53">
        <v>1</v>
      </c>
      <c r="O532" s="53" t="s">
        <v>3129</v>
      </c>
      <c r="P532" s="53" t="s">
        <v>3129</v>
      </c>
      <c r="Q532" s="53" t="s">
        <v>3129</v>
      </c>
      <c r="R532" s="10">
        <v>1</v>
      </c>
      <c r="S532" s="54"/>
      <c r="T532" s="55"/>
      <c r="U532" s="56"/>
      <c r="V532" s="57"/>
      <c r="Y532" s="17">
        <v>1</v>
      </c>
      <c r="AF532" s="15"/>
      <c r="AO532" s="64" t="s">
        <v>1653</v>
      </c>
      <c r="AP532" t="s">
        <v>495</v>
      </c>
      <c r="AQ532" t="s">
        <v>1583</v>
      </c>
      <c r="AR532" s="46"/>
      <c r="AS532" s="43"/>
    </row>
    <row r="533" spans="1:45" hidden="1" x14ac:dyDescent="0.2">
      <c r="A533" s="48" t="s">
        <v>53</v>
      </c>
      <c r="B533" s="2">
        <v>43115</v>
      </c>
      <c r="C533" s="1" t="s">
        <v>505</v>
      </c>
      <c r="D533" s="65" t="str">
        <f t="shared" si="8"/>
        <v>5 Important New Insurance Executive Changes</v>
      </c>
      <c r="E533" s="1">
        <v>9</v>
      </c>
      <c r="F533" s="1">
        <v>253571</v>
      </c>
      <c r="G533" s="1" t="s">
        <v>423</v>
      </c>
      <c r="H533" s="50"/>
      <c r="I533" s="51">
        <v>1</v>
      </c>
      <c r="J533" s="52"/>
      <c r="L533" s="58"/>
      <c r="M533" s="8" t="s">
        <v>3129</v>
      </c>
      <c r="N533" s="53" t="s">
        <v>3129</v>
      </c>
      <c r="O533" s="53" t="s">
        <v>3129</v>
      </c>
      <c r="P533" s="53" t="s">
        <v>3129</v>
      </c>
      <c r="Q533" s="53">
        <v>1</v>
      </c>
      <c r="R533" s="10">
        <v>1</v>
      </c>
      <c r="S533" s="54"/>
      <c r="T533" s="55"/>
      <c r="U533" s="56"/>
      <c r="V533" s="57"/>
      <c r="Y533" s="17">
        <v>1</v>
      </c>
      <c r="AF533" s="15"/>
      <c r="AO533" s="64" t="s">
        <v>1662</v>
      </c>
      <c r="AP533" t="s">
        <v>506</v>
      </c>
      <c r="AQ533" t="s">
        <v>1593</v>
      </c>
      <c r="AR533" s="46"/>
      <c r="AS533" s="43"/>
    </row>
    <row r="534" spans="1:45" hidden="1" x14ac:dyDescent="0.2">
      <c r="A534" s="48" t="s">
        <v>53</v>
      </c>
      <c r="B534" s="2">
        <v>43115</v>
      </c>
      <c r="C534" s="1" t="s">
        <v>419</v>
      </c>
      <c r="D534" s="65" t="str">
        <f t="shared" si="8"/>
        <v>Movement Mortgage hires Stephen Polacek as Chief Credit Officer</v>
      </c>
      <c r="E534" s="1">
        <v>0</v>
      </c>
      <c r="F534" s="1">
        <v>15938865</v>
      </c>
      <c r="G534" s="1" t="s">
        <v>423</v>
      </c>
      <c r="H534" s="50"/>
      <c r="I534" s="51">
        <v>1</v>
      </c>
      <c r="J534" s="52"/>
      <c r="L534" s="58"/>
      <c r="M534" s="8" t="s">
        <v>3129</v>
      </c>
      <c r="N534" s="53" t="s">
        <v>3129</v>
      </c>
      <c r="O534" s="53" t="s">
        <v>3129</v>
      </c>
      <c r="P534" s="53">
        <v>1</v>
      </c>
      <c r="Q534" s="53" t="s">
        <v>3129</v>
      </c>
      <c r="R534" s="10">
        <v>1</v>
      </c>
      <c r="S534" s="54"/>
      <c r="T534" s="55"/>
      <c r="U534" s="56"/>
      <c r="V534" s="57"/>
      <c r="Y534" s="17">
        <v>1</v>
      </c>
      <c r="AF534" s="15"/>
      <c r="AO534" s="64" t="s">
        <v>1657</v>
      </c>
      <c r="AP534" t="s">
        <v>501</v>
      </c>
      <c r="AQ534" t="s">
        <v>1586</v>
      </c>
      <c r="AR534" s="46"/>
      <c r="AS534" s="43"/>
    </row>
    <row r="535" spans="1:45" hidden="1" x14ac:dyDescent="0.2">
      <c r="A535" s="48" t="s">
        <v>53</v>
      </c>
      <c r="B535" s="2">
        <v>43115</v>
      </c>
      <c r="C535" s="1" t="s">
        <v>475</v>
      </c>
      <c r="D535" s="65" t="str">
        <f t="shared" si="8"/>
        <v>Pabrai Funds Returns Reach Double-digits For 2017</v>
      </c>
      <c r="E535" s="1">
        <v>50</v>
      </c>
      <c r="F535" s="1">
        <v>950000</v>
      </c>
      <c r="G535" s="1" t="s">
        <v>428</v>
      </c>
      <c r="H535" s="50"/>
      <c r="I535" s="51">
        <v>1</v>
      </c>
      <c r="J535" s="52"/>
      <c r="L535" s="58"/>
      <c r="M535" s="8" t="s">
        <v>3129</v>
      </c>
      <c r="N535" s="53" t="s">
        <v>3129</v>
      </c>
      <c r="O535" s="53" t="s">
        <v>3129</v>
      </c>
      <c r="P535" s="53">
        <v>1</v>
      </c>
      <c r="Q535" s="53" t="s">
        <v>3129</v>
      </c>
      <c r="R535" s="10">
        <v>2</v>
      </c>
      <c r="S535" s="54"/>
      <c r="T535" s="55"/>
      <c r="U535" s="56"/>
      <c r="V535" s="57"/>
      <c r="Y535" s="17">
        <v>1</v>
      </c>
      <c r="AF535" s="15"/>
      <c r="AO535" s="64" t="s">
        <v>1659</v>
      </c>
      <c r="AP535" t="s">
        <v>503</v>
      </c>
      <c r="AQ535" t="s">
        <v>1624</v>
      </c>
      <c r="AR535" s="46"/>
      <c r="AS535" s="43"/>
    </row>
    <row r="536" spans="1:45" hidden="1" x14ac:dyDescent="0.2">
      <c r="A536" s="48" t="s">
        <v>53</v>
      </c>
      <c r="B536" s="2">
        <v>43115</v>
      </c>
      <c r="C536" s="1" t="s">
        <v>57</v>
      </c>
      <c r="D536" s="65" t="str">
        <f t="shared" si="8"/>
        <v>U.S. oil industry set to break record, upend global trade</v>
      </c>
      <c r="E536" s="1">
        <v>125</v>
      </c>
      <c r="F536" s="1">
        <v>2844444</v>
      </c>
      <c r="G536" s="1" t="s">
        <v>423</v>
      </c>
      <c r="H536" s="50"/>
      <c r="I536" s="51">
        <v>1</v>
      </c>
      <c r="J536" s="52"/>
      <c r="L536" s="58" t="s">
        <v>500</v>
      </c>
      <c r="M536" s="8" t="s">
        <v>3129</v>
      </c>
      <c r="N536" s="53" t="s">
        <v>3129</v>
      </c>
      <c r="O536" s="53">
        <v>1</v>
      </c>
      <c r="P536" s="53" t="s">
        <v>3129</v>
      </c>
      <c r="Q536" s="53" t="s">
        <v>3129</v>
      </c>
      <c r="R536" s="10">
        <v>1</v>
      </c>
      <c r="S536" s="54"/>
      <c r="T536" s="55"/>
      <c r="U536" s="56"/>
      <c r="V536" s="57"/>
      <c r="Y536" s="17">
        <v>1</v>
      </c>
      <c r="AF536" s="15"/>
      <c r="AO536" s="64" t="s">
        <v>1656</v>
      </c>
      <c r="AP536" t="s">
        <v>499</v>
      </c>
      <c r="AQ536" t="s">
        <v>1597</v>
      </c>
      <c r="AR536" s="46"/>
      <c r="AS536" s="43"/>
    </row>
    <row r="537" spans="1:45" hidden="1" x14ac:dyDescent="0.2">
      <c r="A537" s="48" t="s">
        <v>406</v>
      </c>
      <c r="B537" s="2">
        <v>43115</v>
      </c>
      <c r="C537" s="1" t="s">
        <v>513</v>
      </c>
      <c r="D537" s="65" t="str">
        <f t="shared" si="8"/>
        <v>Wall Street Prep to Expand Consulting Practice, Hires Finance Veteran Marshall Anderson to Lead Team</v>
      </c>
      <c r="E537" s="1">
        <v>0</v>
      </c>
      <c r="F537" s="1">
        <v>15938865</v>
      </c>
      <c r="G537" s="1"/>
      <c r="H537" s="50"/>
      <c r="I537" s="51">
        <v>1</v>
      </c>
      <c r="J537" s="52"/>
      <c r="L537" s="58"/>
      <c r="M537" s="8">
        <v>1</v>
      </c>
      <c r="N537" s="53" t="s">
        <v>3129</v>
      </c>
      <c r="O537" s="53" t="s">
        <v>3129</v>
      </c>
      <c r="P537" s="53">
        <v>1</v>
      </c>
      <c r="Q537" s="53" t="s">
        <v>3129</v>
      </c>
      <c r="R537" s="10">
        <v>1</v>
      </c>
      <c r="S537" s="54"/>
      <c r="T537" s="55"/>
      <c r="U537" s="56"/>
      <c r="V537" s="57"/>
      <c r="Y537" s="17">
        <v>1</v>
      </c>
      <c r="AF537" s="15"/>
      <c r="AO537" s="64" t="s">
        <v>1660</v>
      </c>
      <c r="AP537" t="s">
        <v>504</v>
      </c>
      <c r="AQ537" t="s">
        <v>1667</v>
      </c>
      <c r="AR537" s="46"/>
      <c r="AS537" s="43"/>
    </row>
    <row r="538" spans="1:45" hidden="1" x14ac:dyDescent="0.2">
      <c r="A538" s="48" t="s">
        <v>406</v>
      </c>
      <c r="B538" s="2">
        <v>43115</v>
      </c>
      <c r="C538" s="1" t="s">
        <v>511</v>
      </c>
      <c r="D538" s="65" t="str">
        <f t="shared" si="8"/>
        <v>What is Zero Trust? A model for more effective security</v>
      </c>
      <c r="E538" s="1">
        <v>1156</v>
      </c>
      <c r="F538" s="1">
        <v>723076</v>
      </c>
      <c r="G538" s="1"/>
      <c r="H538" s="50"/>
      <c r="I538" s="51">
        <v>1</v>
      </c>
      <c r="J538" s="52"/>
      <c r="L538" s="58" t="s">
        <v>401</v>
      </c>
      <c r="M538" s="8" t="s">
        <v>3129</v>
      </c>
      <c r="N538" s="53" t="s">
        <v>3129</v>
      </c>
      <c r="O538" s="53">
        <v>1</v>
      </c>
      <c r="P538" s="53" t="s">
        <v>3129</v>
      </c>
      <c r="Q538" s="53" t="s">
        <v>3129</v>
      </c>
      <c r="R538" s="10">
        <v>1</v>
      </c>
      <c r="S538" s="54"/>
      <c r="T538" s="55"/>
      <c r="U538" s="56"/>
      <c r="V538" s="57"/>
      <c r="Y538" s="17">
        <v>1</v>
      </c>
      <c r="AF538" s="15"/>
      <c r="AO538" s="64" t="s">
        <v>1665</v>
      </c>
      <c r="AP538" t="s">
        <v>512</v>
      </c>
      <c r="AQ538" t="s">
        <v>1666</v>
      </c>
      <c r="AR538" s="46"/>
      <c r="AS538" s="43"/>
    </row>
    <row r="539" spans="1:45" hidden="1" x14ac:dyDescent="0.2">
      <c r="A539" s="48" t="s">
        <v>80</v>
      </c>
      <c r="B539" s="2">
        <v>43115</v>
      </c>
      <c r="C539" s="1" t="s">
        <v>652</v>
      </c>
      <c r="D539" s="65" t="str">
        <f t="shared" si="8"/>
        <v>Banks Must Transition From Transactions to Engagement in a Platform Economy</v>
      </c>
      <c r="E539" s="1">
        <v>692</v>
      </c>
      <c r="F539" s="1">
        <v>192857</v>
      </c>
      <c r="G539" s="1"/>
      <c r="H539" s="50"/>
      <c r="I539" s="51"/>
      <c r="J539" s="52"/>
      <c r="K539" s="6">
        <v>1</v>
      </c>
      <c r="L539" s="58"/>
      <c r="M539" s="8" t="s">
        <v>3129</v>
      </c>
      <c r="N539" s="53" t="s">
        <v>3129</v>
      </c>
      <c r="O539" s="53" t="s">
        <v>3129</v>
      </c>
      <c r="P539" s="53" t="s">
        <v>3129</v>
      </c>
      <c r="Q539" s="53">
        <v>1</v>
      </c>
      <c r="R539" s="10">
        <v>2</v>
      </c>
      <c r="S539" s="54">
        <v>1</v>
      </c>
      <c r="T539" s="55"/>
      <c r="U539" s="56"/>
      <c r="V539" s="57">
        <v>4</v>
      </c>
      <c r="Y539" s="17">
        <v>1</v>
      </c>
      <c r="AC539" s="15">
        <v>1</v>
      </c>
      <c r="AF539" s="15"/>
      <c r="AJ539" s="16">
        <v>1</v>
      </c>
      <c r="AO539" s="64" t="s">
        <v>2475</v>
      </c>
      <c r="AP539" t="s">
        <v>2379</v>
      </c>
      <c r="AQ539" t="s">
        <v>1875</v>
      </c>
      <c r="AR539" s="46"/>
      <c r="AS539" s="43"/>
    </row>
    <row r="540" spans="1:45" hidden="1" x14ac:dyDescent="0.2">
      <c r="A540" s="48" t="s">
        <v>422</v>
      </c>
      <c r="B540" s="2">
        <v>43115</v>
      </c>
      <c r="C540" s="1" t="s">
        <v>496</v>
      </c>
      <c r="D540" s="65" t="str">
        <f t="shared" si="8"/>
        <v>The Fintech Finance 40: Maria Gotsch</v>
      </c>
      <c r="E540" s="1">
        <v>125</v>
      </c>
      <c r="F540" s="1">
        <v>156250</v>
      </c>
      <c r="G540" s="1"/>
      <c r="H540" s="50"/>
      <c r="I540" s="51"/>
      <c r="J540" s="52"/>
      <c r="K540" s="6">
        <v>1</v>
      </c>
      <c r="L540" s="58"/>
      <c r="M540" s="8" t="s">
        <v>3129</v>
      </c>
      <c r="N540" s="53">
        <v>1</v>
      </c>
      <c r="O540" s="53" t="s">
        <v>3129</v>
      </c>
      <c r="P540" s="53" t="s">
        <v>3129</v>
      </c>
      <c r="Q540" s="53" t="s">
        <v>3129</v>
      </c>
      <c r="R540" s="10">
        <v>1</v>
      </c>
      <c r="S540" s="54">
        <v>1</v>
      </c>
      <c r="T540" s="55"/>
      <c r="U540" s="56"/>
      <c r="V540" s="57">
        <v>3</v>
      </c>
      <c r="Y540" s="17">
        <v>1</v>
      </c>
      <c r="AD540" s="15">
        <v>1</v>
      </c>
      <c r="AF540" s="15"/>
      <c r="AJ540" s="16">
        <v>1</v>
      </c>
      <c r="AO540" s="64" t="s">
        <v>1654</v>
      </c>
      <c r="AP540" t="s">
        <v>497</v>
      </c>
      <c r="AQ540" t="s">
        <v>1655</v>
      </c>
      <c r="AR540" s="46"/>
      <c r="AS540" s="43"/>
    </row>
    <row r="541" spans="1:45" hidden="1" x14ac:dyDescent="0.2">
      <c r="A541" s="48" t="s">
        <v>410</v>
      </c>
      <c r="B541" s="2">
        <v>43116</v>
      </c>
      <c r="C541" s="1" t="s">
        <v>426</v>
      </c>
      <c r="D541" s="65" t="str">
        <f t="shared" si="8"/>
        <v>Datametrex Completes Acquisition of Ronin Blockchain Corp.</v>
      </c>
      <c r="E541" s="1">
        <v>0</v>
      </c>
      <c r="F541" s="1">
        <v>1192857</v>
      </c>
      <c r="G541" s="1" t="s">
        <v>428</v>
      </c>
      <c r="H541" s="50">
        <v>2</v>
      </c>
      <c r="I541" s="51"/>
      <c r="J541" s="52"/>
      <c r="L541" s="58"/>
      <c r="M541" s="8">
        <v>1</v>
      </c>
      <c r="N541" s="53" t="s">
        <v>3129</v>
      </c>
      <c r="O541" s="53" t="s">
        <v>3129</v>
      </c>
      <c r="P541" s="53" t="s">
        <v>3129</v>
      </c>
      <c r="Q541" s="53" t="s">
        <v>3129</v>
      </c>
      <c r="R541" s="10">
        <v>2</v>
      </c>
      <c r="S541" s="54"/>
      <c r="T541" s="55"/>
      <c r="U541" s="56"/>
      <c r="V541" s="57"/>
      <c r="Y541" s="17">
        <v>1</v>
      </c>
      <c r="AF541" s="15"/>
      <c r="AO541" s="64" t="s">
        <v>1678</v>
      </c>
      <c r="AP541" t="s">
        <v>523</v>
      </c>
      <c r="AQ541" t="s">
        <v>1589</v>
      </c>
      <c r="AR541" s="46"/>
      <c r="AS541" s="43"/>
    </row>
    <row r="542" spans="1:45" hidden="1" x14ac:dyDescent="0.2">
      <c r="A542" s="48" t="s">
        <v>53</v>
      </c>
      <c r="B542" s="2">
        <v>43116</v>
      </c>
      <c r="C542" s="1" t="s">
        <v>419</v>
      </c>
      <c r="D542" s="65" t="str">
        <f t="shared" si="8"/>
        <v>ASML logs sales record; to launch €2.5 bln buyback</v>
      </c>
      <c r="E542" s="1">
        <v>0</v>
      </c>
      <c r="F542" s="1">
        <v>15938865</v>
      </c>
      <c r="G542" s="1" t="s">
        <v>423</v>
      </c>
      <c r="H542" s="50"/>
      <c r="I542" s="51">
        <v>1</v>
      </c>
      <c r="J542" s="52"/>
      <c r="L542" s="58"/>
      <c r="M542" s="8" t="s">
        <v>3129</v>
      </c>
      <c r="N542" s="53" t="s">
        <v>3129</v>
      </c>
      <c r="O542" s="53">
        <v>1</v>
      </c>
      <c r="P542" s="53" t="s">
        <v>3129</v>
      </c>
      <c r="Q542" s="53" t="s">
        <v>3129</v>
      </c>
      <c r="R542" s="10">
        <v>1</v>
      </c>
      <c r="S542" s="54"/>
      <c r="T542" s="55"/>
      <c r="U542" s="56"/>
      <c r="V542" s="57"/>
      <c r="Y542" s="17">
        <v>1</v>
      </c>
      <c r="AF542" s="15"/>
      <c r="AO542" s="64" t="s">
        <v>1671</v>
      </c>
      <c r="AP542" t="s">
        <v>516</v>
      </c>
      <c r="AQ542" t="s">
        <v>1597</v>
      </c>
      <c r="AR542" s="46"/>
      <c r="AS542" s="43"/>
    </row>
    <row r="543" spans="1:45" hidden="1" x14ac:dyDescent="0.2">
      <c r="A543" s="48" t="s">
        <v>53</v>
      </c>
      <c r="B543" s="2">
        <v>43116</v>
      </c>
      <c r="C543" s="1" t="s">
        <v>57</v>
      </c>
      <c r="D543" s="65" t="str">
        <f t="shared" si="8"/>
        <v>ASML to Launch EUR2.50 Billion Share Buyback; Reports Record Sales for 2017</v>
      </c>
      <c r="E543" s="1">
        <v>0</v>
      </c>
      <c r="F543" s="1">
        <v>2844444</v>
      </c>
      <c r="G543" s="1" t="s">
        <v>423</v>
      </c>
      <c r="H543" s="50"/>
      <c r="I543" s="51">
        <v>1</v>
      </c>
      <c r="J543" s="52"/>
      <c r="L543" s="58"/>
      <c r="M543" s="8" t="s">
        <v>3129</v>
      </c>
      <c r="N543" s="53" t="s">
        <v>3129</v>
      </c>
      <c r="O543" s="53">
        <v>1</v>
      </c>
      <c r="P543" s="53" t="s">
        <v>3129</v>
      </c>
      <c r="Q543" s="53" t="s">
        <v>3129</v>
      </c>
      <c r="R543" s="10">
        <v>1</v>
      </c>
      <c r="S543" s="54"/>
      <c r="T543" s="55"/>
      <c r="U543" s="56"/>
      <c r="V543" s="57"/>
      <c r="Y543" s="17">
        <v>1</v>
      </c>
      <c r="AF543" s="15"/>
      <c r="AO543" s="64" t="s">
        <v>1673</v>
      </c>
      <c r="AP543" t="s">
        <v>518</v>
      </c>
      <c r="AQ543" t="s">
        <v>1597</v>
      </c>
      <c r="AR543" s="46"/>
      <c r="AS543" s="43"/>
    </row>
    <row r="544" spans="1:45" hidden="1" x14ac:dyDescent="0.2">
      <c r="A544" s="48" t="s">
        <v>410</v>
      </c>
      <c r="B544" s="2">
        <v>43116</v>
      </c>
      <c r="C544" s="1" t="s">
        <v>480</v>
      </c>
      <c r="D544" s="65" t="str">
        <f t="shared" si="8"/>
        <v>Discount Brokers Act Like Wall Street on Fee Conflicts</v>
      </c>
      <c r="E544" s="1">
        <v>33</v>
      </c>
      <c r="F544" s="1">
        <v>184615</v>
      </c>
      <c r="G544" s="1" t="s">
        <v>423</v>
      </c>
      <c r="H544" s="50"/>
      <c r="I544" s="51">
        <v>1</v>
      </c>
      <c r="J544" s="52"/>
      <c r="L544" s="58"/>
      <c r="M544" s="8">
        <v>1</v>
      </c>
      <c r="N544" s="53" t="s">
        <v>3129</v>
      </c>
      <c r="O544" s="53" t="s">
        <v>3129</v>
      </c>
      <c r="P544" s="53" t="s">
        <v>3129</v>
      </c>
      <c r="Q544" s="53" t="s">
        <v>3129</v>
      </c>
      <c r="R544" s="10">
        <v>1</v>
      </c>
      <c r="S544" s="54"/>
      <c r="T544" s="55"/>
      <c r="U544" s="56"/>
      <c r="V544" s="57"/>
      <c r="Y544" s="17">
        <v>1</v>
      </c>
      <c r="AF544" s="15"/>
      <c r="AO544" s="64" t="s">
        <v>1677</v>
      </c>
      <c r="AP544" t="s">
        <v>522</v>
      </c>
      <c r="AQ544" t="s">
        <v>1595</v>
      </c>
      <c r="AR544" s="46"/>
      <c r="AS544" s="43"/>
    </row>
    <row r="545" spans="1:45" hidden="1" x14ac:dyDescent="0.2">
      <c r="A545" s="48" t="s">
        <v>53</v>
      </c>
      <c r="B545" s="2">
        <v>43116</v>
      </c>
      <c r="C545" s="1" t="s">
        <v>419</v>
      </c>
      <c r="D545" s="65" t="str">
        <f t="shared" si="8"/>
        <v>Starwood Capital Group Buys Office Portfolio In Hamburg, Germany</v>
      </c>
      <c r="E545" s="1">
        <v>0</v>
      </c>
      <c r="F545" s="1">
        <v>15938865</v>
      </c>
      <c r="G545" s="1" t="s">
        <v>423</v>
      </c>
      <c r="H545" s="50"/>
      <c r="I545" s="51">
        <v>1</v>
      </c>
      <c r="J545" s="52"/>
      <c r="L545" s="58"/>
      <c r="M545" s="8" t="s">
        <v>3129</v>
      </c>
      <c r="N545" s="53" t="s">
        <v>3129</v>
      </c>
      <c r="O545" s="53" t="s">
        <v>3129</v>
      </c>
      <c r="P545" s="53" t="s">
        <v>3129</v>
      </c>
      <c r="Q545" s="53">
        <v>1</v>
      </c>
      <c r="R545" s="10">
        <v>1</v>
      </c>
      <c r="S545" s="54"/>
      <c r="T545" s="55"/>
      <c r="U545" s="56"/>
      <c r="V545" s="57"/>
      <c r="Y545" s="17">
        <v>1</v>
      </c>
      <c r="AF545" s="15"/>
      <c r="AO545" s="64" t="s">
        <v>1674</v>
      </c>
      <c r="AP545" t="s">
        <v>519</v>
      </c>
      <c r="AQ545" t="s">
        <v>1593</v>
      </c>
      <c r="AR545" s="46"/>
      <c r="AS545" s="43"/>
    </row>
    <row r="546" spans="1:45" hidden="1" x14ac:dyDescent="0.2">
      <c r="A546" s="48" t="s">
        <v>53</v>
      </c>
      <c r="B546" s="2">
        <v>43116</v>
      </c>
      <c r="C546" s="1" t="s">
        <v>429</v>
      </c>
      <c r="D546" s="65" t="str">
        <f t="shared" si="8"/>
        <v>SV Health Investors promotes two</v>
      </c>
      <c r="E546" s="1">
        <v>2</v>
      </c>
      <c r="F546" s="1">
        <v>269230</v>
      </c>
      <c r="G546" s="1" t="s">
        <v>428</v>
      </c>
      <c r="H546" s="50"/>
      <c r="I546" s="51">
        <v>1</v>
      </c>
      <c r="J546" s="52"/>
      <c r="L546" s="58"/>
      <c r="M546" s="8" t="s">
        <v>3129</v>
      </c>
      <c r="N546" s="53" t="s">
        <v>3129</v>
      </c>
      <c r="O546" s="53" t="s">
        <v>3129</v>
      </c>
      <c r="P546" s="53" t="s">
        <v>3129</v>
      </c>
      <c r="Q546" s="53">
        <v>1</v>
      </c>
      <c r="R546" s="10">
        <v>2</v>
      </c>
      <c r="S546" s="54"/>
      <c r="T546" s="55"/>
      <c r="U546" s="56"/>
      <c r="V546" s="57"/>
      <c r="Y546" s="17">
        <v>1</v>
      </c>
      <c r="AF546" s="15"/>
      <c r="AO546" s="64" t="s">
        <v>1676</v>
      </c>
      <c r="AP546" t="s">
        <v>521</v>
      </c>
      <c r="AQ546" t="s">
        <v>1609</v>
      </c>
      <c r="AR546" s="46"/>
      <c r="AS546" s="43"/>
    </row>
    <row r="547" spans="1:45" hidden="1" x14ac:dyDescent="0.2">
      <c r="A547" s="48" t="s">
        <v>410</v>
      </c>
      <c r="B547" s="2">
        <v>43116</v>
      </c>
      <c r="C547" s="1" t="s">
        <v>426</v>
      </c>
      <c r="D547" s="65" t="str">
        <f t="shared" si="8"/>
        <v>The Chefs' Warehouse, Inc. Reaches Cooperation Agreement with Legion Partners Asset Management</v>
      </c>
      <c r="E547" s="1">
        <v>0</v>
      </c>
      <c r="F547" s="1">
        <v>1192857</v>
      </c>
      <c r="G547" s="1" t="s">
        <v>428</v>
      </c>
      <c r="H547" s="50"/>
      <c r="I547" s="51">
        <v>1</v>
      </c>
      <c r="J547" s="52"/>
      <c r="L547" s="58"/>
      <c r="M547" s="8">
        <v>1</v>
      </c>
      <c r="N547" s="53" t="s">
        <v>3129</v>
      </c>
      <c r="O547" s="53" t="s">
        <v>3129</v>
      </c>
      <c r="P547" s="53" t="s">
        <v>3129</v>
      </c>
      <c r="Q547" s="53" t="s">
        <v>3129</v>
      </c>
      <c r="R547" s="10">
        <v>2</v>
      </c>
      <c r="S547" s="54"/>
      <c r="T547" s="55"/>
      <c r="U547" s="56"/>
      <c r="V547" s="57"/>
      <c r="Y547" s="17">
        <v>1</v>
      </c>
      <c r="AF547" s="15"/>
      <c r="AO547" s="64" t="s">
        <v>1675</v>
      </c>
      <c r="AP547" t="s">
        <v>520</v>
      </c>
      <c r="AQ547" t="s">
        <v>1589</v>
      </c>
      <c r="AR547" s="46"/>
      <c r="AS547" s="43"/>
    </row>
    <row r="548" spans="1:45" hidden="1" x14ac:dyDescent="0.2">
      <c r="A548" s="48" t="s">
        <v>53</v>
      </c>
      <c r="B548" s="2">
        <v>43116</v>
      </c>
      <c r="C548" s="1" t="s">
        <v>429</v>
      </c>
      <c r="D548" s="65" t="str">
        <f t="shared" si="8"/>
        <v>Transo promotes Oh to partner</v>
      </c>
      <c r="E548" s="1">
        <v>201</v>
      </c>
      <c r="F548" s="1">
        <v>269230</v>
      </c>
      <c r="G548" s="1" t="s">
        <v>428</v>
      </c>
      <c r="H548" s="50"/>
      <c r="I548" s="51">
        <v>1</v>
      </c>
      <c r="J548" s="52"/>
      <c r="L548" s="58"/>
      <c r="M548" s="8" t="s">
        <v>3129</v>
      </c>
      <c r="N548" s="53" t="s">
        <v>3129</v>
      </c>
      <c r="O548" s="53" t="s">
        <v>3129</v>
      </c>
      <c r="P548" s="53" t="s">
        <v>3129</v>
      </c>
      <c r="Q548" s="53">
        <v>1</v>
      </c>
      <c r="R548" s="10">
        <v>2</v>
      </c>
      <c r="S548" s="54"/>
      <c r="T548" s="55"/>
      <c r="U548" s="56"/>
      <c r="V548" s="57"/>
      <c r="Y548" s="17">
        <v>1</v>
      </c>
      <c r="AF548" s="15"/>
      <c r="AO548" s="64" t="s">
        <v>1670</v>
      </c>
      <c r="AP548" t="s">
        <v>515</v>
      </c>
      <c r="AQ548" t="s">
        <v>1609</v>
      </c>
      <c r="AR548" s="46"/>
      <c r="AS548" s="43"/>
    </row>
    <row r="549" spans="1:45" hidden="1" x14ac:dyDescent="0.2">
      <c r="A549" s="48" t="s">
        <v>53</v>
      </c>
      <c r="B549" s="2">
        <v>43116</v>
      </c>
      <c r="C549" s="1" t="s">
        <v>426</v>
      </c>
      <c r="D549" s="65" t="str">
        <f t="shared" si="8"/>
        <v>Transom Capital Group Promotes James Oh to Partner</v>
      </c>
      <c r="E549" s="1">
        <v>0</v>
      </c>
      <c r="F549" s="1">
        <v>1192857</v>
      </c>
      <c r="G549" s="1" t="s">
        <v>428</v>
      </c>
      <c r="H549" s="50"/>
      <c r="I549" s="51">
        <v>1</v>
      </c>
      <c r="J549" s="52"/>
      <c r="L549" s="58"/>
      <c r="M549" s="8" t="s">
        <v>3129</v>
      </c>
      <c r="N549" s="53" t="s">
        <v>3129</v>
      </c>
      <c r="O549" s="53" t="s">
        <v>3129</v>
      </c>
      <c r="P549" s="53" t="s">
        <v>3129</v>
      </c>
      <c r="Q549" s="53">
        <v>1</v>
      </c>
      <c r="R549" s="10">
        <v>2</v>
      </c>
      <c r="S549" s="54"/>
      <c r="T549" s="55"/>
      <c r="U549" s="56"/>
      <c r="V549" s="57"/>
      <c r="Y549" s="17">
        <v>1</v>
      </c>
      <c r="AF549" s="15"/>
      <c r="AO549" s="64" t="s">
        <v>1672</v>
      </c>
      <c r="AP549" t="s">
        <v>517</v>
      </c>
      <c r="AQ549" t="s">
        <v>1609</v>
      </c>
      <c r="AR549" s="46"/>
      <c r="AS549" s="43"/>
    </row>
    <row r="550" spans="1:45" hidden="1" x14ac:dyDescent="0.2">
      <c r="A550" s="48" t="s">
        <v>406</v>
      </c>
      <c r="B550" s="2">
        <v>43117</v>
      </c>
      <c r="C550" s="1" t="s">
        <v>419</v>
      </c>
      <c r="D550" s="65" t="str">
        <f t="shared" si="8"/>
        <v>Ceo Action For Diversity &amp; Inclusion™ Convenes C-suite Leaders To Strengthen Companies' Diversity And Inclusion Strategies</v>
      </c>
      <c r="E550" s="1">
        <v>0</v>
      </c>
      <c r="F550" s="1">
        <v>15938865</v>
      </c>
      <c r="G550" s="1" t="s">
        <v>421</v>
      </c>
      <c r="H550" s="50">
        <v>2</v>
      </c>
      <c r="I550" s="51"/>
      <c r="J550" s="52"/>
      <c r="L550" s="58"/>
      <c r="M550" s="8">
        <v>1</v>
      </c>
      <c r="N550" s="53">
        <v>1</v>
      </c>
      <c r="O550" s="53" t="s">
        <v>3129</v>
      </c>
      <c r="P550" s="53">
        <v>1</v>
      </c>
      <c r="Q550" s="53">
        <v>1</v>
      </c>
      <c r="R550" s="10">
        <v>1</v>
      </c>
      <c r="S550" s="54"/>
      <c r="T550" s="55"/>
      <c r="U550" s="56"/>
      <c r="V550" s="57"/>
      <c r="Y550" s="17">
        <v>1</v>
      </c>
      <c r="AF550" s="15"/>
      <c r="AO550" s="64" t="s">
        <v>1683</v>
      </c>
      <c r="AP550" t="s">
        <v>528</v>
      </c>
      <c r="AQ550" t="s">
        <v>1684</v>
      </c>
      <c r="AR550" s="46"/>
      <c r="AS550" s="43"/>
    </row>
    <row r="551" spans="1:45" hidden="1" x14ac:dyDescent="0.2">
      <c r="A551" s="48" t="s">
        <v>53</v>
      </c>
      <c r="B551" s="2">
        <v>43117</v>
      </c>
      <c r="C551" s="1" t="s">
        <v>426</v>
      </c>
      <c r="D551" s="65" t="str">
        <f t="shared" si="8"/>
        <v>Top Executives Kick Off Joint Initiative to Grow Women-Owned Businesses</v>
      </c>
      <c r="E551" s="1">
        <v>0</v>
      </c>
      <c r="F551" s="1">
        <v>1192857</v>
      </c>
      <c r="G551" s="1" t="s">
        <v>428</v>
      </c>
      <c r="H551" s="50">
        <v>2</v>
      </c>
      <c r="I551" s="51"/>
      <c r="J551" s="52"/>
      <c r="L551" s="58"/>
      <c r="M551" s="8" t="s">
        <v>3129</v>
      </c>
      <c r="N551" s="53">
        <v>1</v>
      </c>
      <c r="O551" s="53" t="s">
        <v>3129</v>
      </c>
      <c r="P551" s="53" t="s">
        <v>3129</v>
      </c>
      <c r="Q551" s="53" t="s">
        <v>3129</v>
      </c>
      <c r="R551" s="10">
        <v>2</v>
      </c>
      <c r="S551" s="54"/>
      <c r="T551" s="55"/>
      <c r="U551" s="56"/>
      <c r="V551" s="57"/>
      <c r="Y551" s="17">
        <v>1</v>
      </c>
      <c r="AF551" s="15"/>
      <c r="AO551" s="64" t="s">
        <v>1686</v>
      </c>
      <c r="AP551" t="s">
        <v>530</v>
      </c>
      <c r="AQ551" t="s">
        <v>1602</v>
      </c>
      <c r="AR551" s="46"/>
      <c r="AS551" s="43"/>
    </row>
    <row r="552" spans="1:45" hidden="1" x14ac:dyDescent="0.2">
      <c r="A552" s="48" t="s">
        <v>53</v>
      </c>
      <c r="B552" s="2">
        <v>43117</v>
      </c>
      <c r="C552" s="1" t="s">
        <v>426</v>
      </c>
      <c r="D552" s="65" t="str">
        <f t="shared" si="8"/>
        <v>Top Executives Kick Off Joint Initiative to Grow Women-Owned Businesses</v>
      </c>
      <c r="E552" s="1">
        <v>0</v>
      </c>
      <c r="F552" s="1">
        <v>1192857</v>
      </c>
      <c r="G552" s="1" t="s">
        <v>428</v>
      </c>
      <c r="H552" s="50">
        <v>2</v>
      </c>
      <c r="I552" s="51"/>
      <c r="J552" s="52"/>
      <c r="L552" s="58"/>
      <c r="M552" s="8" t="s">
        <v>3129</v>
      </c>
      <c r="N552" s="53">
        <v>1</v>
      </c>
      <c r="O552" s="53" t="s">
        <v>3129</v>
      </c>
      <c r="P552" s="53" t="s">
        <v>3129</v>
      </c>
      <c r="Q552" s="53" t="s">
        <v>3129</v>
      </c>
      <c r="R552" s="10">
        <v>2</v>
      </c>
      <c r="S552" s="54"/>
      <c r="T552" s="55"/>
      <c r="U552" s="56"/>
      <c r="V552" s="57"/>
      <c r="Y552" s="17">
        <v>1</v>
      </c>
      <c r="AF552" s="15"/>
      <c r="AO552" s="64" t="s">
        <v>1689</v>
      </c>
      <c r="AP552" t="s">
        <v>530</v>
      </c>
      <c r="AQ552" t="s">
        <v>1602</v>
      </c>
      <c r="AR552" s="46"/>
      <c r="AS552" s="43"/>
    </row>
    <row r="553" spans="1:45" hidden="1" x14ac:dyDescent="0.2">
      <c r="A553" s="48" t="s">
        <v>53</v>
      </c>
      <c r="B553" s="2">
        <v>43117</v>
      </c>
      <c r="C553" s="1" t="s">
        <v>426</v>
      </c>
      <c r="D553" s="65" t="str">
        <f t="shared" si="8"/>
        <v>Carl Data Signs Partnership Agreement with Connected Fintech for Development of Cryptomining Facilities, Predictive Analytics and M2M Transaction Capabilities</v>
      </c>
      <c r="E553" s="1">
        <v>0</v>
      </c>
      <c r="F553" s="1">
        <v>1192857</v>
      </c>
      <c r="G553" s="1" t="s">
        <v>428</v>
      </c>
      <c r="H553" s="50"/>
      <c r="I553" s="51">
        <v>1</v>
      </c>
      <c r="J553" s="52"/>
      <c r="L553" s="58"/>
      <c r="M553" s="8" t="s">
        <v>3129</v>
      </c>
      <c r="N553" s="53">
        <v>1</v>
      </c>
      <c r="O553" s="53" t="s">
        <v>3129</v>
      </c>
      <c r="P553" s="53" t="s">
        <v>3129</v>
      </c>
      <c r="Q553" s="53" t="s">
        <v>3129</v>
      </c>
      <c r="R553" s="10">
        <v>2</v>
      </c>
      <c r="S553" s="54"/>
      <c r="T553" s="55"/>
      <c r="U553" s="56"/>
      <c r="V553" s="57"/>
      <c r="Y553" s="17">
        <v>1</v>
      </c>
      <c r="AF553" s="15"/>
      <c r="AO553" s="64" t="s">
        <v>1692</v>
      </c>
      <c r="AP553" t="s">
        <v>535</v>
      </c>
      <c r="AQ553" t="s">
        <v>1602</v>
      </c>
      <c r="AR553" s="46"/>
      <c r="AS553" s="43"/>
    </row>
    <row r="554" spans="1:45" hidden="1" x14ac:dyDescent="0.2">
      <c r="A554" s="48" t="s">
        <v>410</v>
      </c>
      <c r="B554" s="2">
        <v>43117</v>
      </c>
      <c r="C554" s="1" t="s">
        <v>459</v>
      </c>
      <c r="D554" s="65" t="str">
        <f t="shared" si="8"/>
        <v>Changing revenue rules: A business perspective</v>
      </c>
      <c r="E554" s="1">
        <v>26</v>
      </c>
      <c r="F554" s="1">
        <v>173333</v>
      </c>
      <c r="G554" s="1" t="s">
        <v>423</v>
      </c>
      <c r="H554" s="50"/>
      <c r="I554" s="51">
        <v>1</v>
      </c>
      <c r="J554" s="52"/>
      <c r="L554" s="58" t="s">
        <v>401</v>
      </c>
      <c r="M554" s="8">
        <v>1</v>
      </c>
      <c r="N554" s="53" t="s">
        <v>3129</v>
      </c>
      <c r="O554" s="53" t="s">
        <v>3129</v>
      </c>
      <c r="P554" s="53" t="s">
        <v>3129</v>
      </c>
      <c r="Q554" s="53" t="s">
        <v>3129</v>
      </c>
      <c r="R554" s="10">
        <v>1</v>
      </c>
      <c r="S554" s="54"/>
      <c r="T554" s="55"/>
      <c r="U554" s="56"/>
      <c r="V554" s="57"/>
      <c r="Y554" s="17">
        <v>1</v>
      </c>
      <c r="AF554" s="15"/>
      <c r="AO554" s="64" t="s">
        <v>1690</v>
      </c>
      <c r="AP554" t="s">
        <v>533</v>
      </c>
      <c r="AQ554" t="s">
        <v>1595</v>
      </c>
      <c r="AR554" s="46"/>
      <c r="AS554" s="43"/>
    </row>
    <row r="555" spans="1:45" hidden="1" x14ac:dyDescent="0.2">
      <c r="A555" s="48" t="s">
        <v>53</v>
      </c>
      <c r="B555" s="2">
        <v>43117</v>
      </c>
      <c r="C555" s="1" t="s">
        <v>426</v>
      </c>
      <c r="D555" s="65" t="str">
        <f t="shared" si="8"/>
        <v>Christine Battist appointed Chief Financial Officer of Avison Young</v>
      </c>
      <c r="E555" s="1">
        <v>0</v>
      </c>
      <c r="F555" s="1">
        <v>1192857</v>
      </c>
      <c r="G555" s="1" t="s">
        <v>428</v>
      </c>
      <c r="H555" s="50"/>
      <c r="I555" s="51">
        <v>1</v>
      </c>
      <c r="J555" s="52"/>
      <c r="L555" s="58"/>
      <c r="M555" s="8" t="s">
        <v>3129</v>
      </c>
      <c r="N555" s="53" t="s">
        <v>3129</v>
      </c>
      <c r="O555" s="53" t="s">
        <v>3129</v>
      </c>
      <c r="P555" s="53" t="s">
        <v>3129</v>
      </c>
      <c r="Q555" s="53">
        <v>1</v>
      </c>
      <c r="R555" s="10">
        <v>2</v>
      </c>
      <c r="S555" s="54"/>
      <c r="T555" s="55"/>
      <c r="U555" s="56"/>
      <c r="V555" s="57"/>
      <c r="Y555" s="17">
        <v>1</v>
      </c>
      <c r="AF555" s="15"/>
      <c r="AO555" s="64" t="s">
        <v>1687</v>
      </c>
      <c r="AP555" t="s">
        <v>531</v>
      </c>
      <c r="AQ555" t="s">
        <v>1609</v>
      </c>
      <c r="AR555" s="46"/>
      <c r="AS555" s="43"/>
    </row>
    <row r="556" spans="1:45" hidden="1" x14ac:dyDescent="0.2">
      <c r="A556" s="48" t="s">
        <v>53</v>
      </c>
      <c r="B556" s="2">
        <v>43117</v>
      </c>
      <c r="C556" s="1" t="s">
        <v>419</v>
      </c>
      <c r="D556" s="65" t="str">
        <f t="shared" si="8"/>
        <v>CoSo Cloud Appoints Randah McKinnie to Senior Management Team</v>
      </c>
      <c r="E556" s="1">
        <v>0</v>
      </c>
      <c r="F556" s="1">
        <v>15938865</v>
      </c>
      <c r="G556" s="1" t="s">
        <v>423</v>
      </c>
      <c r="H556" s="50"/>
      <c r="I556" s="51">
        <v>1</v>
      </c>
      <c r="J556" s="52"/>
      <c r="L556" s="58"/>
      <c r="M556" s="8" t="s">
        <v>3129</v>
      </c>
      <c r="N556" s="53" t="s">
        <v>3129</v>
      </c>
      <c r="O556" s="53" t="s">
        <v>3129</v>
      </c>
      <c r="P556" s="53">
        <v>1</v>
      </c>
      <c r="Q556" s="53" t="s">
        <v>3129</v>
      </c>
      <c r="R556" s="10">
        <v>1</v>
      </c>
      <c r="S556" s="54"/>
      <c r="T556" s="55"/>
      <c r="U556" s="56"/>
      <c r="V556" s="57"/>
      <c r="Y556" s="17">
        <v>1</v>
      </c>
      <c r="AF556" s="15"/>
      <c r="AO556" s="64" t="s">
        <v>1691</v>
      </c>
      <c r="AP556" t="s">
        <v>534</v>
      </c>
      <c r="AQ556" t="s">
        <v>1586</v>
      </c>
      <c r="AR556" s="46"/>
      <c r="AS556" s="43"/>
    </row>
    <row r="557" spans="1:45" hidden="1" x14ac:dyDescent="0.2">
      <c r="A557" s="48" t="s">
        <v>53</v>
      </c>
      <c r="B557" s="2">
        <v>43117</v>
      </c>
      <c r="C557" s="1" t="s">
        <v>57</v>
      </c>
      <c r="D557" s="65" t="str">
        <f t="shared" si="8"/>
        <v>Ptc Inc. (ptc) Q1 2018 Earnings Conference Call Transcript</v>
      </c>
      <c r="E557" s="1">
        <v>2</v>
      </c>
      <c r="F557" s="1">
        <v>2844444</v>
      </c>
      <c r="G557" s="1" t="s">
        <v>423</v>
      </c>
      <c r="H557" s="50"/>
      <c r="I557" s="51">
        <v>1</v>
      </c>
      <c r="J557" s="52"/>
      <c r="L557" s="58"/>
      <c r="M557" s="8" t="s">
        <v>3129</v>
      </c>
      <c r="N557" s="53" t="s">
        <v>3129</v>
      </c>
      <c r="O557" s="53">
        <v>1</v>
      </c>
      <c r="P557" s="53" t="s">
        <v>3129</v>
      </c>
      <c r="Q557" s="53" t="s">
        <v>3129</v>
      </c>
      <c r="R557" s="10">
        <v>1</v>
      </c>
      <c r="S557" s="54"/>
      <c r="T557" s="55"/>
      <c r="U557" s="56"/>
      <c r="V557" s="57"/>
      <c r="Y557" s="17">
        <v>1</v>
      </c>
      <c r="AF557" s="15"/>
      <c r="AO557" s="64" t="s">
        <v>1688</v>
      </c>
      <c r="AP557" t="s">
        <v>532</v>
      </c>
      <c r="AQ557" t="s">
        <v>1597</v>
      </c>
      <c r="AR557" s="46"/>
      <c r="AS557" s="43"/>
    </row>
    <row r="558" spans="1:45" hidden="1" x14ac:dyDescent="0.2">
      <c r="A558" s="48" t="s">
        <v>406</v>
      </c>
      <c r="B558" s="2">
        <v>43117</v>
      </c>
      <c r="C558" s="1" t="s">
        <v>419</v>
      </c>
      <c r="D558" s="65" t="str">
        <f t="shared" si="8"/>
        <v>Secret Double Octopus is Eliminating Passwords in the Workplace With Launch of Octopus Domain Authentication</v>
      </c>
      <c r="E558" s="1">
        <v>0</v>
      </c>
      <c r="F558" s="1">
        <v>15938865</v>
      </c>
      <c r="G558" s="1" t="s">
        <v>421</v>
      </c>
      <c r="H558" s="50"/>
      <c r="I558" s="51">
        <v>1</v>
      </c>
      <c r="J558" s="52"/>
      <c r="L558" s="58" t="s">
        <v>441</v>
      </c>
      <c r="M558" s="8" t="s">
        <v>3129</v>
      </c>
      <c r="N558" s="53" t="s">
        <v>3129</v>
      </c>
      <c r="O558" s="53" t="s">
        <v>3129</v>
      </c>
      <c r="P558" s="53" t="s">
        <v>3129</v>
      </c>
      <c r="Q558" s="53">
        <v>1</v>
      </c>
      <c r="R558" s="10">
        <v>1</v>
      </c>
      <c r="S558" s="54"/>
      <c r="T558" s="55"/>
      <c r="U558" s="56"/>
      <c r="V558" s="57"/>
      <c r="Y558" s="17">
        <v>1</v>
      </c>
      <c r="AF558" s="15"/>
      <c r="AO558" s="64" t="s">
        <v>1681</v>
      </c>
      <c r="AP558" t="s">
        <v>527</v>
      </c>
      <c r="AQ558" t="s">
        <v>1682</v>
      </c>
      <c r="AR558" s="46"/>
      <c r="AS558" s="43"/>
    </row>
    <row r="559" spans="1:45" hidden="1" x14ac:dyDescent="0.2">
      <c r="A559" s="48" t="s">
        <v>53</v>
      </c>
      <c r="B559" s="2">
        <v>43117</v>
      </c>
      <c r="C559" s="1" t="s">
        <v>426</v>
      </c>
      <c r="D559" s="65" t="str">
        <f t="shared" si="8"/>
        <v>YCharts Visualizes All The Data A Financial Advisor Needs</v>
      </c>
      <c r="E559" s="1">
        <v>58</v>
      </c>
      <c r="F559" s="1">
        <v>1192857</v>
      </c>
      <c r="G559" s="1" t="s">
        <v>428</v>
      </c>
      <c r="H559" s="50"/>
      <c r="I559" s="51">
        <v>1</v>
      </c>
      <c r="J559" s="52"/>
      <c r="L559" s="58"/>
      <c r="M559" s="8" t="s">
        <v>3129</v>
      </c>
      <c r="N559" s="53">
        <v>1</v>
      </c>
      <c r="O559" s="53" t="s">
        <v>3129</v>
      </c>
      <c r="P559" s="53" t="s">
        <v>3129</v>
      </c>
      <c r="Q559" s="53" t="s">
        <v>3129</v>
      </c>
      <c r="R559" s="10">
        <v>2</v>
      </c>
      <c r="S559" s="54"/>
      <c r="T559" s="55"/>
      <c r="U559" s="56"/>
      <c r="V559" s="57"/>
      <c r="Y559" s="17">
        <v>1</v>
      </c>
      <c r="AF559" s="15"/>
      <c r="AO559" s="64" t="s">
        <v>1685</v>
      </c>
      <c r="AP559" t="s">
        <v>529</v>
      </c>
      <c r="AQ559" t="s">
        <v>1602</v>
      </c>
      <c r="AR559" s="46"/>
      <c r="AS559" s="43"/>
    </row>
    <row r="560" spans="1:45" hidden="1" x14ac:dyDescent="0.2">
      <c r="A560" s="48" t="s">
        <v>410</v>
      </c>
      <c r="B560" s="2">
        <v>43117</v>
      </c>
      <c r="C560" s="1" t="s">
        <v>524</v>
      </c>
      <c r="D560" s="65" t="str">
        <f t="shared" si="8"/>
        <v>Tech drives financial sector consultancy in the post-crisis era</v>
      </c>
      <c r="E560" s="1">
        <v>286</v>
      </c>
      <c r="F560" s="1">
        <v>13262032</v>
      </c>
      <c r="G560" s="1" t="s">
        <v>526</v>
      </c>
      <c r="H560" s="50"/>
      <c r="I560" s="51"/>
      <c r="J560" s="52"/>
      <c r="K560" s="6">
        <v>1</v>
      </c>
      <c r="L560" s="58"/>
      <c r="M560" s="8">
        <v>1</v>
      </c>
      <c r="N560" s="53">
        <v>1</v>
      </c>
      <c r="O560" s="53">
        <v>1</v>
      </c>
      <c r="P560" s="53">
        <v>1</v>
      </c>
      <c r="Q560" s="53">
        <v>1</v>
      </c>
      <c r="R560" s="10">
        <v>1</v>
      </c>
      <c r="S560" s="54">
        <v>1</v>
      </c>
      <c r="T560" s="55"/>
      <c r="U560" s="56"/>
      <c r="V560" s="57">
        <v>1</v>
      </c>
      <c r="Y560" s="17">
        <v>1</v>
      </c>
      <c r="AD560" s="15">
        <v>1</v>
      </c>
      <c r="AF560" s="15"/>
      <c r="AI560" s="16">
        <v>1</v>
      </c>
      <c r="AO560" s="64" t="s">
        <v>1679</v>
      </c>
      <c r="AP560" t="s">
        <v>525</v>
      </c>
      <c r="AQ560" t="s">
        <v>1680</v>
      </c>
      <c r="AR560" s="46"/>
      <c r="AS560" s="43"/>
    </row>
    <row r="561" spans="1:45" hidden="1" x14ac:dyDescent="0.2">
      <c r="A561" s="48" t="s">
        <v>410</v>
      </c>
      <c r="B561" s="2">
        <v>43118</v>
      </c>
      <c r="C561" s="1" t="s">
        <v>426</v>
      </c>
      <c r="D561" s="65" t="str">
        <f t="shared" si="8"/>
        <v>Distilled Analytics Launches Behavioral Analytics Model to Transform Financial Services</v>
      </c>
      <c r="E561" s="1">
        <v>0</v>
      </c>
      <c r="F561" s="1">
        <v>1192857</v>
      </c>
      <c r="G561" s="1" t="s">
        <v>428</v>
      </c>
      <c r="H561" s="50">
        <v>2</v>
      </c>
      <c r="I561" s="51"/>
      <c r="J561" s="52"/>
      <c r="L561" s="58"/>
      <c r="M561" s="8">
        <v>1</v>
      </c>
      <c r="N561" s="53" t="s">
        <v>3129</v>
      </c>
      <c r="O561" s="53" t="s">
        <v>3129</v>
      </c>
      <c r="P561" s="53" t="s">
        <v>3129</v>
      </c>
      <c r="Q561" s="53" t="s">
        <v>3129</v>
      </c>
      <c r="R561" s="10">
        <v>2</v>
      </c>
      <c r="S561" s="54"/>
      <c r="T561" s="55"/>
      <c r="U561" s="56"/>
      <c r="V561" s="57"/>
      <c r="Y561" s="17">
        <v>1</v>
      </c>
      <c r="AF561" s="15"/>
      <c r="AO561" s="64" t="s">
        <v>1708</v>
      </c>
      <c r="AP561" t="s">
        <v>553</v>
      </c>
      <c r="AQ561" t="s">
        <v>1589</v>
      </c>
      <c r="AR561" s="46"/>
      <c r="AS561" s="43"/>
    </row>
    <row r="562" spans="1:45" hidden="1" x14ac:dyDescent="0.2">
      <c r="A562" s="48" t="s">
        <v>406</v>
      </c>
      <c r="B562" s="2">
        <v>43118</v>
      </c>
      <c r="C562" s="1" t="s">
        <v>60</v>
      </c>
      <c r="D562" s="65" t="str">
        <f t="shared" si="8"/>
        <v>5 Crucial Tech Priorities For CFOs In 2018</v>
      </c>
      <c r="E562" s="1">
        <v>801</v>
      </c>
      <c r="F562" s="1">
        <v>82644928</v>
      </c>
      <c r="G562" s="1" t="s">
        <v>400</v>
      </c>
      <c r="H562" s="50"/>
      <c r="I562" s="51">
        <v>1</v>
      </c>
      <c r="J562" s="52"/>
      <c r="L562" s="58" t="s">
        <v>401</v>
      </c>
      <c r="M562" s="8" t="s">
        <v>3129</v>
      </c>
      <c r="N562" s="53" t="s">
        <v>3129</v>
      </c>
      <c r="O562" s="53">
        <v>1</v>
      </c>
      <c r="P562" s="53" t="s">
        <v>3129</v>
      </c>
      <c r="Q562" s="53" t="s">
        <v>3129</v>
      </c>
      <c r="R562" s="10">
        <v>1</v>
      </c>
      <c r="S562" s="54"/>
      <c r="T562" s="55"/>
      <c r="U562" s="56"/>
      <c r="V562" s="57"/>
      <c r="Y562" s="17">
        <v>1</v>
      </c>
      <c r="AF562" s="15"/>
      <c r="AO562" s="64" t="s">
        <v>266</v>
      </c>
      <c r="AP562" t="s">
        <v>113</v>
      </c>
      <c r="AQ562" t="s">
        <v>1578</v>
      </c>
      <c r="AR562" s="46"/>
      <c r="AS562" s="43"/>
    </row>
    <row r="563" spans="1:45" hidden="1" x14ac:dyDescent="0.2">
      <c r="A563" s="48" t="s">
        <v>53</v>
      </c>
      <c r="B563" s="2">
        <v>43118</v>
      </c>
      <c r="C563" s="1" t="s">
        <v>419</v>
      </c>
      <c r="D563" s="65" t="str">
        <f t="shared" si="8"/>
        <v>Aldridge Appoints Jeremy South Chairman of the Board of Directors</v>
      </c>
      <c r="E563" s="1">
        <v>0</v>
      </c>
      <c r="F563" s="1">
        <v>15938865</v>
      </c>
      <c r="G563" s="1" t="s">
        <v>423</v>
      </c>
      <c r="H563" s="50"/>
      <c r="I563" s="51">
        <v>1</v>
      </c>
      <c r="J563" s="52"/>
      <c r="L563" s="58"/>
      <c r="M563" s="8" t="s">
        <v>3129</v>
      </c>
      <c r="N563" s="53" t="s">
        <v>3129</v>
      </c>
      <c r="O563" s="53">
        <v>1</v>
      </c>
      <c r="P563" s="53" t="s">
        <v>3129</v>
      </c>
      <c r="Q563" s="53" t="s">
        <v>3129</v>
      </c>
      <c r="R563" s="10">
        <v>1</v>
      </c>
      <c r="S563" s="54"/>
      <c r="T563" s="55"/>
      <c r="U563" s="56"/>
      <c r="V563" s="57"/>
      <c r="Y563" s="17">
        <v>1</v>
      </c>
      <c r="AF563" s="15"/>
      <c r="AO563" s="64" t="s">
        <v>1701</v>
      </c>
      <c r="AP563" t="s">
        <v>546</v>
      </c>
      <c r="AQ563" t="s">
        <v>1597</v>
      </c>
      <c r="AR563" s="46"/>
      <c r="AS563" s="43"/>
    </row>
    <row r="564" spans="1:45" hidden="1" x14ac:dyDescent="0.2">
      <c r="A564" s="48" t="s">
        <v>410</v>
      </c>
      <c r="B564" s="2">
        <v>43118</v>
      </c>
      <c r="C564" s="1" t="s">
        <v>468</v>
      </c>
      <c r="D564" s="65" t="str">
        <f t="shared" si="8"/>
        <v>Blockchain will be the killer app for supply chain management in 2018</v>
      </c>
      <c r="E564" s="1">
        <v>1981</v>
      </c>
      <c r="F564" s="1">
        <v>3084033</v>
      </c>
      <c r="G564" s="1" t="s">
        <v>421</v>
      </c>
      <c r="H564" s="50"/>
      <c r="I564" s="51">
        <v>1</v>
      </c>
      <c r="J564" s="52"/>
      <c r="L564" s="58"/>
      <c r="M564" s="8">
        <v>1</v>
      </c>
      <c r="N564" s="53" t="s">
        <v>3129</v>
      </c>
      <c r="O564" s="53">
        <v>1</v>
      </c>
      <c r="P564" s="53" t="s">
        <v>3129</v>
      </c>
      <c r="Q564" s="53" t="s">
        <v>3129</v>
      </c>
      <c r="R564" s="10">
        <v>1</v>
      </c>
      <c r="S564" s="54"/>
      <c r="T564" s="55"/>
      <c r="U564" s="56"/>
      <c r="V564" s="57"/>
      <c r="Y564" s="17">
        <v>1</v>
      </c>
      <c r="AF564" s="15"/>
      <c r="AO564" s="64" t="s">
        <v>1694</v>
      </c>
      <c r="AP564" t="s">
        <v>538</v>
      </c>
      <c r="AQ564" t="s">
        <v>1695</v>
      </c>
      <c r="AR564" s="46"/>
      <c r="AS564" s="43"/>
    </row>
    <row r="565" spans="1:45" hidden="1" x14ac:dyDescent="0.2">
      <c r="A565" s="48" t="s">
        <v>53</v>
      </c>
      <c r="B565" s="2">
        <v>43118</v>
      </c>
      <c r="C565" s="1" t="s">
        <v>419</v>
      </c>
      <c r="D565" s="65" t="str">
        <f t="shared" si="8"/>
        <v>CenTrak Announces Expansion of IoT Efforts, BLE Device Exchange Program, and Low Cost BLE Beacon</v>
      </c>
      <c r="E565" s="1">
        <v>0</v>
      </c>
      <c r="F565" s="1">
        <v>15938865</v>
      </c>
      <c r="G565" s="1" t="s">
        <v>423</v>
      </c>
      <c r="H565" s="50"/>
      <c r="I565" s="51">
        <v>1</v>
      </c>
      <c r="J565" s="52"/>
      <c r="L565" s="58"/>
      <c r="M565" s="8" t="s">
        <v>3129</v>
      </c>
      <c r="N565" s="53">
        <v>1</v>
      </c>
      <c r="O565" s="53" t="s">
        <v>3129</v>
      </c>
      <c r="P565" s="53" t="s">
        <v>3129</v>
      </c>
      <c r="Q565" s="53" t="s">
        <v>3129</v>
      </c>
      <c r="R565" s="10">
        <v>1</v>
      </c>
      <c r="S565" s="54"/>
      <c r="T565" s="55"/>
      <c r="U565" s="56"/>
      <c r="V565" s="57"/>
      <c r="Y565" s="17">
        <v>1</v>
      </c>
      <c r="AF565" s="15"/>
      <c r="AO565" s="64" t="s">
        <v>1699</v>
      </c>
      <c r="AP565" t="s">
        <v>544</v>
      </c>
      <c r="AQ565" t="s">
        <v>1600</v>
      </c>
      <c r="AR565" s="46"/>
      <c r="AS565" s="43"/>
    </row>
    <row r="566" spans="1:45" hidden="1" x14ac:dyDescent="0.2">
      <c r="A566" s="48" t="s">
        <v>53</v>
      </c>
      <c r="B566" s="2">
        <v>43118</v>
      </c>
      <c r="C566" s="1" t="s">
        <v>429</v>
      </c>
      <c r="D566" s="65" t="str">
        <f t="shared" si="8"/>
        <v>Iris Dorbian wrote a new post, Lovell Minnick announces new leadership roles and promotions, on the site PE Hub</v>
      </c>
      <c r="E566" s="1">
        <v>402</v>
      </c>
      <c r="F566" s="1">
        <v>269230</v>
      </c>
      <c r="G566" s="1" t="s">
        <v>428</v>
      </c>
      <c r="H566" s="50"/>
      <c r="I566" s="51">
        <v>1</v>
      </c>
      <c r="J566" s="52"/>
      <c r="L566" s="58"/>
      <c r="M566" s="8" t="s">
        <v>3129</v>
      </c>
      <c r="N566" s="53" t="s">
        <v>3129</v>
      </c>
      <c r="O566" s="53">
        <v>1</v>
      </c>
      <c r="P566" s="53" t="s">
        <v>3129</v>
      </c>
      <c r="Q566" s="53" t="s">
        <v>3129</v>
      </c>
      <c r="R566" s="10">
        <v>2</v>
      </c>
      <c r="S566" s="54"/>
      <c r="T566" s="55"/>
      <c r="U566" s="56"/>
      <c r="V566" s="57"/>
      <c r="Y566" s="17">
        <v>1</v>
      </c>
      <c r="AF566" s="15"/>
      <c r="AO566" s="64" t="s">
        <v>1707</v>
      </c>
      <c r="AP566" t="s">
        <v>552</v>
      </c>
      <c r="AQ566" t="s">
        <v>1599</v>
      </c>
      <c r="AR566" s="46"/>
      <c r="AS566" s="43"/>
    </row>
    <row r="567" spans="1:45" hidden="1" x14ac:dyDescent="0.2">
      <c r="A567" s="48" t="s">
        <v>53</v>
      </c>
      <c r="B567" s="2">
        <v>43118</v>
      </c>
      <c r="C567" s="1" t="s">
        <v>426</v>
      </c>
      <c r="D567" s="65" t="str">
        <f t="shared" si="8"/>
        <v>Maranon Announces New Partner, Promotions and Additions to Team</v>
      </c>
      <c r="E567" s="1">
        <v>0</v>
      </c>
      <c r="F567" s="1">
        <v>1192857</v>
      </c>
      <c r="G567" s="1" t="s">
        <v>428</v>
      </c>
      <c r="H567" s="50"/>
      <c r="I567" s="51">
        <v>1</v>
      </c>
      <c r="J567" s="52"/>
      <c r="L567" s="58"/>
      <c r="M567" s="8" t="s">
        <v>3129</v>
      </c>
      <c r="N567" s="53" t="s">
        <v>3129</v>
      </c>
      <c r="O567" s="53">
        <v>1</v>
      </c>
      <c r="P567" s="53" t="s">
        <v>3129</v>
      </c>
      <c r="Q567" s="53" t="s">
        <v>3129</v>
      </c>
      <c r="R567" s="10">
        <v>2</v>
      </c>
      <c r="S567" s="54"/>
      <c r="T567" s="55"/>
      <c r="U567" s="56"/>
      <c r="V567" s="57"/>
      <c r="Y567" s="17">
        <v>1</v>
      </c>
      <c r="AF567" s="15"/>
      <c r="AO567" s="64" t="s">
        <v>1706</v>
      </c>
      <c r="AP567" t="s">
        <v>551</v>
      </c>
      <c r="AQ567" t="s">
        <v>1599</v>
      </c>
      <c r="AR567" s="46"/>
      <c r="AS567" s="43"/>
    </row>
    <row r="568" spans="1:45" hidden="1" x14ac:dyDescent="0.2">
      <c r="A568" s="48" t="s">
        <v>53</v>
      </c>
      <c r="B568" s="2">
        <v>43118</v>
      </c>
      <c r="C568" s="1" t="s">
        <v>429</v>
      </c>
      <c r="D568" s="65" t="str">
        <f t="shared" si="8"/>
        <v>PM &amp; Partners exits Monviso</v>
      </c>
      <c r="E568" s="1">
        <v>205</v>
      </c>
      <c r="F568" s="1">
        <v>269230</v>
      </c>
      <c r="G568" s="1" t="s">
        <v>428</v>
      </c>
      <c r="H568" s="50"/>
      <c r="I568" s="51">
        <v>1</v>
      </c>
      <c r="J568" s="52"/>
      <c r="L568" s="58"/>
      <c r="M568" s="8" t="s">
        <v>3129</v>
      </c>
      <c r="N568" s="53" t="s">
        <v>3129</v>
      </c>
      <c r="O568" s="53" t="s">
        <v>3129</v>
      </c>
      <c r="P568" s="53" t="s">
        <v>3129</v>
      </c>
      <c r="Q568" s="53">
        <v>1</v>
      </c>
      <c r="R568" s="10">
        <v>2</v>
      </c>
      <c r="S568" s="54"/>
      <c r="T568" s="55"/>
      <c r="U568" s="56"/>
      <c r="V568" s="57"/>
      <c r="Y568" s="17">
        <v>1</v>
      </c>
      <c r="AF568" s="15"/>
      <c r="AO568" s="64" t="s">
        <v>1698</v>
      </c>
      <c r="AP568" t="s">
        <v>543</v>
      </c>
      <c r="AQ568" t="s">
        <v>1609</v>
      </c>
      <c r="AR568" s="46"/>
      <c r="AS568" s="43"/>
    </row>
    <row r="569" spans="1:45" hidden="1" x14ac:dyDescent="0.2">
      <c r="A569" s="48" t="s">
        <v>53</v>
      </c>
      <c r="B569" s="2">
        <v>43118</v>
      </c>
      <c r="C569" s="1" t="s">
        <v>429</v>
      </c>
      <c r="D569" s="65" t="str">
        <f t="shared" si="8"/>
        <v>PM &amp; Partners sells Monviso to Altabread</v>
      </c>
      <c r="E569" s="1">
        <v>24</v>
      </c>
      <c r="F569" s="1">
        <v>269230</v>
      </c>
      <c r="G569" s="1" t="s">
        <v>428</v>
      </c>
      <c r="H569" s="50"/>
      <c r="I569" s="51">
        <v>1</v>
      </c>
      <c r="J569" s="52"/>
      <c r="L569" s="58"/>
      <c r="M569" s="8" t="s">
        <v>3129</v>
      </c>
      <c r="N569" s="53" t="s">
        <v>3129</v>
      </c>
      <c r="O569" s="53" t="s">
        <v>3129</v>
      </c>
      <c r="P569" s="53" t="s">
        <v>3129</v>
      </c>
      <c r="Q569" s="53">
        <v>1</v>
      </c>
      <c r="R569" s="10">
        <v>2</v>
      </c>
      <c r="S569" s="54"/>
      <c r="T569" s="55"/>
      <c r="U569" s="56"/>
      <c r="V569" s="57"/>
      <c r="Y569" s="17">
        <v>1</v>
      </c>
      <c r="AF569" s="15"/>
      <c r="AO569" s="64" t="s">
        <v>1700</v>
      </c>
      <c r="AP569" t="s">
        <v>545</v>
      </c>
      <c r="AQ569" t="s">
        <v>1609</v>
      </c>
      <c r="AR569" s="46"/>
      <c r="AS569" s="43"/>
    </row>
    <row r="570" spans="1:45" hidden="1" x14ac:dyDescent="0.2">
      <c r="A570" s="48" t="s">
        <v>53</v>
      </c>
      <c r="B570" s="2">
        <v>43118</v>
      </c>
      <c r="C570" s="1" t="s">
        <v>505</v>
      </c>
      <c r="D570" s="65" t="str">
        <f t="shared" si="8"/>
        <v>Those Corporate Pensions Weren't Always So Great</v>
      </c>
      <c r="E570" s="1">
        <v>11</v>
      </c>
      <c r="F570" s="1">
        <v>253571</v>
      </c>
      <c r="G570" s="1" t="s">
        <v>423</v>
      </c>
      <c r="H570" s="50"/>
      <c r="I570" s="51">
        <v>1</v>
      </c>
      <c r="J570" s="52"/>
      <c r="L570" s="58"/>
      <c r="M570" s="8" t="s">
        <v>3129</v>
      </c>
      <c r="N570" s="53" t="s">
        <v>3129</v>
      </c>
      <c r="O570" s="53" t="s">
        <v>3129</v>
      </c>
      <c r="P570" s="53">
        <v>1</v>
      </c>
      <c r="Q570" s="53" t="s">
        <v>3129</v>
      </c>
      <c r="R570" s="10">
        <v>1</v>
      </c>
      <c r="S570" s="54"/>
      <c r="T570" s="55"/>
      <c r="U570" s="56"/>
      <c r="V570" s="57"/>
      <c r="Y570" s="17">
        <v>1</v>
      </c>
      <c r="AF570" s="15"/>
      <c r="AO570" s="64" t="s">
        <v>1704</v>
      </c>
      <c r="AP570" t="s">
        <v>549</v>
      </c>
      <c r="AQ570" t="s">
        <v>1586</v>
      </c>
      <c r="AR570" s="46"/>
      <c r="AS570" s="43"/>
    </row>
    <row r="571" spans="1:45" hidden="1" x14ac:dyDescent="0.2">
      <c r="A571" s="48" t="s">
        <v>53</v>
      </c>
      <c r="B571" s="2">
        <v>43118</v>
      </c>
      <c r="C571" s="1" t="s">
        <v>480</v>
      </c>
      <c r="D571" s="65" t="str">
        <f t="shared" si="8"/>
        <v>Vanguard's McNabb Sees Muted Decade for Stocks After Long Rally</v>
      </c>
      <c r="E571" s="1">
        <v>2</v>
      </c>
      <c r="F571" s="1">
        <v>184615</v>
      </c>
      <c r="G571" s="1" t="s">
        <v>423</v>
      </c>
      <c r="H571" s="50"/>
      <c r="I571" s="51">
        <v>1</v>
      </c>
      <c r="J571" s="52"/>
      <c r="L571" s="58" t="s">
        <v>548</v>
      </c>
      <c r="M571" s="8" t="s">
        <v>3129</v>
      </c>
      <c r="N571" s="53" t="s">
        <v>3129</v>
      </c>
      <c r="O571" s="53">
        <v>1</v>
      </c>
      <c r="P571" s="53" t="s">
        <v>3129</v>
      </c>
      <c r="Q571" s="53" t="s">
        <v>3129</v>
      </c>
      <c r="R571" s="10">
        <v>1</v>
      </c>
      <c r="S571" s="54"/>
      <c r="T571" s="55"/>
      <c r="U571" s="56"/>
      <c r="V571" s="57"/>
      <c r="Y571" s="17">
        <v>1</v>
      </c>
      <c r="AF571" s="15"/>
      <c r="AO571" s="64" t="s">
        <v>1702</v>
      </c>
      <c r="AP571" t="s">
        <v>1703</v>
      </c>
      <c r="AQ571" t="s">
        <v>1597</v>
      </c>
      <c r="AR571" s="46"/>
      <c r="AS571" s="43"/>
    </row>
    <row r="572" spans="1:45" hidden="1" x14ac:dyDescent="0.2">
      <c r="A572" s="48" t="s">
        <v>53</v>
      </c>
      <c r="B572" s="2">
        <v>43118</v>
      </c>
      <c r="C572" s="1" t="s">
        <v>398</v>
      </c>
      <c r="D572" s="65" t="str">
        <f t="shared" si="8"/>
        <v>12 reasons why digital transformations fail</v>
      </c>
      <c r="E572" s="1">
        <v>1804</v>
      </c>
      <c r="F572" s="1">
        <v>1627907</v>
      </c>
      <c r="G572" s="1" t="s">
        <v>423</v>
      </c>
      <c r="H572" s="50"/>
      <c r="I572" s="51"/>
      <c r="J572" s="52"/>
      <c r="K572" s="6">
        <v>1</v>
      </c>
      <c r="L572" s="58"/>
      <c r="M572" s="8" t="s">
        <v>3129</v>
      </c>
      <c r="N572" s="53" t="s">
        <v>3129</v>
      </c>
      <c r="O572" s="53" t="s">
        <v>3129</v>
      </c>
      <c r="P572" s="53">
        <v>1</v>
      </c>
      <c r="Q572" s="53" t="s">
        <v>3129</v>
      </c>
      <c r="R572" s="10">
        <v>1</v>
      </c>
      <c r="S572" s="54">
        <v>1</v>
      </c>
      <c r="T572" s="55"/>
      <c r="U572" s="56"/>
      <c r="V572" s="57">
        <v>3</v>
      </c>
      <c r="Y572" s="17">
        <v>1</v>
      </c>
      <c r="AD572" s="15">
        <v>1</v>
      </c>
      <c r="AF572" s="15"/>
      <c r="AI572" s="16">
        <v>1</v>
      </c>
      <c r="AO572" s="64" t="s">
        <v>1705</v>
      </c>
      <c r="AP572" t="s">
        <v>550</v>
      </c>
      <c r="AQ572" t="s">
        <v>1586</v>
      </c>
      <c r="AR572" s="46"/>
      <c r="AS572" s="43"/>
    </row>
    <row r="573" spans="1:45" hidden="1" x14ac:dyDescent="0.2">
      <c r="A573" s="48" t="s">
        <v>410</v>
      </c>
      <c r="B573" s="2">
        <v>43118</v>
      </c>
      <c r="C573" s="1" t="s">
        <v>539</v>
      </c>
      <c r="D573" s="65" t="str">
        <f t="shared" si="8"/>
        <v>Fintech Innovation is the Top Concern For Banks, EY Says in Banking Outlook Report</v>
      </c>
      <c r="E573" s="1">
        <v>97</v>
      </c>
      <c r="F573" s="1">
        <v>115384</v>
      </c>
      <c r="G573" s="1" t="s">
        <v>421</v>
      </c>
      <c r="H573" s="50"/>
      <c r="I573" s="51"/>
      <c r="J573" s="52"/>
      <c r="K573" s="6">
        <v>1</v>
      </c>
      <c r="L573" s="58"/>
      <c r="M573" s="8">
        <v>1</v>
      </c>
      <c r="N573" s="53" t="s">
        <v>3129</v>
      </c>
      <c r="O573" s="53" t="s">
        <v>3129</v>
      </c>
      <c r="P573" s="53" t="s">
        <v>3129</v>
      </c>
      <c r="Q573" s="53" t="s">
        <v>3129</v>
      </c>
      <c r="R573" s="10">
        <v>1</v>
      </c>
      <c r="S573" s="54">
        <v>1</v>
      </c>
      <c r="T573" s="55"/>
      <c r="U573" s="56"/>
      <c r="V573" s="57">
        <v>3</v>
      </c>
      <c r="Y573" s="17">
        <v>1</v>
      </c>
      <c r="AD573" s="15">
        <v>1</v>
      </c>
      <c r="AF573" s="15"/>
      <c r="AJ573" s="16">
        <v>1</v>
      </c>
      <c r="AO573" s="64" t="s">
        <v>1696</v>
      </c>
      <c r="AP573" t="s">
        <v>540</v>
      </c>
      <c r="AQ573" t="s">
        <v>1580</v>
      </c>
      <c r="AR573" s="46"/>
      <c r="AS573" s="43"/>
    </row>
    <row r="574" spans="1:45" hidden="1" x14ac:dyDescent="0.2">
      <c r="A574" s="48" t="s">
        <v>406</v>
      </c>
      <c r="B574" s="2">
        <v>43119</v>
      </c>
      <c r="C574" s="1" t="s">
        <v>419</v>
      </c>
      <c r="D574" s="65" t="str">
        <f t="shared" si="8"/>
        <v>Microsoft Accelerator Shanghai Gains Solid Ground Amid Shanghai City 2020 Plan</v>
      </c>
      <c r="E574" s="1">
        <v>0</v>
      </c>
      <c r="F574" s="1">
        <v>15938865</v>
      </c>
      <c r="G574" s="1" t="s">
        <v>421</v>
      </c>
      <c r="H574" s="50">
        <v>2</v>
      </c>
      <c r="I574" s="51"/>
      <c r="J574" s="52"/>
      <c r="L574" s="58"/>
      <c r="M574" s="8" t="s">
        <v>3129</v>
      </c>
      <c r="N574" s="53" t="s">
        <v>3129</v>
      </c>
      <c r="O574" s="53" t="s">
        <v>3129</v>
      </c>
      <c r="P574" s="53" t="s">
        <v>3129</v>
      </c>
      <c r="Q574" s="53">
        <v>1</v>
      </c>
      <c r="R574" s="10">
        <v>1</v>
      </c>
      <c r="S574" s="54"/>
      <c r="T574" s="55"/>
      <c r="U574" s="56"/>
      <c r="V574" s="57"/>
      <c r="Y574" s="17">
        <v>1</v>
      </c>
      <c r="AF574" s="15"/>
      <c r="AO574" s="64" t="s">
        <v>1710</v>
      </c>
      <c r="AP574" t="s">
        <v>557</v>
      </c>
      <c r="AQ574" t="s">
        <v>1682</v>
      </c>
      <c r="AR574" s="46"/>
      <c r="AS574" s="43"/>
    </row>
    <row r="575" spans="1:45" hidden="1" x14ac:dyDescent="0.2">
      <c r="A575" s="48" t="s">
        <v>53</v>
      </c>
      <c r="B575" s="2">
        <v>43119</v>
      </c>
      <c r="C575" s="1" t="s">
        <v>419</v>
      </c>
      <c r="D575" s="65" t="str">
        <f t="shared" si="8"/>
        <v>Microsoft Accelerator Shanghai Gains Solid Ground Amid Shanghai City 2020 Plan</v>
      </c>
      <c r="E575" s="1">
        <v>0</v>
      </c>
      <c r="F575" s="1">
        <v>15938865</v>
      </c>
      <c r="G575" s="1" t="s">
        <v>423</v>
      </c>
      <c r="H575" s="50"/>
      <c r="I575" s="51">
        <v>1</v>
      </c>
      <c r="J575" s="52"/>
      <c r="L575" s="58"/>
      <c r="M575" s="8" t="s">
        <v>3129</v>
      </c>
      <c r="N575" s="53" t="s">
        <v>3129</v>
      </c>
      <c r="O575" s="53" t="s">
        <v>3129</v>
      </c>
      <c r="P575" s="53" t="s">
        <v>3129</v>
      </c>
      <c r="Q575" s="53">
        <v>1</v>
      </c>
      <c r="R575" s="10">
        <v>1</v>
      </c>
      <c r="S575" s="54"/>
      <c r="T575" s="55"/>
      <c r="U575" s="56"/>
      <c r="V575" s="57"/>
      <c r="Y575" s="17">
        <v>1</v>
      </c>
      <c r="AF575" s="15"/>
      <c r="AO575" s="64" t="s">
        <v>1710</v>
      </c>
      <c r="AP575" t="s">
        <v>557</v>
      </c>
      <c r="AQ575" t="s">
        <v>1593</v>
      </c>
      <c r="AR575" s="46"/>
      <c r="AS575" s="43"/>
    </row>
    <row r="576" spans="1:45" hidden="1" x14ac:dyDescent="0.2">
      <c r="A576" s="48" t="s">
        <v>53</v>
      </c>
      <c r="B576" s="2">
        <v>43119</v>
      </c>
      <c r="C576" s="1" t="s">
        <v>419</v>
      </c>
      <c r="D576" s="65" t="str">
        <f t="shared" si="8"/>
        <v>Suntrust Announces Chief Information Officer Retirement, Appointment</v>
      </c>
      <c r="E576" s="1">
        <v>0</v>
      </c>
      <c r="F576" s="1">
        <v>15938865</v>
      </c>
      <c r="G576" s="1" t="s">
        <v>423</v>
      </c>
      <c r="H576" s="50"/>
      <c r="I576" s="51">
        <v>1</v>
      </c>
      <c r="J576" s="52"/>
      <c r="L576" s="58"/>
      <c r="M576" s="8" t="s">
        <v>3129</v>
      </c>
      <c r="N576" s="53" t="s">
        <v>3129</v>
      </c>
      <c r="O576" s="53" t="s">
        <v>3129</v>
      </c>
      <c r="P576" s="53" t="s">
        <v>3129</v>
      </c>
      <c r="Q576" s="53">
        <v>1</v>
      </c>
      <c r="R576" s="10">
        <v>1</v>
      </c>
      <c r="S576" s="54"/>
      <c r="T576" s="55"/>
      <c r="U576" s="56"/>
      <c r="V576" s="57"/>
      <c r="Y576" s="17">
        <v>1</v>
      </c>
      <c r="AF576" s="15"/>
      <c r="AO576" s="64" t="s">
        <v>1712</v>
      </c>
      <c r="AP576" t="s">
        <v>559</v>
      </c>
      <c r="AQ576" t="s">
        <v>1593</v>
      </c>
      <c r="AR576" s="46"/>
      <c r="AS576" s="43"/>
    </row>
    <row r="577" spans="1:45" hidden="1" x14ac:dyDescent="0.2">
      <c r="A577" s="48" t="s">
        <v>53</v>
      </c>
      <c r="B577" s="2">
        <v>43119</v>
      </c>
      <c r="C577" s="1" t="s">
        <v>426</v>
      </c>
      <c r="D577" s="65" t="str">
        <f t="shared" si="8"/>
        <v>SunTrust Announces Chief Information Officer Retirement, Appointment</v>
      </c>
      <c r="E577" s="1">
        <v>0</v>
      </c>
      <c r="F577" s="1">
        <v>1192857</v>
      </c>
      <c r="G577" s="1" t="s">
        <v>428</v>
      </c>
      <c r="H577" s="50"/>
      <c r="I577" s="51">
        <v>1</v>
      </c>
      <c r="J577" s="52"/>
      <c r="L577" s="58"/>
      <c r="M577" s="8" t="s">
        <v>3129</v>
      </c>
      <c r="N577" s="53" t="s">
        <v>3129</v>
      </c>
      <c r="O577" s="53" t="s">
        <v>3129</v>
      </c>
      <c r="P577" s="53" t="s">
        <v>3129</v>
      </c>
      <c r="Q577" s="53">
        <v>1</v>
      </c>
      <c r="R577" s="10">
        <v>2</v>
      </c>
      <c r="S577" s="54"/>
      <c r="T577" s="55"/>
      <c r="U577" s="56"/>
      <c r="V577" s="57"/>
      <c r="Y577" s="17">
        <v>1</v>
      </c>
      <c r="AF577" s="15"/>
      <c r="AO577" s="64" t="s">
        <v>1713</v>
      </c>
      <c r="AP577" t="s">
        <v>560</v>
      </c>
      <c r="AQ577" t="s">
        <v>1609</v>
      </c>
      <c r="AR577" s="46"/>
      <c r="AS577" s="43"/>
    </row>
    <row r="578" spans="1:45" hidden="1" x14ac:dyDescent="0.2">
      <c r="A578" s="48" t="s">
        <v>402</v>
      </c>
      <c r="B578" s="2">
        <v>43119</v>
      </c>
      <c r="C578" s="1" t="s">
        <v>554</v>
      </c>
      <c r="D578" s="65" t="str">
        <f t="shared" si="8"/>
        <v>How CIBC is growing business funding and advisory services</v>
      </c>
      <c r="E578" s="1">
        <v>126</v>
      </c>
      <c r="F578" s="1">
        <v>106030</v>
      </c>
      <c r="G578" s="1"/>
      <c r="H578" s="50"/>
      <c r="I578" s="51"/>
      <c r="J578" s="52"/>
      <c r="K578" s="6">
        <v>1</v>
      </c>
      <c r="L578" s="58" t="s">
        <v>556</v>
      </c>
      <c r="M578" s="8">
        <v>1</v>
      </c>
      <c r="N578" s="53" t="s">
        <v>3129</v>
      </c>
      <c r="O578" s="53" t="s">
        <v>3129</v>
      </c>
      <c r="P578" s="53" t="s">
        <v>3129</v>
      </c>
      <c r="Q578" s="53" t="s">
        <v>3129</v>
      </c>
      <c r="R578" s="10">
        <v>2</v>
      </c>
      <c r="S578" s="54">
        <v>1</v>
      </c>
      <c r="T578" s="55"/>
      <c r="U578" s="56"/>
      <c r="V578" s="57">
        <v>3</v>
      </c>
      <c r="Y578" s="17">
        <v>1</v>
      </c>
      <c r="AD578" s="15">
        <v>1</v>
      </c>
      <c r="AF578" s="15"/>
      <c r="AJ578" s="16">
        <v>1</v>
      </c>
      <c r="AO578" s="64" t="s">
        <v>1709</v>
      </c>
      <c r="AP578" t="s">
        <v>555</v>
      </c>
      <c r="AQ578"/>
      <c r="AR578" s="46"/>
      <c r="AS578" s="43"/>
    </row>
    <row r="579" spans="1:45" hidden="1" x14ac:dyDescent="0.2">
      <c r="A579" s="48" t="s">
        <v>406</v>
      </c>
      <c r="B579" s="2">
        <v>43121</v>
      </c>
      <c r="C579" s="1" t="s">
        <v>419</v>
      </c>
      <c r="D579" s="65" t="str">
        <f t="shared" ref="D579:D642" si="9">HYPERLINK(AO579,AP579)</f>
        <v>NiSource Named to 2018 Bloomberg Gender-Equality Index</v>
      </c>
      <c r="E579" s="1">
        <v>0</v>
      </c>
      <c r="F579" s="1">
        <v>15938865</v>
      </c>
      <c r="G579" s="1" t="s">
        <v>421</v>
      </c>
      <c r="H579" s="50">
        <v>2</v>
      </c>
      <c r="I579" s="51"/>
      <c r="J579" s="52"/>
      <c r="L579" s="58"/>
      <c r="M579" s="8" t="s">
        <v>3129</v>
      </c>
      <c r="N579" s="53">
        <v>1</v>
      </c>
      <c r="O579" s="53" t="s">
        <v>3129</v>
      </c>
      <c r="P579" s="53" t="s">
        <v>3129</v>
      </c>
      <c r="Q579" s="53" t="s">
        <v>3129</v>
      </c>
      <c r="R579" s="10">
        <v>1</v>
      </c>
      <c r="S579" s="54"/>
      <c r="T579" s="55"/>
      <c r="U579" s="56"/>
      <c r="V579" s="57"/>
      <c r="Y579" s="17">
        <v>1</v>
      </c>
      <c r="AF579" s="15"/>
      <c r="AO579" s="64" t="s">
        <v>1716</v>
      </c>
      <c r="AP579" t="s">
        <v>563</v>
      </c>
      <c r="AQ579" t="s">
        <v>1583</v>
      </c>
      <c r="AR579" s="46"/>
      <c r="AS579" s="43"/>
    </row>
    <row r="580" spans="1:45" hidden="1" x14ac:dyDescent="0.2">
      <c r="A580" s="48" t="s">
        <v>406</v>
      </c>
      <c r="B580" s="2">
        <v>43121</v>
      </c>
      <c r="C580" s="1" t="s">
        <v>419</v>
      </c>
      <c r="D580" s="65" t="str">
        <f t="shared" si="9"/>
        <v>TipRanks Identifies the Top 20 Analysts of 2017</v>
      </c>
      <c r="E580" s="1">
        <v>0</v>
      </c>
      <c r="F580" s="1">
        <v>15938865</v>
      </c>
      <c r="G580" s="1" t="s">
        <v>421</v>
      </c>
      <c r="H580" s="50">
        <v>2</v>
      </c>
      <c r="I580" s="51"/>
      <c r="J580" s="52"/>
      <c r="L580" s="58"/>
      <c r="M580" s="8" t="s">
        <v>3129</v>
      </c>
      <c r="N580" s="53" t="s">
        <v>3129</v>
      </c>
      <c r="O580" s="53" t="s">
        <v>3129</v>
      </c>
      <c r="P580" s="53">
        <v>1</v>
      </c>
      <c r="Q580" s="53" t="s">
        <v>3129</v>
      </c>
      <c r="R580" s="10">
        <v>1</v>
      </c>
      <c r="S580" s="54"/>
      <c r="T580" s="55"/>
      <c r="U580" s="56"/>
      <c r="V580" s="57"/>
      <c r="Y580" s="17">
        <v>1</v>
      </c>
      <c r="AF580" s="15"/>
      <c r="AO580" s="64" t="s">
        <v>1717</v>
      </c>
      <c r="AP580" t="s">
        <v>564</v>
      </c>
      <c r="AQ580" t="s">
        <v>1575</v>
      </c>
      <c r="AR580" s="46"/>
      <c r="AS580" s="43"/>
    </row>
    <row r="581" spans="1:45" hidden="1" x14ac:dyDescent="0.2">
      <c r="A581" s="48" t="s">
        <v>53</v>
      </c>
      <c r="B581" s="2">
        <v>43121</v>
      </c>
      <c r="C581" s="1" t="s">
        <v>426</v>
      </c>
      <c r="D581" s="65" t="str">
        <f t="shared" si="9"/>
        <v>Accenture Announces Winners of The Fourth Annual Circulars in Davos</v>
      </c>
      <c r="E581" s="1">
        <v>0</v>
      </c>
      <c r="F581" s="1">
        <v>1192857</v>
      </c>
      <c r="G581" s="1" t="s">
        <v>428</v>
      </c>
      <c r="H581" s="50"/>
      <c r="I581" s="51">
        <v>1</v>
      </c>
      <c r="J581" s="52"/>
      <c r="L581" s="58"/>
      <c r="M581" s="8" t="s">
        <v>3129</v>
      </c>
      <c r="N581" s="53">
        <v>1</v>
      </c>
      <c r="O581" s="53" t="s">
        <v>3129</v>
      </c>
      <c r="P581" s="53" t="s">
        <v>3129</v>
      </c>
      <c r="Q581" s="53" t="s">
        <v>3129</v>
      </c>
      <c r="R581" s="10">
        <v>2</v>
      </c>
      <c r="S581" s="54"/>
      <c r="T581" s="55"/>
      <c r="U581" s="56"/>
      <c r="V581" s="57"/>
      <c r="Y581" s="17">
        <v>1</v>
      </c>
      <c r="AF581" s="15"/>
      <c r="AO581" s="64" t="s">
        <v>1718</v>
      </c>
      <c r="AP581" t="s">
        <v>565</v>
      </c>
      <c r="AQ581" t="s">
        <v>1602</v>
      </c>
      <c r="AR581" s="46"/>
      <c r="AS581" s="43"/>
    </row>
    <row r="582" spans="1:45" hidden="1" x14ac:dyDescent="0.2">
      <c r="A582" s="48" t="s">
        <v>53</v>
      </c>
      <c r="B582" s="2">
        <v>43121</v>
      </c>
      <c r="C582" s="1" t="s">
        <v>419</v>
      </c>
      <c r="D582" s="65" t="str">
        <f t="shared" si="9"/>
        <v>Accenture Announces Winners of The Fourth Annual Circulars in Davos</v>
      </c>
      <c r="E582" s="1">
        <v>0</v>
      </c>
      <c r="F582" s="1">
        <v>15938865</v>
      </c>
      <c r="G582" s="1" t="s">
        <v>423</v>
      </c>
      <c r="H582" s="50"/>
      <c r="I582" s="51">
        <v>1</v>
      </c>
      <c r="J582" s="52"/>
      <c r="L582" s="58"/>
      <c r="M582" s="8" t="s">
        <v>3129</v>
      </c>
      <c r="N582" s="53">
        <v>1</v>
      </c>
      <c r="O582" s="53" t="s">
        <v>3129</v>
      </c>
      <c r="P582" s="53" t="s">
        <v>3129</v>
      </c>
      <c r="Q582" s="53" t="s">
        <v>3129</v>
      </c>
      <c r="R582" s="10">
        <v>1</v>
      </c>
      <c r="S582" s="54"/>
      <c r="T582" s="55"/>
      <c r="U582" s="56"/>
      <c r="V582" s="57"/>
      <c r="Y582" s="17">
        <v>1</v>
      </c>
      <c r="AF582" s="15"/>
      <c r="AO582" s="64" t="s">
        <v>1719</v>
      </c>
      <c r="AP582" t="s">
        <v>565</v>
      </c>
      <c r="AQ582" t="s">
        <v>1600</v>
      </c>
      <c r="AR582" s="46"/>
      <c r="AS582" s="43"/>
    </row>
    <row r="583" spans="1:45" hidden="1" x14ac:dyDescent="0.2">
      <c r="A583" s="48" t="s">
        <v>406</v>
      </c>
      <c r="B583" s="2">
        <v>43122</v>
      </c>
      <c r="C583" s="1" t="s">
        <v>59</v>
      </c>
      <c r="D583" s="65" t="str">
        <f t="shared" si="9"/>
        <v>NiSource Named to 2018 Bloomberg Gender-Equality Index</v>
      </c>
      <c r="E583" s="1">
        <v>0</v>
      </c>
      <c r="F583" s="1">
        <v>55529156</v>
      </c>
      <c r="G583" s="1" t="s">
        <v>421</v>
      </c>
      <c r="H583" s="50">
        <v>2</v>
      </c>
      <c r="I583" s="51"/>
      <c r="J583" s="52"/>
      <c r="L583" s="58"/>
      <c r="M583" s="8" t="s">
        <v>3129</v>
      </c>
      <c r="N583" s="53">
        <v>1</v>
      </c>
      <c r="O583" s="53" t="s">
        <v>3129</v>
      </c>
      <c r="P583" s="53" t="s">
        <v>3129</v>
      </c>
      <c r="Q583" s="53" t="s">
        <v>3129</v>
      </c>
      <c r="R583" s="10">
        <v>1</v>
      </c>
      <c r="S583" s="54"/>
      <c r="T583" s="55"/>
      <c r="U583" s="56"/>
      <c r="V583" s="57"/>
      <c r="Y583" s="17">
        <v>1</v>
      </c>
      <c r="AF583" s="15"/>
      <c r="AO583" s="64" t="s">
        <v>1721</v>
      </c>
      <c r="AP583" t="s">
        <v>563</v>
      </c>
      <c r="AQ583" t="s">
        <v>1583</v>
      </c>
      <c r="AR583" s="46"/>
      <c r="AS583" s="43"/>
    </row>
    <row r="584" spans="1:45" hidden="1" x14ac:dyDescent="0.2">
      <c r="A584" s="48" t="s">
        <v>406</v>
      </c>
      <c r="B584" s="2">
        <v>43122</v>
      </c>
      <c r="C584" s="1" t="s">
        <v>419</v>
      </c>
      <c r="D584" s="65" t="str">
        <f t="shared" si="9"/>
        <v>Summarizing 2018 | Russian Davos | Gaidar Forum in RANEPA (Moscow), Day One</v>
      </c>
      <c r="E584" s="1">
        <v>0</v>
      </c>
      <c r="F584" s="1">
        <v>15938865</v>
      </c>
      <c r="G584" s="1" t="s">
        <v>421</v>
      </c>
      <c r="H584" s="50">
        <v>2</v>
      </c>
      <c r="I584" s="51"/>
      <c r="J584" s="52"/>
      <c r="L584" s="58"/>
      <c r="M584" s="8">
        <v>1</v>
      </c>
      <c r="N584" s="53" t="s">
        <v>3129</v>
      </c>
      <c r="O584" s="53" t="s">
        <v>3129</v>
      </c>
      <c r="P584" s="53" t="s">
        <v>3129</v>
      </c>
      <c r="Q584" s="53" t="s">
        <v>3129</v>
      </c>
      <c r="R584" s="10">
        <v>1</v>
      </c>
      <c r="S584" s="54"/>
      <c r="T584" s="55"/>
      <c r="U584" s="56"/>
      <c r="V584" s="57"/>
      <c r="Y584" s="17">
        <v>1</v>
      </c>
      <c r="AF584" s="15"/>
      <c r="AO584" s="64" t="s">
        <v>1720</v>
      </c>
      <c r="AP584" t="s">
        <v>566</v>
      </c>
      <c r="AQ584" t="s">
        <v>1580</v>
      </c>
      <c r="AR584" s="46"/>
      <c r="AS584" s="43"/>
    </row>
    <row r="585" spans="1:45" hidden="1" x14ac:dyDescent="0.2">
      <c r="A585" s="48" t="s">
        <v>53</v>
      </c>
      <c r="B585" s="2">
        <v>43122</v>
      </c>
      <c r="C585" s="1" t="s">
        <v>59</v>
      </c>
      <c r="D585" s="65" t="str">
        <f t="shared" si="9"/>
        <v>Accenture Announces Winners of The Fourth Annual Circulars in Davos</v>
      </c>
      <c r="E585" s="1">
        <v>0</v>
      </c>
      <c r="F585" s="1">
        <v>55529156</v>
      </c>
      <c r="G585" s="1" t="s">
        <v>423</v>
      </c>
      <c r="H585" s="50"/>
      <c r="I585" s="51">
        <v>1</v>
      </c>
      <c r="J585" s="52"/>
      <c r="L585" s="58"/>
      <c r="M585" s="8" t="s">
        <v>3129</v>
      </c>
      <c r="N585" s="53">
        <v>1</v>
      </c>
      <c r="O585" s="53" t="s">
        <v>3129</v>
      </c>
      <c r="P585" s="53" t="s">
        <v>3129</v>
      </c>
      <c r="Q585" s="53" t="s">
        <v>3129</v>
      </c>
      <c r="R585" s="10">
        <v>1</v>
      </c>
      <c r="S585" s="54"/>
      <c r="T585" s="55"/>
      <c r="U585" s="56"/>
      <c r="V585" s="57"/>
      <c r="Y585" s="17">
        <v>1</v>
      </c>
      <c r="AF585" s="15"/>
      <c r="AO585" s="64" t="s">
        <v>1729</v>
      </c>
      <c r="AP585" t="s">
        <v>565</v>
      </c>
      <c r="AQ585" t="s">
        <v>1600</v>
      </c>
      <c r="AR585" s="46"/>
      <c r="AS585" s="43"/>
    </row>
    <row r="586" spans="1:45" hidden="1" x14ac:dyDescent="0.2">
      <c r="A586" s="48" t="s">
        <v>53</v>
      </c>
      <c r="B586" s="2">
        <v>43122</v>
      </c>
      <c r="C586" s="1" t="s">
        <v>426</v>
      </c>
      <c r="D586" s="65" t="str">
        <f t="shared" si="9"/>
        <v>Bragar Eagel &amp; Squire, P.C. is Investigating Obalon Therapeutics, Inc. (OBLN) on Behalf of Stockholders and Encourages Investors to Contact the Firm</v>
      </c>
      <c r="E586" s="1">
        <v>0</v>
      </c>
      <c r="F586" s="1">
        <v>1192857</v>
      </c>
      <c r="G586" s="1" t="s">
        <v>428</v>
      </c>
      <c r="H586" s="50"/>
      <c r="I586" s="51">
        <v>1</v>
      </c>
      <c r="J586" s="52"/>
      <c r="L586" s="58"/>
      <c r="M586" s="8" t="s">
        <v>3129</v>
      </c>
      <c r="N586" s="53" t="s">
        <v>3129</v>
      </c>
      <c r="O586" s="53" t="s">
        <v>3129</v>
      </c>
      <c r="P586" s="53">
        <v>1</v>
      </c>
      <c r="Q586" s="53" t="s">
        <v>3129</v>
      </c>
      <c r="R586" s="10">
        <v>2</v>
      </c>
      <c r="S586" s="54"/>
      <c r="T586" s="55"/>
      <c r="U586" s="56"/>
      <c r="V586" s="57"/>
      <c r="Y586" s="17">
        <v>1</v>
      </c>
      <c r="AF586" s="15"/>
      <c r="AO586" s="64" t="s">
        <v>1730</v>
      </c>
      <c r="AP586" t="s">
        <v>577</v>
      </c>
      <c r="AQ586" t="s">
        <v>1624</v>
      </c>
      <c r="AR586" s="46"/>
      <c r="AS586" s="43"/>
    </row>
    <row r="587" spans="1:45" hidden="1" x14ac:dyDescent="0.2">
      <c r="A587" s="48" t="s">
        <v>567</v>
      </c>
      <c r="B587" s="2">
        <v>43122</v>
      </c>
      <c r="C587" s="1" t="s">
        <v>569</v>
      </c>
      <c r="D587" s="65" t="str">
        <f t="shared" si="9"/>
        <v>Buy Side Bands Together on Blockchain Vision in Landmark Paper</v>
      </c>
      <c r="E587" s="1">
        <v>283</v>
      </c>
      <c r="F587" s="1">
        <v>29411</v>
      </c>
      <c r="G587" s="1" t="s">
        <v>421</v>
      </c>
      <c r="H587" s="50"/>
      <c r="I587" s="51">
        <v>1</v>
      </c>
      <c r="J587" s="52"/>
      <c r="L587" s="58"/>
      <c r="M587" s="8" t="s">
        <v>3129</v>
      </c>
      <c r="N587" s="53" t="s">
        <v>3129</v>
      </c>
      <c r="O587" s="53">
        <v>1</v>
      </c>
      <c r="P587" s="53" t="s">
        <v>3129</v>
      </c>
      <c r="Q587" s="53" t="s">
        <v>3129</v>
      </c>
      <c r="R587" s="10">
        <v>1</v>
      </c>
      <c r="S587" s="54"/>
      <c r="T587" s="55"/>
      <c r="U587" s="56"/>
      <c r="V587" s="57"/>
      <c r="Y587" s="17">
        <v>1</v>
      </c>
      <c r="AF587" s="15"/>
      <c r="AO587" s="64" t="s">
        <v>1723</v>
      </c>
      <c r="AP587" t="s">
        <v>570</v>
      </c>
      <c r="AQ587" t="s">
        <v>1578</v>
      </c>
      <c r="AR587" s="46"/>
      <c r="AS587" s="43"/>
    </row>
    <row r="588" spans="1:45" hidden="1" x14ac:dyDescent="0.2">
      <c r="A588" s="48" t="s">
        <v>53</v>
      </c>
      <c r="B588" s="2">
        <v>43122</v>
      </c>
      <c r="C588" s="1" t="s">
        <v>433</v>
      </c>
      <c r="D588" s="65" t="str">
        <f t="shared" si="9"/>
        <v>Casey Quirk's head of Asia leaving for AQR</v>
      </c>
      <c r="E588" s="1">
        <v>0</v>
      </c>
      <c r="F588" s="1">
        <v>140000</v>
      </c>
      <c r="G588" s="1" t="s">
        <v>423</v>
      </c>
      <c r="H588" s="50"/>
      <c r="I588" s="51">
        <v>1</v>
      </c>
      <c r="J588" s="52"/>
      <c r="L588" s="58"/>
      <c r="M588" s="8" t="s">
        <v>3129</v>
      </c>
      <c r="N588" s="53" t="s">
        <v>3129</v>
      </c>
      <c r="O588" s="53">
        <v>1</v>
      </c>
      <c r="P588" s="53" t="s">
        <v>3129</v>
      </c>
      <c r="Q588" s="53" t="s">
        <v>3129</v>
      </c>
      <c r="R588" s="10">
        <v>1</v>
      </c>
      <c r="S588" s="54"/>
      <c r="T588" s="55"/>
      <c r="U588" s="56"/>
      <c r="V588" s="57"/>
      <c r="Y588" s="17">
        <v>1</v>
      </c>
      <c r="AF588" s="15"/>
      <c r="AO588" s="64" t="s">
        <v>1733</v>
      </c>
      <c r="AP588" t="s">
        <v>580</v>
      </c>
      <c r="AQ588" t="s">
        <v>1597</v>
      </c>
      <c r="AR588" s="46"/>
      <c r="AS588" s="43"/>
    </row>
    <row r="589" spans="1:45" hidden="1" x14ac:dyDescent="0.2">
      <c r="A589" s="48" t="s">
        <v>53</v>
      </c>
      <c r="B589" s="2">
        <v>43122</v>
      </c>
      <c r="C589" s="1" t="s">
        <v>573</v>
      </c>
      <c r="D589" s="65" t="str">
        <f t="shared" si="9"/>
        <v>Contributed Content</v>
      </c>
      <c r="E589" s="1">
        <v>0</v>
      </c>
      <c r="F589" s="1">
        <v>0</v>
      </c>
      <c r="G589" s="1" t="s">
        <v>423</v>
      </c>
      <c r="H589" s="50"/>
      <c r="I589" s="51">
        <v>1</v>
      </c>
      <c r="J589" s="52"/>
      <c r="L589" s="58"/>
      <c r="M589" s="8" t="s">
        <v>3129</v>
      </c>
      <c r="N589" s="53" t="s">
        <v>3129</v>
      </c>
      <c r="O589" s="53" t="s">
        <v>3129</v>
      </c>
      <c r="P589" s="53" t="s">
        <v>3129</v>
      </c>
      <c r="Q589" s="53">
        <v>1</v>
      </c>
      <c r="R589" s="10">
        <v>2</v>
      </c>
      <c r="S589" s="54"/>
      <c r="T589" s="55"/>
      <c r="U589" s="56"/>
      <c r="V589" s="57"/>
      <c r="Y589" s="17">
        <v>1</v>
      </c>
      <c r="AF589" s="15"/>
      <c r="AO589" s="64" t="s">
        <v>1726</v>
      </c>
      <c r="AP589" t="s">
        <v>574</v>
      </c>
      <c r="AQ589" t="s">
        <v>1609</v>
      </c>
      <c r="AR589" s="46"/>
      <c r="AS589" s="43"/>
    </row>
    <row r="590" spans="1:45" hidden="1" x14ac:dyDescent="0.2">
      <c r="A590" s="48" t="s">
        <v>567</v>
      </c>
      <c r="B590" s="2">
        <v>43122</v>
      </c>
      <c r="C590" s="1" t="s">
        <v>407</v>
      </c>
      <c r="D590" s="65" t="str">
        <f t="shared" si="9"/>
        <v>Funding Societies Tops S$100 Million in SME Funding, Claims Top Spot for Any Crowdfunding Platform in SE Asia</v>
      </c>
      <c r="E590" s="1">
        <v>11</v>
      </c>
      <c r="F590" s="1">
        <v>185714</v>
      </c>
      <c r="G590" s="1" t="s">
        <v>409</v>
      </c>
      <c r="H590" s="50"/>
      <c r="I590" s="51">
        <v>1</v>
      </c>
      <c r="J590" s="52"/>
      <c r="L590" s="58"/>
      <c r="M590" s="8" t="s">
        <v>3129</v>
      </c>
      <c r="N590" s="53" t="s">
        <v>3129</v>
      </c>
      <c r="O590" s="53">
        <v>1</v>
      </c>
      <c r="P590" s="53" t="s">
        <v>3129</v>
      </c>
      <c r="Q590" s="53" t="s">
        <v>3129</v>
      </c>
      <c r="R590" s="10">
        <v>1</v>
      </c>
      <c r="S590" s="54"/>
      <c r="T590" s="55"/>
      <c r="U590" s="56"/>
      <c r="V590" s="57"/>
      <c r="Y590" s="17">
        <v>1</v>
      </c>
      <c r="AF590" s="15"/>
      <c r="AO590" s="64" t="s">
        <v>1722</v>
      </c>
      <c r="AP590" t="s">
        <v>568</v>
      </c>
      <c r="AQ590" t="s">
        <v>1578</v>
      </c>
      <c r="AR590" s="46"/>
      <c r="AS590" s="43"/>
    </row>
    <row r="591" spans="1:45" hidden="1" x14ac:dyDescent="0.2">
      <c r="A591" s="48" t="s">
        <v>53</v>
      </c>
      <c r="B591" s="2">
        <v>43122</v>
      </c>
      <c r="C591" s="1" t="s">
        <v>433</v>
      </c>
      <c r="D591" s="65" t="str">
        <f t="shared" si="9"/>
        <v>Head of Asia for Casey Quirk returning to the U.S. to join AQR</v>
      </c>
      <c r="E591" s="1">
        <v>0</v>
      </c>
      <c r="F591" s="1">
        <v>140000</v>
      </c>
      <c r="G591" s="1" t="s">
        <v>423</v>
      </c>
      <c r="H591" s="50"/>
      <c r="I591" s="51">
        <v>1</v>
      </c>
      <c r="J591" s="52"/>
      <c r="L591" s="58"/>
      <c r="M591" s="8" t="s">
        <v>3129</v>
      </c>
      <c r="N591" s="53" t="s">
        <v>3129</v>
      </c>
      <c r="O591" s="53">
        <v>1</v>
      </c>
      <c r="P591" s="53" t="s">
        <v>3129</v>
      </c>
      <c r="Q591" s="53" t="s">
        <v>3129</v>
      </c>
      <c r="R591" s="10">
        <v>1</v>
      </c>
      <c r="S591" s="54"/>
      <c r="T591" s="55"/>
      <c r="U591" s="56"/>
      <c r="V591" s="57"/>
      <c r="Y591" s="17">
        <v>1</v>
      </c>
      <c r="AF591" s="15"/>
      <c r="AO591" s="64" t="s">
        <v>1731</v>
      </c>
      <c r="AP591" t="s">
        <v>578</v>
      </c>
      <c r="AQ591" t="s">
        <v>1597</v>
      </c>
      <c r="AR591" s="46"/>
      <c r="AS591" s="43"/>
    </row>
    <row r="592" spans="1:45" hidden="1" x14ac:dyDescent="0.2">
      <c r="A592" s="48" t="s">
        <v>53</v>
      </c>
      <c r="B592" s="2">
        <v>43122</v>
      </c>
      <c r="C592" s="1" t="s">
        <v>429</v>
      </c>
      <c r="D592" s="65" t="str">
        <f t="shared" si="9"/>
        <v>Iris Dorbian wrote a new post, Osage University Partners promotes four, on the site PE Hub</v>
      </c>
      <c r="E592" s="1">
        <v>172</v>
      </c>
      <c r="F592" s="1">
        <v>269230</v>
      </c>
      <c r="G592" s="1" t="s">
        <v>428</v>
      </c>
      <c r="H592" s="50"/>
      <c r="I592" s="51">
        <v>1</v>
      </c>
      <c r="J592" s="52"/>
      <c r="L592" s="58"/>
      <c r="M592" s="8" t="s">
        <v>3129</v>
      </c>
      <c r="N592" s="53" t="s">
        <v>3129</v>
      </c>
      <c r="O592" s="53" t="s">
        <v>3129</v>
      </c>
      <c r="P592" s="53" t="s">
        <v>3129</v>
      </c>
      <c r="Q592" s="53">
        <v>1</v>
      </c>
      <c r="R592" s="10">
        <v>2</v>
      </c>
      <c r="S592" s="54"/>
      <c r="T592" s="55"/>
      <c r="U592" s="56"/>
      <c r="V592" s="57"/>
      <c r="Y592" s="17">
        <v>1</v>
      </c>
      <c r="AF592" s="15"/>
      <c r="AO592" s="64" t="s">
        <v>1724</v>
      </c>
      <c r="AP592" t="s">
        <v>571</v>
      </c>
      <c r="AQ592" t="s">
        <v>1609</v>
      </c>
      <c r="AR592" s="46"/>
      <c r="AS592" s="43"/>
    </row>
    <row r="593" spans="1:45" hidden="1" x14ac:dyDescent="0.2">
      <c r="A593" s="48" t="s">
        <v>53</v>
      </c>
      <c r="B593" s="2">
        <v>43122</v>
      </c>
      <c r="C593" s="1" t="s">
        <v>426</v>
      </c>
      <c r="D593" s="65" t="str">
        <f t="shared" si="9"/>
        <v>Rapid7 Announces Proposed Public Offering of Common Stock, Preliminary Financial Results and 2018 Outlook</v>
      </c>
      <c r="E593" s="1">
        <v>0</v>
      </c>
      <c r="F593" s="1">
        <v>1192857</v>
      </c>
      <c r="G593" s="1" t="s">
        <v>428</v>
      </c>
      <c r="H593" s="50"/>
      <c r="I593" s="51">
        <v>1</v>
      </c>
      <c r="J593" s="52"/>
      <c r="L593" s="58"/>
      <c r="M593" s="8" t="s">
        <v>3129</v>
      </c>
      <c r="N593" s="53" t="s">
        <v>3129</v>
      </c>
      <c r="O593" s="53" t="s">
        <v>3129</v>
      </c>
      <c r="P593" s="53">
        <v>1</v>
      </c>
      <c r="Q593" s="53" t="s">
        <v>3129</v>
      </c>
      <c r="R593" s="10">
        <v>2</v>
      </c>
      <c r="S593" s="54"/>
      <c r="T593" s="55"/>
      <c r="U593" s="56"/>
      <c r="V593" s="57"/>
      <c r="Y593" s="17">
        <v>1</v>
      </c>
      <c r="AF593" s="15"/>
      <c r="AO593" s="64" t="s">
        <v>1727</v>
      </c>
      <c r="AP593" t="s">
        <v>575</v>
      </c>
      <c r="AQ593" t="s">
        <v>1624</v>
      </c>
      <c r="AR593" s="46"/>
      <c r="AS593" s="43"/>
    </row>
    <row r="594" spans="1:45" hidden="1" x14ac:dyDescent="0.2">
      <c r="A594" s="48" t="s">
        <v>406</v>
      </c>
      <c r="B594" s="2">
        <v>43122</v>
      </c>
      <c r="C594" s="1" t="s">
        <v>513</v>
      </c>
      <c r="D594" s="65" t="str">
        <f t="shared" si="9"/>
        <v>Summarizing 2018 | Russian Davos | Gaidar Forum in RANEPA (Moscow), Day One</v>
      </c>
      <c r="E594" s="1">
        <v>0</v>
      </c>
      <c r="F594" s="1">
        <v>15938865</v>
      </c>
      <c r="G594" s="1"/>
      <c r="H594" s="50"/>
      <c r="I594" s="51">
        <v>1</v>
      </c>
      <c r="J594" s="52"/>
      <c r="L594" s="58"/>
      <c r="M594" s="8">
        <v>1</v>
      </c>
      <c r="N594" s="53" t="s">
        <v>3129</v>
      </c>
      <c r="O594" s="53" t="s">
        <v>3129</v>
      </c>
      <c r="P594" s="53" t="s">
        <v>3129</v>
      </c>
      <c r="Q594" s="53" t="s">
        <v>3129</v>
      </c>
      <c r="R594" s="10">
        <v>1</v>
      </c>
      <c r="S594" s="54"/>
      <c r="T594" s="55"/>
      <c r="U594" s="56"/>
      <c r="V594" s="57"/>
      <c r="Y594" s="17">
        <v>1</v>
      </c>
      <c r="AF594" s="15"/>
      <c r="AO594" s="64" t="s">
        <v>1720</v>
      </c>
      <c r="AP594" t="s">
        <v>566</v>
      </c>
      <c r="AQ594" t="s">
        <v>1668</v>
      </c>
      <c r="AR594" s="46"/>
      <c r="AS594" s="43"/>
    </row>
    <row r="595" spans="1:45" hidden="1" x14ac:dyDescent="0.2">
      <c r="A595" s="48" t="s">
        <v>589</v>
      </c>
      <c r="B595" s="2">
        <v>43123</v>
      </c>
      <c r="C595" s="1" t="s">
        <v>429</v>
      </c>
      <c r="D595" s="65" t="str">
        <f t="shared" si="9"/>
        <v>Apollo Global to sell EaglePicher to GTCR</v>
      </c>
      <c r="E595" s="1">
        <v>10</v>
      </c>
      <c r="F595" s="1">
        <v>269230</v>
      </c>
      <c r="G595" s="1" t="s">
        <v>428</v>
      </c>
      <c r="H595" s="50">
        <v>1</v>
      </c>
      <c r="I595" s="51"/>
      <c r="J595" s="52"/>
      <c r="L595" s="58"/>
      <c r="M595" s="8" t="s">
        <v>3129</v>
      </c>
      <c r="N595" s="53" t="s">
        <v>3129</v>
      </c>
      <c r="O595" s="53" t="s">
        <v>3129</v>
      </c>
      <c r="P595" s="53" t="s">
        <v>3129</v>
      </c>
      <c r="Q595" s="53">
        <v>1</v>
      </c>
      <c r="R595" s="10">
        <v>2</v>
      </c>
      <c r="S595" s="54"/>
      <c r="T595" s="55"/>
      <c r="U595" s="56"/>
      <c r="V595" s="57"/>
      <c r="Y595" s="17">
        <v>1</v>
      </c>
      <c r="AF595" s="15"/>
      <c r="AO595" s="64" t="s">
        <v>1755</v>
      </c>
      <c r="AP595" t="s">
        <v>601</v>
      </c>
      <c r="AQ595" t="s">
        <v>1609</v>
      </c>
      <c r="AR595" s="46"/>
      <c r="AS595" s="43"/>
    </row>
    <row r="596" spans="1:45" hidden="1" x14ac:dyDescent="0.2">
      <c r="A596" s="48" t="s">
        <v>589</v>
      </c>
      <c r="B596" s="2">
        <v>43123</v>
      </c>
      <c r="C596" s="1" t="s">
        <v>419</v>
      </c>
      <c r="D596" s="65" t="str">
        <f t="shared" si="9"/>
        <v>Innovecs Supports the First-Ever Ukraine House in Davos During Annual WEF Meeting</v>
      </c>
      <c r="E596" s="1">
        <v>0</v>
      </c>
      <c r="F596" s="1">
        <v>15938865</v>
      </c>
      <c r="G596" s="1" t="s">
        <v>423</v>
      </c>
      <c r="H596" s="50">
        <v>1</v>
      </c>
      <c r="I596" s="51"/>
      <c r="J596" s="52"/>
      <c r="L596" s="58"/>
      <c r="M596" s="8" t="s">
        <v>3129</v>
      </c>
      <c r="N596" s="53" t="s">
        <v>3129</v>
      </c>
      <c r="O596" s="53" t="s">
        <v>3129</v>
      </c>
      <c r="P596" s="53" t="s">
        <v>3129</v>
      </c>
      <c r="Q596" s="53">
        <v>1</v>
      </c>
      <c r="R596" s="10">
        <v>1</v>
      </c>
      <c r="S596" s="54"/>
      <c r="T596" s="55"/>
      <c r="U596" s="56"/>
      <c r="V596" s="57"/>
      <c r="Y596" s="17">
        <v>1</v>
      </c>
      <c r="AF596" s="15"/>
      <c r="AO596" s="64" t="s">
        <v>1753</v>
      </c>
      <c r="AP596" t="s">
        <v>599</v>
      </c>
      <c r="AQ596" t="s">
        <v>1593</v>
      </c>
      <c r="AR596" s="46"/>
      <c r="AS596" s="43"/>
    </row>
    <row r="597" spans="1:45" hidden="1" x14ac:dyDescent="0.2">
      <c r="A597" s="48" t="s">
        <v>589</v>
      </c>
      <c r="B597" s="2">
        <v>43123</v>
      </c>
      <c r="C597" s="1" t="s">
        <v>426</v>
      </c>
      <c r="D597" s="65" t="str">
        <f t="shared" si="9"/>
        <v>April 16th Deadline Alert: The Law Offices of Howard G. Smith Reminds Investors of Looming Deadline in the Class Action Lawsuit Against Obalon Therapeutics, Inc. (OBLN)</v>
      </c>
      <c r="E597" s="1">
        <v>0</v>
      </c>
      <c r="F597" s="1">
        <v>1192857</v>
      </c>
      <c r="G597" s="1" t="s">
        <v>428</v>
      </c>
      <c r="H597" s="50">
        <v>2</v>
      </c>
      <c r="I597" s="51"/>
      <c r="J597" s="52"/>
      <c r="L597" s="58"/>
      <c r="M597" s="8" t="s">
        <v>3129</v>
      </c>
      <c r="N597" s="53" t="s">
        <v>3129</v>
      </c>
      <c r="O597" s="53" t="s">
        <v>3129</v>
      </c>
      <c r="P597" s="53">
        <v>1</v>
      </c>
      <c r="Q597" s="53" t="s">
        <v>3129</v>
      </c>
      <c r="R597" s="10">
        <v>2</v>
      </c>
      <c r="S597" s="54"/>
      <c r="T597" s="55"/>
      <c r="U597" s="56"/>
      <c r="V597" s="57"/>
      <c r="Y597" s="17">
        <v>1</v>
      </c>
      <c r="AF597" s="15"/>
      <c r="AO597" s="64" t="s">
        <v>1760</v>
      </c>
      <c r="AP597" t="s">
        <v>607</v>
      </c>
      <c r="AQ597" t="s">
        <v>1624</v>
      </c>
      <c r="AR597" s="46"/>
      <c r="AS597" s="43"/>
    </row>
    <row r="598" spans="1:45" hidden="1" x14ac:dyDescent="0.2">
      <c r="A598" s="48" t="s">
        <v>589</v>
      </c>
      <c r="B598" s="2">
        <v>43123</v>
      </c>
      <c r="C598" s="1" t="s">
        <v>426</v>
      </c>
      <c r="D598" s="65" t="str">
        <f t="shared" si="9"/>
        <v>Canaccord Genuity Adds Dedicated Cannabis Investment Banking and Advisory Expertise in the U.S.</v>
      </c>
      <c r="E598" s="1">
        <v>0</v>
      </c>
      <c r="F598" s="1">
        <v>1192857</v>
      </c>
      <c r="G598" s="1" t="s">
        <v>428</v>
      </c>
      <c r="H598" s="50">
        <v>2</v>
      </c>
      <c r="I598" s="51"/>
      <c r="J598" s="52"/>
      <c r="L598" s="58"/>
      <c r="M598" s="8" t="s">
        <v>3129</v>
      </c>
      <c r="N598" s="53" t="s">
        <v>3129</v>
      </c>
      <c r="O598" s="53" t="s">
        <v>3129</v>
      </c>
      <c r="P598" s="53">
        <v>1</v>
      </c>
      <c r="Q598" s="53" t="s">
        <v>3129</v>
      </c>
      <c r="R598" s="10">
        <v>2</v>
      </c>
      <c r="S598" s="54"/>
      <c r="T598" s="55"/>
      <c r="U598" s="56"/>
      <c r="V598" s="57"/>
      <c r="Y598" s="17">
        <v>1</v>
      </c>
      <c r="AF598" s="15"/>
      <c r="AO598" s="64" t="s">
        <v>1743</v>
      </c>
      <c r="AP598" t="s">
        <v>590</v>
      </c>
      <c r="AQ598" t="s">
        <v>1624</v>
      </c>
      <c r="AR598" s="46"/>
      <c r="AS598" s="43"/>
    </row>
    <row r="599" spans="1:45" hidden="1" x14ac:dyDescent="0.2">
      <c r="A599" s="48" t="s">
        <v>589</v>
      </c>
      <c r="B599" s="2">
        <v>43123</v>
      </c>
      <c r="C599" s="1" t="s">
        <v>419</v>
      </c>
      <c r="D599" s="65" t="str">
        <f t="shared" si="9"/>
        <v>Canaccord Genuity Adds Dedicated Cannabis Investment Banking and Advisory Expertise in the U.S.</v>
      </c>
      <c r="E599" s="1">
        <v>0</v>
      </c>
      <c r="F599" s="1">
        <v>15938865</v>
      </c>
      <c r="G599" s="1" t="s">
        <v>423</v>
      </c>
      <c r="H599" s="50">
        <v>2</v>
      </c>
      <c r="I599" s="51"/>
      <c r="J599" s="52"/>
      <c r="L599" s="58"/>
      <c r="M599" s="8" t="s">
        <v>3129</v>
      </c>
      <c r="N599" s="53" t="s">
        <v>3129</v>
      </c>
      <c r="O599" s="53" t="s">
        <v>3129</v>
      </c>
      <c r="P599" s="53">
        <v>1</v>
      </c>
      <c r="Q599" s="53" t="s">
        <v>3129</v>
      </c>
      <c r="R599" s="10">
        <v>1</v>
      </c>
      <c r="S599" s="54"/>
      <c r="T599" s="55"/>
      <c r="U599" s="56"/>
      <c r="V599" s="57"/>
      <c r="Y599" s="17">
        <v>1</v>
      </c>
      <c r="AF599" s="15"/>
      <c r="AO599" s="64" t="s">
        <v>1745</v>
      </c>
      <c r="AP599" t="s">
        <v>590</v>
      </c>
      <c r="AQ599" t="s">
        <v>1586</v>
      </c>
      <c r="AR599" s="46"/>
      <c r="AS599" s="43"/>
    </row>
    <row r="600" spans="1:45" hidden="1" x14ac:dyDescent="0.2">
      <c r="A600" s="48" t="s">
        <v>589</v>
      </c>
      <c r="B600" s="2">
        <v>43123</v>
      </c>
      <c r="C600" s="1" t="s">
        <v>419</v>
      </c>
      <c r="D600" s="65" t="str">
        <f t="shared" si="9"/>
        <v>Coso Cloud Receives Soc 2 + Hitrust Certification</v>
      </c>
      <c r="E600" s="1">
        <v>0</v>
      </c>
      <c r="F600" s="1">
        <v>15938865</v>
      </c>
      <c r="G600" s="1" t="s">
        <v>423</v>
      </c>
      <c r="H600" s="50">
        <v>2</v>
      </c>
      <c r="I600" s="51"/>
      <c r="J600" s="52"/>
      <c r="L600" s="58"/>
      <c r="M600" s="8" t="s">
        <v>3129</v>
      </c>
      <c r="N600" s="53" t="s">
        <v>3129</v>
      </c>
      <c r="O600" s="53" t="s">
        <v>3129</v>
      </c>
      <c r="P600" s="53">
        <v>1</v>
      </c>
      <c r="Q600" s="53" t="s">
        <v>3129</v>
      </c>
      <c r="R600" s="10">
        <v>1</v>
      </c>
      <c r="S600" s="54"/>
      <c r="T600" s="55"/>
      <c r="U600" s="56"/>
      <c r="V600" s="57"/>
      <c r="Y600" s="17">
        <v>1</v>
      </c>
      <c r="AF600" s="15"/>
      <c r="AO600" s="64" t="s">
        <v>1746</v>
      </c>
      <c r="AP600" t="s">
        <v>592</v>
      </c>
      <c r="AQ600" t="s">
        <v>1586</v>
      </c>
      <c r="AR600" s="46"/>
      <c r="AS600" s="43"/>
    </row>
    <row r="601" spans="1:45" hidden="1" x14ac:dyDescent="0.2">
      <c r="A601" s="48" t="s">
        <v>589</v>
      </c>
      <c r="B601" s="2">
        <v>43123</v>
      </c>
      <c r="C601" s="1" t="s">
        <v>426</v>
      </c>
      <c r="D601" s="65" t="str">
        <f t="shared" si="9"/>
        <v>FDA Executives, Editor in Chief at IRAI, FBI Official &amp; Industry Leaders are Going to Speak at ComplianceOnline 4th Annual Medical Device Summit, SFO, June 7-8, 2018</v>
      </c>
      <c r="E601" s="1">
        <v>0</v>
      </c>
      <c r="F601" s="1">
        <v>1192857</v>
      </c>
      <c r="G601" s="1" t="s">
        <v>428</v>
      </c>
      <c r="H601" s="50">
        <v>2</v>
      </c>
      <c r="I601" s="51"/>
      <c r="J601" s="52"/>
      <c r="L601" s="58"/>
      <c r="M601" s="8" t="s">
        <v>3129</v>
      </c>
      <c r="N601" s="53" t="s">
        <v>3129</v>
      </c>
      <c r="O601" s="53">
        <v>1</v>
      </c>
      <c r="P601" s="53" t="s">
        <v>3129</v>
      </c>
      <c r="Q601" s="53" t="s">
        <v>3129</v>
      </c>
      <c r="R601" s="10">
        <v>2</v>
      </c>
      <c r="S601" s="54"/>
      <c r="T601" s="55"/>
      <c r="U601" s="56"/>
      <c r="V601" s="57"/>
      <c r="Y601" s="17">
        <v>1</v>
      </c>
      <c r="AF601" s="15"/>
      <c r="AO601" s="64" t="s">
        <v>1751</v>
      </c>
      <c r="AP601" t="s">
        <v>597</v>
      </c>
      <c r="AQ601" t="s">
        <v>1599</v>
      </c>
      <c r="AR601" s="46"/>
      <c r="AS601" s="43"/>
    </row>
    <row r="602" spans="1:45" hidden="1" x14ac:dyDescent="0.2">
      <c r="A602" s="48" t="s">
        <v>589</v>
      </c>
      <c r="B602" s="2">
        <v>43123</v>
      </c>
      <c r="C602" s="1" t="s">
        <v>426</v>
      </c>
      <c r="D602" s="65" t="str">
        <f t="shared" si="9"/>
        <v>Glancy Prongay &amp; Murray LLP Continues Investigation on Behalf of Obalon Therapeutics, Inc. Investors (OBLN)</v>
      </c>
      <c r="E602" s="1">
        <v>0</v>
      </c>
      <c r="F602" s="1">
        <v>1192857</v>
      </c>
      <c r="G602" s="1" t="s">
        <v>428</v>
      </c>
      <c r="H602" s="50">
        <v>2</v>
      </c>
      <c r="I602" s="51"/>
      <c r="J602" s="52"/>
      <c r="L602" s="58"/>
      <c r="M602" s="8" t="s">
        <v>3129</v>
      </c>
      <c r="N602" s="53" t="s">
        <v>3129</v>
      </c>
      <c r="O602" s="53" t="s">
        <v>3129</v>
      </c>
      <c r="P602" s="53">
        <v>1</v>
      </c>
      <c r="Q602" s="53" t="s">
        <v>3129</v>
      </c>
      <c r="R602" s="10">
        <v>2</v>
      </c>
      <c r="S602" s="54"/>
      <c r="T602" s="55"/>
      <c r="U602" s="56"/>
      <c r="V602" s="57"/>
      <c r="Y602" s="17">
        <v>1</v>
      </c>
      <c r="AF602" s="15"/>
      <c r="AO602" s="64" t="s">
        <v>1749</v>
      </c>
      <c r="AP602" t="s">
        <v>595</v>
      </c>
      <c r="AQ602" t="s">
        <v>1624</v>
      </c>
      <c r="AR602" s="46"/>
      <c r="AS602" s="43"/>
    </row>
    <row r="603" spans="1:45" hidden="1" x14ac:dyDescent="0.2">
      <c r="A603" s="48" t="s">
        <v>589</v>
      </c>
      <c r="B603" s="2">
        <v>43123</v>
      </c>
      <c r="C603" s="1" t="s">
        <v>426</v>
      </c>
      <c r="D603" s="65" t="str">
        <f t="shared" si="9"/>
        <v>Glancy Prongay &amp; Murray LLP Reminds Investors of the April 16, 2018 Deadline in the Class Action Lawsuit Against Obalon Therapeutics, Inc. (OBLN)</v>
      </c>
      <c r="E603" s="1">
        <v>0</v>
      </c>
      <c r="F603" s="1">
        <v>1192857</v>
      </c>
      <c r="G603" s="1" t="s">
        <v>428</v>
      </c>
      <c r="H603" s="50">
        <v>2</v>
      </c>
      <c r="I603" s="51"/>
      <c r="J603" s="52"/>
      <c r="L603" s="58"/>
      <c r="M603" s="8" t="s">
        <v>3129</v>
      </c>
      <c r="N603" s="53" t="s">
        <v>3129</v>
      </c>
      <c r="O603" s="53" t="s">
        <v>3129</v>
      </c>
      <c r="P603" s="53">
        <v>1</v>
      </c>
      <c r="Q603" s="53" t="s">
        <v>3129</v>
      </c>
      <c r="R603" s="10">
        <v>2</v>
      </c>
      <c r="S603" s="54"/>
      <c r="T603" s="55"/>
      <c r="U603" s="56"/>
      <c r="V603" s="57"/>
      <c r="Y603" s="17">
        <v>1</v>
      </c>
      <c r="AF603" s="15"/>
      <c r="AO603" s="64" t="s">
        <v>1758</v>
      </c>
      <c r="AP603" t="s">
        <v>605</v>
      </c>
      <c r="AQ603" t="s">
        <v>1624</v>
      </c>
      <c r="AR603" s="46"/>
      <c r="AS603" s="43"/>
    </row>
    <row r="604" spans="1:45" hidden="1" x14ac:dyDescent="0.2">
      <c r="A604" s="48" t="s">
        <v>589</v>
      </c>
      <c r="B604" s="2">
        <v>43123</v>
      </c>
      <c r="C604" s="1" t="s">
        <v>426</v>
      </c>
      <c r="D604" s="65" t="str">
        <f t="shared" si="9"/>
        <v>Obalon Announces Termination of Public Offering of Common Stock</v>
      </c>
      <c r="E604" s="1">
        <v>0</v>
      </c>
      <c r="F604" s="1">
        <v>1192857</v>
      </c>
      <c r="G604" s="1" t="s">
        <v>428</v>
      </c>
      <c r="H604" s="50">
        <v>2</v>
      </c>
      <c r="I604" s="51"/>
      <c r="J604" s="52"/>
      <c r="L604" s="58"/>
      <c r="M604" s="8" t="s">
        <v>3129</v>
      </c>
      <c r="N604" s="53" t="s">
        <v>3129</v>
      </c>
      <c r="O604" s="53" t="s">
        <v>3129</v>
      </c>
      <c r="P604" s="53">
        <v>1</v>
      </c>
      <c r="Q604" s="53" t="s">
        <v>3129</v>
      </c>
      <c r="R604" s="10">
        <v>2</v>
      </c>
      <c r="S604" s="54"/>
      <c r="T604" s="55"/>
      <c r="U604" s="56"/>
      <c r="V604" s="57"/>
      <c r="Y604" s="17">
        <v>1</v>
      </c>
      <c r="AF604" s="15"/>
      <c r="AO604" s="64" t="s">
        <v>1747</v>
      </c>
      <c r="AP604" t="s">
        <v>593</v>
      </c>
      <c r="AQ604" t="s">
        <v>1624</v>
      </c>
      <c r="AR604" s="46"/>
      <c r="AS604" s="43"/>
    </row>
    <row r="605" spans="1:45" ht="18.5" hidden="1" customHeight="1" x14ac:dyDescent="0.2">
      <c r="A605" s="48" t="s">
        <v>589</v>
      </c>
      <c r="B605" s="2">
        <v>43123</v>
      </c>
      <c r="C605" s="1" t="s">
        <v>58</v>
      </c>
      <c r="D605" s="65" t="str">
        <f t="shared" si="9"/>
        <v>Obalon cancels offering after allegation on accounting practices</v>
      </c>
      <c r="E605" s="1">
        <v>0</v>
      </c>
      <c r="F605" s="1">
        <v>41038964</v>
      </c>
      <c r="G605" s="1" t="s">
        <v>423</v>
      </c>
      <c r="H605" s="50">
        <v>2</v>
      </c>
      <c r="I605" s="51"/>
      <c r="J605" s="52"/>
      <c r="L605" s="58"/>
      <c r="M605" s="8" t="s">
        <v>3129</v>
      </c>
      <c r="N605" s="53" t="s">
        <v>3129</v>
      </c>
      <c r="O605" s="53" t="s">
        <v>3129</v>
      </c>
      <c r="P605" s="53">
        <v>1</v>
      </c>
      <c r="Q605" s="53" t="s">
        <v>3129</v>
      </c>
      <c r="R605" s="10">
        <v>1</v>
      </c>
      <c r="S605" s="54"/>
      <c r="T605" s="55"/>
      <c r="U605" s="56"/>
      <c r="V605" s="57"/>
      <c r="Y605" s="17">
        <v>1</v>
      </c>
      <c r="AF605" s="15"/>
      <c r="AO605" s="64" t="s">
        <v>1752</v>
      </c>
      <c r="AP605" t="s">
        <v>598</v>
      </c>
      <c r="AQ605" t="s">
        <v>1586</v>
      </c>
      <c r="AR605" s="46"/>
      <c r="AS605" s="43"/>
    </row>
    <row r="606" spans="1:45" hidden="1" x14ac:dyDescent="0.2">
      <c r="A606" s="48" t="s">
        <v>410</v>
      </c>
      <c r="B606" s="2">
        <v>43123</v>
      </c>
      <c r="C606" s="1" t="s">
        <v>429</v>
      </c>
      <c r="D606" s="65" t="str">
        <f t="shared" si="9"/>
        <v>PE-backed Contegix recruits Cioffi as CFO</v>
      </c>
      <c r="E606" s="1">
        <v>5</v>
      </c>
      <c r="F606" s="1">
        <v>269230</v>
      </c>
      <c r="G606" s="1" t="s">
        <v>428</v>
      </c>
      <c r="H606" s="50">
        <v>2</v>
      </c>
      <c r="I606" s="51"/>
      <c r="J606" s="52"/>
      <c r="L606" s="58"/>
      <c r="M606" s="8">
        <v>1</v>
      </c>
      <c r="N606" s="53" t="s">
        <v>3129</v>
      </c>
      <c r="O606" s="53" t="s">
        <v>3129</v>
      </c>
      <c r="P606" s="53" t="s">
        <v>3129</v>
      </c>
      <c r="Q606" s="53" t="s">
        <v>3129</v>
      </c>
      <c r="R606" s="10">
        <v>2</v>
      </c>
      <c r="S606" s="54"/>
      <c r="T606" s="55"/>
      <c r="U606" s="56"/>
      <c r="V606" s="57"/>
      <c r="Y606" s="17">
        <v>1</v>
      </c>
      <c r="AF606" s="15"/>
      <c r="AO606" s="64" t="s">
        <v>1759</v>
      </c>
      <c r="AP606" t="s">
        <v>606</v>
      </c>
      <c r="AQ606" t="s">
        <v>1589</v>
      </c>
      <c r="AR606" s="46"/>
      <c r="AS606" s="43"/>
    </row>
    <row r="607" spans="1:45" hidden="1" x14ac:dyDescent="0.2">
      <c r="A607" s="48" t="s">
        <v>589</v>
      </c>
      <c r="B607" s="2">
        <v>43123</v>
      </c>
      <c r="C607" s="1" t="s">
        <v>419</v>
      </c>
      <c r="D607" s="65" t="str">
        <f t="shared" si="9"/>
        <v>R9b Expands Executive Team</v>
      </c>
      <c r="E607" s="1">
        <v>0</v>
      </c>
      <c r="F607" s="1">
        <v>15938865</v>
      </c>
      <c r="G607" s="1" t="s">
        <v>423</v>
      </c>
      <c r="H607" s="50">
        <v>2</v>
      </c>
      <c r="I607" s="51"/>
      <c r="J607" s="52"/>
      <c r="L607" s="58"/>
      <c r="M607" s="8" t="s">
        <v>3129</v>
      </c>
      <c r="N607" s="53" t="s">
        <v>3129</v>
      </c>
      <c r="O607" s="53" t="s">
        <v>3129</v>
      </c>
      <c r="P607" s="53">
        <v>1</v>
      </c>
      <c r="Q607" s="53" t="s">
        <v>3129</v>
      </c>
      <c r="R607" s="10">
        <v>1</v>
      </c>
      <c r="S607" s="54"/>
      <c r="T607" s="55"/>
      <c r="U607" s="56"/>
      <c r="V607" s="57"/>
      <c r="Y607" s="17">
        <v>1</v>
      </c>
      <c r="AF607" s="15"/>
      <c r="AO607" s="64" t="s">
        <v>1750</v>
      </c>
      <c r="AP607" t="s">
        <v>596</v>
      </c>
      <c r="AQ607" t="s">
        <v>1586</v>
      </c>
      <c r="AR607" s="46"/>
      <c r="AS607" s="43"/>
    </row>
    <row r="608" spans="1:45" hidden="1" x14ac:dyDescent="0.2">
      <c r="A608" s="48" t="s">
        <v>589</v>
      </c>
      <c r="B608" s="2">
        <v>43123</v>
      </c>
      <c r="C608" s="1" t="s">
        <v>426</v>
      </c>
      <c r="D608" s="65" t="str">
        <f t="shared" si="9"/>
        <v>SHAREHOLDER ALERT: Pomerantz Law Firm Investigates Claims On Behalf of Investors of Obalon Therapeutics, Inc. - OBLN</v>
      </c>
      <c r="E608" s="1">
        <v>0</v>
      </c>
      <c r="F608" s="1">
        <v>1192857</v>
      </c>
      <c r="G608" s="1" t="s">
        <v>428</v>
      </c>
      <c r="H608" s="50">
        <v>2</v>
      </c>
      <c r="I608" s="51"/>
      <c r="J608" s="52"/>
      <c r="L608" s="58"/>
      <c r="M608" s="8" t="s">
        <v>3129</v>
      </c>
      <c r="N608" s="53" t="s">
        <v>3129</v>
      </c>
      <c r="O608" s="53" t="s">
        <v>3129</v>
      </c>
      <c r="P608" s="53">
        <v>1</v>
      </c>
      <c r="Q608" s="53" t="s">
        <v>3129</v>
      </c>
      <c r="R608" s="10">
        <v>2</v>
      </c>
      <c r="S608" s="54"/>
      <c r="T608" s="55"/>
      <c r="U608" s="56"/>
      <c r="V608" s="57"/>
      <c r="Y608" s="17">
        <v>1</v>
      </c>
      <c r="AF608" s="15"/>
      <c r="AO608" s="64" t="s">
        <v>1754</v>
      </c>
      <c r="AP608" t="s">
        <v>600</v>
      </c>
      <c r="AQ608" t="s">
        <v>1624</v>
      </c>
      <c r="AR608" s="46"/>
      <c r="AS608" s="43"/>
    </row>
    <row r="609" spans="1:45" hidden="1" x14ac:dyDescent="0.2">
      <c r="A609" s="48" t="s">
        <v>589</v>
      </c>
      <c r="B609" s="2">
        <v>43123</v>
      </c>
      <c r="C609" s="1" t="s">
        <v>419</v>
      </c>
      <c r="D609" s="65" t="str">
        <f t="shared" si="9"/>
        <v>SHAREHOLDER ALERT: Pomerantz Law Firm Investigates Claims On Behalf of Investors of Obalon Therapeutics, Inc. | OBLN</v>
      </c>
      <c r="E609" s="1">
        <v>0</v>
      </c>
      <c r="F609" s="1">
        <v>15938865</v>
      </c>
      <c r="G609" s="1" t="s">
        <v>423</v>
      </c>
      <c r="H609" s="50">
        <v>2</v>
      </c>
      <c r="I609" s="51"/>
      <c r="J609" s="52"/>
      <c r="L609" s="58"/>
      <c r="M609" s="8" t="s">
        <v>3129</v>
      </c>
      <c r="N609" s="53" t="s">
        <v>3129</v>
      </c>
      <c r="O609" s="53" t="s">
        <v>3129</v>
      </c>
      <c r="P609" s="53">
        <v>1</v>
      </c>
      <c r="Q609" s="53" t="s">
        <v>3129</v>
      </c>
      <c r="R609" s="10">
        <v>1</v>
      </c>
      <c r="S609" s="54"/>
      <c r="T609" s="55"/>
      <c r="U609" s="56"/>
      <c r="V609" s="57"/>
      <c r="Y609" s="17">
        <v>1</v>
      </c>
      <c r="AF609" s="15"/>
      <c r="AO609" s="64" t="s">
        <v>1744</v>
      </c>
      <c r="AP609" t="s">
        <v>591</v>
      </c>
      <c r="AQ609" t="s">
        <v>1586</v>
      </c>
      <c r="AR609" s="46"/>
      <c r="AS609" s="43"/>
    </row>
    <row r="610" spans="1:45" hidden="1" x14ac:dyDescent="0.2">
      <c r="A610" s="48" t="s">
        <v>589</v>
      </c>
      <c r="B610" s="2">
        <v>43123</v>
      </c>
      <c r="C610" s="1" t="s">
        <v>419</v>
      </c>
      <c r="D610" s="65" t="str">
        <f t="shared" si="9"/>
        <v>Summit Partners Announces Promotions</v>
      </c>
      <c r="E610" s="1">
        <v>0</v>
      </c>
      <c r="F610" s="1">
        <v>15938865</v>
      </c>
      <c r="G610" s="1" t="s">
        <v>423</v>
      </c>
      <c r="H610" s="50">
        <v>2</v>
      </c>
      <c r="I610" s="51"/>
      <c r="J610" s="52"/>
      <c r="L610" s="58"/>
      <c r="M610" s="8" t="s">
        <v>3129</v>
      </c>
      <c r="N610" s="53">
        <v>1</v>
      </c>
      <c r="O610" s="53" t="s">
        <v>3129</v>
      </c>
      <c r="P610" s="53" t="s">
        <v>3129</v>
      </c>
      <c r="Q610" s="53" t="s">
        <v>3129</v>
      </c>
      <c r="R610" s="10">
        <v>1</v>
      </c>
      <c r="S610" s="54"/>
      <c r="T610" s="55"/>
      <c r="U610" s="56"/>
      <c r="V610" s="57"/>
      <c r="Y610" s="17">
        <v>1</v>
      </c>
      <c r="AF610" s="15"/>
      <c r="AO610" s="64" t="s">
        <v>1736</v>
      </c>
      <c r="AP610" t="s">
        <v>583</v>
      </c>
      <c r="AQ610" t="s">
        <v>1600</v>
      </c>
      <c r="AR610" s="46"/>
      <c r="AS610" s="43"/>
    </row>
    <row r="611" spans="1:45" hidden="1" x14ac:dyDescent="0.2">
      <c r="A611" s="48" t="s">
        <v>410</v>
      </c>
      <c r="B611" s="2">
        <v>43123</v>
      </c>
      <c r="C611" s="1" t="s">
        <v>58</v>
      </c>
      <c r="D611" s="65" t="str">
        <f t="shared" si="9"/>
        <v>CNBC Interview with Mark Weinberger, EY’s Global Chairman, from the World Economic Forum 2018</v>
      </c>
      <c r="E611" s="1">
        <v>55</v>
      </c>
      <c r="F611" s="1">
        <v>41038964</v>
      </c>
      <c r="G611" s="1" t="s">
        <v>423</v>
      </c>
      <c r="H611" s="50"/>
      <c r="I611" s="51">
        <v>1</v>
      </c>
      <c r="J611" s="52"/>
      <c r="L611" s="58" t="s">
        <v>401</v>
      </c>
      <c r="M611" s="8">
        <v>1</v>
      </c>
      <c r="N611" s="53" t="s">
        <v>3129</v>
      </c>
      <c r="O611" s="53" t="s">
        <v>3129</v>
      </c>
      <c r="P611" s="53" t="s">
        <v>3129</v>
      </c>
      <c r="Q611" s="53" t="s">
        <v>3129</v>
      </c>
      <c r="R611" s="10">
        <v>1</v>
      </c>
      <c r="S611" s="54"/>
      <c r="T611" s="55"/>
      <c r="U611" s="56"/>
      <c r="V611" s="57"/>
      <c r="Y611" s="17">
        <v>1</v>
      </c>
      <c r="AF611" s="15"/>
      <c r="AO611" s="64" t="s">
        <v>1739</v>
      </c>
      <c r="AP611" t="s">
        <v>586</v>
      </c>
      <c r="AQ611" t="s">
        <v>1595</v>
      </c>
      <c r="AR611" s="46"/>
      <c r="AS611" s="43"/>
    </row>
    <row r="612" spans="1:45" hidden="1" x14ac:dyDescent="0.2">
      <c r="A612" s="48" t="s">
        <v>53</v>
      </c>
      <c r="B612" s="2">
        <v>43123</v>
      </c>
      <c r="C612" s="1" t="s">
        <v>426</v>
      </c>
      <c r="D612" s="65" t="str">
        <f t="shared" si="9"/>
        <v>EQUITY ALERT: Rosen Law Firm Announces Investigation of Securities Claims Against Obalon Therapeutics, Inc. – OBLN</v>
      </c>
      <c r="E612" s="1">
        <v>0</v>
      </c>
      <c r="F612" s="1">
        <v>1192857</v>
      </c>
      <c r="G612" s="1" t="s">
        <v>428</v>
      </c>
      <c r="H612" s="50"/>
      <c r="I612" s="51">
        <v>1</v>
      </c>
      <c r="J612" s="52"/>
      <c r="L612" s="58"/>
      <c r="M612" s="8" t="s">
        <v>3129</v>
      </c>
      <c r="N612" s="53" t="s">
        <v>3129</v>
      </c>
      <c r="O612" s="53" t="s">
        <v>3129</v>
      </c>
      <c r="P612" s="53">
        <v>1</v>
      </c>
      <c r="Q612" s="53" t="s">
        <v>3129</v>
      </c>
      <c r="R612" s="10">
        <v>2</v>
      </c>
      <c r="S612" s="54"/>
      <c r="T612" s="55"/>
      <c r="U612" s="56"/>
      <c r="V612" s="57"/>
      <c r="Y612" s="17">
        <v>1</v>
      </c>
      <c r="AF612" s="15"/>
      <c r="AO612" s="64" t="s">
        <v>1740</v>
      </c>
      <c r="AP612" t="s">
        <v>587</v>
      </c>
      <c r="AQ612" t="s">
        <v>1624</v>
      </c>
      <c r="AR612" s="46"/>
      <c r="AS612" s="43"/>
    </row>
    <row r="613" spans="1:45" hidden="1" x14ac:dyDescent="0.2">
      <c r="A613" s="48" t="s">
        <v>589</v>
      </c>
      <c r="B613" s="2">
        <v>43123</v>
      </c>
      <c r="C613" s="1" t="s">
        <v>602</v>
      </c>
      <c r="D613" s="65" t="str">
        <f t="shared" si="9"/>
        <v>KPMG’s Report Cards on Real Assets</v>
      </c>
      <c r="E613" s="1">
        <v>10</v>
      </c>
      <c r="F613" s="1">
        <v>20000</v>
      </c>
      <c r="G613" s="1" t="s">
        <v>428</v>
      </c>
      <c r="H613" s="50"/>
      <c r="I613" s="51">
        <v>1</v>
      </c>
      <c r="J613" s="52"/>
      <c r="L613" s="58" t="s">
        <v>441</v>
      </c>
      <c r="M613" s="8" t="s">
        <v>3129</v>
      </c>
      <c r="N613" s="53" t="s">
        <v>3129</v>
      </c>
      <c r="O613" s="53" t="s">
        <v>3129</v>
      </c>
      <c r="P613" s="53">
        <v>1</v>
      </c>
      <c r="Q613" s="53" t="s">
        <v>3129</v>
      </c>
      <c r="R613" s="10">
        <v>2</v>
      </c>
      <c r="S613" s="54"/>
      <c r="T613" s="55"/>
      <c r="U613" s="56"/>
      <c r="V613" s="57"/>
      <c r="Y613" s="17">
        <v>1</v>
      </c>
      <c r="AF613" s="15"/>
      <c r="AO613" s="64" t="s">
        <v>1756</v>
      </c>
      <c r="AP613" t="s">
        <v>603</v>
      </c>
      <c r="AQ613" t="s">
        <v>1624</v>
      </c>
      <c r="AR613" s="46"/>
      <c r="AS613" s="43"/>
    </row>
    <row r="614" spans="1:45" hidden="1" x14ac:dyDescent="0.2">
      <c r="A614" s="48" t="s">
        <v>589</v>
      </c>
      <c r="B614" s="2">
        <v>43123</v>
      </c>
      <c r="C614" s="1" t="s">
        <v>57</v>
      </c>
      <c r="D614" s="65" t="str">
        <f t="shared" si="9"/>
        <v>News Highlights: Top Financial Services News of the Day</v>
      </c>
      <c r="E614" s="1">
        <v>0</v>
      </c>
      <c r="F614" s="1">
        <v>2844444</v>
      </c>
      <c r="G614" s="1" t="s">
        <v>423</v>
      </c>
      <c r="H614" s="50"/>
      <c r="I614" s="51">
        <v>1</v>
      </c>
      <c r="J614" s="52"/>
      <c r="L614" s="58"/>
      <c r="M614" s="8" t="s">
        <v>3129</v>
      </c>
      <c r="N614" s="53" t="s">
        <v>3129</v>
      </c>
      <c r="O614" s="53" t="s">
        <v>3129</v>
      </c>
      <c r="P614" s="53">
        <v>1</v>
      </c>
      <c r="Q614" s="53" t="s">
        <v>3129</v>
      </c>
      <c r="R614" s="10">
        <v>1</v>
      </c>
      <c r="S614" s="54"/>
      <c r="T614" s="55"/>
      <c r="U614" s="56"/>
      <c r="V614" s="57"/>
      <c r="Y614" s="17">
        <v>1</v>
      </c>
      <c r="AF614" s="15"/>
      <c r="AO614" s="64" t="s">
        <v>1757</v>
      </c>
      <c r="AP614" t="s">
        <v>604</v>
      </c>
      <c r="AQ614" t="s">
        <v>1586</v>
      </c>
      <c r="AR614" s="46"/>
      <c r="AS614" s="43"/>
    </row>
    <row r="615" spans="1:45" hidden="1" x14ac:dyDescent="0.2">
      <c r="A615" s="48" t="s">
        <v>53</v>
      </c>
      <c r="B615" s="2">
        <v>43123</v>
      </c>
      <c r="C615" s="1" t="s">
        <v>426</v>
      </c>
      <c r="D615" s="65" t="str">
        <f t="shared" si="9"/>
        <v>Obalon Investor Alert: Faruqi &amp; Faruqi, Llp Encourages Investors Who Suffered Losses Exceeding $50,000 Investing In Obalon Therapeutics, Inc. To Contact The Firm</v>
      </c>
      <c r="E615" s="1">
        <v>0</v>
      </c>
      <c r="F615" s="1">
        <v>1192857</v>
      </c>
      <c r="G615" s="1" t="s">
        <v>428</v>
      </c>
      <c r="H615" s="50"/>
      <c r="I615" s="51">
        <v>1</v>
      </c>
      <c r="J615" s="52"/>
      <c r="L615" s="58"/>
      <c r="M615" s="8" t="s">
        <v>3129</v>
      </c>
      <c r="N615" s="53" t="s">
        <v>3129</v>
      </c>
      <c r="O615" s="53" t="s">
        <v>3129</v>
      </c>
      <c r="P615" s="53">
        <v>1</v>
      </c>
      <c r="Q615" s="53" t="s">
        <v>3129</v>
      </c>
      <c r="R615" s="10">
        <v>2</v>
      </c>
      <c r="S615" s="54"/>
      <c r="T615" s="55"/>
      <c r="U615" s="56"/>
      <c r="V615" s="57"/>
      <c r="Y615" s="17">
        <v>1</v>
      </c>
      <c r="AF615" s="15"/>
      <c r="AO615" s="64" t="s">
        <v>1741</v>
      </c>
      <c r="AP615" t="s">
        <v>588</v>
      </c>
      <c r="AQ615" t="s">
        <v>1624</v>
      </c>
      <c r="AR615" s="46"/>
      <c r="AS615" s="43"/>
    </row>
    <row r="616" spans="1:45" hidden="1" x14ac:dyDescent="0.2">
      <c r="A616" s="48" t="s">
        <v>53</v>
      </c>
      <c r="B616" s="2">
        <v>43123</v>
      </c>
      <c r="C616" s="1" t="s">
        <v>426</v>
      </c>
      <c r="D616" s="65" t="str">
        <f t="shared" si="9"/>
        <v>Obalon Investor Alert: Faruqi &amp; Faruqi, Llp Encourages Investors Who Suffered Losses Exceeding $50,000 Investing In Obalon Therapeutics, Inc. To Contact The Firm</v>
      </c>
      <c r="E616" s="1">
        <v>0</v>
      </c>
      <c r="F616" s="1">
        <v>1192857</v>
      </c>
      <c r="G616" s="1" t="s">
        <v>428</v>
      </c>
      <c r="H616" s="50"/>
      <c r="I616" s="51">
        <v>1</v>
      </c>
      <c r="J616" s="52"/>
      <c r="L616" s="58"/>
      <c r="M616" s="8" t="s">
        <v>3129</v>
      </c>
      <c r="N616" s="53" t="s">
        <v>3129</v>
      </c>
      <c r="O616" s="53" t="s">
        <v>3129</v>
      </c>
      <c r="P616" s="53">
        <v>1</v>
      </c>
      <c r="Q616" s="53" t="s">
        <v>3129</v>
      </c>
      <c r="R616" s="10">
        <v>2</v>
      </c>
      <c r="S616" s="54"/>
      <c r="T616" s="55"/>
      <c r="U616" s="56"/>
      <c r="V616" s="57"/>
      <c r="Y616" s="17">
        <v>1</v>
      </c>
      <c r="AF616" s="15"/>
      <c r="AO616" s="64" t="s">
        <v>1742</v>
      </c>
      <c r="AP616" t="s">
        <v>588</v>
      </c>
      <c r="AQ616" t="s">
        <v>1624</v>
      </c>
      <c r="AR616" s="46"/>
      <c r="AS616" s="43"/>
    </row>
    <row r="617" spans="1:45" hidden="1" x14ac:dyDescent="0.2">
      <c r="A617" s="48" t="s">
        <v>406</v>
      </c>
      <c r="B617" s="2">
        <v>43123</v>
      </c>
      <c r="C617" s="1" t="s">
        <v>608</v>
      </c>
      <c r="D617" s="65" t="str">
        <f t="shared" si="9"/>
        <v>PE-backed Contegix recruits Cioffi as CFO</v>
      </c>
      <c r="E617" s="1">
        <v>5</v>
      </c>
      <c r="F617" s="1">
        <v>269230</v>
      </c>
      <c r="G617" s="1"/>
      <c r="H617" s="50"/>
      <c r="I617" s="51">
        <v>1</v>
      </c>
      <c r="J617" s="52"/>
      <c r="L617" s="58"/>
      <c r="M617" s="8">
        <v>1</v>
      </c>
      <c r="N617" s="53" t="s">
        <v>3129</v>
      </c>
      <c r="O617" s="53" t="s">
        <v>3129</v>
      </c>
      <c r="P617" s="53" t="s">
        <v>3129</v>
      </c>
      <c r="Q617" s="53" t="s">
        <v>3129</v>
      </c>
      <c r="R617" s="10">
        <v>2</v>
      </c>
      <c r="S617" s="54"/>
      <c r="T617" s="55"/>
      <c r="U617" s="56"/>
      <c r="V617" s="57"/>
      <c r="Y617" s="17">
        <v>1</v>
      </c>
      <c r="AF617" s="15"/>
      <c r="AO617" s="64" t="s">
        <v>1759</v>
      </c>
      <c r="AP617" t="s">
        <v>606</v>
      </c>
      <c r="AQ617" t="s">
        <v>1715</v>
      </c>
      <c r="AR617" s="46"/>
      <c r="AS617" s="43"/>
    </row>
    <row r="618" spans="1:45" hidden="1" x14ac:dyDescent="0.2">
      <c r="A618" s="48" t="s">
        <v>406</v>
      </c>
      <c r="B618" s="2">
        <v>43123</v>
      </c>
      <c r="C618" s="1" t="s">
        <v>609</v>
      </c>
      <c r="D618" s="65" t="str">
        <f t="shared" si="9"/>
        <v>SOCIAL AND SUSTAINABLE CAPITAL (SASC) BOOSTS INVESTMENT COMMITTEE WITH ADDITION OF GARFIELD WESTON FOUNDATION’S DIRECTOR PHILIPPA CHARLES – Global Banking And Finance Review Magazine – Financial &amp; Business Insights</v>
      </c>
      <c r="E618" s="1">
        <v>1</v>
      </c>
      <c r="F618" s="1">
        <v>1328841</v>
      </c>
      <c r="G618" s="1"/>
      <c r="H618" s="50"/>
      <c r="I618" s="51">
        <v>1</v>
      </c>
      <c r="J618" s="52"/>
      <c r="L618" s="58"/>
      <c r="M618" s="8">
        <v>1</v>
      </c>
      <c r="N618" s="53" t="s">
        <v>3129</v>
      </c>
      <c r="O618" s="53" t="s">
        <v>3129</v>
      </c>
      <c r="P618" s="53" t="s">
        <v>3129</v>
      </c>
      <c r="Q618" s="53" t="s">
        <v>3129</v>
      </c>
      <c r="R618" s="10">
        <v>1</v>
      </c>
      <c r="S618" s="54"/>
      <c r="T618" s="55"/>
      <c r="U618" s="56"/>
      <c r="V618" s="57"/>
      <c r="Y618" s="17">
        <v>1</v>
      </c>
      <c r="AF618" s="15"/>
      <c r="AO618" s="64" t="s">
        <v>1761</v>
      </c>
      <c r="AP618" t="s">
        <v>610</v>
      </c>
      <c r="AQ618" t="s">
        <v>1668</v>
      </c>
      <c r="AR618" s="46"/>
      <c r="AS618" s="43"/>
    </row>
    <row r="619" spans="1:45" hidden="1" x14ac:dyDescent="0.2">
      <c r="A619" s="48" t="s">
        <v>406</v>
      </c>
      <c r="B619" s="2">
        <v>43123</v>
      </c>
      <c r="C619" s="1" t="s">
        <v>419</v>
      </c>
      <c r="D619" s="65" t="str">
        <f t="shared" si="9"/>
        <v>Summit Partners Announces Promotions</v>
      </c>
      <c r="E619" s="1">
        <v>0</v>
      </c>
      <c r="F619" s="1">
        <v>15938865</v>
      </c>
      <c r="G619" s="1" t="s">
        <v>421</v>
      </c>
      <c r="H619" s="50"/>
      <c r="I619" s="51">
        <v>1</v>
      </c>
      <c r="J619" s="52"/>
      <c r="L619" s="58"/>
      <c r="M619" s="8" t="s">
        <v>3129</v>
      </c>
      <c r="N619" s="53">
        <v>1</v>
      </c>
      <c r="O619" s="53" t="s">
        <v>3129</v>
      </c>
      <c r="P619" s="53" t="s">
        <v>3129</v>
      </c>
      <c r="Q619" s="53" t="s">
        <v>3129</v>
      </c>
      <c r="R619" s="10">
        <v>1</v>
      </c>
      <c r="S619" s="54"/>
      <c r="T619" s="55"/>
      <c r="U619" s="56"/>
      <c r="V619" s="57"/>
      <c r="Y619" s="17">
        <v>1</v>
      </c>
      <c r="AF619" s="15"/>
      <c r="AO619" s="64" t="s">
        <v>1736</v>
      </c>
      <c r="AP619" t="s">
        <v>583</v>
      </c>
      <c r="AQ619" t="s">
        <v>1583</v>
      </c>
      <c r="AR619" s="46"/>
      <c r="AS619" s="43"/>
    </row>
    <row r="620" spans="1:45" hidden="1" x14ac:dyDescent="0.2">
      <c r="A620" s="48" t="s">
        <v>567</v>
      </c>
      <c r="B620" s="2">
        <v>43123</v>
      </c>
      <c r="C620" s="1" t="s">
        <v>419</v>
      </c>
      <c r="D620" s="65" t="str">
        <f t="shared" si="9"/>
        <v>Team8 Portfolio Company Hysolate Launches out of Stealth and Raises $8 Million to Re-invent the Endpoint</v>
      </c>
      <c r="E620" s="1">
        <v>0</v>
      </c>
      <c r="F620" s="1">
        <v>15938865</v>
      </c>
      <c r="G620" s="1" t="s">
        <v>421</v>
      </c>
      <c r="H620" s="50"/>
      <c r="I620" s="51">
        <v>1</v>
      </c>
      <c r="J620" s="52"/>
      <c r="L620" s="58"/>
      <c r="M620" s="8" t="s">
        <v>3129</v>
      </c>
      <c r="N620" s="53">
        <v>1</v>
      </c>
      <c r="O620" s="53" t="s">
        <v>3129</v>
      </c>
      <c r="P620" s="53" t="s">
        <v>3129</v>
      </c>
      <c r="Q620" s="53" t="s">
        <v>3129</v>
      </c>
      <c r="R620" s="10">
        <v>1</v>
      </c>
      <c r="S620" s="54"/>
      <c r="T620" s="55"/>
      <c r="U620" s="56"/>
      <c r="V620" s="57"/>
      <c r="Y620" s="17">
        <v>1</v>
      </c>
      <c r="AF620" s="15"/>
      <c r="AO620" s="64" t="s">
        <v>1738</v>
      </c>
      <c r="AP620" t="s">
        <v>585</v>
      </c>
      <c r="AQ620" t="s">
        <v>1583</v>
      </c>
      <c r="AR620" s="46"/>
      <c r="AS620" s="43"/>
    </row>
    <row r="621" spans="1:45" hidden="1" x14ac:dyDescent="0.2">
      <c r="A621" s="48" t="s">
        <v>567</v>
      </c>
      <c r="B621" s="2">
        <v>43123</v>
      </c>
      <c r="C621" s="1" t="s">
        <v>569</v>
      </c>
      <c r="D621" s="65" t="str">
        <f t="shared" si="9"/>
        <v>Tech Sits at the Forefront of ‘Evolve or Die’ Proposition for the Buy Side</v>
      </c>
      <c r="E621" s="1">
        <v>9</v>
      </c>
      <c r="F621" s="1">
        <v>29411</v>
      </c>
      <c r="G621" s="1" t="s">
        <v>421</v>
      </c>
      <c r="H621" s="50"/>
      <c r="I621" s="51">
        <v>1</v>
      </c>
      <c r="J621" s="52"/>
      <c r="L621" s="58"/>
      <c r="M621" s="8" t="s">
        <v>3129</v>
      </c>
      <c r="N621" s="53">
        <v>1</v>
      </c>
      <c r="O621" s="53" t="s">
        <v>3129</v>
      </c>
      <c r="P621" s="53" t="s">
        <v>3129</v>
      </c>
      <c r="Q621" s="53" t="s">
        <v>3129</v>
      </c>
      <c r="R621" s="10">
        <v>1</v>
      </c>
      <c r="S621" s="54"/>
      <c r="T621" s="55"/>
      <c r="U621" s="56"/>
      <c r="V621" s="57"/>
      <c r="Y621" s="17">
        <v>1</v>
      </c>
      <c r="AF621" s="15"/>
      <c r="AO621" s="64" t="s">
        <v>1737</v>
      </c>
      <c r="AP621" t="s">
        <v>584</v>
      </c>
      <c r="AQ621" t="s">
        <v>1583</v>
      </c>
      <c r="AR621" s="46"/>
      <c r="AS621" s="43"/>
    </row>
    <row r="622" spans="1:45" hidden="1" x14ac:dyDescent="0.2">
      <c r="A622" s="48" t="s">
        <v>410</v>
      </c>
      <c r="B622" s="2">
        <v>43123</v>
      </c>
      <c r="C622" s="1" t="s">
        <v>475</v>
      </c>
      <c r="D622" s="65" t="str">
        <f t="shared" si="9"/>
        <v>Wirecard AG: The Great Indian Shareholder Robbery</v>
      </c>
      <c r="E622" s="1">
        <v>16</v>
      </c>
      <c r="F622" s="1">
        <v>950000</v>
      </c>
      <c r="G622" s="1" t="s">
        <v>428</v>
      </c>
      <c r="H622" s="50"/>
      <c r="I622" s="51">
        <v>1</v>
      </c>
      <c r="J622" s="52"/>
      <c r="L622" s="58"/>
      <c r="M622" s="8">
        <v>1</v>
      </c>
      <c r="N622" s="53" t="s">
        <v>3129</v>
      </c>
      <c r="O622" s="53" t="s">
        <v>3129</v>
      </c>
      <c r="P622" s="53" t="s">
        <v>3129</v>
      </c>
      <c r="Q622" s="53" t="s">
        <v>3129</v>
      </c>
      <c r="R622" s="10">
        <v>2</v>
      </c>
      <c r="S622" s="54"/>
      <c r="T622" s="55"/>
      <c r="U622" s="56"/>
      <c r="V622" s="57"/>
      <c r="Y622" s="17">
        <v>1</v>
      </c>
      <c r="AF622" s="15"/>
      <c r="AO622" s="64" t="s">
        <v>1748</v>
      </c>
      <c r="AP622" t="s">
        <v>594</v>
      </c>
      <c r="AQ622" t="s">
        <v>1589</v>
      </c>
      <c r="AR622" s="46"/>
      <c r="AS622" s="43"/>
    </row>
    <row r="623" spans="1:45" hidden="1" x14ac:dyDescent="0.2">
      <c r="A623" s="48" t="s">
        <v>589</v>
      </c>
      <c r="B623" s="2">
        <v>43124</v>
      </c>
      <c r="C623" s="1" t="s">
        <v>426</v>
      </c>
      <c r="D623" s="65" t="str">
        <f t="shared" si="9"/>
        <v>First Midwest Names Kathleen Carroll as Chief Human Resources Officer</v>
      </c>
      <c r="E623" s="1">
        <v>0</v>
      </c>
      <c r="F623" s="1">
        <v>1192857</v>
      </c>
      <c r="G623" s="1" t="s">
        <v>428</v>
      </c>
      <c r="H623" s="50">
        <v>1</v>
      </c>
      <c r="I623" s="51"/>
      <c r="J623" s="52"/>
      <c r="L623" s="58"/>
      <c r="M623" s="8" t="s">
        <v>3129</v>
      </c>
      <c r="N623" s="53" t="s">
        <v>3129</v>
      </c>
      <c r="O623" s="53" t="s">
        <v>3129</v>
      </c>
      <c r="P623" s="53" t="s">
        <v>3129</v>
      </c>
      <c r="Q623" s="53">
        <v>1</v>
      </c>
      <c r="R623" s="10">
        <v>2</v>
      </c>
      <c r="S623" s="54"/>
      <c r="T623" s="55"/>
      <c r="U623" s="56"/>
      <c r="V623" s="57"/>
      <c r="Y623" s="17">
        <v>1</v>
      </c>
      <c r="AF623" s="15"/>
      <c r="AO623" s="64" t="s">
        <v>1770</v>
      </c>
      <c r="AP623" t="s">
        <v>618</v>
      </c>
      <c r="AQ623" t="s">
        <v>1609</v>
      </c>
      <c r="AR623" s="46"/>
      <c r="AS623" s="43"/>
    </row>
    <row r="624" spans="1:45" hidden="1" x14ac:dyDescent="0.2">
      <c r="A624" s="48" t="s">
        <v>589</v>
      </c>
      <c r="B624" s="2">
        <v>43124</v>
      </c>
      <c r="C624" s="1" t="s">
        <v>426</v>
      </c>
      <c r="D624" s="65" t="str">
        <f t="shared" si="9"/>
        <v>AppRiver welcomes Kevin Hatch as Chief Financial Officer</v>
      </c>
      <c r="E624" s="1">
        <v>0</v>
      </c>
      <c r="F624" s="1">
        <v>1192857</v>
      </c>
      <c r="G624" s="1" t="s">
        <v>428</v>
      </c>
      <c r="H624" s="50">
        <v>2</v>
      </c>
      <c r="I624" s="51"/>
      <c r="J624" s="52"/>
      <c r="L624" s="58"/>
      <c r="M624" s="8" t="s">
        <v>3129</v>
      </c>
      <c r="N624" s="53" t="s">
        <v>3129</v>
      </c>
      <c r="O624" s="53" t="s">
        <v>3129</v>
      </c>
      <c r="P624" s="53">
        <v>1</v>
      </c>
      <c r="Q624" s="53" t="s">
        <v>3129</v>
      </c>
      <c r="R624" s="10">
        <v>2</v>
      </c>
      <c r="S624" s="54"/>
      <c r="T624" s="55"/>
      <c r="U624" s="56"/>
      <c r="V624" s="57"/>
      <c r="Y624" s="17">
        <v>1</v>
      </c>
      <c r="AF624" s="15"/>
      <c r="AO624" s="64" t="s">
        <v>1769</v>
      </c>
      <c r="AP624" t="s">
        <v>617</v>
      </c>
      <c r="AQ624" t="s">
        <v>1624</v>
      </c>
      <c r="AR624" s="46"/>
      <c r="AS624" s="43"/>
    </row>
    <row r="625" spans="1:45" hidden="1" x14ac:dyDescent="0.2">
      <c r="A625" s="48" t="s">
        <v>589</v>
      </c>
      <c r="B625" s="2">
        <v>43124</v>
      </c>
      <c r="C625" s="1" t="s">
        <v>426</v>
      </c>
      <c r="D625" s="65" t="str">
        <f t="shared" si="9"/>
        <v>Block X Capital Corp. Announces Completion of Change of Business to Investment Issuer, Change of Name, Change of Management and Resumption of Trading</v>
      </c>
      <c r="E625" s="1">
        <v>0</v>
      </c>
      <c r="F625" s="1">
        <v>1192857</v>
      </c>
      <c r="G625" s="1" t="s">
        <v>428</v>
      </c>
      <c r="H625" s="50">
        <v>2</v>
      </c>
      <c r="I625" s="51"/>
      <c r="J625" s="52"/>
      <c r="L625" s="58"/>
      <c r="M625" s="8" t="s">
        <v>3129</v>
      </c>
      <c r="N625" s="53" t="s">
        <v>3129</v>
      </c>
      <c r="O625" s="53" t="s">
        <v>3129</v>
      </c>
      <c r="P625" s="53">
        <v>1</v>
      </c>
      <c r="Q625" s="53" t="s">
        <v>3129</v>
      </c>
      <c r="R625" s="10">
        <v>2</v>
      </c>
      <c r="S625" s="54"/>
      <c r="T625" s="55"/>
      <c r="U625" s="56"/>
      <c r="V625" s="57"/>
      <c r="Y625" s="17">
        <v>1</v>
      </c>
      <c r="AF625" s="15"/>
      <c r="AO625" s="64" t="s">
        <v>1778</v>
      </c>
      <c r="AP625" t="s">
        <v>625</v>
      </c>
      <c r="AQ625" t="s">
        <v>1624</v>
      </c>
      <c r="AR625" s="46"/>
      <c r="AS625" s="43"/>
    </row>
    <row r="626" spans="1:45" hidden="1" x14ac:dyDescent="0.2">
      <c r="A626" s="48" t="s">
        <v>589</v>
      </c>
      <c r="B626" s="2">
        <v>43124</v>
      </c>
      <c r="C626" s="1" t="s">
        <v>426</v>
      </c>
      <c r="D626" s="65" t="str">
        <f t="shared" si="9"/>
        <v>Evans Bancorp Announces Retirement of Chairman John R. O'Brien</v>
      </c>
      <c r="E626" s="1">
        <v>0</v>
      </c>
      <c r="F626" s="1">
        <v>1192857</v>
      </c>
      <c r="G626" s="1" t="s">
        <v>428</v>
      </c>
      <c r="H626" s="50">
        <v>2</v>
      </c>
      <c r="I626" s="51"/>
      <c r="J626" s="52"/>
      <c r="L626" s="58"/>
      <c r="M626" s="8" t="s">
        <v>3129</v>
      </c>
      <c r="N626" s="53" t="s">
        <v>3129</v>
      </c>
      <c r="O626" s="53" t="s">
        <v>3129</v>
      </c>
      <c r="P626" s="53">
        <v>1</v>
      </c>
      <c r="Q626" s="53" t="s">
        <v>3129</v>
      </c>
      <c r="R626" s="10">
        <v>2</v>
      </c>
      <c r="S626" s="54"/>
      <c r="T626" s="55"/>
      <c r="U626" s="56"/>
      <c r="V626" s="57"/>
      <c r="Y626" s="17">
        <v>1</v>
      </c>
      <c r="AF626" s="15"/>
      <c r="AO626" s="64" t="s">
        <v>1768</v>
      </c>
      <c r="AP626" t="s">
        <v>616</v>
      </c>
      <c r="AQ626" t="s">
        <v>1624</v>
      </c>
      <c r="AR626" s="46"/>
      <c r="AS626" s="43"/>
    </row>
    <row r="627" spans="1:45" hidden="1" x14ac:dyDescent="0.2">
      <c r="A627" s="48" t="s">
        <v>589</v>
      </c>
      <c r="B627" s="2">
        <v>43124</v>
      </c>
      <c r="C627" s="1" t="s">
        <v>426</v>
      </c>
      <c r="D627" s="65" t="str">
        <f t="shared" si="9"/>
        <v>Glancy Prongay &amp; Murray LLP Commences Investigation on Behalf of Obalon Therapeutics, Inc. Investors (OBLN)</v>
      </c>
      <c r="E627" s="1">
        <v>0</v>
      </c>
      <c r="F627" s="1">
        <v>1192857</v>
      </c>
      <c r="G627" s="1" t="s">
        <v>428</v>
      </c>
      <c r="H627" s="50">
        <v>2</v>
      </c>
      <c r="I627" s="51"/>
      <c r="J627" s="52"/>
      <c r="L627" s="58"/>
      <c r="M627" s="8" t="s">
        <v>3129</v>
      </c>
      <c r="N627" s="53" t="s">
        <v>3129</v>
      </c>
      <c r="O627" s="53" t="s">
        <v>3129</v>
      </c>
      <c r="P627" s="53">
        <v>1</v>
      </c>
      <c r="Q627" s="53" t="s">
        <v>3129</v>
      </c>
      <c r="R627" s="10">
        <v>2</v>
      </c>
      <c r="S627" s="54"/>
      <c r="T627" s="55"/>
      <c r="U627" s="56"/>
      <c r="V627" s="57"/>
      <c r="Y627" s="17">
        <v>1</v>
      </c>
      <c r="AF627" s="15"/>
      <c r="AO627" s="64" t="s">
        <v>1765</v>
      </c>
      <c r="AP627" t="s">
        <v>613</v>
      </c>
      <c r="AQ627" t="s">
        <v>1624</v>
      </c>
      <c r="AR627" s="46"/>
      <c r="AS627" s="43"/>
    </row>
    <row r="628" spans="1:45" hidden="1" x14ac:dyDescent="0.2">
      <c r="A628" s="48" t="s">
        <v>589</v>
      </c>
      <c r="B628" s="2">
        <v>43124</v>
      </c>
      <c r="C628" s="1" t="s">
        <v>426</v>
      </c>
      <c r="D628" s="65" t="str">
        <f t="shared" si="9"/>
        <v>Investor Alert: Kaplan Fox Announces Investigation Of Obalon Therapeutics, Inc.</v>
      </c>
      <c r="E628" s="1">
        <v>0</v>
      </c>
      <c r="F628" s="1">
        <v>1192857</v>
      </c>
      <c r="G628" s="1" t="s">
        <v>428</v>
      </c>
      <c r="H628" s="50">
        <v>2</v>
      </c>
      <c r="I628" s="51"/>
      <c r="J628" s="52"/>
      <c r="L628" s="58"/>
      <c r="M628" s="8" t="s">
        <v>3129</v>
      </c>
      <c r="N628" s="53" t="s">
        <v>3129</v>
      </c>
      <c r="O628" s="53" t="s">
        <v>3129</v>
      </c>
      <c r="P628" s="53">
        <v>1</v>
      </c>
      <c r="Q628" s="53" t="s">
        <v>3129</v>
      </c>
      <c r="R628" s="10">
        <v>2</v>
      </c>
      <c r="S628" s="54"/>
      <c r="T628" s="55"/>
      <c r="U628" s="56"/>
      <c r="V628" s="57"/>
      <c r="Y628" s="17">
        <v>1</v>
      </c>
      <c r="AF628" s="15"/>
      <c r="AO628" s="64" t="s">
        <v>1772</v>
      </c>
      <c r="AP628" t="s">
        <v>620</v>
      </c>
      <c r="AQ628" t="s">
        <v>1624</v>
      </c>
      <c r="AR628" s="46"/>
      <c r="AS628" s="43"/>
    </row>
    <row r="629" spans="1:45" hidden="1" x14ac:dyDescent="0.2">
      <c r="A629" s="48" t="s">
        <v>410</v>
      </c>
      <c r="B629" s="2">
        <v>43124</v>
      </c>
      <c r="C629" s="1" t="s">
        <v>475</v>
      </c>
      <c r="D629" s="65" t="str">
        <f t="shared" si="9"/>
        <v>PayPal’s 1st Launches Blockchain Protocol for Enterprise Transactions</v>
      </c>
      <c r="E629" s="1">
        <v>28</v>
      </c>
      <c r="F629" s="1">
        <v>950000</v>
      </c>
      <c r="G629" s="1" t="s">
        <v>428</v>
      </c>
      <c r="H629" s="50">
        <v>2</v>
      </c>
      <c r="I629" s="51"/>
      <c r="J629" s="52"/>
      <c r="L629" s="58"/>
      <c r="M629" s="8">
        <v>1</v>
      </c>
      <c r="N629" s="53" t="s">
        <v>3129</v>
      </c>
      <c r="O629" s="53" t="s">
        <v>3129</v>
      </c>
      <c r="P629" s="53">
        <v>1</v>
      </c>
      <c r="Q629" s="53" t="s">
        <v>3129</v>
      </c>
      <c r="R629" s="10">
        <v>2</v>
      </c>
      <c r="S629" s="54"/>
      <c r="T629" s="55"/>
      <c r="U629" s="56"/>
      <c r="V629" s="57"/>
      <c r="Y629" s="17">
        <v>1</v>
      </c>
      <c r="AF629" s="15"/>
      <c r="AO629" s="64" t="s">
        <v>1776</v>
      </c>
      <c r="AP629" t="s">
        <v>624</v>
      </c>
      <c r="AQ629" t="s">
        <v>1777</v>
      </c>
      <c r="AR629" s="46"/>
      <c r="AS629" s="43"/>
    </row>
    <row r="630" spans="1:45" hidden="1" x14ac:dyDescent="0.2">
      <c r="A630" s="48" t="s">
        <v>410</v>
      </c>
      <c r="B630" s="2">
        <v>43124</v>
      </c>
      <c r="C630" s="1" t="s">
        <v>419</v>
      </c>
      <c r="D630" s="65" t="str">
        <f t="shared" si="9"/>
        <v>Private equity CFOs rank operational efficiency as top priority, but take varied approaches to technology, talent management and outsourcing to achieve it</v>
      </c>
      <c r="E630" s="1">
        <v>0</v>
      </c>
      <c r="F630" s="1">
        <v>15938865</v>
      </c>
      <c r="G630" s="1" t="s">
        <v>423</v>
      </c>
      <c r="H630" s="50">
        <v>2</v>
      </c>
      <c r="I630" s="51"/>
      <c r="J630" s="52"/>
      <c r="L630" s="58"/>
      <c r="M630" s="8">
        <v>1</v>
      </c>
      <c r="N630" s="53" t="s">
        <v>3129</v>
      </c>
      <c r="O630" s="53" t="s">
        <v>3129</v>
      </c>
      <c r="P630" s="53" t="s">
        <v>3129</v>
      </c>
      <c r="Q630" s="53" t="s">
        <v>3129</v>
      </c>
      <c r="R630" s="10">
        <v>1</v>
      </c>
      <c r="S630" s="54"/>
      <c r="T630" s="55"/>
      <c r="U630" s="56"/>
      <c r="V630" s="57"/>
      <c r="Y630" s="17">
        <v>1</v>
      </c>
      <c r="AF630" s="15"/>
      <c r="AO630" s="64" t="s">
        <v>1766</v>
      </c>
      <c r="AP630" t="s">
        <v>614</v>
      </c>
      <c r="AQ630" t="s">
        <v>1595</v>
      </c>
      <c r="AR630" s="46"/>
      <c r="AS630" s="43"/>
    </row>
    <row r="631" spans="1:45" hidden="1" x14ac:dyDescent="0.2">
      <c r="A631" s="48" t="s">
        <v>406</v>
      </c>
      <c r="B631" s="2">
        <v>43124</v>
      </c>
      <c r="C631" s="1" t="s">
        <v>513</v>
      </c>
      <c r="D631" s="65" t="str">
        <f t="shared" si="9"/>
        <v>Private equity CFOs rank operational efficiency as top priority, but take varied approaches to technology, talent management and outsourcing to achieve it</v>
      </c>
      <c r="E631" s="1">
        <v>0</v>
      </c>
      <c r="F631" s="1">
        <v>15938865</v>
      </c>
      <c r="G631" s="1"/>
      <c r="H631" s="50">
        <v>2</v>
      </c>
      <c r="I631" s="51"/>
      <c r="J631" s="52"/>
      <c r="L631" s="58"/>
      <c r="M631" s="8">
        <v>1</v>
      </c>
      <c r="N631" s="53" t="s">
        <v>3129</v>
      </c>
      <c r="O631" s="53" t="s">
        <v>3129</v>
      </c>
      <c r="P631" s="53" t="s">
        <v>3129</v>
      </c>
      <c r="Q631" s="53" t="s">
        <v>3129</v>
      </c>
      <c r="R631" s="10">
        <v>1</v>
      </c>
      <c r="S631" s="54"/>
      <c r="T631" s="55"/>
      <c r="U631" s="56"/>
      <c r="V631" s="57"/>
      <c r="Y631" s="17">
        <v>1</v>
      </c>
      <c r="AF631" s="15"/>
      <c r="AO631" s="64" t="s">
        <v>1766</v>
      </c>
      <c r="AP631" t="s">
        <v>614</v>
      </c>
      <c r="AQ631" t="s">
        <v>1668</v>
      </c>
      <c r="AR631" s="46"/>
      <c r="AS631" s="43"/>
    </row>
    <row r="632" spans="1:45" hidden="1" x14ac:dyDescent="0.2">
      <c r="A632" s="48" t="s">
        <v>589</v>
      </c>
      <c r="B632" s="2">
        <v>43124</v>
      </c>
      <c r="C632" s="1" t="s">
        <v>426</v>
      </c>
      <c r="D632" s="65" t="str">
        <f t="shared" si="9"/>
        <v>SHAREHOLDER ALERT: Bronstein, Gewirtz &amp; Grossman, LLC Announces Investigation of Obalon Therapeutics, Inc. (OBLN)</v>
      </c>
      <c r="E632" s="1">
        <v>0</v>
      </c>
      <c r="F632" s="1">
        <v>1192857</v>
      </c>
      <c r="G632" s="1" t="s">
        <v>428</v>
      </c>
      <c r="H632" s="50">
        <v>2</v>
      </c>
      <c r="I632" s="51"/>
      <c r="J632" s="52"/>
      <c r="L632" s="58"/>
      <c r="M632" s="8" t="s">
        <v>3129</v>
      </c>
      <c r="N632" s="53" t="s">
        <v>3129</v>
      </c>
      <c r="O632" s="53" t="s">
        <v>3129</v>
      </c>
      <c r="P632" s="53">
        <v>1</v>
      </c>
      <c r="Q632" s="53" t="s">
        <v>3129</v>
      </c>
      <c r="R632" s="10">
        <v>2</v>
      </c>
      <c r="S632" s="54"/>
      <c r="T632" s="55"/>
      <c r="U632" s="56"/>
      <c r="V632" s="57"/>
      <c r="Y632" s="17">
        <v>1</v>
      </c>
      <c r="AF632" s="15"/>
      <c r="AO632" s="64" t="s">
        <v>1773</v>
      </c>
      <c r="AP632" t="s">
        <v>621</v>
      </c>
      <c r="AQ632" t="s">
        <v>1624</v>
      </c>
      <c r="AR632" s="46"/>
      <c r="AS632" s="43"/>
    </row>
    <row r="633" spans="1:45" hidden="1" x14ac:dyDescent="0.2">
      <c r="A633" s="48" t="s">
        <v>589</v>
      </c>
      <c r="B633" s="2">
        <v>43124</v>
      </c>
      <c r="C633" s="1" t="s">
        <v>426</v>
      </c>
      <c r="D633" s="65" t="str">
        <f t="shared" si="9"/>
        <v>Shareowners Elect Six Directors at New Jersey Resources Annual Meeting</v>
      </c>
      <c r="E633" s="1">
        <v>0</v>
      </c>
      <c r="F633" s="1">
        <v>1192857</v>
      </c>
      <c r="G633" s="1" t="s">
        <v>428</v>
      </c>
      <c r="H633" s="50">
        <v>2</v>
      </c>
      <c r="I633" s="51"/>
      <c r="J633" s="52"/>
      <c r="L633" s="58"/>
      <c r="M633" s="8" t="s">
        <v>3129</v>
      </c>
      <c r="N633" s="53" t="s">
        <v>3129</v>
      </c>
      <c r="O633" s="53">
        <v>1</v>
      </c>
      <c r="P633" s="53" t="s">
        <v>3129</v>
      </c>
      <c r="Q633" s="53" t="s">
        <v>3129</v>
      </c>
      <c r="R633" s="10">
        <v>2</v>
      </c>
      <c r="S633" s="54"/>
      <c r="T633" s="55"/>
      <c r="U633" s="56"/>
      <c r="V633" s="57"/>
      <c r="Y633" s="17">
        <v>1</v>
      </c>
      <c r="AF633" s="15"/>
      <c r="AO633" s="64" t="s">
        <v>1764</v>
      </c>
      <c r="AP633" t="s">
        <v>612</v>
      </c>
      <c r="AQ633" t="s">
        <v>1599</v>
      </c>
      <c r="AR633" s="46"/>
      <c r="AS633" s="43"/>
    </row>
    <row r="634" spans="1:45" hidden="1" x14ac:dyDescent="0.2">
      <c r="A634" s="48" t="s">
        <v>589</v>
      </c>
      <c r="B634" s="2">
        <v>43124</v>
      </c>
      <c r="C634" s="1" t="s">
        <v>59</v>
      </c>
      <c r="D634" s="65" t="str">
        <f t="shared" si="9"/>
        <v>Summit Partners Announces Promotions</v>
      </c>
      <c r="E634" s="1">
        <v>0</v>
      </c>
      <c r="F634" s="1">
        <v>55529156</v>
      </c>
      <c r="G634" s="1" t="s">
        <v>423</v>
      </c>
      <c r="H634" s="50">
        <v>2</v>
      </c>
      <c r="I634" s="51"/>
      <c r="J634" s="52"/>
      <c r="L634" s="58"/>
      <c r="M634" s="8" t="s">
        <v>3129</v>
      </c>
      <c r="N634" s="53">
        <v>1</v>
      </c>
      <c r="O634" s="53" t="s">
        <v>3129</v>
      </c>
      <c r="P634" s="53" t="s">
        <v>3129</v>
      </c>
      <c r="Q634" s="53" t="s">
        <v>3129</v>
      </c>
      <c r="R634" s="10">
        <v>1</v>
      </c>
      <c r="S634" s="54"/>
      <c r="T634" s="55"/>
      <c r="U634" s="56"/>
      <c r="V634" s="57"/>
      <c r="Y634" s="17">
        <v>1</v>
      </c>
      <c r="AF634" s="15"/>
      <c r="AO634" s="64" t="s">
        <v>1763</v>
      </c>
      <c r="AP634" t="s">
        <v>583</v>
      </c>
      <c r="AQ634" t="s">
        <v>1600</v>
      </c>
      <c r="AR634" s="46"/>
      <c r="AS634" s="43"/>
    </row>
    <row r="635" spans="1:45" hidden="1" x14ac:dyDescent="0.2">
      <c r="A635" s="48" t="s">
        <v>589</v>
      </c>
      <c r="B635" s="2">
        <v>43124</v>
      </c>
      <c r="C635" s="1" t="s">
        <v>426</v>
      </c>
      <c r="D635" s="65" t="str">
        <f t="shared" si="9"/>
        <v>Titan Announces Management Appointments</v>
      </c>
      <c r="E635" s="1">
        <v>0</v>
      </c>
      <c r="F635" s="1">
        <v>1192857</v>
      </c>
      <c r="G635" s="1" t="s">
        <v>428</v>
      </c>
      <c r="H635" s="50">
        <v>2</v>
      </c>
      <c r="I635" s="51"/>
      <c r="J635" s="52"/>
      <c r="L635" s="58"/>
      <c r="M635" s="8" t="s">
        <v>3129</v>
      </c>
      <c r="N635" s="53" t="s">
        <v>3129</v>
      </c>
      <c r="O635" s="53" t="s">
        <v>3129</v>
      </c>
      <c r="P635" s="53">
        <v>1</v>
      </c>
      <c r="Q635" s="53" t="s">
        <v>3129</v>
      </c>
      <c r="R635" s="10">
        <v>2</v>
      </c>
      <c r="S635" s="54"/>
      <c r="T635" s="55"/>
      <c r="U635" s="56"/>
      <c r="V635" s="57"/>
      <c r="Y635" s="17">
        <v>1</v>
      </c>
      <c r="AF635" s="15"/>
      <c r="AO635" s="64" t="s">
        <v>1771</v>
      </c>
      <c r="AP635" t="s">
        <v>619</v>
      </c>
      <c r="AQ635" t="s">
        <v>1624</v>
      </c>
      <c r="AR635" s="46"/>
      <c r="AS635" s="43"/>
    </row>
    <row r="636" spans="1:45" hidden="1" x14ac:dyDescent="0.2">
      <c r="A636" s="48" t="s">
        <v>589</v>
      </c>
      <c r="B636" s="2">
        <v>43124</v>
      </c>
      <c r="C636" s="1" t="s">
        <v>429</v>
      </c>
      <c r="D636" s="65" t="str">
        <f t="shared" si="9"/>
        <v>Tracker-backed R9B expands leadership team with two new additions</v>
      </c>
      <c r="E636" s="1">
        <v>7</v>
      </c>
      <c r="F636" s="1">
        <v>269230</v>
      </c>
      <c r="G636" s="1" t="s">
        <v>428</v>
      </c>
      <c r="H636" s="50">
        <v>2</v>
      </c>
      <c r="I636" s="51"/>
      <c r="J636" s="52"/>
      <c r="L636" s="58"/>
      <c r="M636" s="8" t="s">
        <v>3129</v>
      </c>
      <c r="N636" s="53" t="s">
        <v>3129</v>
      </c>
      <c r="O636" s="53" t="s">
        <v>3129</v>
      </c>
      <c r="P636" s="53">
        <v>1</v>
      </c>
      <c r="Q636" s="53" t="s">
        <v>3129</v>
      </c>
      <c r="R636" s="10">
        <v>2</v>
      </c>
      <c r="S636" s="54"/>
      <c r="T636" s="55"/>
      <c r="U636" s="56"/>
      <c r="V636" s="57"/>
      <c r="Y636" s="17">
        <v>1</v>
      </c>
      <c r="AF636" s="15"/>
      <c r="AO636" s="64" t="s">
        <v>1767</v>
      </c>
      <c r="AP636" t="s">
        <v>615</v>
      </c>
      <c r="AQ636" t="s">
        <v>1624</v>
      </c>
      <c r="AR636" s="46"/>
      <c r="AS636" s="43"/>
    </row>
    <row r="637" spans="1:45" hidden="1" x14ac:dyDescent="0.2">
      <c r="A637" s="48" t="s">
        <v>406</v>
      </c>
      <c r="B637" s="2">
        <v>43124</v>
      </c>
      <c r="C637" s="1" t="s">
        <v>631</v>
      </c>
      <c r="D637" s="65" t="str">
        <f t="shared" si="9"/>
        <v>TransitNet Launches Blockchain Protocol to Protect Digital Assets</v>
      </c>
      <c r="E637" s="1">
        <v>0</v>
      </c>
      <c r="F637" s="1">
        <v>33333</v>
      </c>
      <c r="G637" s="1"/>
      <c r="H637" s="50">
        <v>2</v>
      </c>
      <c r="I637" s="51"/>
      <c r="J637" s="52"/>
      <c r="L637" s="58"/>
      <c r="M637" s="8">
        <v>1</v>
      </c>
      <c r="N637" s="53" t="s">
        <v>3129</v>
      </c>
      <c r="O637" s="53" t="s">
        <v>3129</v>
      </c>
      <c r="P637" s="53">
        <v>1</v>
      </c>
      <c r="Q637" s="53" t="s">
        <v>3129</v>
      </c>
      <c r="R637" s="10">
        <v>1</v>
      </c>
      <c r="S637" s="54"/>
      <c r="T637" s="55"/>
      <c r="U637" s="56"/>
      <c r="V637" s="57"/>
      <c r="Y637" s="17">
        <v>1</v>
      </c>
      <c r="AF637" s="15"/>
      <c r="AO637" s="64" t="s">
        <v>1781</v>
      </c>
      <c r="AP637" t="s">
        <v>632</v>
      </c>
      <c r="AQ637" t="s">
        <v>1667</v>
      </c>
      <c r="AR637" s="46"/>
      <c r="AS637" s="43"/>
    </row>
    <row r="638" spans="1:45" hidden="1" x14ac:dyDescent="0.2">
      <c r="A638" s="48" t="s">
        <v>406</v>
      </c>
      <c r="B638" s="2">
        <v>43124</v>
      </c>
      <c r="C638" s="1" t="s">
        <v>633</v>
      </c>
      <c r="D638" s="65" t="str">
        <f t="shared" si="9"/>
        <v>British soccer club Arsenal is promoting CashBet's ICO</v>
      </c>
      <c r="E638" s="1">
        <v>24</v>
      </c>
      <c r="F638" s="1">
        <v>73013696</v>
      </c>
      <c r="G638" s="1"/>
      <c r="H638" s="50"/>
      <c r="I638" s="51">
        <v>1</v>
      </c>
      <c r="J638" s="52"/>
      <c r="L638" s="58"/>
      <c r="M638" s="8">
        <v>1</v>
      </c>
      <c r="N638" s="53" t="s">
        <v>3129</v>
      </c>
      <c r="O638" s="53" t="s">
        <v>3129</v>
      </c>
      <c r="P638" s="53" t="s">
        <v>3129</v>
      </c>
      <c r="Q638" s="53" t="s">
        <v>3129</v>
      </c>
      <c r="R638" s="10">
        <v>1</v>
      </c>
      <c r="S638" s="54"/>
      <c r="T638" s="55"/>
      <c r="U638" s="56"/>
      <c r="V638" s="57"/>
      <c r="Y638" s="17">
        <v>1</v>
      </c>
      <c r="AF638" s="15"/>
      <c r="AO638" s="64" t="s">
        <v>1782</v>
      </c>
      <c r="AP638" t="s">
        <v>634</v>
      </c>
      <c r="AQ638" t="s">
        <v>1668</v>
      </c>
      <c r="AR638" s="46"/>
      <c r="AS638" s="43"/>
    </row>
    <row r="639" spans="1:45" hidden="1" x14ac:dyDescent="0.2">
      <c r="A639" s="48" t="s">
        <v>406</v>
      </c>
      <c r="B639" s="2">
        <v>43124</v>
      </c>
      <c r="C639" s="1" t="s">
        <v>407</v>
      </c>
      <c r="D639" s="65" t="str">
        <f t="shared" si="9"/>
        <v>Changing of the Guard: FinTech Australia Appoints Stuart Stoyan as Chair as Founding Chair Simon Cant Decides to Step Down</v>
      </c>
      <c r="E639" s="1">
        <v>18</v>
      </c>
      <c r="F639" s="1">
        <v>185714</v>
      </c>
      <c r="G639" s="1" t="s">
        <v>409</v>
      </c>
      <c r="H639" s="50"/>
      <c r="I639" s="51">
        <v>1</v>
      </c>
      <c r="J639" s="52"/>
      <c r="L639" s="58"/>
      <c r="M639" s="8">
        <v>1</v>
      </c>
      <c r="N639" s="53" t="s">
        <v>3129</v>
      </c>
      <c r="O639" s="53" t="s">
        <v>3129</v>
      </c>
      <c r="P639" s="53" t="s">
        <v>3129</v>
      </c>
      <c r="Q639" s="53" t="s">
        <v>3129</v>
      </c>
      <c r="R639" s="10">
        <v>1</v>
      </c>
      <c r="S639" s="54"/>
      <c r="T639" s="55"/>
      <c r="U639" s="56"/>
      <c r="V639" s="57"/>
      <c r="Y639" s="17">
        <v>1</v>
      </c>
      <c r="AF639" s="15"/>
      <c r="AO639" s="64" t="s">
        <v>1762</v>
      </c>
      <c r="AP639" t="s">
        <v>611</v>
      </c>
      <c r="AQ639" t="s">
        <v>1580</v>
      </c>
      <c r="AR639" s="46"/>
      <c r="AS639" s="43"/>
    </row>
    <row r="640" spans="1:45" hidden="1" x14ac:dyDescent="0.2">
      <c r="A640" s="48" t="s">
        <v>406</v>
      </c>
      <c r="B640" s="2">
        <v>43124</v>
      </c>
      <c r="C640" s="1" t="s">
        <v>630</v>
      </c>
      <c r="D640" s="65" t="str">
        <f t="shared" si="9"/>
        <v>Changing of the Guard: FinTech Australia Appoints Stuart Stoyan as Chair as Founding Chair Simon Cant Decides to Step Down</v>
      </c>
      <c r="E640" s="1">
        <v>18</v>
      </c>
      <c r="F640" s="1">
        <v>185714</v>
      </c>
      <c r="G640" s="1"/>
      <c r="H640" s="50"/>
      <c r="I640" s="51">
        <v>1</v>
      </c>
      <c r="J640" s="52"/>
      <c r="L640" s="58" t="s">
        <v>483</v>
      </c>
      <c r="M640" s="8">
        <v>1</v>
      </c>
      <c r="N640" s="53" t="s">
        <v>3129</v>
      </c>
      <c r="O640" s="53" t="s">
        <v>3129</v>
      </c>
      <c r="P640" s="53" t="s">
        <v>3129</v>
      </c>
      <c r="Q640" s="53" t="s">
        <v>3129</v>
      </c>
      <c r="R640" s="10">
        <v>1</v>
      </c>
      <c r="S640" s="54"/>
      <c r="T640" s="55"/>
      <c r="U640" s="56"/>
      <c r="V640" s="57"/>
      <c r="Y640" s="17">
        <v>1</v>
      </c>
      <c r="AF640" s="15"/>
      <c r="AO640" s="64" t="s">
        <v>1762</v>
      </c>
      <c r="AP640" t="s">
        <v>611</v>
      </c>
      <c r="AQ640" t="s">
        <v>1668</v>
      </c>
      <c r="AR640" s="46"/>
      <c r="AS640" s="43"/>
    </row>
    <row r="641" spans="1:45" hidden="1" x14ac:dyDescent="0.2">
      <c r="A641" s="48" t="s">
        <v>589</v>
      </c>
      <c r="B641" s="2">
        <v>43124</v>
      </c>
      <c r="C641" s="1" t="s">
        <v>429</v>
      </c>
      <c r="D641" s="65" t="str">
        <f t="shared" si="9"/>
        <v>Luisa Beltran wrote a new post, NeoGrowth Credit raises $47 mln, on the site PE Hub</v>
      </c>
      <c r="E641" s="1">
        <v>5</v>
      </c>
      <c r="F641" s="1">
        <v>269230</v>
      </c>
      <c r="G641" s="1" t="s">
        <v>428</v>
      </c>
      <c r="H641" s="50"/>
      <c r="I641" s="51">
        <v>1</v>
      </c>
      <c r="J641" s="52"/>
      <c r="L641" s="58"/>
      <c r="M641" s="8" t="s">
        <v>3129</v>
      </c>
      <c r="N641" s="53" t="s">
        <v>3129</v>
      </c>
      <c r="O641" s="53" t="s">
        <v>3129</v>
      </c>
      <c r="P641" s="53">
        <v>1</v>
      </c>
      <c r="Q641" s="53" t="s">
        <v>3129</v>
      </c>
      <c r="R641" s="10">
        <v>2</v>
      </c>
      <c r="S641" s="54"/>
      <c r="T641" s="55"/>
      <c r="U641" s="56"/>
      <c r="V641" s="57"/>
      <c r="Y641" s="17">
        <v>1</v>
      </c>
      <c r="AF641" s="15"/>
      <c r="AO641" s="64" t="s">
        <v>1775</v>
      </c>
      <c r="AP641" t="s">
        <v>623</v>
      </c>
      <c r="AQ641" t="s">
        <v>1624</v>
      </c>
      <c r="AR641" s="46"/>
      <c r="AS641" s="43"/>
    </row>
    <row r="642" spans="1:45" hidden="1" x14ac:dyDescent="0.2">
      <c r="A642" s="48" t="s">
        <v>567</v>
      </c>
      <c r="B642" s="2">
        <v>43124</v>
      </c>
      <c r="C642" s="1" t="s">
        <v>59</v>
      </c>
      <c r="D642" s="65" t="str">
        <f t="shared" si="9"/>
        <v>Summit Partners Announces Promotions</v>
      </c>
      <c r="E642" s="1">
        <v>0</v>
      </c>
      <c r="F642" s="1">
        <v>55529156</v>
      </c>
      <c r="G642" s="1" t="s">
        <v>421</v>
      </c>
      <c r="H642" s="50"/>
      <c r="I642" s="51">
        <v>1</v>
      </c>
      <c r="J642" s="52"/>
      <c r="L642" s="58"/>
      <c r="M642" s="8" t="s">
        <v>3129</v>
      </c>
      <c r="N642" s="53">
        <v>1</v>
      </c>
      <c r="O642" s="53" t="s">
        <v>3129</v>
      </c>
      <c r="P642" s="53" t="s">
        <v>3129</v>
      </c>
      <c r="Q642" s="53" t="s">
        <v>3129</v>
      </c>
      <c r="R642" s="10">
        <v>1</v>
      </c>
      <c r="S642" s="54"/>
      <c r="T642" s="55"/>
      <c r="U642" s="56"/>
      <c r="V642" s="57"/>
      <c r="Y642" s="17">
        <v>1</v>
      </c>
      <c r="AF642" s="15"/>
      <c r="AO642" s="64" t="s">
        <v>1763</v>
      </c>
      <c r="AP642" t="s">
        <v>583</v>
      </c>
      <c r="AQ642" t="s">
        <v>1583</v>
      </c>
      <c r="AR642" s="46"/>
      <c r="AS642" s="43"/>
    </row>
    <row r="643" spans="1:45" hidden="1" x14ac:dyDescent="0.2">
      <c r="A643" s="48" t="s">
        <v>589</v>
      </c>
      <c r="B643" s="2">
        <v>43125</v>
      </c>
      <c r="C643" s="1" t="s">
        <v>429</v>
      </c>
      <c r="D643" s="65" t="str">
        <f t="shared" ref="D643:D706" si="10">HYPERLINK(AO643,AP643)</f>
        <v>Iris Dorbian wrote a new post, Duff &amp; Phelps appoints three managing directors, on the site PE Hub</v>
      </c>
      <c r="E643" s="1">
        <v>4</v>
      </c>
      <c r="F643" s="1">
        <v>269230</v>
      </c>
      <c r="G643" s="1" t="s">
        <v>428</v>
      </c>
      <c r="H643" s="50">
        <v>1</v>
      </c>
      <c r="I643" s="51"/>
      <c r="J643" s="52"/>
      <c r="L643" s="58"/>
      <c r="M643" s="8" t="s">
        <v>3129</v>
      </c>
      <c r="N643" s="53" t="s">
        <v>3129</v>
      </c>
      <c r="O643" s="53" t="s">
        <v>3129</v>
      </c>
      <c r="P643" s="53" t="s">
        <v>3129</v>
      </c>
      <c r="Q643" s="53">
        <v>1</v>
      </c>
      <c r="R643" s="10">
        <v>2</v>
      </c>
      <c r="S643" s="54"/>
      <c r="T643" s="55"/>
      <c r="U643" s="56"/>
      <c r="V643" s="57"/>
      <c r="Y643" s="17">
        <v>1</v>
      </c>
      <c r="AF643" s="15"/>
      <c r="AO643" s="64" t="s">
        <v>1787</v>
      </c>
      <c r="AP643" t="s">
        <v>639</v>
      </c>
      <c r="AQ643" t="s">
        <v>1609</v>
      </c>
      <c r="AR643" s="46"/>
      <c r="AS643" s="43"/>
    </row>
    <row r="644" spans="1:45" hidden="1" x14ac:dyDescent="0.2">
      <c r="A644" s="48" t="s">
        <v>589</v>
      </c>
      <c r="B644" s="2">
        <v>43125</v>
      </c>
      <c r="C644" s="1" t="s">
        <v>59</v>
      </c>
      <c r="D644" s="65" t="str">
        <f t="shared" si="10"/>
        <v>Evans Bancorp Announces Retirement of Chairman John R. O’Brien</v>
      </c>
      <c r="E644" s="1">
        <v>0</v>
      </c>
      <c r="F644" s="1">
        <v>55529156</v>
      </c>
      <c r="G644" s="1" t="s">
        <v>423</v>
      </c>
      <c r="H644" s="50">
        <v>2</v>
      </c>
      <c r="I644" s="51"/>
      <c r="J644" s="52"/>
      <c r="L644" s="58"/>
      <c r="M644" s="8" t="s">
        <v>3129</v>
      </c>
      <c r="N644" s="53" t="s">
        <v>3129</v>
      </c>
      <c r="O644" s="53" t="s">
        <v>3129</v>
      </c>
      <c r="P644" s="53">
        <v>1</v>
      </c>
      <c r="Q644" s="53" t="s">
        <v>3129</v>
      </c>
      <c r="R644" s="10">
        <v>1</v>
      </c>
      <c r="S644" s="54"/>
      <c r="T644" s="55"/>
      <c r="U644" s="56"/>
      <c r="V644" s="57"/>
      <c r="Y644" s="17">
        <v>1</v>
      </c>
      <c r="AF644" s="15"/>
      <c r="AO644" s="64" t="s">
        <v>280</v>
      </c>
      <c r="AP644" t="s">
        <v>127</v>
      </c>
      <c r="AQ644" t="s">
        <v>1586</v>
      </c>
      <c r="AR644" s="46"/>
      <c r="AS644" s="43"/>
    </row>
    <row r="645" spans="1:45" hidden="1" x14ac:dyDescent="0.2">
      <c r="A645" s="48" t="s">
        <v>410</v>
      </c>
      <c r="B645" s="2">
        <v>43125</v>
      </c>
      <c r="C645" s="1" t="s">
        <v>426</v>
      </c>
      <c r="D645" s="65" t="str">
        <f t="shared" si="10"/>
        <v>Founders Advantage Capital Corp. Appoints Independent Director</v>
      </c>
      <c r="E645" s="1">
        <v>0</v>
      </c>
      <c r="F645" s="1">
        <v>1192857</v>
      </c>
      <c r="G645" s="1" t="s">
        <v>428</v>
      </c>
      <c r="H645" s="50">
        <v>2</v>
      </c>
      <c r="I645" s="51"/>
      <c r="J645" s="52"/>
      <c r="L645" s="58"/>
      <c r="M645" s="8">
        <v>1</v>
      </c>
      <c r="N645" s="53" t="s">
        <v>3129</v>
      </c>
      <c r="O645" s="53" t="s">
        <v>3129</v>
      </c>
      <c r="P645" s="53" t="s">
        <v>3129</v>
      </c>
      <c r="Q645" s="53" t="s">
        <v>3129</v>
      </c>
      <c r="R645" s="10">
        <v>2</v>
      </c>
      <c r="S645" s="54"/>
      <c r="T645" s="55"/>
      <c r="U645" s="56"/>
      <c r="V645" s="57"/>
      <c r="Y645" s="17">
        <v>1</v>
      </c>
      <c r="AF645" s="15"/>
      <c r="AO645" s="64" t="s">
        <v>1785</v>
      </c>
      <c r="AP645" t="s">
        <v>637</v>
      </c>
      <c r="AQ645" t="s">
        <v>1589</v>
      </c>
      <c r="AR645" s="46"/>
      <c r="AS645" s="43"/>
    </row>
    <row r="646" spans="1:45" hidden="1" x14ac:dyDescent="0.2">
      <c r="A646" s="48" t="s">
        <v>589</v>
      </c>
      <c r="B646" s="2">
        <v>43125</v>
      </c>
      <c r="C646" s="1" t="s">
        <v>426</v>
      </c>
      <c r="D646" s="65" t="str">
        <f t="shared" si="10"/>
        <v>Peapack-Gladstone Financial Corporation Announces Appointment of a New Board Member</v>
      </c>
      <c r="E646" s="1">
        <v>0</v>
      </c>
      <c r="F646" s="1">
        <v>1192857</v>
      </c>
      <c r="G646" s="1" t="s">
        <v>428</v>
      </c>
      <c r="H646" s="50">
        <v>2</v>
      </c>
      <c r="I646" s="51"/>
      <c r="J646" s="52"/>
      <c r="L646" s="58"/>
      <c r="M646" s="8" t="s">
        <v>3129</v>
      </c>
      <c r="N646" s="53" t="s">
        <v>3129</v>
      </c>
      <c r="O646" s="53" t="s">
        <v>3129</v>
      </c>
      <c r="P646" s="53">
        <v>1</v>
      </c>
      <c r="Q646" s="53" t="s">
        <v>3129</v>
      </c>
      <c r="R646" s="10">
        <v>2</v>
      </c>
      <c r="S646" s="54"/>
      <c r="T646" s="55"/>
      <c r="U646" s="56"/>
      <c r="V646" s="57"/>
      <c r="Y646" s="17">
        <v>1</v>
      </c>
      <c r="AF646" s="15"/>
      <c r="AO646" s="64" t="s">
        <v>1792</v>
      </c>
      <c r="AP646" t="s">
        <v>647</v>
      </c>
      <c r="AQ646" t="s">
        <v>1624</v>
      </c>
      <c r="AR646" s="46"/>
      <c r="AS646" s="43"/>
    </row>
    <row r="647" spans="1:45" hidden="1" x14ac:dyDescent="0.2">
      <c r="A647" s="48" t="s">
        <v>589</v>
      </c>
      <c r="B647" s="2">
        <v>43125</v>
      </c>
      <c r="C647" s="1" t="s">
        <v>429</v>
      </c>
      <c r="D647" s="65" t="str">
        <f t="shared" si="10"/>
        <v>Soqui joins Canaccord Genuity as head of Cannabis IB</v>
      </c>
      <c r="E647" s="1">
        <v>3</v>
      </c>
      <c r="F647" s="1">
        <v>269230</v>
      </c>
      <c r="G647" s="1" t="s">
        <v>428</v>
      </c>
      <c r="H647" s="50">
        <v>2</v>
      </c>
      <c r="I647" s="51"/>
      <c r="J647" s="52"/>
      <c r="L647" s="58"/>
      <c r="M647" s="8" t="s">
        <v>3129</v>
      </c>
      <c r="N647" s="53" t="s">
        <v>3129</v>
      </c>
      <c r="O647" s="53" t="s">
        <v>3129</v>
      </c>
      <c r="P647" s="53">
        <v>1</v>
      </c>
      <c r="Q647" s="53" t="s">
        <v>3129</v>
      </c>
      <c r="R647" s="10">
        <v>2</v>
      </c>
      <c r="S647" s="54"/>
      <c r="T647" s="55"/>
      <c r="U647" s="56"/>
      <c r="V647" s="57"/>
      <c r="Y647" s="17">
        <v>1</v>
      </c>
      <c r="AF647" s="15"/>
      <c r="AO647" s="64" t="s">
        <v>1789</v>
      </c>
      <c r="AP647" t="s">
        <v>643</v>
      </c>
      <c r="AQ647" t="s">
        <v>1624</v>
      </c>
      <c r="AR647" s="46"/>
      <c r="AS647" s="43"/>
    </row>
    <row r="648" spans="1:45" hidden="1" x14ac:dyDescent="0.2">
      <c r="A648" s="48" t="s">
        <v>589</v>
      </c>
      <c r="B648" s="2">
        <v>43125</v>
      </c>
      <c r="C648" s="1" t="s">
        <v>640</v>
      </c>
      <c r="D648" s="65" t="str">
        <f t="shared" si="10"/>
        <v>Dallas Chapter Healthcare CFO Series: “Revenue Recognition | Applied to Healthcare”</v>
      </c>
      <c r="E648" s="1">
        <v>12</v>
      </c>
      <c r="F648" s="1">
        <v>10526</v>
      </c>
      <c r="G648" s="1" t="s">
        <v>423</v>
      </c>
      <c r="H648" s="50"/>
      <c r="I648" s="51">
        <v>1</v>
      </c>
      <c r="J648" s="52"/>
      <c r="L648" s="58" t="s">
        <v>401</v>
      </c>
      <c r="M648" s="8" t="s">
        <v>3129</v>
      </c>
      <c r="N648" s="53" t="s">
        <v>3129</v>
      </c>
      <c r="O648" s="53">
        <v>1</v>
      </c>
      <c r="P648" s="53" t="s">
        <v>3129</v>
      </c>
      <c r="Q648" s="53" t="s">
        <v>3129</v>
      </c>
      <c r="R648" s="10">
        <v>2</v>
      </c>
      <c r="S648" s="54"/>
      <c r="T648" s="55"/>
      <c r="U648" s="56"/>
      <c r="V648" s="57"/>
      <c r="Y648" s="17">
        <v>1</v>
      </c>
      <c r="AF648" s="15"/>
      <c r="AO648" s="64" t="s">
        <v>1788</v>
      </c>
      <c r="AP648" t="s">
        <v>641</v>
      </c>
      <c r="AQ648" t="s">
        <v>1599</v>
      </c>
      <c r="AR648" s="46"/>
      <c r="AS648" s="43"/>
    </row>
    <row r="649" spans="1:45" hidden="1" x14ac:dyDescent="0.2">
      <c r="A649" s="48" t="s">
        <v>589</v>
      </c>
      <c r="B649" s="2">
        <v>43125</v>
      </c>
      <c r="C649" s="1" t="s">
        <v>426</v>
      </c>
      <c r="D649" s="65" t="str">
        <f t="shared" si="10"/>
        <v>Global $5.18 Bn Workplace Transformation Market - Industry Trends, Opportunities and Forecasts 2017-2023 - ResearchAndMarkets.com | Benzinga</v>
      </c>
      <c r="E649" s="1">
        <v>0</v>
      </c>
      <c r="F649" s="1">
        <v>1192857</v>
      </c>
      <c r="G649" s="1" t="s">
        <v>428</v>
      </c>
      <c r="H649" s="50"/>
      <c r="I649" s="51">
        <v>1</v>
      </c>
      <c r="J649" s="52"/>
      <c r="L649" s="58"/>
      <c r="M649" s="8" t="s">
        <v>3129</v>
      </c>
      <c r="N649" s="53">
        <v>1</v>
      </c>
      <c r="O649" s="53" t="s">
        <v>3129</v>
      </c>
      <c r="P649" s="53" t="s">
        <v>3129</v>
      </c>
      <c r="Q649" s="53" t="s">
        <v>3129</v>
      </c>
      <c r="R649" s="10">
        <v>2</v>
      </c>
      <c r="S649" s="54"/>
      <c r="T649" s="55"/>
      <c r="U649" s="56"/>
      <c r="V649" s="57"/>
      <c r="Y649" s="17">
        <v>1</v>
      </c>
      <c r="AF649" s="15"/>
      <c r="AO649" s="64" t="s">
        <v>1786</v>
      </c>
      <c r="AP649" t="s">
        <v>638</v>
      </c>
      <c r="AQ649" t="s">
        <v>1602</v>
      </c>
      <c r="AR649" s="46"/>
      <c r="AS649" s="43"/>
    </row>
    <row r="650" spans="1:45" hidden="1" x14ac:dyDescent="0.2">
      <c r="A650" s="48" t="s">
        <v>589</v>
      </c>
      <c r="B650" s="2">
        <v>43125</v>
      </c>
      <c r="C650" s="1" t="s">
        <v>649</v>
      </c>
      <c r="D650" s="65" t="str">
        <f t="shared" si="10"/>
        <v>GTCR buys battery and power system manufacturer EaglePicher</v>
      </c>
      <c r="E650" s="1">
        <v>14</v>
      </c>
      <c r="F650" s="1">
        <v>17647</v>
      </c>
      <c r="G650" s="1" t="s">
        <v>423</v>
      </c>
      <c r="H650" s="50"/>
      <c r="I650" s="51">
        <v>1</v>
      </c>
      <c r="J650" s="52"/>
      <c r="L650" s="58"/>
      <c r="M650" s="8" t="s">
        <v>3129</v>
      </c>
      <c r="N650" s="53" t="s">
        <v>3129</v>
      </c>
      <c r="O650" s="53" t="s">
        <v>3129</v>
      </c>
      <c r="P650" s="53" t="s">
        <v>3129</v>
      </c>
      <c r="Q650" s="53">
        <v>1</v>
      </c>
      <c r="R650" s="10">
        <v>2</v>
      </c>
      <c r="S650" s="54"/>
      <c r="T650" s="55"/>
      <c r="U650" s="56"/>
      <c r="V650" s="57"/>
      <c r="Y650" s="17">
        <v>1</v>
      </c>
      <c r="AF650" s="15"/>
      <c r="AO650" s="64" t="s">
        <v>1794</v>
      </c>
      <c r="AP650" t="s">
        <v>650</v>
      </c>
      <c r="AQ650" t="s">
        <v>1609</v>
      </c>
      <c r="AR650" s="46"/>
      <c r="AS650" s="43"/>
    </row>
    <row r="651" spans="1:45" hidden="1" x14ac:dyDescent="0.2">
      <c r="A651" s="48" t="s">
        <v>589</v>
      </c>
      <c r="B651" s="2">
        <v>43125</v>
      </c>
      <c r="C651" s="1" t="s">
        <v>59</v>
      </c>
      <c r="D651" s="65" t="str">
        <f t="shared" si="10"/>
        <v>Ken Fisher's Top 5 Technology Buys of the 4th Quarter</v>
      </c>
      <c r="E651" s="1">
        <v>0</v>
      </c>
      <c r="F651" s="1">
        <v>55529156</v>
      </c>
      <c r="G651" s="1" t="s">
        <v>423</v>
      </c>
      <c r="H651" s="50"/>
      <c r="I651" s="51">
        <v>1</v>
      </c>
      <c r="J651" s="52"/>
      <c r="L651" s="58"/>
      <c r="M651" s="8" t="s">
        <v>3129</v>
      </c>
      <c r="N651" s="53">
        <v>1</v>
      </c>
      <c r="O651" s="53" t="s">
        <v>3129</v>
      </c>
      <c r="P651" s="53" t="s">
        <v>3129</v>
      </c>
      <c r="Q651" s="53" t="s">
        <v>3129</v>
      </c>
      <c r="R651" s="10">
        <v>1</v>
      </c>
      <c r="S651" s="54"/>
      <c r="T651" s="55"/>
      <c r="U651" s="56"/>
      <c r="V651" s="57"/>
      <c r="Y651" s="17">
        <v>1</v>
      </c>
      <c r="AF651" s="15"/>
      <c r="AO651" s="64" t="s">
        <v>1793</v>
      </c>
      <c r="AP651" t="s">
        <v>648</v>
      </c>
      <c r="AQ651" t="s">
        <v>1600</v>
      </c>
      <c r="AR651" s="46"/>
      <c r="AS651" s="43"/>
    </row>
    <row r="652" spans="1:45" hidden="1" x14ac:dyDescent="0.2">
      <c r="A652" s="48" t="s">
        <v>589</v>
      </c>
      <c r="B652" s="2">
        <v>43125</v>
      </c>
      <c r="C652" s="1" t="s">
        <v>59</v>
      </c>
      <c r="D652" s="65" t="str">
        <f t="shared" si="10"/>
        <v>Lee Ainslie Ventures Into Quant Funds</v>
      </c>
      <c r="E652" s="1">
        <v>2</v>
      </c>
      <c r="F652" s="1">
        <v>55529156</v>
      </c>
      <c r="G652" s="1" t="s">
        <v>423</v>
      </c>
      <c r="H652" s="50"/>
      <c r="I652" s="51">
        <v>1</v>
      </c>
      <c r="J652" s="52"/>
      <c r="L652" s="58"/>
      <c r="M652" s="8" t="s">
        <v>3129</v>
      </c>
      <c r="N652" s="53" t="s">
        <v>3129</v>
      </c>
      <c r="O652" s="53" t="s">
        <v>3129</v>
      </c>
      <c r="P652" s="53">
        <v>1</v>
      </c>
      <c r="Q652" s="53" t="s">
        <v>3129</v>
      </c>
      <c r="R652" s="10">
        <v>1</v>
      </c>
      <c r="S652" s="54"/>
      <c r="T652" s="55"/>
      <c r="U652" s="56"/>
      <c r="V652" s="57"/>
      <c r="Y652" s="17">
        <v>1</v>
      </c>
      <c r="AF652" s="15"/>
      <c r="AO652" s="64" t="s">
        <v>1790</v>
      </c>
      <c r="AP652" t="s">
        <v>644</v>
      </c>
      <c r="AQ652" t="s">
        <v>1586</v>
      </c>
      <c r="AR652" s="46"/>
      <c r="AS652" s="43"/>
    </row>
    <row r="653" spans="1:45" hidden="1" x14ac:dyDescent="0.2">
      <c r="A653" s="48" t="s">
        <v>589</v>
      </c>
      <c r="B653" s="2">
        <v>43125</v>
      </c>
      <c r="C653" s="1" t="s">
        <v>57</v>
      </c>
      <c r="D653" s="65" t="str">
        <f t="shared" si="10"/>
        <v>News Highlights: Top Financial Services News of the Day</v>
      </c>
      <c r="E653" s="1">
        <v>0</v>
      </c>
      <c r="F653" s="1">
        <v>2844444</v>
      </c>
      <c r="G653" s="1" t="s">
        <v>423</v>
      </c>
      <c r="H653" s="50"/>
      <c r="I653" s="51">
        <v>1</v>
      </c>
      <c r="J653" s="52"/>
      <c r="L653" s="58"/>
      <c r="M653" s="8" t="s">
        <v>3129</v>
      </c>
      <c r="N653" s="53" t="s">
        <v>3129</v>
      </c>
      <c r="O653" s="53" t="s">
        <v>3129</v>
      </c>
      <c r="P653" s="53">
        <v>1</v>
      </c>
      <c r="Q653" s="53" t="s">
        <v>3129</v>
      </c>
      <c r="R653" s="10">
        <v>1</v>
      </c>
      <c r="S653" s="54"/>
      <c r="T653" s="55"/>
      <c r="U653" s="56"/>
      <c r="V653" s="57"/>
      <c r="Y653" s="17">
        <v>1</v>
      </c>
      <c r="AF653" s="15"/>
      <c r="AO653" s="64" t="s">
        <v>1795</v>
      </c>
      <c r="AP653" t="s">
        <v>604</v>
      </c>
      <c r="AQ653" t="s">
        <v>1586</v>
      </c>
      <c r="AR653" s="46"/>
      <c r="AS653" s="43"/>
    </row>
    <row r="654" spans="1:45" hidden="1" x14ac:dyDescent="0.2">
      <c r="A654" s="48" t="s">
        <v>406</v>
      </c>
      <c r="B654" s="2">
        <v>43125</v>
      </c>
      <c r="C654" s="1" t="s">
        <v>468</v>
      </c>
      <c r="D654" s="65" t="str">
        <f t="shared" si="10"/>
        <v>Spending on blockchain technology to double this year to $2.1B</v>
      </c>
      <c r="E654" s="1">
        <v>947</v>
      </c>
      <c r="F654" s="1">
        <v>3084033</v>
      </c>
      <c r="G654" s="1" t="s">
        <v>421</v>
      </c>
      <c r="H654" s="50"/>
      <c r="I654" s="51">
        <v>1</v>
      </c>
      <c r="J654" s="52"/>
      <c r="L654" s="58"/>
      <c r="M654" s="8">
        <v>1</v>
      </c>
      <c r="N654" s="53" t="s">
        <v>3129</v>
      </c>
      <c r="O654" s="53">
        <v>1</v>
      </c>
      <c r="P654" s="53" t="s">
        <v>3129</v>
      </c>
      <c r="Q654" s="53" t="s">
        <v>3129</v>
      </c>
      <c r="R654" s="10">
        <v>1</v>
      </c>
      <c r="S654" s="54"/>
      <c r="T654" s="55"/>
      <c r="U654" s="56"/>
      <c r="V654" s="57"/>
      <c r="Y654" s="17">
        <v>1</v>
      </c>
      <c r="AF654" s="15"/>
      <c r="AO654" s="64" t="s">
        <v>1783</v>
      </c>
      <c r="AP654" t="s">
        <v>635</v>
      </c>
      <c r="AQ654" t="s">
        <v>1695</v>
      </c>
      <c r="AR654" s="46"/>
      <c r="AS654" s="43"/>
    </row>
    <row r="655" spans="1:45" hidden="1" x14ac:dyDescent="0.2">
      <c r="A655" s="48" t="s">
        <v>406</v>
      </c>
      <c r="B655" s="2">
        <v>43125</v>
      </c>
      <c r="C655" s="1" t="s">
        <v>407</v>
      </c>
      <c r="D655" s="65" t="str">
        <f t="shared" si="10"/>
        <v>UK Digital Treasury Manager Akoni Recognized in 100 Most Influential Fintech Companies By Harrington Starr</v>
      </c>
      <c r="E655" s="1">
        <v>10</v>
      </c>
      <c r="F655" s="1">
        <v>185714</v>
      </c>
      <c r="G655" s="1" t="s">
        <v>409</v>
      </c>
      <c r="H655" s="50"/>
      <c r="I655" s="51">
        <v>1</v>
      </c>
      <c r="J655" s="52"/>
      <c r="L655" s="58"/>
      <c r="M655" s="8">
        <v>1</v>
      </c>
      <c r="N655" s="53" t="s">
        <v>3129</v>
      </c>
      <c r="O655" s="53" t="s">
        <v>3129</v>
      </c>
      <c r="P655" s="53" t="s">
        <v>3129</v>
      </c>
      <c r="Q655" s="53" t="s">
        <v>3129</v>
      </c>
      <c r="R655" s="10">
        <v>1</v>
      </c>
      <c r="S655" s="54"/>
      <c r="T655" s="55"/>
      <c r="U655" s="56"/>
      <c r="V655" s="57"/>
      <c r="Y655" s="17">
        <v>1</v>
      </c>
      <c r="AF655" s="15"/>
      <c r="AO655" s="64" t="s">
        <v>1784</v>
      </c>
      <c r="AP655" t="s">
        <v>636</v>
      </c>
      <c r="AQ655" t="s">
        <v>1580</v>
      </c>
      <c r="AR655" s="46"/>
      <c r="AS655" s="43"/>
    </row>
    <row r="656" spans="1:45" hidden="1" x14ac:dyDescent="0.2">
      <c r="A656" s="48" t="s">
        <v>406</v>
      </c>
      <c r="B656" s="2">
        <v>43125</v>
      </c>
      <c r="C656" s="1" t="s">
        <v>630</v>
      </c>
      <c r="D656" s="65" t="str">
        <f t="shared" si="10"/>
        <v>UK Digital Treasury Manager Akoni Recognized in 100 Most Influential Fintech Companies By Harrington Starr</v>
      </c>
      <c r="E656" s="1">
        <v>10</v>
      </c>
      <c r="F656" s="1">
        <v>185714</v>
      </c>
      <c r="G656" s="1"/>
      <c r="H656" s="50"/>
      <c r="I656" s="51">
        <v>1</v>
      </c>
      <c r="J656" s="52"/>
      <c r="L656" s="58"/>
      <c r="M656" s="8">
        <v>1</v>
      </c>
      <c r="N656" s="53" t="s">
        <v>3129</v>
      </c>
      <c r="O656" s="53" t="s">
        <v>3129</v>
      </c>
      <c r="P656" s="53" t="s">
        <v>3129</v>
      </c>
      <c r="Q656" s="53" t="s">
        <v>3129</v>
      </c>
      <c r="R656" s="10">
        <v>1</v>
      </c>
      <c r="S656" s="54"/>
      <c r="T656" s="55"/>
      <c r="U656" s="56"/>
      <c r="V656" s="57"/>
      <c r="Y656" s="17">
        <v>1</v>
      </c>
      <c r="AF656" s="15"/>
      <c r="AO656" s="64" t="s">
        <v>1784</v>
      </c>
      <c r="AP656" t="s">
        <v>636</v>
      </c>
      <c r="AQ656" t="s">
        <v>1668</v>
      </c>
      <c r="AR656" s="46"/>
      <c r="AS656" s="43"/>
    </row>
    <row r="657" spans="1:45" hidden="1" x14ac:dyDescent="0.2">
      <c r="A657" s="48" t="s">
        <v>589</v>
      </c>
      <c r="B657" s="2">
        <v>43125</v>
      </c>
      <c r="C657" s="1" t="s">
        <v>57</v>
      </c>
      <c r="D657" s="65" t="str">
        <f t="shared" si="10"/>
        <v>Why Goldman and Pritzker Sank Millions Into a -2-</v>
      </c>
      <c r="E657" s="1">
        <v>0</v>
      </c>
      <c r="F657" s="1">
        <v>2844444</v>
      </c>
      <c r="G657" s="1" t="s">
        <v>423</v>
      </c>
      <c r="H657" s="50"/>
      <c r="I657" s="51">
        <v>1</v>
      </c>
      <c r="J657" s="52"/>
      <c r="L657" s="58" t="s">
        <v>401</v>
      </c>
      <c r="M657" s="8" t="s">
        <v>3129</v>
      </c>
      <c r="N657" s="53" t="s">
        <v>3129</v>
      </c>
      <c r="O657" s="53">
        <v>1</v>
      </c>
      <c r="P657" s="53" t="s">
        <v>3129</v>
      </c>
      <c r="Q657" s="53" t="s">
        <v>3129</v>
      </c>
      <c r="R657" s="10">
        <v>1</v>
      </c>
      <c r="S657" s="54"/>
      <c r="T657" s="55"/>
      <c r="U657" s="56"/>
      <c r="V657" s="57"/>
      <c r="Y657" s="17">
        <v>1</v>
      </c>
      <c r="AF657" s="15"/>
      <c r="AO657" s="64" t="s">
        <v>281</v>
      </c>
      <c r="AP657" t="s">
        <v>128</v>
      </c>
      <c r="AQ657" t="s">
        <v>1597</v>
      </c>
      <c r="AR657" s="46"/>
      <c r="AS657" s="43"/>
    </row>
    <row r="658" spans="1:45" hidden="1" x14ac:dyDescent="0.2">
      <c r="A658" s="48" t="s">
        <v>410</v>
      </c>
      <c r="B658" s="2">
        <v>43126</v>
      </c>
      <c r="C658" s="1" t="s">
        <v>426</v>
      </c>
      <c r="D658" s="65" t="str">
        <f t="shared" si="10"/>
        <v>BlockEx Selected Top 100 Most Influential FinTech</v>
      </c>
      <c r="E658" s="1">
        <v>0</v>
      </c>
      <c r="F658" s="1">
        <v>1192857</v>
      </c>
      <c r="G658" s="1" t="s">
        <v>428</v>
      </c>
      <c r="H658" s="50">
        <v>2</v>
      </c>
      <c r="I658" s="51"/>
      <c r="J658" s="52"/>
      <c r="L658" s="58"/>
      <c r="M658" s="8">
        <v>1</v>
      </c>
      <c r="N658" s="53" t="s">
        <v>3129</v>
      </c>
      <c r="O658" s="53" t="s">
        <v>3129</v>
      </c>
      <c r="P658" s="53" t="s">
        <v>3129</v>
      </c>
      <c r="Q658" s="53" t="s">
        <v>3129</v>
      </c>
      <c r="R658" s="10">
        <v>2</v>
      </c>
      <c r="S658" s="54"/>
      <c r="T658" s="55"/>
      <c r="U658" s="56"/>
      <c r="V658" s="57"/>
      <c r="Y658" s="17">
        <v>1</v>
      </c>
      <c r="AF658" s="15"/>
      <c r="AO658" s="64" t="s">
        <v>1806</v>
      </c>
      <c r="AP658" t="s">
        <v>662</v>
      </c>
      <c r="AQ658" t="s">
        <v>1589</v>
      </c>
      <c r="AR658" s="46"/>
      <c r="AS658" s="43"/>
    </row>
    <row r="659" spans="1:45" hidden="1" x14ac:dyDescent="0.2">
      <c r="A659" s="48" t="s">
        <v>410</v>
      </c>
      <c r="B659" s="2">
        <v>43126</v>
      </c>
      <c r="C659" s="1" t="s">
        <v>429</v>
      </c>
      <c r="D659" s="65" t="str">
        <f t="shared" si="10"/>
        <v>Blue Ridge Partners promotes two to MD and appoints two as principals</v>
      </c>
      <c r="E659" s="1">
        <v>31</v>
      </c>
      <c r="F659" s="1">
        <v>269230</v>
      </c>
      <c r="G659" s="1" t="s">
        <v>428</v>
      </c>
      <c r="H659" s="50">
        <v>2</v>
      </c>
      <c r="I659" s="51"/>
      <c r="J659" s="52"/>
      <c r="L659" s="58"/>
      <c r="M659" s="8">
        <v>1</v>
      </c>
      <c r="N659" s="53" t="s">
        <v>3129</v>
      </c>
      <c r="O659" s="53">
        <v>1</v>
      </c>
      <c r="P659" s="53" t="s">
        <v>3129</v>
      </c>
      <c r="Q659" s="53" t="s">
        <v>3129</v>
      </c>
      <c r="R659" s="10">
        <v>2</v>
      </c>
      <c r="S659" s="54"/>
      <c r="T659" s="55"/>
      <c r="U659" s="56"/>
      <c r="V659" s="57"/>
      <c r="Y659" s="17">
        <v>1</v>
      </c>
      <c r="AF659" s="15"/>
      <c r="AO659" s="64" t="s">
        <v>1807</v>
      </c>
      <c r="AP659" t="s">
        <v>663</v>
      </c>
      <c r="AQ659" t="s">
        <v>1808</v>
      </c>
      <c r="AR659" s="46"/>
      <c r="AS659" s="43"/>
    </row>
    <row r="660" spans="1:45" hidden="1" x14ac:dyDescent="0.2">
      <c r="A660" s="48" t="s">
        <v>589</v>
      </c>
      <c r="B660" s="2">
        <v>43126</v>
      </c>
      <c r="C660" s="1" t="s">
        <v>426</v>
      </c>
      <c r="D660" s="65" t="str">
        <f t="shared" si="10"/>
        <v>Teresa M. Nilsen Appointed President of Hennessy Advisors, Inc.</v>
      </c>
      <c r="E660" s="1">
        <v>0</v>
      </c>
      <c r="F660" s="1">
        <v>1192857</v>
      </c>
      <c r="G660" s="1" t="s">
        <v>428</v>
      </c>
      <c r="H660" s="50">
        <v>2</v>
      </c>
      <c r="I660" s="51"/>
      <c r="J660" s="52"/>
      <c r="L660" s="58"/>
      <c r="M660" s="8" t="s">
        <v>3129</v>
      </c>
      <c r="N660" s="53" t="s">
        <v>3129</v>
      </c>
      <c r="O660" s="53">
        <v>1</v>
      </c>
      <c r="P660" s="53" t="s">
        <v>3129</v>
      </c>
      <c r="Q660" s="53" t="s">
        <v>3129</v>
      </c>
      <c r="R660" s="10">
        <v>2</v>
      </c>
      <c r="S660" s="54"/>
      <c r="T660" s="55"/>
      <c r="U660" s="56"/>
      <c r="V660" s="57"/>
      <c r="Y660" s="17">
        <v>1</v>
      </c>
      <c r="AF660" s="15"/>
      <c r="AO660" s="64" t="s">
        <v>1805</v>
      </c>
      <c r="AP660" t="s">
        <v>661</v>
      </c>
      <c r="AQ660" t="s">
        <v>1599</v>
      </c>
      <c r="AR660" s="46"/>
      <c r="AS660" s="43"/>
    </row>
    <row r="661" spans="1:45" hidden="1" x14ac:dyDescent="0.2">
      <c r="A661" s="48" t="s">
        <v>651</v>
      </c>
      <c r="B661" s="2">
        <v>43126</v>
      </c>
      <c r="C661" s="1" t="s">
        <v>677</v>
      </c>
      <c r="D661" s="65" t="str">
        <f t="shared" si="10"/>
        <v>Wired News – PLDT and its Subsidiary Smart Communications Signed $300 Million Agreement with Amdocs</v>
      </c>
      <c r="E661" s="1">
        <v>0</v>
      </c>
      <c r="F661" s="1">
        <v>55529156</v>
      </c>
      <c r="G661" s="1"/>
      <c r="H661" s="50">
        <v>2</v>
      </c>
      <c r="I661" s="51"/>
      <c r="J661" s="52"/>
      <c r="L661" s="58"/>
      <c r="M661" s="8" t="s">
        <v>3129</v>
      </c>
      <c r="N661" s="53" t="s">
        <v>3129</v>
      </c>
      <c r="O661" s="53">
        <v>1</v>
      </c>
      <c r="P661" s="53" t="s">
        <v>3129</v>
      </c>
      <c r="Q661" s="53" t="s">
        <v>3129</v>
      </c>
      <c r="R661" s="10">
        <v>1</v>
      </c>
      <c r="S661" s="54"/>
      <c r="T661" s="55"/>
      <c r="U661" s="56"/>
      <c r="V661" s="57"/>
      <c r="Y661" s="17">
        <v>1</v>
      </c>
      <c r="AF661" s="15"/>
      <c r="AO661" s="64" t="s">
        <v>283</v>
      </c>
      <c r="AP661" t="s">
        <v>130</v>
      </c>
      <c r="AQ661" t="s">
        <v>1666</v>
      </c>
      <c r="AR661" s="46"/>
      <c r="AS661" s="43"/>
    </row>
    <row r="662" spans="1:45" hidden="1" x14ac:dyDescent="0.2">
      <c r="A662" s="48" t="s">
        <v>589</v>
      </c>
      <c r="B662" s="2">
        <v>43126</v>
      </c>
      <c r="C662" s="1" t="s">
        <v>480</v>
      </c>
      <c r="D662" s="65" t="str">
        <f t="shared" si="10"/>
        <v>A Primer On Artificial Intelligence for Financial Advisors</v>
      </c>
      <c r="E662" s="1">
        <v>83</v>
      </c>
      <c r="F662" s="1">
        <v>184615</v>
      </c>
      <c r="G662" s="1" t="s">
        <v>423</v>
      </c>
      <c r="H662" s="50"/>
      <c r="I662" s="51">
        <v>1</v>
      </c>
      <c r="J662" s="52"/>
      <c r="L662" s="58"/>
      <c r="M662" s="8" t="s">
        <v>3129</v>
      </c>
      <c r="N662" s="53" t="s">
        <v>3129</v>
      </c>
      <c r="O662" s="53" t="s">
        <v>3129</v>
      </c>
      <c r="P662" s="53">
        <v>1</v>
      </c>
      <c r="Q662" s="53" t="s">
        <v>3129</v>
      </c>
      <c r="R662" s="10">
        <v>1</v>
      </c>
      <c r="S662" s="54"/>
      <c r="T662" s="55"/>
      <c r="U662" s="56"/>
      <c r="V662" s="57"/>
      <c r="Y662" s="17">
        <v>1</v>
      </c>
      <c r="AF662" s="15"/>
      <c r="AO662" s="64" t="s">
        <v>1802</v>
      </c>
      <c r="AP662" t="s">
        <v>658</v>
      </c>
      <c r="AQ662" t="s">
        <v>1586</v>
      </c>
      <c r="AR662" s="46"/>
      <c r="AS662" s="43"/>
    </row>
    <row r="663" spans="1:45" hidden="1" x14ac:dyDescent="0.2">
      <c r="A663" s="48" t="s">
        <v>651</v>
      </c>
      <c r="B663" s="2">
        <v>43126</v>
      </c>
      <c r="C663" s="1" t="s">
        <v>542</v>
      </c>
      <c r="D663" s="65" t="str">
        <f t="shared" si="10"/>
        <v>Alternative Finance Tops B2b Fintech Vc Funding</v>
      </c>
      <c r="E663" s="1">
        <v>51</v>
      </c>
      <c r="F663" s="1">
        <v>593750</v>
      </c>
      <c r="G663" s="1"/>
      <c r="H663" s="50"/>
      <c r="I663" s="51">
        <v>1</v>
      </c>
      <c r="J663" s="52"/>
      <c r="L663" s="58"/>
      <c r="M663" s="8" t="s">
        <v>3129</v>
      </c>
      <c r="N663" s="53" t="s">
        <v>3129</v>
      </c>
      <c r="O663" s="53">
        <v>1</v>
      </c>
      <c r="P663" s="53" t="s">
        <v>3129</v>
      </c>
      <c r="Q663" s="53" t="s">
        <v>3129</v>
      </c>
      <c r="R663" s="10">
        <v>1</v>
      </c>
      <c r="S663" s="54"/>
      <c r="T663" s="55"/>
      <c r="U663" s="56"/>
      <c r="V663" s="57"/>
      <c r="Y663" s="17">
        <v>1</v>
      </c>
      <c r="AF663" s="15"/>
      <c r="AO663" s="64" t="s">
        <v>1816</v>
      </c>
      <c r="AP663" t="s">
        <v>674</v>
      </c>
      <c r="AQ663" t="s">
        <v>1666</v>
      </c>
      <c r="AR663" s="46"/>
      <c r="AS663" s="43"/>
    </row>
    <row r="664" spans="1:45" hidden="1" x14ac:dyDescent="0.2">
      <c r="A664" s="48" t="s">
        <v>589</v>
      </c>
      <c r="B664" s="2">
        <v>43126</v>
      </c>
      <c r="C664" s="1" t="s">
        <v>59</v>
      </c>
      <c r="D664" s="65" t="str">
        <f t="shared" si="10"/>
        <v>Bankers, Policy Makers at Davos Revel in ‘Sweet Spot’ Economy</v>
      </c>
      <c r="E664" s="1">
        <v>2</v>
      </c>
      <c r="F664" s="1">
        <v>55529156</v>
      </c>
      <c r="G664" s="1" t="s">
        <v>423</v>
      </c>
      <c r="H664" s="50"/>
      <c r="I664" s="51">
        <v>1</v>
      </c>
      <c r="J664" s="52"/>
      <c r="L664" s="58"/>
      <c r="M664" s="8" t="s">
        <v>3129</v>
      </c>
      <c r="N664" s="53" t="s">
        <v>3129</v>
      </c>
      <c r="O664" s="53" t="s">
        <v>3129</v>
      </c>
      <c r="P664" s="53" t="s">
        <v>3129</v>
      </c>
      <c r="Q664" s="53">
        <v>1</v>
      </c>
      <c r="R664" s="10">
        <v>1</v>
      </c>
      <c r="S664" s="54"/>
      <c r="T664" s="55"/>
      <c r="U664" s="56"/>
      <c r="V664" s="57"/>
      <c r="Y664" s="17">
        <v>1</v>
      </c>
      <c r="AF664" s="15"/>
      <c r="AO664" s="64" t="s">
        <v>1804</v>
      </c>
      <c r="AP664" t="s">
        <v>660</v>
      </c>
      <c r="AQ664" t="s">
        <v>1593</v>
      </c>
      <c r="AR664" s="46"/>
      <c r="AS664" s="43"/>
    </row>
    <row r="665" spans="1:45" hidden="1" x14ac:dyDescent="0.2">
      <c r="A665" s="48" t="s">
        <v>589</v>
      </c>
      <c r="B665" s="2">
        <v>43126</v>
      </c>
      <c r="C665" s="1" t="s">
        <v>58</v>
      </c>
      <c r="D665" s="65" t="str">
        <f t="shared" si="10"/>
        <v>Big oil companies expected to dominate another solid year for energy dealmaking</v>
      </c>
      <c r="E665" s="1">
        <v>437</v>
      </c>
      <c r="F665" s="1">
        <v>41038964</v>
      </c>
      <c r="G665" s="1" t="s">
        <v>423</v>
      </c>
      <c r="H665" s="50"/>
      <c r="I665" s="51">
        <v>1</v>
      </c>
      <c r="J665" s="52"/>
      <c r="L665" s="58"/>
      <c r="M665" s="8" t="s">
        <v>3129</v>
      </c>
      <c r="N665" s="53" t="s">
        <v>3129</v>
      </c>
      <c r="O665" s="53" t="s">
        <v>3129</v>
      </c>
      <c r="P665" s="53" t="s">
        <v>3129</v>
      </c>
      <c r="Q665" s="53">
        <v>1</v>
      </c>
      <c r="R665" s="10">
        <v>1</v>
      </c>
      <c r="S665" s="54"/>
      <c r="T665" s="55"/>
      <c r="U665" s="56"/>
      <c r="V665" s="57"/>
      <c r="Y665" s="17">
        <v>1</v>
      </c>
      <c r="AF665" s="15"/>
      <c r="AO665" s="64" t="s">
        <v>1799</v>
      </c>
      <c r="AP665" t="s">
        <v>655</v>
      </c>
      <c r="AQ665" t="s">
        <v>1593</v>
      </c>
      <c r="AR665" s="46"/>
      <c r="AS665" s="43"/>
    </row>
    <row r="666" spans="1:45" hidden="1" x14ac:dyDescent="0.2">
      <c r="A666" s="48" t="s">
        <v>567</v>
      </c>
      <c r="B666" s="2">
        <v>43126</v>
      </c>
      <c r="C666" s="1" t="s">
        <v>411</v>
      </c>
      <c r="D666" s="65" t="str">
        <f t="shared" si="10"/>
        <v>Bitcoin and the Bitter Tax Bite</v>
      </c>
      <c r="E666" s="1">
        <v>36</v>
      </c>
      <c r="F666" s="1">
        <v>593750</v>
      </c>
      <c r="G666" s="1" t="s">
        <v>409</v>
      </c>
      <c r="H666" s="50"/>
      <c r="I666" s="51">
        <v>1</v>
      </c>
      <c r="J666" s="52"/>
      <c r="L666" s="58"/>
      <c r="M666" s="8">
        <v>1</v>
      </c>
      <c r="N666" s="53" t="s">
        <v>3129</v>
      </c>
      <c r="O666" s="53" t="s">
        <v>3129</v>
      </c>
      <c r="P666" s="53" t="s">
        <v>3129</v>
      </c>
      <c r="Q666" s="53" t="s">
        <v>3129</v>
      </c>
      <c r="R666" s="10">
        <v>1</v>
      </c>
      <c r="S666" s="54"/>
      <c r="T666" s="55"/>
      <c r="U666" s="56"/>
      <c r="V666" s="57"/>
      <c r="Y666" s="17">
        <v>1</v>
      </c>
      <c r="AF666" s="15"/>
      <c r="AO666" s="64" t="s">
        <v>1377</v>
      </c>
      <c r="AP666" t="s">
        <v>667</v>
      </c>
      <c r="AQ666" t="s">
        <v>1811</v>
      </c>
      <c r="AR666" s="46"/>
      <c r="AS666" s="43"/>
    </row>
    <row r="667" spans="1:45" hidden="1" x14ac:dyDescent="0.2">
      <c r="A667" s="48" t="s">
        <v>397</v>
      </c>
      <c r="B667" s="2">
        <v>43126</v>
      </c>
      <c r="C667" s="1" t="s">
        <v>60</v>
      </c>
      <c r="D667" s="65" t="str">
        <f t="shared" si="10"/>
        <v>BlockChain Funds Get 1,600% Money Boost In One Day</v>
      </c>
      <c r="E667" s="1">
        <v>517</v>
      </c>
      <c r="F667" s="1">
        <v>82644928</v>
      </c>
      <c r="G667" s="1" t="s">
        <v>400</v>
      </c>
      <c r="H667" s="50"/>
      <c r="I667" s="51">
        <v>1</v>
      </c>
      <c r="J667" s="52"/>
      <c r="L667" s="58"/>
      <c r="M667" s="8" t="s">
        <v>3129</v>
      </c>
      <c r="N667" s="53">
        <v>1</v>
      </c>
      <c r="O667" s="53" t="s">
        <v>3129</v>
      </c>
      <c r="P667" s="53" t="s">
        <v>3129</v>
      </c>
      <c r="Q667" s="53" t="s">
        <v>3129</v>
      </c>
      <c r="R667" s="10">
        <v>1</v>
      </c>
      <c r="S667" s="54"/>
      <c r="T667" s="55"/>
      <c r="U667" s="56"/>
      <c r="V667" s="57"/>
      <c r="Y667" s="17">
        <v>1</v>
      </c>
      <c r="AF667" s="15"/>
      <c r="AO667" s="64" t="s">
        <v>1378</v>
      </c>
      <c r="AP667" t="s">
        <v>668</v>
      </c>
      <c r="AQ667" t="s">
        <v>1812</v>
      </c>
      <c r="AR667" s="46"/>
      <c r="AS667" s="43"/>
    </row>
    <row r="668" spans="1:45" hidden="1" x14ac:dyDescent="0.2">
      <c r="A668" s="48" t="s">
        <v>406</v>
      </c>
      <c r="B668" s="2">
        <v>43126</v>
      </c>
      <c r="C668" s="1" t="s">
        <v>608</v>
      </c>
      <c r="D668" s="65" t="str">
        <f t="shared" si="10"/>
        <v>Blue Ridge Partners promotes two to MD and appoints two as principals</v>
      </c>
      <c r="E668" s="1">
        <v>31</v>
      </c>
      <c r="F668" s="1">
        <v>269230</v>
      </c>
      <c r="G668" s="1"/>
      <c r="H668" s="50"/>
      <c r="I668" s="51">
        <v>1</v>
      </c>
      <c r="J668" s="52"/>
      <c r="L668" s="58"/>
      <c r="M668" s="8">
        <v>1</v>
      </c>
      <c r="N668" s="53" t="s">
        <v>3129</v>
      </c>
      <c r="O668" s="53">
        <v>1</v>
      </c>
      <c r="P668" s="53" t="s">
        <v>3129</v>
      </c>
      <c r="Q668" s="53" t="s">
        <v>3129</v>
      </c>
      <c r="R668" s="10">
        <v>2</v>
      </c>
      <c r="S668" s="54"/>
      <c r="T668" s="55"/>
      <c r="U668" s="56"/>
      <c r="V668" s="57"/>
      <c r="Y668" s="17">
        <v>1</v>
      </c>
      <c r="AF668" s="15"/>
      <c r="AO668" s="64" t="s">
        <v>1807</v>
      </c>
      <c r="AP668" t="s">
        <v>663</v>
      </c>
      <c r="AQ668" t="s">
        <v>1818</v>
      </c>
      <c r="AR668" s="46"/>
      <c r="AS668" s="43"/>
    </row>
    <row r="669" spans="1:45" hidden="1" x14ac:dyDescent="0.2">
      <c r="A669" s="48" t="s">
        <v>651</v>
      </c>
      <c r="B669" s="2">
        <v>43126</v>
      </c>
      <c r="C669" s="1" t="s">
        <v>511</v>
      </c>
      <c r="D669" s="65" t="str">
        <f t="shared" si="10"/>
        <v>Cybersecurity M&amp;A deal flow: List of 200 transactions in 2017</v>
      </c>
      <c r="E669" s="1">
        <v>210</v>
      </c>
      <c r="F669" s="1">
        <v>723076</v>
      </c>
      <c r="G669" s="1"/>
      <c r="H669" s="50"/>
      <c r="I669" s="51">
        <v>1</v>
      </c>
      <c r="J669" s="52"/>
      <c r="L669" s="58" t="s">
        <v>676</v>
      </c>
      <c r="M669" s="8" t="s">
        <v>3129</v>
      </c>
      <c r="N669" s="53">
        <v>1</v>
      </c>
      <c r="O669" s="53" t="s">
        <v>3129</v>
      </c>
      <c r="P669" s="53" t="s">
        <v>3129</v>
      </c>
      <c r="Q669" s="53" t="s">
        <v>3129</v>
      </c>
      <c r="R669" s="10">
        <v>1</v>
      </c>
      <c r="S669" s="54"/>
      <c r="T669" s="55"/>
      <c r="U669" s="56"/>
      <c r="V669" s="57"/>
      <c r="Y669" s="17">
        <v>1</v>
      </c>
      <c r="AF669" s="15"/>
      <c r="AO669" s="64" t="s">
        <v>1817</v>
      </c>
      <c r="AP669" t="s">
        <v>675</v>
      </c>
      <c r="AQ669" t="s">
        <v>1655</v>
      </c>
      <c r="AR669" s="46"/>
      <c r="AS669" s="43"/>
    </row>
    <row r="670" spans="1:45" hidden="1" x14ac:dyDescent="0.2">
      <c r="A670" s="48" t="s">
        <v>589</v>
      </c>
      <c r="B670" s="2">
        <v>43126</v>
      </c>
      <c r="C670" s="1" t="s">
        <v>419</v>
      </c>
      <c r="D670" s="65" t="str">
        <f t="shared" si="10"/>
        <v>GE says shock multibillion-dollar insurance charge is ‘a special case’</v>
      </c>
      <c r="E670" s="1">
        <v>89</v>
      </c>
      <c r="F670" s="1">
        <v>15938865</v>
      </c>
      <c r="G670" s="1" t="s">
        <v>423</v>
      </c>
      <c r="H670" s="50"/>
      <c r="I670" s="51">
        <v>1</v>
      </c>
      <c r="J670" s="52"/>
      <c r="L670" s="58" t="s">
        <v>401</v>
      </c>
      <c r="M670" s="8" t="s">
        <v>3129</v>
      </c>
      <c r="N670" s="53" t="s">
        <v>3129</v>
      </c>
      <c r="O670" s="53" t="s">
        <v>3129</v>
      </c>
      <c r="P670" s="53">
        <v>1</v>
      </c>
      <c r="Q670" s="53" t="s">
        <v>3129</v>
      </c>
      <c r="R670" s="10">
        <v>1</v>
      </c>
      <c r="S670" s="54"/>
      <c r="T670" s="55"/>
      <c r="U670" s="56"/>
      <c r="V670" s="57"/>
      <c r="Y670" s="17">
        <v>1</v>
      </c>
      <c r="AF670" s="15"/>
      <c r="AO670" s="64" t="s">
        <v>1803</v>
      </c>
      <c r="AP670" t="s">
        <v>659</v>
      </c>
      <c r="AQ670" t="s">
        <v>1586</v>
      </c>
      <c r="AR670" s="46"/>
      <c r="AS670" s="43"/>
    </row>
    <row r="671" spans="1:45" hidden="1" x14ac:dyDescent="0.2">
      <c r="A671" s="48" t="s">
        <v>589</v>
      </c>
      <c r="B671" s="2">
        <v>43126</v>
      </c>
      <c r="C671" s="1" t="s">
        <v>649</v>
      </c>
      <c r="D671" s="65" t="str">
        <f t="shared" si="10"/>
        <v>The weekly wrap: GTCR, Sanofi, Stanley Black &amp; Decker</v>
      </c>
      <c r="E671" s="1">
        <v>23</v>
      </c>
      <c r="F671" s="1">
        <v>17647</v>
      </c>
      <c r="G671" s="1" t="s">
        <v>423</v>
      </c>
      <c r="H671" s="50"/>
      <c r="I671" s="51">
        <v>1</v>
      </c>
      <c r="J671" s="52"/>
      <c r="L671" s="58"/>
      <c r="M671" s="8" t="s">
        <v>3129</v>
      </c>
      <c r="N671" s="53" t="s">
        <v>3129</v>
      </c>
      <c r="O671" s="53">
        <v>1</v>
      </c>
      <c r="P671" s="53" t="s">
        <v>3129</v>
      </c>
      <c r="Q671" s="53" t="s">
        <v>3129</v>
      </c>
      <c r="R671" s="10">
        <v>2</v>
      </c>
      <c r="S671" s="54"/>
      <c r="T671" s="55"/>
      <c r="U671" s="56"/>
      <c r="V671" s="57"/>
      <c r="Y671" s="17">
        <v>1</v>
      </c>
      <c r="AF671" s="15"/>
      <c r="AO671" s="64" t="s">
        <v>1801</v>
      </c>
      <c r="AP671" t="s">
        <v>657</v>
      </c>
      <c r="AQ671" t="s">
        <v>1599</v>
      </c>
      <c r="AR671" s="46"/>
      <c r="AS671" s="43"/>
    </row>
    <row r="672" spans="1:45" hidden="1" x14ac:dyDescent="0.2">
      <c r="A672" s="48" t="s">
        <v>422</v>
      </c>
      <c r="B672" s="2">
        <v>43126</v>
      </c>
      <c r="C672" s="1" t="s">
        <v>443</v>
      </c>
      <c r="D672" s="65" t="str">
        <f t="shared" si="10"/>
        <v>Cost savings from regtech won't come overnight</v>
      </c>
      <c r="E672" s="1">
        <v>148</v>
      </c>
      <c r="F672" s="1">
        <v>200000</v>
      </c>
      <c r="G672" s="1" t="s">
        <v>400</v>
      </c>
      <c r="H672" s="50"/>
      <c r="I672" s="51"/>
      <c r="J672" s="52"/>
      <c r="K672" s="6">
        <v>1</v>
      </c>
      <c r="L672" s="58"/>
      <c r="M672" s="8" t="s">
        <v>3129</v>
      </c>
      <c r="N672" s="53" t="s">
        <v>3129</v>
      </c>
      <c r="O672" s="53">
        <v>1</v>
      </c>
      <c r="P672" s="53" t="s">
        <v>3129</v>
      </c>
      <c r="Q672" s="53" t="s">
        <v>3129</v>
      </c>
      <c r="R672" s="10">
        <v>1</v>
      </c>
      <c r="S672" s="54">
        <v>1</v>
      </c>
      <c r="T672" s="55"/>
      <c r="U672" s="56"/>
      <c r="V672" s="57">
        <v>4</v>
      </c>
      <c r="Y672" s="17">
        <v>1</v>
      </c>
      <c r="AF672" s="15">
        <v>1</v>
      </c>
      <c r="AJ672" s="16">
        <v>1</v>
      </c>
      <c r="AO672" s="64" t="s">
        <v>1376</v>
      </c>
      <c r="AP672" t="s">
        <v>666</v>
      </c>
      <c r="AQ672" t="s">
        <v>1810</v>
      </c>
      <c r="AR672" s="46"/>
      <c r="AS672" s="43"/>
    </row>
    <row r="673" spans="1:45" hidden="1" x14ac:dyDescent="0.2">
      <c r="A673" s="48" t="s">
        <v>651</v>
      </c>
      <c r="B673" s="2">
        <v>43126</v>
      </c>
      <c r="C673" s="1" t="s">
        <v>671</v>
      </c>
      <c r="D673" s="65" t="str">
        <f t="shared" si="10"/>
        <v>The ‘cashless’ trend threatens to leave the underbanked behind</v>
      </c>
      <c r="E673" s="1">
        <v>35</v>
      </c>
      <c r="F673" s="1">
        <v>50000</v>
      </c>
      <c r="G673" s="1"/>
      <c r="H673" s="50"/>
      <c r="I673" s="51"/>
      <c r="J673" s="52"/>
      <c r="K673" s="6">
        <v>1</v>
      </c>
      <c r="L673" s="58"/>
      <c r="M673" s="8" t="s">
        <v>3129</v>
      </c>
      <c r="N673" s="53">
        <v>1</v>
      </c>
      <c r="O673" s="53" t="s">
        <v>3129</v>
      </c>
      <c r="P673" s="53" t="s">
        <v>3129</v>
      </c>
      <c r="Q673" s="53" t="s">
        <v>3129</v>
      </c>
      <c r="R673" s="10">
        <v>1</v>
      </c>
      <c r="S673" s="54">
        <v>1</v>
      </c>
      <c r="T673" s="55"/>
      <c r="U673" s="56"/>
      <c r="V673" s="57">
        <v>3</v>
      </c>
      <c r="Y673" s="17">
        <v>1</v>
      </c>
      <c r="AC673" s="15">
        <v>1</v>
      </c>
      <c r="AF673" s="15"/>
      <c r="AO673" s="64" t="s">
        <v>1815</v>
      </c>
      <c r="AP673" t="s">
        <v>672</v>
      </c>
      <c r="AQ673" t="s">
        <v>1655</v>
      </c>
      <c r="AR673" s="46"/>
      <c r="AS673" s="43"/>
    </row>
    <row r="674" spans="1:45" hidden="1" x14ac:dyDescent="0.2">
      <c r="A674" s="48" t="s">
        <v>651</v>
      </c>
      <c r="B674" s="2">
        <v>43127</v>
      </c>
      <c r="C674" s="1" t="s">
        <v>678</v>
      </c>
      <c r="D674" s="65" t="str">
        <f t="shared" si="10"/>
        <v>Energy Will Decarbonize, Deloitte Says, Even If Transport Lags</v>
      </c>
      <c r="E674" s="1">
        <v>241</v>
      </c>
      <c r="F674" s="1">
        <v>82644928</v>
      </c>
      <c r="G674" s="1"/>
      <c r="H674" s="50"/>
      <c r="I674" s="51">
        <v>1</v>
      </c>
      <c r="J674" s="52"/>
      <c r="L674" s="58"/>
      <c r="M674" s="8" t="s">
        <v>3129</v>
      </c>
      <c r="N674" s="53" t="s">
        <v>3129</v>
      </c>
      <c r="O674" s="53">
        <v>1</v>
      </c>
      <c r="P674" s="53" t="s">
        <v>3129</v>
      </c>
      <c r="Q674" s="53" t="s">
        <v>3129</v>
      </c>
      <c r="R674" s="10">
        <v>1</v>
      </c>
      <c r="S674" s="54"/>
      <c r="T674" s="55"/>
      <c r="U674" s="56"/>
      <c r="V674" s="57"/>
      <c r="Y674" s="17">
        <v>1</v>
      </c>
      <c r="AF674" s="15"/>
      <c r="AO674" s="64" t="s">
        <v>1819</v>
      </c>
      <c r="AP674" t="s">
        <v>679</v>
      </c>
      <c r="AQ674" t="s">
        <v>1666</v>
      </c>
      <c r="AR674" s="46"/>
      <c r="AS674" s="43"/>
    </row>
    <row r="675" spans="1:45" hidden="1" x14ac:dyDescent="0.2">
      <c r="A675" s="48" t="s">
        <v>567</v>
      </c>
      <c r="B675" s="2">
        <v>43128</v>
      </c>
      <c r="C675" s="1" t="s">
        <v>680</v>
      </c>
      <c r="D675" s="65" t="str">
        <f t="shared" si="10"/>
        <v>3 ways organizations are dealing with the blockchain developer shortage</v>
      </c>
      <c r="E675" s="1">
        <v>564</v>
      </c>
      <c r="F675" s="1">
        <v>5150376</v>
      </c>
      <c r="G675" s="1" t="s">
        <v>421</v>
      </c>
      <c r="H675" s="50"/>
      <c r="I675" s="51">
        <v>1</v>
      </c>
      <c r="J675" s="52"/>
      <c r="L675" s="58"/>
      <c r="M675" s="8" t="s">
        <v>3129</v>
      </c>
      <c r="N675" s="53">
        <v>1</v>
      </c>
      <c r="O675" s="53">
        <v>1</v>
      </c>
      <c r="P675" s="53" t="s">
        <v>3129</v>
      </c>
      <c r="Q675" s="53">
        <v>1</v>
      </c>
      <c r="R675" s="10">
        <v>1</v>
      </c>
      <c r="S675" s="54"/>
      <c r="T675" s="55"/>
      <c r="U675" s="56"/>
      <c r="V675" s="57"/>
      <c r="Y675" s="17">
        <v>1</v>
      </c>
      <c r="AF675" s="15"/>
      <c r="AO675" s="64" t="s">
        <v>1379</v>
      </c>
      <c r="AP675" t="s">
        <v>681</v>
      </c>
      <c r="AQ675" t="s">
        <v>1820</v>
      </c>
      <c r="AR675" s="46"/>
      <c r="AS675" s="43"/>
    </row>
    <row r="676" spans="1:45" hidden="1" x14ac:dyDescent="0.2">
      <c r="A676" s="48" t="s">
        <v>397</v>
      </c>
      <c r="B676" s="2">
        <v>43128</v>
      </c>
      <c r="C676" s="1" t="s">
        <v>680</v>
      </c>
      <c r="D676" s="65" t="str">
        <f t="shared" si="10"/>
        <v>SEARCH / Accenture / DET,SEARCH / Deloitte / DET,SEARCH / PwC / DET,PANEL / DET Tier 1</v>
      </c>
      <c r="E676" s="1">
        <v>564</v>
      </c>
      <c r="F676" s="1">
        <v>5150376</v>
      </c>
      <c r="G676" s="1" t="s">
        <v>421</v>
      </c>
      <c r="H676" s="50"/>
      <c r="I676" s="51"/>
      <c r="J676" s="52"/>
      <c r="K676" s="6">
        <v>1</v>
      </c>
      <c r="L676" s="58"/>
      <c r="M676" s="8" t="s">
        <v>3129</v>
      </c>
      <c r="N676" s="53" t="s">
        <v>3129</v>
      </c>
      <c r="O676" s="53" t="s">
        <v>3129</v>
      </c>
      <c r="P676" s="53" t="s">
        <v>3129</v>
      </c>
      <c r="Q676" s="53" t="s">
        <v>3129</v>
      </c>
      <c r="R676" s="10">
        <v>2</v>
      </c>
      <c r="S676" s="54"/>
      <c r="T676" s="55">
        <v>1</v>
      </c>
      <c r="U676" s="56"/>
      <c r="V676" s="57">
        <v>3</v>
      </c>
      <c r="Y676" s="17">
        <v>1</v>
      </c>
      <c r="AD676" s="15">
        <v>1</v>
      </c>
      <c r="AF676" s="15"/>
      <c r="AK676" s="16">
        <v>1</v>
      </c>
      <c r="AO676" s="64" t="s">
        <v>1379</v>
      </c>
      <c r="AP676" t="s">
        <v>1821</v>
      </c>
      <c r="AQ676"/>
      <c r="AR676" s="46"/>
      <c r="AS676" s="43"/>
    </row>
    <row r="677" spans="1:45" hidden="1" x14ac:dyDescent="0.2">
      <c r="A677" s="48" t="s">
        <v>699</v>
      </c>
      <c r="B677" s="2">
        <v>43129</v>
      </c>
      <c r="C677" s="1" t="s">
        <v>419</v>
      </c>
      <c r="D677" s="65" t="str">
        <f t="shared" si="10"/>
        <v>European Business Awards Name Pfs Uk Digital Technology Winner</v>
      </c>
      <c r="E677" s="1">
        <v>0</v>
      </c>
      <c r="F677" s="1">
        <v>15938865</v>
      </c>
      <c r="G677" s="1" t="s">
        <v>421</v>
      </c>
      <c r="H677" s="50">
        <v>2</v>
      </c>
      <c r="I677" s="51"/>
      <c r="J677" s="52"/>
      <c r="L677" s="58"/>
      <c r="M677" s="8" t="s">
        <v>3129</v>
      </c>
      <c r="N677" s="53" t="s">
        <v>3129</v>
      </c>
      <c r="O677" s="53">
        <v>1</v>
      </c>
      <c r="P677" s="53" t="s">
        <v>3129</v>
      </c>
      <c r="Q677" s="53" t="s">
        <v>3129</v>
      </c>
      <c r="R677" s="10">
        <v>1</v>
      </c>
      <c r="S677" s="54"/>
      <c r="T677" s="55"/>
      <c r="U677" s="56"/>
      <c r="V677" s="57"/>
      <c r="Y677" s="17">
        <v>1</v>
      </c>
      <c r="AF677" s="15"/>
      <c r="AO677" s="64" t="s">
        <v>1382</v>
      </c>
      <c r="AP677" t="s">
        <v>683</v>
      </c>
      <c r="AQ677" t="s">
        <v>1810</v>
      </c>
      <c r="AR677" s="46"/>
      <c r="AS677" s="43"/>
    </row>
    <row r="678" spans="1:45" hidden="1" x14ac:dyDescent="0.2">
      <c r="A678" s="48" t="s">
        <v>410</v>
      </c>
      <c r="B678" s="2">
        <v>43129</v>
      </c>
      <c r="C678" s="1" t="s">
        <v>429</v>
      </c>
      <c r="D678" s="65" t="str">
        <f t="shared" si="10"/>
        <v>Kirk Falconer wrote a new post, Ethereum Capital launches $50 mln private offering, RTO, on the site PE Hub</v>
      </c>
      <c r="E678" s="1">
        <v>28</v>
      </c>
      <c r="F678" s="1">
        <v>269230</v>
      </c>
      <c r="G678" s="1" t="s">
        <v>428</v>
      </c>
      <c r="H678" s="50">
        <v>2</v>
      </c>
      <c r="I678" s="51"/>
      <c r="J678" s="52"/>
      <c r="L678" s="58"/>
      <c r="M678" s="8">
        <v>1</v>
      </c>
      <c r="N678" s="53" t="s">
        <v>3129</v>
      </c>
      <c r="O678" s="53" t="s">
        <v>3129</v>
      </c>
      <c r="P678" s="53" t="s">
        <v>3129</v>
      </c>
      <c r="Q678" s="53" t="s">
        <v>3129</v>
      </c>
      <c r="R678" s="10">
        <v>2</v>
      </c>
      <c r="S678" s="54"/>
      <c r="T678" s="55"/>
      <c r="U678" s="56"/>
      <c r="V678" s="57"/>
      <c r="Y678" s="17">
        <v>1</v>
      </c>
      <c r="AF678" s="15"/>
      <c r="AO678" s="64" t="s">
        <v>1824</v>
      </c>
      <c r="AP678" t="s">
        <v>686</v>
      </c>
      <c r="AQ678" t="s">
        <v>1589</v>
      </c>
      <c r="AR678" s="46"/>
      <c r="AS678" s="43"/>
    </row>
    <row r="679" spans="1:45" hidden="1" x14ac:dyDescent="0.2">
      <c r="A679" s="48" t="s">
        <v>410</v>
      </c>
      <c r="B679" s="2">
        <v>43129</v>
      </c>
      <c r="C679" s="1" t="s">
        <v>426</v>
      </c>
      <c r="D679" s="65" t="str">
        <f t="shared" si="10"/>
        <v>KLDiscovery announces growth equity investment from WestView Capital Partners</v>
      </c>
      <c r="E679" s="1">
        <v>0</v>
      </c>
      <c r="F679" s="1">
        <v>1192857</v>
      </c>
      <c r="G679" s="1" t="s">
        <v>428</v>
      </c>
      <c r="H679" s="50">
        <v>2</v>
      </c>
      <c r="I679" s="51"/>
      <c r="J679" s="52"/>
      <c r="L679" s="58"/>
      <c r="M679" s="8">
        <v>1</v>
      </c>
      <c r="N679" s="53" t="s">
        <v>3129</v>
      </c>
      <c r="O679" s="53">
        <v>1</v>
      </c>
      <c r="P679" s="53" t="s">
        <v>3129</v>
      </c>
      <c r="Q679" s="53" t="s">
        <v>3129</v>
      </c>
      <c r="R679" s="10">
        <v>2</v>
      </c>
      <c r="S679" s="54"/>
      <c r="T679" s="55"/>
      <c r="U679" s="56"/>
      <c r="V679" s="57"/>
      <c r="Y679" s="17">
        <v>1</v>
      </c>
      <c r="AF679" s="15"/>
      <c r="AO679" s="64" t="s">
        <v>1830</v>
      </c>
      <c r="AP679" t="s">
        <v>692</v>
      </c>
      <c r="AQ679" t="s">
        <v>1808</v>
      </c>
      <c r="AR679" s="46"/>
      <c r="AS679" s="43"/>
    </row>
    <row r="680" spans="1:45" hidden="1" x14ac:dyDescent="0.2">
      <c r="A680" s="48" t="s">
        <v>410</v>
      </c>
      <c r="B680" s="2">
        <v>43129</v>
      </c>
      <c r="C680" s="1" t="s">
        <v>429</v>
      </c>
      <c r="D680" s="65" t="str">
        <f t="shared" si="10"/>
        <v>LRVHealth amasses $100 mln for new fund</v>
      </c>
      <c r="E680" s="1">
        <v>33</v>
      </c>
      <c r="F680" s="1">
        <v>269230</v>
      </c>
      <c r="G680" s="1" t="s">
        <v>428</v>
      </c>
      <c r="H680" s="50">
        <v>2</v>
      </c>
      <c r="I680" s="51"/>
      <c r="J680" s="52"/>
      <c r="L680" s="58"/>
      <c r="M680" s="8">
        <v>1</v>
      </c>
      <c r="N680" s="53" t="s">
        <v>3129</v>
      </c>
      <c r="O680" s="53" t="s">
        <v>3129</v>
      </c>
      <c r="P680" s="53" t="s">
        <v>3129</v>
      </c>
      <c r="Q680" s="53" t="s">
        <v>3129</v>
      </c>
      <c r="R680" s="10">
        <v>2</v>
      </c>
      <c r="S680" s="54"/>
      <c r="T680" s="55"/>
      <c r="U680" s="56"/>
      <c r="V680" s="57"/>
      <c r="Y680" s="17">
        <v>1</v>
      </c>
      <c r="AF680" s="15"/>
      <c r="AO680" s="64" t="s">
        <v>1826</v>
      </c>
      <c r="AP680" t="s">
        <v>688</v>
      </c>
      <c r="AQ680" t="s">
        <v>1589</v>
      </c>
      <c r="AR680" s="46"/>
      <c r="AS680" s="43"/>
    </row>
    <row r="681" spans="1:45" hidden="1" x14ac:dyDescent="0.2">
      <c r="A681" s="48" t="s">
        <v>410</v>
      </c>
      <c r="B681" s="2">
        <v>43129</v>
      </c>
      <c r="C681" s="1" t="s">
        <v>426</v>
      </c>
      <c r="D681" s="65" t="str">
        <f t="shared" si="10"/>
        <v>Ninepoint Partners LP to Acquire Rights to Manage UIT Alternative Health Fund</v>
      </c>
      <c r="E681" s="1">
        <v>0</v>
      </c>
      <c r="F681" s="1">
        <v>1192857</v>
      </c>
      <c r="G681" s="1" t="s">
        <v>428</v>
      </c>
      <c r="H681" s="50">
        <v>2</v>
      </c>
      <c r="I681" s="51"/>
      <c r="J681" s="52"/>
      <c r="L681" s="58"/>
      <c r="M681" s="8">
        <v>1</v>
      </c>
      <c r="N681" s="53" t="s">
        <v>3129</v>
      </c>
      <c r="O681" s="53" t="s">
        <v>3129</v>
      </c>
      <c r="P681" s="53">
        <v>1</v>
      </c>
      <c r="Q681" s="53" t="s">
        <v>3129</v>
      </c>
      <c r="R681" s="10">
        <v>2</v>
      </c>
      <c r="S681" s="54"/>
      <c r="T681" s="55"/>
      <c r="U681" s="56"/>
      <c r="V681" s="57"/>
      <c r="Y681" s="17">
        <v>1</v>
      </c>
      <c r="AF681" s="15"/>
      <c r="AO681" s="64" t="s">
        <v>1831</v>
      </c>
      <c r="AP681" t="s">
        <v>693</v>
      </c>
      <c r="AQ681" t="s">
        <v>1777</v>
      </c>
      <c r="AR681" s="46"/>
      <c r="AS681" s="43"/>
    </row>
    <row r="682" spans="1:45" hidden="1" x14ac:dyDescent="0.2">
      <c r="A682" s="48" t="s">
        <v>397</v>
      </c>
      <c r="B682" s="2">
        <v>43129</v>
      </c>
      <c r="C682" s="1" t="s">
        <v>700</v>
      </c>
      <c r="D682" s="65" t="str">
        <f t="shared" si="10"/>
        <v>SunTrust Announces Chief Information Officer Retirement, Appointment</v>
      </c>
      <c r="E682" s="1">
        <v>0</v>
      </c>
      <c r="F682" s="1">
        <v>50000</v>
      </c>
      <c r="G682" s="1" t="s">
        <v>421</v>
      </c>
      <c r="H682" s="50">
        <v>2</v>
      </c>
      <c r="I682" s="51"/>
      <c r="J682" s="52"/>
      <c r="L682" s="58"/>
      <c r="M682" s="8" t="s">
        <v>3129</v>
      </c>
      <c r="N682" s="53" t="s">
        <v>3129</v>
      </c>
      <c r="O682" s="53" t="s">
        <v>3129</v>
      </c>
      <c r="P682" s="53" t="s">
        <v>3129</v>
      </c>
      <c r="Q682" s="53">
        <v>1</v>
      </c>
      <c r="R682" s="10">
        <v>1</v>
      </c>
      <c r="S682" s="54"/>
      <c r="T682" s="55"/>
      <c r="U682" s="56"/>
      <c r="V682" s="57"/>
      <c r="Y682" s="17">
        <v>1</v>
      </c>
      <c r="AF682" s="15"/>
      <c r="AO682" s="64" t="s">
        <v>1383</v>
      </c>
      <c r="AP682" t="s">
        <v>560</v>
      </c>
      <c r="AQ682" t="s">
        <v>1834</v>
      </c>
      <c r="AR682" s="46"/>
      <c r="AS682" s="43"/>
    </row>
    <row r="683" spans="1:45" hidden="1" x14ac:dyDescent="0.2">
      <c r="A683" s="48" t="s">
        <v>410</v>
      </c>
      <c r="B683" s="2">
        <v>43129</v>
      </c>
      <c r="C683" s="1" t="s">
        <v>429</v>
      </c>
      <c r="D683" s="65" t="str">
        <f t="shared" si="10"/>
        <v>WestView Capital backs KLD</v>
      </c>
      <c r="E683" s="1">
        <v>5</v>
      </c>
      <c r="F683" s="1">
        <v>269230</v>
      </c>
      <c r="G683" s="1" t="s">
        <v>428</v>
      </c>
      <c r="H683" s="50">
        <v>2</v>
      </c>
      <c r="I683" s="51"/>
      <c r="J683" s="52"/>
      <c r="L683" s="58"/>
      <c r="M683" s="8">
        <v>1</v>
      </c>
      <c r="N683" s="53" t="s">
        <v>3129</v>
      </c>
      <c r="O683" s="53">
        <v>1</v>
      </c>
      <c r="P683" s="53" t="s">
        <v>3129</v>
      </c>
      <c r="Q683" s="53" t="s">
        <v>3129</v>
      </c>
      <c r="R683" s="10">
        <v>2</v>
      </c>
      <c r="S683" s="54"/>
      <c r="T683" s="55"/>
      <c r="U683" s="56"/>
      <c r="V683" s="57"/>
      <c r="Y683" s="17">
        <v>1</v>
      </c>
      <c r="AF683" s="15"/>
      <c r="AO683" s="64" t="s">
        <v>1827</v>
      </c>
      <c r="AP683" t="s">
        <v>689</v>
      </c>
      <c r="AQ683" t="s">
        <v>1808</v>
      </c>
      <c r="AR683" s="46"/>
      <c r="AS683" s="43"/>
    </row>
    <row r="684" spans="1:45" hidden="1" x14ac:dyDescent="0.2">
      <c r="A684" s="48" t="s">
        <v>397</v>
      </c>
      <c r="B684" s="2">
        <v>43129</v>
      </c>
      <c r="C684" s="1" t="s">
        <v>494</v>
      </c>
      <c r="D684" s="65" t="str">
        <f t="shared" si="10"/>
        <v>5 Cryptocurrencies That Have Brand-Name Partners</v>
      </c>
      <c r="E684" s="1">
        <v>3</v>
      </c>
      <c r="F684" s="1">
        <v>10065360</v>
      </c>
      <c r="G684" s="1" t="s">
        <v>400</v>
      </c>
      <c r="H684" s="50"/>
      <c r="I684" s="51">
        <v>1</v>
      </c>
      <c r="J684" s="52"/>
      <c r="L684" s="58"/>
      <c r="M684" s="8" t="s">
        <v>3129</v>
      </c>
      <c r="N684" s="53" t="s">
        <v>3129</v>
      </c>
      <c r="O684" s="53">
        <v>1</v>
      </c>
      <c r="P684" s="53" t="s">
        <v>3129</v>
      </c>
      <c r="Q684" s="53" t="s">
        <v>3129</v>
      </c>
      <c r="R684" s="10">
        <v>1</v>
      </c>
      <c r="S684" s="54"/>
      <c r="T684" s="55"/>
      <c r="U684" s="56"/>
      <c r="V684" s="57"/>
      <c r="Y684" s="17">
        <v>1</v>
      </c>
      <c r="AF684" s="15"/>
      <c r="AO684" s="64" t="s">
        <v>1381</v>
      </c>
      <c r="AP684" t="s">
        <v>698</v>
      </c>
      <c r="AQ684" t="s">
        <v>1810</v>
      </c>
      <c r="AR684" s="46"/>
      <c r="AS684" s="43"/>
    </row>
    <row r="685" spans="1:45" hidden="1" x14ac:dyDescent="0.2">
      <c r="A685" s="48" t="s">
        <v>651</v>
      </c>
      <c r="B685" s="2">
        <v>43129</v>
      </c>
      <c r="C685" s="1" t="s">
        <v>513</v>
      </c>
      <c r="D685" s="65" t="str">
        <f t="shared" si="10"/>
        <v>Alexander &amp; Baldwin announces two financial leadership appointments</v>
      </c>
      <c r="E685" s="1">
        <v>0</v>
      </c>
      <c r="F685" s="1">
        <v>15938865</v>
      </c>
      <c r="G685" s="1"/>
      <c r="H685" s="50"/>
      <c r="I685" s="51">
        <v>1</v>
      </c>
      <c r="J685" s="52"/>
      <c r="L685" s="58"/>
      <c r="M685" s="8" t="s">
        <v>3129</v>
      </c>
      <c r="N685" s="53" t="s">
        <v>3129</v>
      </c>
      <c r="O685" s="53">
        <v>1</v>
      </c>
      <c r="P685" s="53" t="s">
        <v>3129</v>
      </c>
      <c r="Q685" s="53" t="s">
        <v>3129</v>
      </c>
      <c r="R685" s="10">
        <v>1</v>
      </c>
      <c r="S685" s="54"/>
      <c r="T685" s="55"/>
      <c r="U685" s="56"/>
      <c r="V685" s="57"/>
      <c r="Y685" s="17">
        <v>1</v>
      </c>
      <c r="AF685" s="15"/>
      <c r="AO685" s="64" t="s">
        <v>1838</v>
      </c>
      <c r="AP685" t="s">
        <v>706</v>
      </c>
      <c r="AQ685" t="s">
        <v>1666</v>
      </c>
      <c r="AR685" s="46"/>
      <c r="AS685" s="43"/>
    </row>
    <row r="686" spans="1:45" hidden="1" x14ac:dyDescent="0.2">
      <c r="A686" s="48" t="s">
        <v>397</v>
      </c>
      <c r="B686" s="2">
        <v>43129</v>
      </c>
      <c r="C686" s="1" t="s">
        <v>429</v>
      </c>
      <c r="D686" s="65" t="str">
        <f t="shared" si="10"/>
        <v>Baird names Taft vice chair</v>
      </c>
      <c r="E686" s="1">
        <v>22</v>
      </c>
      <c r="F686" s="1">
        <v>269230</v>
      </c>
      <c r="G686" s="1" t="s">
        <v>428</v>
      </c>
      <c r="H686" s="50"/>
      <c r="I686" s="51">
        <v>1</v>
      </c>
      <c r="J686" s="52"/>
      <c r="L686" s="58"/>
      <c r="M686" s="8" t="s">
        <v>3129</v>
      </c>
      <c r="N686" s="53" t="s">
        <v>3129</v>
      </c>
      <c r="O686" s="53">
        <v>1</v>
      </c>
      <c r="P686" s="53" t="s">
        <v>3129</v>
      </c>
      <c r="Q686" s="53" t="s">
        <v>3129</v>
      </c>
      <c r="R686" s="10">
        <v>2</v>
      </c>
      <c r="S686" s="54"/>
      <c r="T686" s="55"/>
      <c r="U686" s="56"/>
      <c r="V686" s="57"/>
      <c r="Y686" s="17">
        <v>1</v>
      </c>
      <c r="AF686" s="15"/>
      <c r="AO686" s="64" t="s">
        <v>1825</v>
      </c>
      <c r="AP686" t="s">
        <v>687</v>
      </c>
      <c r="AQ686" t="s">
        <v>1599</v>
      </c>
      <c r="AR686" s="46"/>
      <c r="AS686" s="43"/>
    </row>
    <row r="687" spans="1:45" hidden="1" x14ac:dyDescent="0.2">
      <c r="A687" s="48" t="s">
        <v>651</v>
      </c>
      <c r="B687" s="2">
        <v>43129</v>
      </c>
      <c r="C687" s="1" t="s">
        <v>608</v>
      </c>
      <c r="D687" s="65" t="str">
        <f t="shared" si="10"/>
        <v>Baird names Taft vice chair</v>
      </c>
      <c r="E687" s="1">
        <v>22</v>
      </c>
      <c r="F687" s="1">
        <v>269230</v>
      </c>
      <c r="G687" s="1"/>
      <c r="H687" s="50"/>
      <c r="I687" s="51">
        <v>1</v>
      </c>
      <c r="J687" s="52"/>
      <c r="L687" s="58"/>
      <c r="M687" s="8" t="s">
        <v>3129</v>
      </c>
      <c r="N687" s="53" t="s">
        <v>3129</v>
      </c>
      <c r="O687" s="53">
        <v>1</v>
      </c>
      <c r="P687" s="53" t="s">
        <v>3129</v>
      </c>
      <c r="Q687" s="53" t="s">
        <v>3129</v>
      </c>
      <c r="R687" s="10">
        <v>2</v>
      </c>
      <c r="S687" s="54"/>
      <c r="T687" s="55"/>
      <c r="U687" s="56"/>
      <c r="V687" s="57"/>
      <c r="Y687" s="17">
        <v>1</v>
      </c>
      <c r="AF687" s="15"/>
      <c r="AO687" s="64" t="s">
        <v>1825</v>
      </c>
      <c r="AP687" t="s">
        <v>687</v>
      </c>
      <c r="AQ687" t="s">
        <v>1814</v>
      </c>
      <c r="AR687" s="46"/>
      <c r="AS687" s="43"/>
    </row>
    <row r="688" spans="1:45" hidden="1" x14ac:dyDescent="0.2">
      <c r="A688" s="48" t="s">
        <v>397</v>
      </c>
      <c r="B688" s="2">
        <v>43129</v>
      </c>
      <c r="C688" s="1" t="s">
        <v>505</v>
      </c>
      <c r="D688" s="65" t="str">
        <f t="shared" si="10"/>
        <v>Baird Taps Ex-RBC Wealth Chief as Vice Chairman</v>
      </c>
      <c r="E688" s="1">
        <v>9</v>
      </c>
      <c r="F688" s="1">
        <v>253571</v>
      </c>
      <c r="G688" s="1" t="s">
        <v>423</v>
      </c>
      <c r="H688" s="50"/>
      <c r="I688" s="51">
        <v>1</v>
      </c>
      <c r="J688" s="52"/>
      <c r="L688" s="58"/>
      <c r="M688" s="8" t="s">
        <v>3129</v>
      </c>
      <c r="N688" s="53" t="s">
        <v>3129</v>
      </c>
      <c r="O688" s="53">
        <v>1</v>
      </c>
      <c r="P688" s="53" t="s">
        <v>3129</v>
      </c>
      <c r="Q688" s="53" t="s">
        <v>3129</v>
      </c>
      <c r="R688" s="10">
        <v>1</v>
      </c>
      <c r="S688" s="54"/>
      <c r="T688" s="55"/>
      <c r="U688" s="56"/>
      <c r="V688" s="57"/>
      <c r="Y688" s="17">
        <v>1</v>
      </c>
      <c r="AF688" s="15"/>
      <c r="AO688" s="64" t="s">
        <v>1829</v>
      </c>
      <c r="AP688" t="s">
        <v>691</v>
      </c>
      <c r="AQ688" t="s">
        <v>1597</v>
      </c>
      <c r="AR688" s="46"/>
      <c r="AS688" s="43"/>
    </row>
    <row r="689" spans="1:45" hidden="1" x14ac:dyDescent="0.2">
      <c r="A689" s="48" t="s">
        <v>410</v>
      </c>
      <c r="B689" s="2">
        <v>43129</v>
      </c>
      <c r="C689" s="1" t="s">
        <v>475</v>
      </c>
      <c r="D689" s="65" t="str">
        <f t="shared" si="10"/>
        <v>Cheap Funds Dupe Investors - 1Q18</v>
      </c>
      <c r="E689" s="1">
        <v>10</v>
      </c>
      <c r="F689" s="1">
        <v>950000</v>
      </c>
      <c r="G689" s="1" t="s">
        <v>428</v>
      </c>
      <c r="H689" s="50"/>
      <c r="I689" s="51">
        <v>1</v>
      </c>
      <c r="J689" s="52"/>
      <c r="L689" s="58"/>
      <c r="M689" s="8">
        <v>1</v>
      </c>
      <c r="N689" s="53" t="s">
        <v>3129</v>
      </c>
      <c r="O689" s="53" t="s">
        <v>3129</v>
      </c>
      <c r="P689" s="53" t="s">
        <v>3129</v>
      </c>
      <c r="Q689" s="53" t="s">
        <v>3129</v>
      </c>
      <c r="R689" s="10">
        <v>2</v>
      </c>
      <c r="S689" s="54"/>
      <c r="T689" s="55"/>
      <c r="U689" s="56"/>
      <c r="V689" s="57"/>
      <c r="Y689" s="17">
        <v>1</v>
      </c>
      <c r="AF689" s="15"/>
      <c r="AO689" s="64" t="s">
        <v>1828</v>
      </c>
      <c r="AP689" t="s">
        <v>690</v>
      </c>
      <c r="AQ689" t="s">
        <v>1589</v>
      </c>
      <c r="AR689" s="46"/>
      <c r="AS689" s="43"/>
    </row>
    <row r="690" spans="1:45" hidden="1" x14ac:dyDescent="0.2">
      <c r="A690" s="48" t="s">
        <v>651</v>
      </c>
      <c r="B690" s="2">
        <v>43129</v>
      </c>
      <c r="C690" s="1" t="s">
        <v>677</v>
      </c>
      <c r="D690" s="65" t="str">
        <f t="shared" si="10"/>
        <v>CORRECTED - Business booms for privacy experts as landmark data law looms</v>
      </c>
      <c r="E690" s="1">
        <v>0</v>
      </c>
      <c r="F690" s="1">
        <v>55529156</v>
      </c>
      <c r="G690" s="1"/>
      <c r="H690" s="50"/>
      <c r="I690" s="51">
        <v>1</v>
      </c>
      <c r="J690" s="52"/>
      <c r="L690" s="58"/>
      <c r="M690" s="8" t="s">
        <v>3129</v>
      </c>
      <c r="N690" s="53" t="s">
        <v>3129</v>
      </c>
      <c r="O690" s="53" t="s">
        <v>3129</v>
      </c>
      <c r="P690" s="53" t="s">
        <v>3129</v>
      </c>
      <c r="Q690" s="53">
        <v>1</v>
      </c>
      <c r="R690" s="10">
        <v>1</v>
      </c>
      <c r="S690" s="54"/>
      <c r="T690" s="55"/>
      <c r="U690" s="56"/>
      <c r="V690" s="57"/>
      <c r="Y690" s="17">
        <v>1</v>
      </c>
      <c r="AF690" s="15"/>
      <c r="AO690" s="64" t="s">
        <v>1384</v>
      </c>
      <c r="AP690" t="s">
        <v>701</v>
      </c>
      <c r="AQ690" t="s">
        <v>1839</v>
      </c>
      <c r="AR690" s="46"/>
      <c r="AS690" s="43"/>
    </row>
    <row r="691" spans="1:45" hidden="1" x14ac:dyDescent="0.2">
      <c r="A691" s="48" t="s">
        <v>567</v>
      </c>
      <c r="B691" s="2">
        <v>43129</v>
      </c>
      <c r="C691" s="1" t="s">
        <v>419</v>
      </c>
      <c r="D691" s="65" t="str">
        <f t="shared" si="10"/>
        <v>European Business Awards Name Pfs Uk Digital Technology Winner</v>
      </c>
      <c r="E691" s="1">
        <v>0</v>
      </c>
      <c r="F691" s="1">
        <v>15938865</v>
      </c>
      <c r="G691" s="1" t="s">
        <v>421</v>
      </c>
      <c r="H691" s="50"/>
      <c r="I691" s="51">
        <v>1</v>
      </c>
      <c r="J691" s="52"/>
      <c r="L691" s="58"/>
      <c r="M691" s="8" t="s">
        <v>3129</v>
      </c>
      <c r="N691" s="53" t="s">
        <v>3129</v>
      </c>
      <c r="O691" s="53">
        <v>1</v>
      </c>
      <c r="P691" s="53" t="s">
        <v>3129</v>
      </c>
      <c r="Q691" s="53" t="s">
        <v>3129</v>
      </c>
      <c r="R691" s="10">
        <v>1</v>
      </c>
      <c r="S691" s="54"/>
      <c r="T691" s="55"/>
      <c r="U691" s="56"/>
      <c r="V691" s="57"/>
      <c r="Y691" s="17">
        <v>1</v>
      </c>
      <c r="AF691" s="15"/>
      <c r="AO691" s="64" t="s">
        <v>1382</v>
      </c>
      <c r="AP691" t="s">
        <v>683</v>
      </c>
      <c r="AQ691" t="s">
        <v>1578</v>
      </c>
      <c r="AR691" s="46"/>
      <c r="AS691" s="43"/>
    </row>
    <row r="692" spans="1:45" hidden="1" x14ac:dyDescent="0.2">
      <c r="A692" s="48" t="s">
        <v>651</v>
      </c>
      <c r="B692" s="2">
        <v>43129</v>
      </c>
      <c r="C692" s="1" t="s">
        <v>630</v>
      </c>
      <c r="D692" s="65" t="str">
        <f t="shared" si="10"/>
        <v>France’s Alternative Finance Grows by 50% – Equity Crowdfunding Shrinks</v>
      </c>
      <c r="E692" s="1">
        <v>119</v>
      </c>
      <c r="F692" s="1">
        <v>185714</v>
      </c>
      <c r="G692" s="1"/>
      <c r="H692" s="50"/>
      <c r="I692" s="51">
        <v>1</v>
      </c>
      <c r="J692" s="52"/>
      <c r="L692" s="58"/>
      <c r="M692" s="8" t="s">
        <v>3129</v>
      </c>
      <c r="N692" s="53" t="s">
        <v>3129</v>
      </c>
      <c r="O692" s="53" t="s">
        <v>3129</v>
      </c>
      <c r="P692" s="53">
        <v>1</v>
      </c>
      <c r="Q692" s="53" t="s">
        <v>3129</v>
      </c>
      <c r="R692" s="10">
        <v>1</v>
      </c>
      <c r="S692" s="54"/>
      <c r="T692" s="55"/>
      <c r="U692" s="56"/>
      <c r="V692" s="57"/>
      <c r="Y692" s="17">
        <v>1</v>
      </c>
      <c r="AF692" s="15"/>
      <c r="AO692" s="64" t="s">
        <v>1835</v>
      </c>
      <c r="AP692" t="s">
        <v>702</v>
      </c>
      <c r="AQ692" t="s">
        <v>1836</v>
      </c>
      <c r="AR692" s="46"/>
      <c r="AS692" s="43"/>
    </row>
    <row r="693" spans="1:45" hidden="1" x14ac:dyDescent="0.2">
      <c r="A693" s="48" t="s">
        <v>567</v>
      </c>
      <c r="B693" s="2">
        <v>43129</v>
      </c>
      <c r="C693" s="1" t="s">
        <v>696</v>
      </c>
      <c r="D693" s="65" t="str">
        <f t="shared" si="10"/>
        <v>Hong Kong plans anti-ICO media campaign</v>
      </c>
      <c r="E693" s="1">
        <v>134</v>
      </c>
      <c r="F693" s="1">
        <v>32625000</v>
      </c>
      <c r="G693" s="1" t="s">
        <v>409</v>
      </c>
      <c r="H693" s="50"/>
      <c r="I693" s="51">
        <v>1</v>
      </c>
      <c r="J693" s="52"/>
      <c r="L693" s="58"/>
      <c r="M693" s="8">
        <v>1</v>
      </c>
      <c r="N693" s="53" t="s">
        <v>3129</v>
      </c>
      <c r="O693" s="53" t="s">
        <v>3129</v>
      </c>
      <c r="P693" s="53" t="s">
        <v>3129</v>
      </c>
      <c r="Q693" s="53" t="s">
        <v>3129</v>
      </c>
      <c r="R693" s="10">
        <v>1</v>
      </c>
      <c r="S693" s="54"/>
      <c r="T693" s="55"/>
      <c r="U693" s="56"/>
      <c r="V693" s="57"/>
      <c r="Y693" s="17">
        <v>1</v>
      </c>
      <c r="AF693" s="15"/>
      <c r="AO693" s="64" t="s">
        <v>1380</v>
      </c>
      <c r="AP693" t="s">
        <v>697</v>
      </c>
      <c r="AQ693" t="s">
        <v>1811</v>
      </c>
      <c r="AR693" s="46"/>
      <c r="AS693" s="43"/>
    </row>
    <row r="694" spans="1:45" hidden="1" x14ac:dyDescent="0.2">
      <c r="A694" s="48" t="s">
        <v>397</v>
      </c>
      <c r="B694" s="2">
        <v>43129</v>
      </c>
      <c r="C694" s="1" t="s">
        <v>58</v>
      </c>
      <c r="D694" s="65" t="str">
        <f t="shared" si="10"/>
        <v>Investors get ready for a surge in blockbuster China IPOs</v>
      </c>
      <c r="E694" s="1">
        <v>248</v>
      </c>
      <c r="F694" s="1">
        <v>41038964</v>
      </c>
      <c r="G694" s="1" t="s">
        <v>423</v>
      </c>
      <c r="H694" s="50"/>
      <c r="I694" s="51">
        <v>1</v>
      </c>
      <c r="J694" s="52"/>
      <c r="L694" s="58"/>
      <c r="M694" s="8" t="s">
        <v>3129</v>
      </c>
      <c r="N694" s="53" t="s">
        <v>3129</v>
      </c>
      <c r="O694" s="53" t="s">
        <v>3129</v>
      </c>
      <c r="P694" s="53">
        <v>1</v>
      </c>
      <c r="Q694" s="53" t="s">
        <v>3129</v>
      </c>
      <c r="R694" s="10">
        <v>1</v>
      </c>
      <c r="S694" s="54"/>
      <c r="T694" s="55"/>
      <c r="U694" s="56"/>
      <c r="V694" s="57"/>
      <c r="Y694" s="17">
        <v>1</v>
      </c>
      <c r="AF694" s="15"/>
      <c r="AO694" s="64" t="s">
        <v>284</v>
      </c>
      <c r="AP694" t="s">
        <v>131</v>
      </c>
      <c r="AQ694" t="s">
        <v>1586</v>
      </c>
      <c r="AR694" s="46"/>
      <c r="AS694" s="43"/>
    </row>
    <row r="695" spans="1:45" hidden="1" x14ac:dyDescent="0.2">
      <c r="A695" s="48" t="s">
        <v>651</v>
      </c>
      <c r="B695" s="2">
        <v>43129</v>
      </c>
      <c r="C695" s="1" t="s">
        <v>707</v>
      </c>
      <c r="D695" s="65" t="str">
        <f t="shared" si="10"/>
        <v>Investors get ready for a surge in blockbuster China IPOs</v>
      </c>
      <c r="E695" s="1">
        <v>248</v>
      </c>
      <c r="F695" s="1">
        <v>41038964</v>
      </c>
      <c r="G695" s="1"/>
      <c r="H695" s="50"/>
      <c r="I695" s="51">
        <v>1</v>
      </c>
      <c r="J695" s="52"/>
      <c r="L695" s="58"/>
      <c r="M695" s="8" t="s">
        <v>3129</v>
      </c>
      <c r="N695" s="53" t="s">
        <v>3129</v>
      </c>
      <c r="O695" s="53" t="s">
        <v>3129</v>
      </c>
      <c r="P695" s="53">
        <v>1</v>
      </c>
      <c r="Q695" s="53" t="s">
        <v>3129</v>
      </c>
      <c r="R695" s="10">
        <v>1</v>
      </c>
      <c r="S695" s="54"/>
      <c r="T695" s="55"/>
      <c r="U695" s="56"/>
      <c r="V695" s="57"/>
      <c r="Y695" s="17">
        <v>1</v>
      </c>
      <c r="AF695" s="15"/>
      <c r="AO695" s="64" t="s">
        <v>284</v>
      </c>
      <c r="AP695" t="s">
        <v>131</v>
      </c>
      <c r="AQ695" t="s">
        <v>1836</v>
      </c>
      <c r="AR695" s="46"/>
      <c r="AS695" s="43"/>
    </row>
    <row r="696" spans="1:45" hidden="1" x14ac:dyDescent="0.2">
      <c r="A696" s="48" t="s">
        <v>589</v>
      </c>
      <c r="B696" s="2">
        <v>43129</v>
      </c>
      <c r="C696" s="1" t="s">
        <v>429</v>
      </c>
      <c r="D696" s="65" t="str">
        <f t="shared" si="10"/>
        <v>Iris Dorbian wrote a new post, Madison Capital Funding names Taylor as new CEO, on the site PE Hub</v>
      </c>
      <c r="E696" s="1">
        <v>8</v>
      </c>
      <c r="F696" s="1">
        <v>269230</v>
      </c>
      <c r="G696" s="1" t="s">
        <v>428</v>
      </c>
      <c r="H696" s="50"/>
      <c r="I696" s="51">
        <v>1</v>
      </c>
      <c r="J696" s="52"/>
      <c r="L696" s="58"/>
      <c r="M696" s="8" t="s">
        <v>3129</v>
      </c>
      <c r="N696" s="53" t="s">
        <v>3129</v>
      </c>
      <c r="O696" s="53">
        <v>1</v>
      </c>
      <c r="P696" s="53" t="s">
        <v>3129</v>
      </c>
      <c r="Q696" s="53" t="s">
        <v>3129</v>
      </c>
      <c r="R696" s="10">
        <v>2</v>
      </c>
      <c r="S696" s="54"/>
      <c r="T696" s="55"/>
      <c r="U696" s="56"/>
      <c r="V696" s="57"/>
      <c r="Y696" s="17">
        <v>1</v>
      </c>
      <c r="AF696" s="15"/>
      <c r="AO696" s="64" t="s">
        <v>1822</v>
      </c>
      <c r="AP696" t="s">
        <v>684</v>
      </c>
      <c r="AQ696" t="s">
        <v>1599</v>
      </c>
      <c r="AR696" s="46"/>
      <c r="AS696" s="43"/>
    </row>
    <row r="697" spans="1:45" hidden="1" x14ac:dyDescent="0.2">
      <c r="A697" s="48" t="s">
        <v>589</v>
      </c>
      <c r="B697" s="2">
        <v>43129</v>
      </c>
      <c r="C697" s="1" t="s">
        <v>645</v>
      </c>
      <c r="D697" s="65" t="str">
        <f t="shared" si="10"/>
        <v>John Taft joins Baird as vice chairman</v>
      </c>
      <c r="E697" s="1">
        <v>3</v>
      </c>
      <c r="F697" s="1">
        <v>257894</v>
      </c>
      <c r="G697" s="1" t="s">
        <v>423</v>
      </c>
      <c r="H697" s="50"/>
      <c r="I697" s="51">
        <v>1</v>
      </c>
      <c r="J697" s="52"/>
      <c r="L697" s="58"/>
      <c r="M697" s="8" t="s">
        <v>3129</v>
      </c>
      <c r="N697" s="53" t="s">
        <v>3129</v>
      </c>
      <c r="O697" s="53">
        <v>1</v>
      </c>
      <c r="P697" s="53" t="s">
        <v>3129</v>
      </c>
      <c r="Q697" s="53" t="s">
        <v>3129</v>
      </c>
      <c r="R697" s="10">
        <v>1</v>
      </c>
      <c r="S697" s="54"/>
      <c r="T697" s="55"/>
      <c r="U697" s="56"/>
      <c r="V697" s="57"/>
      <c r="Y697" s="17">
        <v>1</v>
      </c>
      <c r="AF697" s="15"/>
      <c r="AO697" s="64" t="s">
        <v>1823</v>
      </c>
      <c r="AP697" t="s">
        <v>685</v>
      </c>
      <c r="AQ697" t="s">
        <v>1597</v>
      </c>
      <c r="AR697" s="46"/>
      <c r="AS697" s="43"/>
    </row>
    <row r="698" spans="1:45" hidden="1" x14ac:dyDescent="0.2">
      <c r="A698" s="48" t="s">
        <v>406</v>
      </c>
      <c r="B698" s="2">
        <v>43129</v>
      </c>
      <c r="C698" s="1" t="s">
        <v>608</v>
      </c>
      <c r="D698" s="65" t="str">
        <f t="shared" si="10"/>
        <v>Kirk Falconer wrote a new post, Ethereum Capital launches $50 mln private offering, RTO, on the site PE Hub</v>
      </c>
      <c r="E698" s="1">
        <v>28</v>
      </c>
      <c r="F698" s="1">
        <v>269230</v>
      </c>
      <c r="G698" s="1"/>
      <c r="H698" s="50"/>
      <c r="I698" s="51">
        <v>1</v>
      </c>
      <c r="J698" s="52"/>
      <c r="L698" s="58"/>
      <c r="M698" s="8">
        <v>1</v>
      </c>
      <c r="N698" s="53" t="s">
        <v>3129</v>
      </c>
      <c r="O698" s="53" t="s">
        <v>3129</v>
      </c>
      <c r="P698" s="53" t="s">
        <v>3129</v>
      </c>
      <c r="Q698" s="53" t="s">
        <v>3129</v>
      </c>
      <c r="R698" s="10">
        <v>2</v>
      </c>
      <c r="S698" s="54"/>
      <c r="T698" s="55"/>
      <c r="U698" s="56"/>
      <c r="V698" s="57"/>
      <c r="Y698" s="17">
        <v>1</v>
      </c>
      <c r="AF698" s="15"/>
      <c r="AO698" s="64" t="s">
        <v>1824</v>
      </c>
      <c r="AP698" t="s">
        <v>686</v>
      </c>
      <c r="AQ698" t="s">
        <v>1715</v>
      </c>
      <c r="AR698" s="46"/>
      <c r="AS698" s="43"/>
    </row>
    <row r="699" spans="1:45" hidden="1" x14ac:dyDescent="0.2">
      <c r="A699" s="48" t="s">
        <v>651</v>
      </c>
      <c r="B699" s="2">
        <v>43129</v>
      </c>
      <c r="C699" s="1" t="s">
        <v>703</v>
      </c>
      <c r="D699" s="65" t="str">
        <f t="shared" si="10"/>
        <v>Let’s Build the First Participative, Regulated, Tokenized and Cryptocurrency Compatible Bank</v>
      </c>
      <c r="E699" s="1">
        <v>2</v>
      </c>
      <c r="F699" s="1">
        <v>83333</v>
      </c>
      <c r="G699" s="1"/>
      <c r="H699" s="50"/>
      <c r="I699" s="51">
        <v>1</v>
      </c>
      <c r="J699" s="52"/>
      <c r="L699" s="58"/>
      <c r="M699" s="8" t="s">
        <v>3129</v>
      </c>
      <c r="N699" s="53" t="s">
        <v>3129</v>
      </c>
      <c r="O699" s="53">
        <v>1</v>
      </c>
      <c r="P699" s="53" t="s">
        <v>3129</v>
      </c>
      <c r="Q699" s="53" t="s">
        <v>3129</v>
      </c>
      <c r="R699" s="10">
        <v>2</v>
      </c>
      <c r="S699" s="54"/>
      <c r="T699" s="55"/>
      <c r="U699" s="56"/>
      <c r="V699" s="57"/>
      <c r="Y699" s="17">
        <v>1</v>
      </c>
      <c r="AF699" s="15"/>
      <c r="AO699" s="64" t="s">
        <v>1837</v>
      </c>
      <c r="AP699" t="s">
        <v>704</v>
      </c>
      <c r="AQ699" t="s">
        <v>1814</v>
      </c>
      <c r="AR699" s="46"/>
      <c r="AS699" s="43"/>
    </row>
    <row r="700" spans="1:45" hidden="1" x14ac:dyDescent="0.2">
      <c r="A700" s="48" t="s">
        <v>397</v>
      </c>
      <c r="B700" s="2">
        <v>43129</v>
      </c>
      <c r="C700" s="1" t="s">
        <v>60</v>
      </c>
      <c r="D700" s="65" t="str">
        <f t="shared" si="10"/>
        <v>OracleVoice: Top 10 Strategic CIO Priorities Of 2018</v>
      </c>
      <c r="E700" s="1">
        <v>818</v>
      </c>
      <c r="F700" s="1">
        <v>82644928</v>
      </c>
      <c r="G700" s="1" t="s">
        <v>400</v>
      </c>
      <c r="H700" s="50"/>
      <c r="I700" s="51">
        <v>1</v>
      </c>
      <c r="J700" s="52"/>
      <c r="L700" s="58"/>
      <c r="M700" s="8" t="s">
        <v>3129</v>
      </c>
      <c r="N700" s="53" t="s">
        <v>3129</v>
      </c>
      <c r="O700" s="53">
        <v>1</v>
      </c>
      <c r="P700" s="53" t="s">
        <v>3129</v>
      </c>
      <c r="Q700" s="53">
        <v>1</v>
      </c>
      <c r="R700" s="10">
        <v>1</v>
      </c>
      <c r="S700" s="54"/>
      <c r="T700" s="55"/>
      <c r="U700" s="56"/>
      <c r="V700" s="57"/>
      <c r="Y700" s="17">
        <v>1</v>
      </c>
      <c r="AF700" s="15"/>
      <c r="AO700" s="64" t="s">
        <v>285</v>
      </c>
      <c r="AP700" t="s">
        <v>132</v>
      </c>
      <c r="AQ700" t="s">
        <v>1833</v>
      </c>
      <c r="AR700" s="46"/>
      <c r="AS700" s="43"/>
    </row>
    <row r="701" spans="1:45" hidden="1" x14ac:dyDescent="0.2">
      <c r="A701" s="48" t="s">
        <v>397</v>
      </c>
      <c r="B701" s="2">
        <v>43129</v>
      </c>
      <c r="C701" s="1" t="s">
        <v>59</v>
      </c>
      <c r="D701" s="65" t="str">
        <f t="shared" si="10"/>
        <v>CORRECTED - Business booms for privacy experts as landmark data law looms</v>
      </c>
      <c r="E701" s="1">
        <v>0</v>
      </c>
      <c r="F701" s="1">
        <v>55529156</v>
      </c>
      <c r="G701" s="1" t="s">
        <v>421</v>
      </c>
      <c r="H701" s="50"/>
      <c r="I701" s="51"/>
      <c r="J701" s="52"/>
      <c r="K701" s="6">
        <v>1</v>
      </c>
      <c r="L701" s="58"/>
      <c r="M701" s="8" t="s">
        <v>3129</v>
      </c>
      <c r="N701" s="53" t="s">
        <v>3129</v>
      </c>
      <c r="O701" s="53" t="s">
        <v>3129</v>
      </c>
      <c r="P701" s="53" t="s">
        <v>3129</v>
      </c>
      <c r="Q701" s="53">
        <v>1</v>
      </c>
      <c r="R701" s="10">
        <v>1</v>
      </c>
      <c r="S701" s="54">
        <v>1</v>
      </c>
      <c r="T701" s="55"/>
      <c r="U701" s="56"/>
      <c r="V701" s="57">
        <v>3</v>
      </c>
      <c r="Y701" s="17">
        <v>1</v>
      </c>
      <c r="AD701" s="15">
        <v>1</v>
      </c>
      <c r="AF701" s="15"/>
      <c r="AH701" s="16">
        <v>1</v>
      </c>
      <c r="AO701" s="64" t="s">
        <v>1384</v>
      </c>
      <c r="AP701" t="s">
        <v>701</v>
      </c>
      <c r="AQ701" t="s">
        <v>1834</v>
      </c>
      <c r="AR701" s="46"/>
      <c r="AS701" s="43"/>
    </row>
    <row r="702" spans="1:45" hidden="1" x14ac:dyDescent="0.2">
      <c r="A702" s="48" t="s">
        <v>397</v>
      </c>
      <c r="B702" s="2">
        <v>43130</v>
      </c>
      <c r="C702" s="1" t="s">
        <v>419</v>
      </c>
      <c r="D702" s="65" t="str">
        <f t="shared" si="10"/>
        <v>CreditEase Founder &amp; CEO Ning Tang Spoke about FinTech at the World Economic Forum Annual Meeting 2018</v>
      </c>
      <c r="E702" s="1">
        <v>0</v>
      </c>
      <c r="F702" s="1">
        <v>15938865</v>
      </c>
      <c r="G702" s="1" t="s">
        <v>421</v>
      </c>
      <c r="H702" s="50">
        <v>1</v>
      </c>
      <c r="I702" s="51"/>
      <c r="J702" s="52"/>
      <c r="L702" s="58"/>
      <c r="M702" s="8" t="s">
        <v>3129</v>
      </c>
      <c r="N702" s="53" t="s">
        <v>3129</v>
      </c>
      <c r="O702" s="53" t="s">
        <v>3129</v>
      </c>
      <c r="P702" s="53" t="s">
        <v>3129</v>
      </c>
      <c r="Q702" s="53">
        <v>1</v>
      </c>
      <c r="R702" s="10">
        <v>1</v>
      </c>
      <c r="S702" s="54"/>
      <c r="T702" s="55"/>
      <c r="U702" s="56"/>
      <c r="V702" s="57"/>
      <c r="Y702" s="17">
        <v>1</v>
      </c>
      <c r="AF702" s="15"/>
      <c r="AO702" s="64" t="s">
        <v>1389</v>
      </c>
      <c r="AP702" t="s">
        <v>708</v>
      </c>
      <c r="AQ702" t="s">
        <v>1682</v>
      </c>
      <c r="AR702" s="46"/>
      <c r="AS702" s="43"/>
    </row>
    <row r="703" spans="1:45" hidden="1" x14ac:dyDescent="0.2">
      <c r="A703" s="48" t="s">
        <v>397</v>
      </c>
      <c r="B703" s="2">
        <v>43130</v>
      </c>
      <c r="C703" s="1" t="s">
        <v>419</v>
      </c>
      <c r="D703" s="65" t="str">
        <f t="shared" si="10"/>
        <v>Kuai Niu Group Stays at the Forefront of Applying AI to Financial Services</v>
      </c>
      <c r="E703" s="1">
        <v>0</v>
      </c>
      <c r="F703" s="1">
        <v>15938865</v>
      </c>
      <c r="G703" s="1" t="s">
        <v>421</v>
      </c>
      <c r="H703" s="50">
        <v>1</v>
      </c>
      <c r="I703" s="51"/>
      <c r="J703" s="52"/>
      <c r="L703" s="58"/>
      <c r="M703" s="8" t="s">
        <v>3129</v>
      </c>
      <c r="N703" s="53" t="s">
        <v>3129</v>
      </c>
      <c r="O703" s="53" t="s">
        <v>3129</v>
      </c>
      <c r="P703" s="53" t="s">
        <v>3129</v>
      </c>
      <c r="Q703" s="53">
        <v>1</v>
      </c>
      <c r="R703" s="10">
        <v>1</v>
      </c>
      <c r="S703" s="54"/>
      <c r="T703" s="55"/>
      <c r="U703" s="56"/>
      <c r="V703" s="57"/>
      <c r="Y703" s="17">
        <v>1</v>
      </c>
      <c r="AF703" s="15"/>
      <c r="AO703" s="64" t="s">
        <v>1390</v>
      </c>
      <c r="AP703" t="s">
        <v>709</v>
      </c>
      <c r="AQ703" t="s">
        <v>1682</v>
      </c>
      <c r="AR703" s="46"/>
      <c r="AS703" s="43"/>
    </row>
    <row r="704" spans="1:45" hidden="1" x14ac:dyDescent="0.2">
      <c r="A704" s="48" t="s">
        <v>699</v>
      </c>
      <c r="B704" s="2">
        <v>43130</v>
      </c>
      <c r="C704" s="1" t="s">
        <v>419</v>
      </c>
      <c r="D704" s="65" t="str">
        <f t="shared" si="10"/>
        <v>AvidXchange Named as a Job-Growth Leader in Mecklenburg County</v>
      </c>
      <c r="E704" s="1">
        <v>0</v>
      </c>
      <c r="F704" s="1">
        <v>15938865</v>
      </c>
      <c r="G704" s="1" t="s">
        <v>421</v>
      </c>
      <c r="H704" s="50">
        <v>2</v>
      </c>
      <c r="I704" s="51"/>
      <c r="J704" s="52"/>
      <c r="L704" s="58"/>
      <c r="M704" s="8" t="s">
        <v>3129</v>
      </c>
      <c r="N704" s="53" t="s">
        <v>3129</v>
      </c>
      <c r="O704" s="53">
        <v>1</v>
      </c>
      <c r="P704" s="53" t="s">
        <v>3129</v>
      </c>
      <c r="Q704" s="53" t="s">
        <v>3129</v>
      </c>
      <c r="R704" s="10">
        <v>1</v>
      </c>
      <c r="S704" s="54"/>
      <c r="T704" s="55"/>
      <c r="U704" s="56"/>
      <c r="V704" s="57"/>
      <c r="Y704" s="17">
        <v>1</v>
      </c>
      <c r="AF704" s="15"/>
      <c r="AO704" s="64" t="s">
        <v>1391</v>
      </c>
      <c r="AP704" t="s">
        <v>711</v>
      </c>
      <c r="AQ704" t="s">
        <v>1810</v>
      </c>
      <c r="AR704" s="46"/>
      <c r="AS704" s="43"/>
    </row>
    <row r="705" spans="1:45" hidden="1" x14ac:dyDescent="0.2">
      <c r="A705" s="48" t="s">
        <v>699</v>
      </c>
      <c r="B705" s="2">
        <v>43130</v>
      </c>
      <c r="C705" s="1" t="s">
        <v>700</v>
      </c>
      <c r="D705" s="65" t="str">
        <f t="shared" si="10"/>
        <v>Blockchain Technology Market, Industry Analysis, Size, Share, Growth, Trends, and Forecast 2016 - 2024</v>
      </c>
      <c r="E705" s="1">
        <v>0</v>
      </c>
      <c r="F705" s="1">
        <v>50000</v>
      </c>
      <c r="G705" s="1" t="s">
        <v>421</v>
      </c>
      <c r="H705" s="50">
        <v>2</v>
      </c>
      <c r="I705" s="51"/>
      <c r="J705" s="52"/>
      <c r="L705" s="58"/>
      <c r="M705" s="8" t="s">
        <v>3129</v>
      </c>
      <c r="N705" s="53" t="s">
        <v>3129</v>
      </c>
      <c r="O705" s="53">
        <v>1</v>
      </c>
      <c r="P705" s="53" t="s">
        <v>3129</v>
      </c>
      <c r="Q705" s="53" t="s">
        <v>3129</v>
      </c>
      <c r="R705" s="10">
        <v>1</v>
      </c>
      <c r="S705" s="54"/>
      <c r="T705" s="55"/>
      <c r="U705" s="56"/>
      <c r="V705" s="57"/>
      <c r="Y705" s="17">
        <v>1</v>
      </c>
      <c r="AF705" s="15"/>
      <c r="AO705" s="64" t="s">
        <v>1392</v>
      </c>
      <c r="AP705" t="s">
        <v>710</v>
      </c>
      <c r="AQ705" t="s">
        <v>1810</v>
      </c>
      <c r="AR705" s="46"/>
      <c r="AS705" s="43"/>
    </row>
    <row r="706" spans="1:45" hidden="1" x14ac:dyDescent="0.2">
      <c r="A706" s="48" t="s">
        <v>651</v>
      </c>
      <c r="B706" s="2">
        <v>43130</v>
      </c>
      <c r="C706" s="1" t="s">
        <v>509</v>
      </c>
      <c r="D706" s="65" t="str">
        <f t="shared" si="10"/>
        <v>Blockchain Technology Market, Industry Analysis, Size, Share, Growth, Trends, and Forecast 2016 - 2024</v>
      </c>
      <c r="E706" s="1">
        <v>0</v>
      </c>
      <c r="F706" s="1">
        <v>50000</v>
      </c>
      <c r="G706" s="1"/>
      <c r="H706" s="50">
        <v>2</v>
      </c>
      <c r="I706" s="51"/>
      <c r="J706" s="52"/>
      <c r="L706" s="58"/>
      <c r="M706" s="8" t="s">
        <v>3129</v>
      </c>
      <c r="N706" s="53" t="s">
        <v>3129</v>
      </c>
      <c r="O706" s="53">
        <v>1</v>
      </c>
      <c r="P706" s="53" t="s">
        <v>3129</v>
      </c>
      <c r="Q706" s="53" t="s">
        <v>3129</v>
      </c>
      <c r="R706" s="10">
        <v>1</v>
      </c>
      <c r="S706" s="54"/>
      <c r="T706" s="55"/>
      <c r="U706" s="56"/>
      <c r="V706" s="57"/>
      <c r="Y706" s="17">
        <v>1</v>
      </c>
      <c r="AF706" s="15"/>
      <c r="AO706" s="64" t="s">
        <v>1392</v>
      </c>
      <c r="AP706" t="s">
        <v>710</v>
      </c>
      <c r="AQ706" t="s">
        <v>1666</v>
      </c>
      <c r="AR706" s="46"/>
      <c r="AS706" s="43"/>
    </row>
    <row r="707" spans="1:45" hidden="1" x14ac:dyDescent="0.2">
      <c r="A707" s="48" t="s">
        <v>699</v>
      </c>
      <c r="B707" s="2">
        <v>43130</v>
      </c>
      <c r="C707" s="1" t="s">
        <v>419</v>
      </c>
      <c r="D707" s="65" t="str">
        <f t="shared" ref="D707:D770" si="11">HYPERLINK(AO707,AP707)</f>
        <v>In-store Events Help Deliver The Retail Omnichannel Experience</v>
      </c>
      <c r="E707" s="1">
        <v>0</v>
      </c>
      <c r="F707" s="1">
        <v>15938865</v>
      </c>
      <c r="G707" s="1" t="s">
        <v>421</v>
      </c>
      <c r="H707" s="50">
        <v>2</v>
      </c>
      <c r="I707" s="51"/>
      <c r="J707" s="52"/>
      <c r="L707" s="58"/>
      <c r="M707" s="8" t="s">
        <v>3129</v>
      </c>
      <c r="N707" s="53" t="s">
        <v>3129</v>
      </c>
      <c r="O707" s="53">
        <v>1</v>
      </c>
      <c r="P707" s="53" t="s">
        <v>3129</v>
      </c>
      <c r="Q707" s="53" t="s">
        <v>3129</v>
      </c>
      <c r="R707" s="10">
        <v>1</v>
      </c>
      <c r="S707" s="54"/>
      <c r="T707" s="55"/>
      <c r="U707" s="56"/>
      <c r="V707" s="57"/>
      <c r="Y707" s="17">
        <v>1</v>
      </c>
      <c r="AF707" s="15"/>
      <c r="AO707" s="64" t="s">
        <v>1387</v>
      </c>
      <c r="AP707" t="s">
        <v>720</v>
      </c>
      <c r="AQ707" t="s">
        <v>1810</v>
      </c>
      <c r="AR707" s="46"/>
      <c r="AS707" s="43"/>
    </row>
    <row r="708" spans="1:45" hidden="1" x14ac:dyDescent="0.2">
      <c r="A708" s="48" t="s">
        <v>721</v>
      </c>
      <c r="B708" s="2">
        <v>43130</v>
      </c>
      <c r="C708" s="1" t="s">
        <v>419</v>
      </c>
      <c r="D708" s="65" t="str">
        <f t="shared" si="11"/>
        <v>Kuai Niu Group Stays at the Forefront of Applying AI to Financial Services</v>
      </c>
      <c r="E708" s="1">
        <v>0</v>
      </c>
      <c r="F708" s="1">
        <v>15938865</v>
      </c>
      <c r="G708" s="1" t="s">
        <v>421</v>
      </c>
      <c r="H708" s="50">
        <v>2</v>
      </c>
      <c r="I708" s="51"/>
      <c r="J708" s="52"/>
      <c r="L708" s="58"/>
      <c r="M708" s="8" t="s">
        <v>3129</v>
      </c>
      <c r="N708" s="53" t="s">
        <v>3129</v>
      </c>
      <c r="O708" s="53" t="s">
        <v>3129</v>
      </c>
      <c r="P708" s="53" t="s">
        <v>3129</v>
      </c>
      <c r="Q708" s="53">
        <v>1</v>
      </c>
      <c r="R708" s="10">
        <v>1</v>
      </c>
      <c r="S708" s="54"/>
      <c r="T708" s="55"/>
      <c r="U708" s="56"/>
      <c r="V708" s="57"/>
      <c r="Y708" s="17">
        <v>1</v>
      </c>
      <c r="AF708" s="15"/>
      <c r="AO708" s="64" t="s">
        <v>1390</v>
      </c>
      <c r="AP708" t="s">
        <v>709</v>
      </c>
      <c r="AQ708" t="s">
        <v>1834</v>
      </c>
      <c r="AR708" s="46"/>
      <c r="AS708" s="43"/>
    </row>
    <row r="709" spans="1:45" hidden="1" x14ac:dyDescent="0.2">
      <c r="A709" s="48" t="s">
        <v>651</v>
      </c>
      <c r="B709" s="2">
        <v>43130</v>
      </c>
      <c r="C709" s="1" t="s">
        <v>513</v>
      </c>
      <c r="D709" s="65" t="str">
        <f t="shared" si="11"/>
        <v>Kuai Niu Group Stays at the Forefront of Applying AI to Financial Services</v>
      </c>
      <c r="E709" s="1">
        <v>0</v>
      </c>
      <c r="F709" s="1">
        <v>15938865</v>
      </c>
      <c r="G709" s="1"/>
      <c r="H709" s="50">
        <v>2</v>
      </c>
      <c r="I709" s="51"/>
      <c r="J709" s="52"/>
      <c r="L709" s="58"/>
      <c r="M709" s="8" t="s">
        <v>3129</v>
      </c>
      <c r="N709" s="53" t="s">
        <v>3129</v>
      </c>
      <c r="O709" s="53" t="s">
        <v>3129</v>
      </c>
      <c r="P709" s="53" t="s">
        <v>3129</v>
      </c>
      <c r="Q709" s="53">
        <v>1</v>
      </c>
      <c r="R709" s="10">
        <v>1</v>
      </c>
      <c r="S709" s="54"/>
      <c r="T709" s="55"/>
      <c r="U709" s="56"/>
      <c r="V709" s="57"/>
      <c r="Y709" s="17">
        <v>1</v>
      </c>
      <c r="AF709" s="15"/>
      <c r="AO709" s="64" t="s">
        <v>1390</v>
      </c>
      <c r="AP709" t="s">
        <v>709</v>
      </c>
      <c r="AQ709" t="s">
        <v>1839</v>
      </c>
      <c r="AR709" s="46"/>
      <c r="AS709" s="43"/>
    </row>
    <row r="710" spans="1:45" hidden="1" x14ac:dyDescent="0.2">
      <c r="A710" s="48" t="s">
        <v>567</v>
      </c>
      <c r="B710" s="2">
        <v>43130</v>
      </c>
      <c r="C710" s="1" t="s">
        <v>419</v>
      </c>
      <c r="D710" s="65" t="str">
        <f t="shared" si="11"/>
        <v>AvidXchange Named as a Job-Growth Leader in Mecklenburg County</v>
      </c>
      <c r="E710" s="1">
        <v>0</v>
      </c>
      <c r="F710" s="1">
        <v>15938865</v>
      </c>
      <c r="G710" s="1" t="s">
        <v>421</v>
      </c>
      <c r="H710" s="50"/>
      <c r="I710" s="51">
        <v>1</v>
      </c>
      <c r="J710" s="52"/>
      <c r="L710" s="58"/>
      <c r="M710" s="8" t="s">
        <v>3129</v>
      </c>
      <c r="N710" s="53" t="s">
        <v>3129</v>
      </c>
      <c r="O710" s="53">
        <v>1</v>
      </c>
      <c r="P710" s="53" t="s">
        <v>3129</v>
      </c>
      <c r="Q710" s="53" t="s">
        <v>3129</v>
      </c>
      <c r="R710" s="10">
        <v>1</v>
      </c>
      <c r="S710" s="54"/>
      <c r="T710" s="55"/>
      <c r="U710" s="56"/>
      <c r="V710" s="57"/>
      <c r="Y710" s="17">
        <v>1</v>
      </c>
      <c r="AF710" s="15"/>
      <c r="AO710" s="64" t="s">
        <v>1391</v>
      </c>
      <c r="AP710" t="s">
        <v>711</v>
      </c>
      <c r="AQ710" t="s">
        <v>1578</v>
      </c>
      <c r="AR710" s="46"/>
      <c r="AS710" s="43"/>
    </row>
    <row r="711" spans="1:45" hidden="1" x14ac:dyDescent="0.2">
      <c r="A711" s="48" t="s">
        <v>397</v>
      </c>
      <c r="B711" s="2">
        <v>43130</v>
      </c>
      <c r="C711" s="1" t="s">
        <v>419</v>
      </c>
      <c r="D711" s="65" t="str">
        <f t="shared" si="11"/>
        <v>Bank of the West Appoints Tami Farrow as Executive Vice President, Head of Channel Administration for the Retail Banking Group</v>
      </c>
      <c r="E711" s="1">
        <v>0</v>
      </c>
      <c r="F711" s="1">
        <v>15938865</v>
      </c>
      <c r="G711" s="1" t="s">
        <v>423</v>
      </c>
      <c r="H711" s="50"/>
      <c r="I711" s="51">
        <v>1</v>
      </c>
      <c r="J711" s="52"/>
      <c r="L711" s="58"/>
      <c r="M711" s="8" t="s">
        <v>3129</v>
      </c>
      <c r="N711" s="53" t="s">
        <v>3129</v>
      </c>
      <c r="O711" s="53" t="s">
        <v>3129</v>
      </c>
      <c r="P711" s="53" t="s">
        <v>3129</v>
      </c>
      <c r="Q711" s="53">
        <v>1</v>
      </c>
      <c r="R711" s="10">
        <v>1</v>
      </c>
      <c r="S711" s="54"/>
      <c r="T711" s="55"/>
      <c r="U711" s="56"/>
      <c r="V711" s="57"/>
      <c r="Y711" s="17">
        <v>1</v>
      </c>
      <c r="AF711" s="15"/>
      <c r="AO711" s="64" t="s">
        <v>1388</v>
      </c>
      <c r="AP711" t="s">
        <v>714</v>
      </c>
      <c r="AQ711" t="s">
        <v>1593</v>
      </c>
      <c r="AR711" s="46"/>
      <c r="AS711" s="43"/>
    </row>
    <row r="712" spans="1:45" hidden="1" x14ac:dyDescent="0.2">
      <c r="A712" s="48" t="s">
        <v>721</v>
      </c>
      <c r="B712" s="2">
        <v>43130</v>
      </c>
      <c r="C712" s="1" t="s">
        <v>419</v>
      </c>
      <c r="D712" s="65" t="str">
        <f t="shared" si="11"/>
        <v>Bank of the West Appoints Tami Farrow as Executive Vice President, Head of Channel Administration for the Retail Banking Group</v>
      </c>
      <c r="E712" s="1">
        <v>0</v>
      </c>
      <c r="F712" s="1">
        <v>15938865</v>
      </c>
      <c r="G712" s="1" t="s">
        <v>421</v>
      </c>
      <c r="H712" s="50"/>
      <c r="I712" s="51">
        <v>1</v>
      </c>
      <c r="J712" s="52"/>
      <c r="L712" s="58"/>
      <c r="M712" s="8" t="s">
        <v>3129</v>
      </c>
      <c r="N712" s="53" t="s">
        <v>3129</v>
      </c>
      <c r="O712" s="53" t="s">
        <v>3129</v>
      </c>
      <c r="P712" s="53" t="s">
        <v>3129</v>
      </c>
      <c r="Q712" s="53">
        <v>1</v>
      </c>
      <c r="R712" s="10">
        <v>1</v>
      </c>
      <c r="S712" s="54"/>
      <c r="T712" s="55"/>
      <c r="U712" s="56"/>
      <c r="V712" s="57"/>
      <c r="Y712" s="17">
        <v>1</v>
      </c>
      <c r="AF712" s="15"/>
      <c r="AO712" s="64" t="s">
        <v>1388</v>
      </c>
      <c r="AP712" t="s">
        <v>714</v>
      </c>
      <c r="AQ712" t="s">
        <v>1834</v>
      </c>
      <c r="AR712" s="46"/>
      <c r="AS712" s="43"/>
    </row>
    <row r="713" spans="1:45" hidden="1" x14ac:dyDescent="0.2">
      <c r="A713" s="48" t="s">
        <v>699</v>
      </c>
      <c r="B713" s="2">
        <v>43130</v>
      </c>
      <c r="C713" s="1" t="s">
        <v>700</v>
      </c>
      <c r="D713" s="65" t="str">
        <f t="shared" si="11"/>
        <v>Blockchain Technology Market, Industry Analysis, Size, Share, Growth, Trends, and Forecast 2016 - 2024</v>
      </c>
      <c r="E713" s="1">
        <v>0</v>
      </c>
      <c r="F713" s="1">
        <v>50000</v>
      </c>
      <c r="G713" s="1" t="s">
        <v>421</v>
      </c>
      <c r="H713" s="50"/>
      <c r="I713" s="51">
        <v>1</v>
      </c>
      <c r="J713" s="52"/>
      <c r="L713" s="58"/>
      <c r="M713" s="8" t="s">
        <v>3129</v>
      </c>
      <c r="N713" s="53" t="s">
        <v>3129</v>
      </c>
      <c r="O713" s="53">
        <v>1</v>
      </c>
      <c r="P713" s="53" t="s">
        <v>3129</v>
      </c>
      <c r="Q713" s="53" t="s">
        <v>3129</v>
      </c>
      <c r="R713" s="10">
        <v>1</v>
      </c>
      <c r="S713" s="54"/>
      <c r="T713" s="55"/>
      <c r="U713" s="56"/>
      <c r="V713" s="57"/>
      <c r="Y713" s="17">
        <v>1</v>
      </c>
      <c r="AF713" s="15"/>
      <c r="AO713" s="64" t="s">
        <v>1392</v>
      </c>
      <c r="AP713" t="s">
        <v>710</v>
      </c>
      <c r="AQ713" t="s">
        <v>1578</v>
      </c>
      <c r="AR713" s="46"/>
      <c r="AS713" s="43"/>
    </row>
    <row r="714" spans="1:45" hidden="1" x14ac:dyDescent="0.2">
      <c r="A714" s="48" t="s">
        <v>397</v>
      </c>
      <c r="B714" s="2">
        <v>43130</v>
      </c>
      <c r="C714" s="1" t="s">
        <v>419</v>
      </c>
      <c r="D714" s="65" t="str">
        <f t="shared" si="11"/>
        <v>CreditEase Founder &amp; CEO Ning Tang Spoke about FinTech at the World Economic Forum Annual Meeting 2018</v>
      </c>
      <c r="E714" s="1">
        <v>0</v>
      </c>
      <c r="F714" s="1">
        <v>15938865</v>
      </c>
      <c r="G714" s="1" t="s">
        <v>423</v>
      </c>
      <c r="H714" s="50"/>
      <c r="I714" s="51">
        <v>1</v>
      </c>
      <c r="J714" s="52"/>
      <c r="L714" s="58"/>
      <c r="M714" s="8" t="s">
        <v>3129</v>
      </c>
      <c r="N714" s="53" t="s">
        <v>3129</v>
      </c>
      <c r="O714" s="53" t="s">
        <v>3129</v>
      </c>
      <c r="P714" s="53" t="s">
        <v>3129</v>
      </c>
      <c r="Q714" s="53">
        <v>1</v>
      </c>
      <c r="R714" s="10">
        <v>1</v>
      </c>
      <c r="S714" s="54"/>
      <c r="T714" s="55"/>
      <c r="U714" s="56"/>
      <c r="V714" s="57"/>
      <c r="Y714" s="17">
        <v>1</v>
      </c>
      <c r="AF714" s="15"/>
      <c r="AO714" s="64" t="s">
        <v>1389</v>
      </c>
      <c r="AP714" t="s">
        <v>708</v>
      </c>
      <c r="AQ714" t="s">
        <v>1593</v>
      </c>
      <c r="AR714" s="46"/>
      <c r="AS714" s="43"/>
    </row>
    <row r="715" spans="1:45" hidden="1" x14ac:dyDescent="0.2">
      <c r="A715" s="48" t="s">
        <v>721</v>
      </c>
      <c r="B715" s="2">
        <v>43130</v>
      </c>
      <c r="C715" s="1" t="s">
        <v>419</v>
      </c>
      <c r="D715" s="65" t="str">
        <f t="shared" si="11"/>
        <v>CreditEase Founder &amp; CEO Ning Tang Spoke about FinTech at the World Economic Forum Annual Meeting 2018</v>
      </c>
      <c r="E715" s="1">
        <v>0</v>
      </c>
      <c r="F715" s="1">
        <v>15938865</v>
      </c>
      <c r="G715" s="1" t="s">
        <v>421</v>
      </c>
      <c r="H715" s="50"/>
      <c r="I715" s="51">
        <v>1</v>
      </c>
      <c r="J715" s="52"/>
      <c r="L715" s="58"/>
      <c r="M715" s="8" t="s">
        <v>3129</v>
      </c>
      <c r="N715" s="53" t="s">
        <v>3129</v>
      </c>
      <c r="O715" s="53" t="s">
        <v>3129</v>
      </c>
      <c r="P715" s="53" t="s">
        <v>3129</v>
      </c>
      <c r="Q715" s="53">
        <v>1</v>
      </c>
      <c r="R715" s="10">
        <v>1</v>
      </c>
      <c r="S715" s="54"/>
      <c r="T715" s="55"/>
      <c r="U715" s="56"/>
      <c r="V715" s="57"/>
      <c r="Y715" s="17">
        <v>1</v>
      </c>
      <c r="AF715" s="15"/>
      <c r="AO715" s="64" t="s">
        <v>1389</v>
      </c>
      <c r="AP715" t="s">
        <v>708</v>
      </c>
      <c r="AQ715" t="s">
        <v>1834</v>
      </c>
      <c r="AR715" s="46"/>
      <c r="AS715" s="43"/>
    </row>
    <row r="716" spans="1:45" hidden="1" x14ac:dyDescent="0.2">
      <c r="A716" s="48" t="s">
        <v>397</v>
      </c>
      <c r="B716" s="2">
        <v>43130</v>
      </c>
      <c r="C716" s="1" t="s">
        <v>426</v>
      </c>
      <c r="D716" s="65" t="str">
        <f t="shared" si="11"/>
        <v>Global alignment for growth drives optimism for Canadian private companies</v>
      </c>
      <c r="E716" s="1">
        <v>0</v>
      </c>
      <c r="F716" s="1">
        <v>1192857</v>
      </c>
      <c r="G716" s="1" t="s">
        <v>428</v>
      </c>
      <c r="H716" s="50"/>
      <c r="I716" s="51">
        <v>1</v>
      </c>
      <c r="J716" s="52"/>
      <c r="L716" s="58"/>
      <c r="M716" s="8" t="s">
        <v>3129</v>
      </c>
      <c r="N716" s="53" t="s">
        <v>3129</v>
      </c>
      <c r="O716" s="53">
        <v>1</v>
      </c>
      <c r="P716" s="53" t="s">
        <v>3129</v>
      </c>
      <c r="Q716" s="53" t="s">
        <v>3129</v>
      </c>
      <c r="R716" s="10">
        <v>2</v>
      </c>
      <c r="S716" s="54"/>
      <c r="T716" s="55"/>
      <c r="U716" s="56"/>
      <c r="V716" s="57"/>
      <c r="Y716" s="17">
        <v>1</v>
      </c>
      <c r="AF716" s="15"/>
      <c r="AO716" s="64" t="s">
        <v>1842</v>
      </c>
      <c r="AP716" t="s">
        <v>713</v>
      </c>
      <c r="AQ716" t="s">
        <v>1599</v>
      </c>
      <c r="AR716" s="46"/>
      <c r="AS716" s="43"/>
    </row>
    <row r="717" spans="1:45" hidden="1" x14ac:dyDescent="0.2">
      <c r="A717" s="48" t="s">
        <v>651</v>
      </c>
      <c r="B717" s="2">
        <v>43130</v>
      </c>
      <c r="C717" s="1" t="s">
        <v>726</v>
      </c>
      <c r="D717" s="65" t="str">
        <f t="shared" si="11"/>
        <v>IDG Contributor Network: 6 ways to find AI talent—are you looking in the right places?</v>
      </c>
      <c r="E717" s="1">
        <v>126</v>
      </c>
      <c r="F717" s="1">
        <v>1627907</v>
      </c>
      <c r="G717" s="1"/>
      <c r="H717" s="50"/>
      <c r="I717" s="51">
        <v>1</v>
      </c>
      <c r="J717" s="52"/>
      <c r="L717" s="58"/>
      <c r="M717" s="8" t="s">
        <v>3129</v>
      </c>
      <c r="N717" s="53" t="s">
        <v>3129</v>
      </c>
      <c r="O717" s="53" t="s">
        <v>3129</v>
      </c>
      <c r="P717" s="53" t="s">
        <v>3129</v>
      </c>
      <c r="Q717" s="53">
        <v>1</v>
      </c>
      <c r="R717" s="10">
        <v>1</v>
      </c>
      <c r="S717" s="54"/>
      <c r="T717" s="55"/>
      <c r="U717" s="56"/>
      <c r="V717" s="57"/>
      <c r="Y717" s="17">
        <v>1</v>
      </c>
      <c r="AF717" s="15"/>
      <c r="AO717" s="64" t="s">
        <v>1845</v>
      </c>
      <c r="AP717" t="s">
        <v>727</v>
      </c>
      <c r="AQ717" t="s">
        <v>1839</v>
      </c>
      <c r="AR717" s="46"/>
      <c r="AS717" s="43"/>
    </row>
    <row r="718" spans="1:45" hidden="1" x14ac:dyDescent="0.2">
      <c r="A718" s="48" t="s">
        <v>699</v>
      </c>
      <c r="B718" s="2">
        <v>43130</v>
      </c>
      <c r="C718" s="1" t="s">
        <v>419</v>
      </c>
      <c r="D718" s="65" t="str">
        <f t="shared" si="11"/>
        <v>Insurance - MarketWatch.com Topics</v>
      </c>
      <c r="E718" s="1">
        <v>0</v>
      </c>
      <c r="F718" s="1">
        <v>15938865</v>
      </c>
      <c r="G718" s="1" t="s">
        <v>421</v>
      </c>
      <c r="H718" s="50"/>
      <c r="I718" s="51">
        <v>1</v>
      </c>
      <c r="J718" s="52"/>
      <c r="L718" s="58"/>
      <c r="M718" s="8" t="s">
        <v>3129</v>
      </c>
      <c r="N718" s="53" t="s">
        <v>3129</v>
      </c>
      <c r="O718" s="53" t="s">
        <v>3129</v>
      </c>
      <c r="P718" s="53">
        <v>1</v>
      </c>
      <c r="Q718" s="53" t="s">
        <v>3129</v>
      </c>
      <c r="R718" s="10">
        <v>1</v>
      </c>
      <c r="S718" s="54"/>
      <c r="T718" s="55"/>
      <c r="U718" s="56"/>
      <c r="V718" s="57"/>
      <c r="Y718" s="17">
        <v>1</v>
      </c>
      <c r="AF718" s="15"/>
      <c r="AO718" s="64" t="s">
        <v>1393</v>
      </c>
      <c r="AP718" t="s">
        <v>722</v>
      </c>
      <c r="AQ718" t="s">
        <v>1844</v>
      </c>
      <c r="AR718" s="46"/>
      <c r="AS718" s="43"/>
    </row>
    <row r="719" spans="1:45" hidden="1" x14ac:dyDescent="0.2">
      <c r="A719" s="48" t="s">
        <v>397</v>
      </c>
      <c r="B719" s="2">
        <v>43130</v>
      </c>
      <c r="C719" s="1" t="s">
        <v>59</v>
      </c>
      <c r="D719" s="65" t="str">
        <f t="shared" si="11"/>
        <v>Investors get ready for a surge in blockbuster China IPOs</v>
      </c>
      <c r="E719" s="1">
        <v>37</v>
      </c>
      <c r="F719" s="1">
        <v>55529156</v>
      </c>
      <c r="G719" s="1" t="s">
        <v>423</v>
      </c>
      <c r="H719" s="50"/>
      <c r="I719" s="51">
        <v>1</v>
      </c>
      <c r="J719" s="52"/>
      <c r="L719" s="58"/>
      <c r="M719" s="8" t="s">
        <v>3129</v>
      </c>
      <c r="N719" s="53" t="s">
        <v>3129</v>
      </c>
      <c r="O719" s="53" t="s">
        <v>3129</v>
      </c>
      <c r="P719" s="53">
        <v>1</v>
      </c>
      <c r="Q719" s="53" t="s">
        <v>3129</v>
      </c>
      <c r="R719" s="10">
        <v>1</v>
      </c>
      <c r="S719" s="54"/>
      <c r="T719" s="55"/>
      <c r="U719" s="56"/>
      <c r="V719" s="57"/>
      <c r="Y719" s="17">
        <v>1</v>
      </c>
      <c r="AF719" s="15"/>
      <c r="AO719" s="64" t="s">
        <v>287</v>
      </c>
      <c r="AP719" t="s">
        <v>131</v>
      </c>
      <c r="AQ719" t="s">
        <v>1586</v>
      </c>
      <c r="AR719" s="46"/>
      <c r="AS719" s="43"/>
    </row>
    <row r="720" spans="1:45" hidden="1" x14ac:dyDescent="0.2">
      <c r="A720" s="48" t="s">
        <v>651</v>
      </c>
      <c r="B720" s="2">
        <v>43130</v>
      </c>
      <c r="C720" s="1" t="s">
        <v>677</v>
      </c>
      <c r="D720" s="65" t="str">
        <f t="shared" si="11"/>
        <v>Investors get ready for a surge in blockbuster China IPOs</v>
      </c>
      <c r="E720" s="1">
        <v>37</v>
      </c>
      <c r="F720" s="1">
        <v>55529156</v>
      </c>
      <c r="G720" s="1"/>
      <c r="H720" s="50"/>
      <c r="I720" s="51">
        <v>1</v>
      </c>
      <c r="J720" s="52"/>
      <c r="L720" s="58"/>
      <c r="M720" s="8" t="s">
        <v>3129</v>
      </c>
      <c r="N720" s="53" t="s">
        <v>3129</v>
      </c>
      <c r="O720" s="53" t="s">
        <v>3129</v>
      </c>
      <c r="P720" s="53">
        <v>1</v>
      </c>
      <c r="Q720" s="53" t="s">
        <v>3129</v>
      </c>
      <c r="R720" s="10">
        <v>1</v>
      </c>
      <c r="S720" s="54"/>
      <c r="T720" s="55"/>
      <c r="U720" s="56"/>
      <c r="V720" s="57"/>
      <c r="Y720" s="17">
        <v>1</v>
      </c>
      <c r="AF720" s="15"/>
      <c r="AO720" s="64" t="s">
        <v>287</v>
      </c>
      <c r="AP720" t="s">
        <v>131</v>
      </c>
      <c r="AQ720" t="s">
        <v>1836</v>
      </c>
      <c r="AR720" s="46"/>
      <c r="AS720" s="43"/>
    </row>
    <row r="721" spans="1:45" hidden="1" x14ac:dyDescent="0.2">
      <c r="A721" s="48" t="s">
        <v>397</v>
      </c>
      <c r="B721" s="2">
        <v>43130</v>
      </c>
      <c r="C721" s="1" t="s">
        <v>419</v>
      </c>
      <c r="D721" s="65" t="str">
        <f t="shared" si="11"/>
        <v>Kuai Niu Group Stays at the Forefront of Applying AI to Financial Services</v>
      </c>
      <c r="E721" s="1">
        <v>0</v>
      </c>
      <c r="F721" s="1">
        <v>15938865</v>
      </c>
      <c r="G721" s="1" t="s">
        <v>423</v>
      </c>
      <c r="H721" s="50"/>
      <c r="I721" s="51">
        <v>1</v>
      </c>
      <c r="J721" s="52"/>
      <c r="L721" s="58"/>
      <c r="M721" s="8" t="s">
        <v>3129</v>
      </c>
      <c r="N721" s="53" t="s">
        <v>3129</v>
      </c>
      <c r="O721" s="53" t="s">
        <v>3129</v>
      </c>
      <c r="P721" s="53" t="s">
        <v>3129</v>
      </c>
      <c r="Q721" s="53">
        <v>1</v>
      </c>
      <c r="R721" s="10">
        <v>1</v>
      </c>
      <c r="S721" s="54"/>
      <c r="T721" s="55"/>
      <c r="U721" s="56"/>
      <c r="V721" s="57"/>
      <c r="Y721" s="17">
        <v>1</v>
      </c>
      <c r="AF721" s="15"/>
      <c r="AO721" s="64" t="s">
        <v>1390</v>
      </c>
      <c r="AP721" t="s">
        <v>709</v>
      </c>
      <c r="AQ721" t="s">
        <v>1593</v>
      </c>
      <c r="AR721" s="46"/>
      <c r="AS721" s="43"/>
    </row>
    <row r="722" spans="1:45" hidden="1" x14ac:dyDescent="0.2">
      <c r="A722" s="48" t="s">
        <v>406</v>
      </c>
      <c r="B722" s="2">
        <v>43130</v>
      </c>
      <c r="C722" s="1" t="s">
        <v>513</v>
      </c>
      <c r="D722" s="65" t="str">
        <f t="shared" si="11"/>
        <v>ReliaQuest Selected as SC Media 2018 Excellence Award Finalist for Best Customer Service</v>
      </c>
      <c r="E722" s="1">
        <v>0</v>
      </c>
      <c r="F722" s="1">
        <v>15938865</v>
      </c>
      <c r="G722" s="1"/>
      <c r="H722" s="50"/>
      <c r="I722" s="51">
        <v>1</v>
      </c>
      <c r="J722" s="52"/>
      <c r="L722" s="58"/>
      <c r="M722" s="8">
        <v>1</v>
      </c>
      <c r="N722" s="53" t="s">
        <v>3129</v>
      </c>
      <c r="O722" s="53">
        <v>1</v>
      </c>
      <c r="P722" s="53" t="s">
        <v>3129</v>
      </c>
      <c r="Q722" s="53" t="s">
        <v>3129</v>
      </c>
      <c r="R722" s="10">
        <v>1</v>
      </c>
      <c r="S722" s="54"/>
      <c r="T722" s="55"/>
      <c r="U722" s="56"/>
      <c r="V722" s="57"/>
      <c r="Y722" s="17">
        <v>1</v>
      </c>
      <c r="AF722" s="15"/>
      <c r="AO722" s="64" t="s">
        <v>1848</v>
      </c>
      <c r="AP722" t="s">
        <v>731</v>
      </c>
      <c r="AQ722" t="s">
        <v>1798</v>
      </c>
      <c r="AR722" s="46"/>
      <c r="AS722" s="43"/>
    </row>
    <row r="723" spans="1:45" hidden="1" x14ac:dyDescent="0.2">
      <c r="A723" s="48" t="s">
        <v>651</v>
      </c>
      <c r="B723" s="2">
        <v>43130</v>
      </c>
      <c r="C723" s="1" t="s">
        <v>678</v>
      </c>
      <c r="D723" s="65" t="str">
        <f t="shared" si="11"/>
        <v>Top 5 CMO Priorities In 2018 (Hint: It's All About Data)</v>
      </c>
      <c r="E723" s="1">
        <v>857</v>
      </c>
      <c r="F723" s="1">
        <v>82644928</v>
      </c>
      <c r="G723" s="1"/>
      <c r="H723" s="50"/>
      <c r="I723" s="51">
        <v>1</v>
      </c>
      <c r="J723" s="52"/>
      <c r="L723" s="58"/>
      <c r="M723" s="8" t="s">
        <v>3129</v>
      </c>
      <c r="N723" s="53" t="s">
        <v>3129</v>
      </c>
      <c r="O723" s="53">
        <v>1</v>
      </c>
      <c r="P723" s="53" t="s">
        <v>3129</v>
      </c>
      <c r="Q723" s="53" t="s">
        <v>3129</v>
      </c>
      <c r="R723" s="10">
        <v>1</v>
      </c>
      <c r="S723" s="54"/>
      <c r="T723" s="55"/>
      <c r="U723" s="56"/>
      <c r="V723" s="57"/>
      <c r="Y723" s="17">
        <v>1</v>
      </c>
      <c r="AF723" s="15"/>
      <c r="AO723" s="64" t="s">
        <v>1847</v>
      </c>
      <c r="AP723" t="s">
        <v>730</v>
      </c>
      <c r="AQ723" t="s">
        <v>1666</v>
      </c>
      <c r="AR723" s="46"/>
      <c r="AS723" s="43"/>
    </row>
    <row r="724" spans="1:45" hidden="1" x14ac:dyDescent="0.2">
      <c r="A724" s="48" t="s">
        <v>567</v>
      </c>
      <c r="B724" s="2">
        <v>43130</v>
      </c>
      <c r="C724" s="1" t="s">
        <v>716</v>
      </c>
      <c r="D724" s="65" t="str">
        <f t="shared" si="11"/>
        <v>What Changes When AI Is So Accessible That Everyone Can Use It?</v>
      </c>
      <c r="E724" s="1">
        <v>2234</v>
      </c>
      <c r="F724" s="1">
        <v>7762238</v>
      </c>
      <c r="G724" s="1" t="s">
        <v>421</v>
      </c>
      <c r="H724" s="50"/>
      <c r="I724" s="51">
        <v>1</v>
      </c>
      <c r="J724" s="52"/>
      <c r="L724" s="58"/>
      <c r="M724" s="8" t="s">
        <v>3129</v>
      </c>
      <c r="N724" s="53">
        <v>1</v>
      </c>
      <c r="O724" s="53" t="s">
        <v>3129</v>
      </c>
      <c r="P724" s="53" t="s">
        <v>3129</v>
      </c>
      <c r="Q724" s="53" t="s">
        <v>3129</v>
      </c>
      <c r="R724" s="10">
        <v>1</v>
      </c>
      <c r="S724" s="54"/>
      <c r="T724" s="55"/>
      <c r="U724" s="56"/>
      <c r="V724" s="57"/>
      <c r="Y724" s="17">
        <v>1</v>
      </c>
      <c r="AF724" s="15"/>
      <c r="AO724" s="64" t="s">
        <v>1385</v>
      </c>
      <c r="AP724" t="s">
        <v>717</v>
      </c>
      <c r="AQ724" t="s">
        <v>1812</v>
      </c>
      <c r="AR724" s="46"/>
      <c r="AS724" s="43"/>
    </row>
    <row r="725" spans="1:45" hidden="1" x14ac:dyDescent="0.2">
      <c r="A725" s="48" t="s">
        <v>422</v>
      </c>
      <c r="B725" s="2">
        <v>43130</v>
      </c>
      <c r="C725" s="1" t="s">
        <v>652</v>
      </c>
      <c r="D725" s="65" t="str">
        <f t="shared" si="11"/>
        <v>Improved Banking Performance Provides Opportunity to Protect Against Downturn</v>
      </c>
      <c r="E725" s="1">
        <v>607</v>
      </c>
      <c r="F725" s="1">
        <v>192857</v>
      </c>
      <c r="G725" s="1"/>
      <c r="H725" s="50"/>
      <c r="I725" s="51"/>
      <c r="J725" s="52"/>
      <c r="K725" s="6">
        <v>1</v>
      </c>
      <c r="L725" s="58"/>
      <c r="M725" s="8">
        <v>1</v>
      </c>
      <c r="N725" s="53" t="s">
        <v>3129</v>
      </c>
      <c r="O725" s="53" t="s">
        <v>3129</v>
      </c>
      <c r="P725" s="53" t="s">
        <v>3129</v>
      </c>
      <c r="Q725" s="53" t="s">
        <v>3129</v>
      </c>
      <c r="R725" s="10">
        <v>2</v>
      </c>
      <c r="S725" s="54">
        <v>1</v>
      </c>
      <c r="T725" s="55"/>
      <c r="U725" s="56"/>
      <c r="V725" s="57">
        <v>3</v>
      </c>
      <c r="Y725" s="17">
        <v>1</v>
      </c>
      <c r="AD725" s="15">
        <v>1</v>
      </c>
      <c r="AF725" s="15"/>
      <c r="AI725" s="16">
        <v>1</v>
      </c>
      <c r="AO725" s="64" t="s">
        <v>1843</v>
      </c>
      <c r="AP725" t="s">
        <v>715</v>
      </c>
      <c r="AQ725" t="s">
        <v>1715</v>
      </c>
      <c r="AR725" s="46"/>
      <c r="AS725" s="43"/>
    </row>
    <row r="726" spans="1:45" hidden="1" x14ac:dyDescent="0.2">
      <c r="A726" s="48" t="s">
        <v>402</v>
      </c>
      <c r="B726" s="2">
        <v>43130</v>
      </c>
      <c r="C726" s="1" t="s">
        <v>723</v>
      </c>
      <c r="D726" s="65" t="str">
        <f t="shared" si="11"/>
        <v>Europe’s new data rules go much deeper than PCI – and many U.S. companies must comply</v>
      </c>
      <c r="E726" s="1">
        <v>35</v>
      </c>
      <c r="F726" s="1">
        <v>104220</v>
      </c>
      <c r="G726" s="1"/>
      <c r="H726" s="50"/>
      <c r="I726" s="51"/>
      <c r="J726" s="52"/>
      <c r="K726" s="6">
        <v>1</v>
      </c>
      <c r="L726" s="58" t="s">
        <v>725</v>
      </c>
      <c r="M726" s="8">
        <v>1</v>
      </c>
      <c r="N726" s="53" t="s">
        <v>3129</v>
      </c>
      <c r="O726" s="53" t="s">
        <v>3129</v>
      </c>
      <c r="P726" s="53" t="s">
        <v>3129</v>
      </c>
      <c r="Q726" s="53" t="s">
        <v>3129</v>
      </c>
      <c r="R726" s="10">
        <v>2</v>
      </c>
      <c r="S726" s="54">
        <v>1</v>
      </c>
      <c r="T726" s="55"/>
      <c r="U726" s="56"/>
      <c r="V726" s="57">
        <v>3</v>
      </c>
      <c r="Y726" s="17">
        <v>1</v>
      </c>
      <c r="AE726" s="15">
        <v>1</v>
      </c>
      <c r="AF726" s="15"/>
      <c r="AH726" s="16">
        <v>1</v>
      </c>
      <c r="AO726" s="64" t="s">
        <v>1394</v>
      </c>
      <c r="AP726" t="s">
        <v>724</v>
      </c>
      <c r="AQ726"/>
      <c r="AR726" s="46"/>
      <c r="AS726" s="43"/>
    </row>
    <row r="727" spans="1:45" hidden="1" x14ac:dyDescent="0.2">
      <c r="A727" s="48" t="s">
        <v>397</v>
      </c>
      <c r="B727" s="2">
        <v>43131</v>
      </c>
      <c r="C727" s="1" t="s">
        <v>60</v>
      </c>
      <c r="D727" s="65" t="str">
        <f t="shared" si="11"/>
        <v>4 Trends That Will Help Executives Create A Better World</v>
      </c>
      <c r="E727" s="1">
        <v>119</v>
      </c>
      <c r="F727" s="1">
        <v>82644928</v>
      </c>
      <c r="G727" s="1" t="s">
        <v>423</v>
      </c>
      <c r="H727" s="50"/>
      <c r="I727" s="51">
        <v>1</v>
      </c>
      <c r="J727" s="52"/>
      <c r="L727" s="58" t="s">
        <v>401</v>
      </c>
      <c r="M727" s="8" t="s">
        <v>3129</v>
      </c>
      <c r="N727" s="53" t="s">
        <v>3129</v>
      </c>
      <c r="O727" s="53">
        <v>1</v>
      </c>
      <c r="P727" s="53" t="s">
        <v>3129</v>
      </c>
      <c r="Q727" s="53" t="s">
        <v>3129</v>
      </c>
      <c r="R727" s="10">
        <v>1</v>
      </c>
      <c r="S727" s="54"/>
      <c r="T727" s="55"/>
      <c r="U727" s="56"/>
      <c r="V727" s="57"/>
      <c r="Y727" s="17">
        <v>1</v>
      </c>
      <c r="AF727" s="15"/>
      <c r="AO727" s="64" t="s">
        <v>1396</v>
      </c>
      <c r="AP727" t="s">
        <v>740</v>
      </c>
      <c r="AQ727" t="s">
        <v>1597</v>
      </c>
      <c r="AR727" s="46"/>
      <c r="AS727" s="43"/>
    </row>
    <row r="728" spans="1:45" hidden="1" x14ac:dyDescent="0.2">
      <c r="A728" s="48" t="s">
        <v>699</v>
      </c>
      <c r="B728" s="2">
        <v>43131</v>
      </c>
      <c r="C728" s="1" t="s">
        <v>60</v>
      </c>
      <c r="D728" s="65" t="str">
        <f t="shared" si="11"/>
        <v>4 Trends That Will Help Executives Create A Better World</v>
      </c>
      <c r="E728" s="1">
        <v>119</v>
      </c>
      <c r="F728" s="1">
        <v>82644928</v>
      </c>
      <c r="G728" s="1" t="s">
        <v>400</v>
      </c>
      <c r="H728" s="50"/>
      <c r="I728" s="51">
        <v>1</v>
      </c>
      <c r="J728" s="52"/>
      <c r="L728" s="58"/>
      <c r="M728" s="8" t="s">
        <v>3129</v>
      </c>
      <c r="N728" s="53" t="s">
        <v>3129</v>
      </c>
      <c r="O728" s="53">
        <v>1</v>
      </c>
      <c r="P728" s="53" t="s">
        <v>3129</v>
      </c>
      <c r="Q728" s="53" t="s">
        <v>3129</v>
      </c>
      <c r="R728" s="10">
        <v>1</v>
      </c>
      <c r="S728" s="54"/>
      <c r="T728" s="55"/>
      <c r="U728" s="56"/>
      <c r="V728" s="57"/>
      <c r="Y728" s="17">
        <v>1</v>
      </c>
      <c r="AF728" s="15"/>
      <c r="AO728" s="64" t="s">
        <v>1396</v>
      </c>
      <c r="AP728" t="s">
        <v>740</v>
      </c>
      <c r="AQ728" t="s">
        <v>1810</v>
      </c>
      <c r="AR728" s="46"/>
      <c r="AS728" s="43"/>
    </row>
    <row r="729" spans="1:45" hidden="1" x14ac:dyDescent="0.2">
      <c r="A729" s="48" t="s">
        <v>651</v>
      </c>
      <c r="B729" s="2">
        <v>43131</v>
      </c>
      <c r="C729" s="1" t="s">
        <v>678</v>
      </c>
      <c r="D729" s="65" t="str">
        <f t="shared" si="11"/>
        <v>4 Trends That Will Help Executives Create A Better World</v>
      </c>
      <c r="E729" s="1">
        <v>119</v>
      </c>
      <c r="F729" s="1">
        <v>82644928</v>
      </c>
      <c r="G729" s="1"/>
      <c r="H729" s="50"/>
      <c r="I729" s="51">
        <v>1</v>
      </c>
      <c r="J729" s="52"/>
      <c r="L729" s="58"/>
      <c r="M729" s="8" t="s">
        <v>3129</v>
      </c>
      <c r="N729" s="53" t="s">
        <v>3129</v>
      </c>
      <c r="O729" s="53">
        <v>1</v>
      </c>
      <c r="P729" s="53" t="s">
        <v>3129</v>
      </c>
      <c r="Q729" s="53" t="s">
        <v>3129</v>
      </c>
      <c r="R729" s="10">
        <v>1</v>
      </c>
      <c r="S729" s="54"/>
      <c r="T729" s="55"/>
      <c r="U729" s="56"/>
      <c r="V729" s="57"/>
      <c r="Y729" s="17">
        <v>1</v>
      </c>
      <c r="AF729" s="15"/>
      <c r="AO729" s="64" t="s">
        <v>1396</v>
      </c>
      <c r="AP729" t="s">
        <v>740</v>
      </c>
      <c r="AQ729" t="s">
        <v>1666</v>
      </c>
      <c r="AR729" s="46"/>
      <c r="AS729" s="43"/>
    </row>
    <row r="730" spans="1:45" hidden="1" x14ac:dyDescent="0.2">
      <c r="A730" s="48" t="s">
        <v>397</v>
      </c>
      <c r="B730" s="2">
        <v>43131</v>
      </c>
      <c r="C730" s="1" t="s">
        <v>426</v>
      </c>
      <c r="D730" s="65" t="str">
        <f t="shared" si="11"/>
        <v>Blockchain Compendium: Ten Blockchain Reports Bundled into One - ResearchAndMarkets.com</v>
      </c>
      <c r="E730" s="1">
        <v>0</v>
      </c>
      <c r="F730" s="1">
        <v>1192857</v>
      </c>
      <c r="G730" s="1" t="s">
        <v>428</v>
      </c>
      <c r="H730" s="50"/>
      <c r="I730" s="51">
        <v>1</v>
      </c>
      <c r="J730" s="52"/>
      <c r="L730" s="58"/>
      <c r="M730" s="8" t="s">
        <v>3129</v>
      </c>
      <c r="N730" s="53">
        <v>1</v>
      </c>
      <c r="O730" s="53" t="s">
        <v>3129</v>
      </c>
      <c r="P730" s="53">
        <v>1</v>
      </c>
      <c r="Q730" s="53" t="s">
        <v>3129</v>
      </c>
      <c r="R730" s="10">
        <v>2</v>
      </c>
      <c r="S730" s="54"/>
      <c r="T730" s="55"/>
      <c r="U730" s="56"/>
      <c r="V730" s="57"/>
      <c r="Y730" s="17">
        <v>1</v>
      </c>
      <c r="AF730" s="15"/>
      <c r="AO730" s="64" t="s">
        <v>1856</v>
      </c>
      <c r="AP730" t="s">
        <v>741</v>
      </c>
      <c r="AQ730" t="s">
        <v>1857</v>
      </c>
      <c r="AR730" s="46"/>
      <c r="AS730" s="43"/>
    </row>
    <row r="731" spans="1:45" hidden="1" x14ac:dyDescent="0.2">
      <c r="A731" s="48" t="s">
        <v>397</v>
      </c>
      <c r="B731" s="2">
        <v>43131</v>
      </c>
      <c r="C731" s="1" t="s">
        <v>426</v>
      </c>
      <c r="D731" s="65" t="str">
        <f t="shared" si="11"/>
        <v>Brand Networks Forms Strategic Partnership with Tapad to Expand into Cross-Device Programmatic Display Advertising</v>
      </c>
      <c r="E731" s="1">
        <v>0</v>
      </c>
      <c r="F731" s="1">
        <v>1192857</v>
      </c>
      <c r="G731" s="1" t="s">
        <v>428</v>
      </c>
      <c r="H731" s="50"/>
      <c r="I731" s="51">
        <v>1</v>
      </c>
      <c r="J731" s="52"/>
      <c r="L731" s="58"/>
      <c r="M731" s="8" t="s">
        <v>3129</v>
      </c>
      <c r="N731" s="53" t="s">
        <v>3129</v>
      </c>
      <c r="O731" s="53">
        <v>1</v>
      </c>
      <c r="P731" s="53" t="s">
        <v>3129</v>
      </c>
      <c r="Q731" s="53" t="s">
        <v>3129</v>
      </c>
      <c r="R731" s="10">
        <v>2</v>
      </c>
      <c r="S731" s="54"/>
      <c r="T731" s="55"/>
      <c r="U731" s="56"/>
      <c r="V731" s="57"/>
      <c r="Y731" s="17">
        <v>1</v>
      </c>
      <c r="AF731" s="15"/>
      <c r="AO731" s="64" t="s">
        <v>1855</v>
      </c>
      <c r="AP731" t="s">
        <v>739</v>
      </c>
      <c r="AQ731" t="s">
        <v>1599</v>
      </c>
      <c r="AR731" s="46"/>
      <c r="AS731" s="43"/>
    </row>
    <row r="732" spans="1:45" hidden="1" x14ac:dyDescent="0.2">
      <c r="A732" s="48" t="s">
        <v>410</v>
      </c>
      <c r="B732" s="2">
        <v>43131</v>
      </c>
      <c r="C732" s="1" t="s">
        <v>426</v>
      </c>
      <c r="D732" s="65" t="str">
        <f t="shared" si="11"/>
        <v>CapMan Plc's Notice to the General Meeting</v>
      </c>
      <c r="E732" s="1">
        <v>0</v>
      </c>
      <c r="F732" s="1">
        <v>1192857</v>
      </c>
      <c r="G732" s="1" t="s">
        <v>428</v>
      </c>
      <c r="H732" s="50"/>
      <c r="I732" s="51">
        <v>1</v>
      </c>
      <c r="J732" s="52"/>
      <c r="L732" s="58"/>
      <c r="M732" s="8">
        <v>1</v>
      </c>
      <c r="N732" s="53" t="s">
        <v>3129</v>
      </c>
      <c r="O732" s="53" t="s">
        <v>3129</v>
      </c>
      <c r="P732" s="53" t="s">
        <v>3129</v>
      </c>
      <c r="Q732" s="53" t="s">
        <v>3129</v>
      </c>
      <c r="R732" s="10">
        <v>2</v>
      </c>
      <c r="S732" s="54"/>
      <c r="T732" s="55"/>
      <c r="U732" s="56"/>
      <c r="V732" s="57"/>
      <c r="Y732" s="17">
        <v>1</v>
      </c>
      <c r="AF732" s="15"/>
      <c r="AO732" s="64" t="s">
        <v>1851</v>
      </c>
      <c r="AP732" t="s">
        <v>735</v>
      </c>
      <c r="AQ732" t="s">
        <v>1589</v>
      </c>
      <c r="AR732" s="46"/>
      <c r="AS732" s="43"/>
    </row>
    <row r="733" spans="1:45" hidden="1" x14ac:dyDescent="0.2">
      <c r="A733" s="48" t="s">
        <v>651</v>
      </c>
      <c r="B733" s="2">
        <v>43131</v>
      </c>
      <c r="C733" s="1" t="s">
        <v>609</v>
      </c>
      <c r="D733" s="65" t="str">
        <f t="shared" si="11"/>
        <v>CHANGING OF THE GUARD AT ATOM BANK – Global Banking And Finance Review Magazine – Financial &amp; Business Insights</v>
      </c>
      <c r="E733" s="1">
        <v>0</v>
      </c>
      <c r="F733" s="1">
        <v>1328841</v>
      </c>
      <c r="G733" s="1"/>
      <c r="H733" s="50"/>
      <c r="I733" s="51">
        <v>1</v>
      </c>
      <c r="J733" s="52"/>
      <c r="L733" s="58"/>
      <c r="M733" s="8" t="s">
        <v>3129</v>
      </c>
      <c r="N733" s="53" t="s">
        <v>3129</v>
      </c>
      <c r="O733" s="53" t="s">
        <v>3129</v>
      </c>
      <c r="P733" s="53">
        <v>1</v>
      </c>
      <c r="Q733" s="53" t="s">
        <v>3129</v>
      </c>
      <c r="R733" s="10">
        <v>1</v>
      </c>
      <c r="S733" s="54"/>
      <c r="T733" s="55"/>
      <c r="U733" s="56"/>
      <c r="V733" s="57"/>
      <c r="Y733" s="17">
        <v>1</v>
      </c>
      <c r="AF733" s="15"/>
      <c r="AO733" s="64" t="s">
        <v>1862</v>
      </c>
      <c r="AP733" t="s">
        <v>751</v>
      </c>
      <c r="AQ733" t="s">
        <v>1836</v>
      </c>
      <c r="AR733" s="46"/>
      <c r="AS733" s="43"/>
    </row>
    <row r="734" spans="1:45" hidden="1" x14ac:dyDescent="0.2">
      <c r="A734" s="48" t="s">
        <v>397</v>
      </c>
      <c r="B734" s="2">
        <v>43131</v>
      </c>
      <c r="C734" s="1" t="s">
        <v>419</v>
      </c>
      <c r="D734" s="65" t="str">
        <f t="shared" si="11"/>
        <v>Coso Cloud Receives Privacy Shield Certification</v>
      </c>
      <c r="E734" s="1">
        <v>0</v>
      </c>
      <c r="F734" s="1">
        <v>15938865</v>
      </c>
      <c r="G734" s="1" t="s">
        <v>423</v>
      </c>
      <c r="H734" s="50"/>
      <c r="I734" s="51">
        <v>1</v>
      </c>
      <c r="J734" s="52"/>
      <c r="L734" s="58"/>
      <c r="M734" s="8" t="s">
        <v>3129</v>
      </c>
      <c r="N734" s="53" t="s">
        <v>3129</v>
      </c>
      <c r="O734" s="53" t="s">
        <v>3129</v>
      </c>
      <c r="P734" s="53">
        <v>1</v>
      </c>
      <c r="Q734" s="53" t="s">
        <v>3129</v>
      </c>
      <c r="R734" s="10">
        <v>1</v>
      </c>
      <c r="S734" s="54"/>
      <c r="T734" s="55"/>
      <c r="U734" s="56"/>
      <c r="V734" s="57"/>
      <c r="Y734" s="17">
        <v>1</v>
      </c>
      <c r="AF734" s="15"/>
      <c r="AO734" s="64" t="s">
        <v>1852</v>
      </c>
      <c r="AP734" t="s">
        <v>736</v>
      </c>
      <c r="AQ734" t="s">
        <v>1586</v>
      </c>
      <c r="AR734" s="46"/>
      <c r="AS734" s="43"/>
    </row>
    <row r="735" spans="1:45" hidden="1" x14ac:dyDescent="0.2">
      <c r="A735" s="48" t="s">
        <v>651</v>
      </c>
      <c r="B735" s="2">
        <v>43131</v>
      </c>
      <c r="C735" s="1" t="s">
        <v>513</v>
      </c>
      <c r="D735" s="65" t="str">
        <f t="shared" si="11"/>
        <v>Coso Cloud Receives Privacy Shield Certification</v>
      </c>
      <c r="E735" s="1">
        <v>0</v>
      </c>
      <c r="F735" s="1">
        <v>15938865</v>
      </c>
      <c r="G735" s="1"/>
      <c r="H735" s="50"/>
      <c r="I735" s="51">
        <v>1</v>
      </c>
      <c r="J735" s="52"/>
      <c r="L735" s="58"/>
      <c r="M735" s="8" t="s">
        <v>3129</v>
      </c>
      <c r="N735" s="53" t="s">
        <v>3129</v>
      </c>
      <c r="O735" s="53" t="s">
        <v>3129</v>
      </c>
      <c r="P735" s="53">
        <v>1</v>
      </c>
      <c r="Q735" s="53" t="s">
        <v>3129</v>
      </c>
      <c r="R735" s="10">
        <v>1</v>
      </c>
      <c r="S735" s="54"/>
      <c r="T735" s="55"/>
      <c r="U735" s="56"/>
      <c r="V735" s="57"/>
      <c r="Y735" s="17">
        <v>1</v>
      </c>
      <c r="AF735" s="15"/>
      <c r="AO735" s="64" t="s">
        <v>1852</v>
      </c>
      <c r="AP735" t="s">
        <v>736</v>
      </c>
      <c r="AQ735" t="s">
        <v>1836</v>
      </c>
      <c r="AR735" s="46"/>
      <c r="AS735" s="43"/>
    </row>
    <row r="736" spans="1:45" hidden="1" x14ac:dyDescent="0.2">
      <c r="A736" s="48" t="s">
        <v>397</v>
      </c>
      <c r="B736" s="2">
        <v>43131</v>
      </c>
      <c r="C736" s="1" t="s">
        <v>419</v>
      </c>
      <c r="D736" s="65" t="str">
        <f t="shared" si="11"/>
        <v>Dassault Systèmes Announces IFRS and non-IFRS New Licenses Revenue Up 16% in Fourth Quarter and Up 11% for 2017 at Constant Currency</v>
      </c>
      <c r="E736" s="1">
        <v>0</v>
      </c>
      <c r="F736" s="1">
        <v>15938865</v>
      </c>
      <c r="G736" s="1" t="s">
        <v>423</v>
      </c>
      <c r="H736" s="50"/>
      <c r="I736" s="51">
        <v>1</v>
      </c>
      <c r="J736" s="52"/>
      <c r="L736" s="58"/>
      <c r="M736" s="8" t="s">
        <v>3129</v>
      </c>
      <c r="N736" s="53">
        <v>1</v>
      </c>
      <c r="O736" s="53" t="s">
        <v>3129</v>
      </c>
      <c r="P736" s="53" t="s">
        <v>3129</v>
      </c>
      <c r="Q736" s="53" t="s">
        <v>3129</v>
      </c>
      <c r="R736" s="10">
        <v>1</v>
      </c>
      <c r="S736" s="54"/>
      <c r="T736" s="55"/>
      <c r="U736" s="56"/>
      <c r="V736" s="57"/>
      <c r="Y736" s="17">
        <v>1</v>
      </c>
      <c r="AF736" s="15"/>
      <c r="AO736" s="64" t="s">
        <v>1854</v>
      </c>
      <c r="AP736" t="s">
        <v>738</v>
      </c>
      <c r="AQ736" t="s">
        <v>1600</v>
      </c>
      <c r="AR736" s="46"/>
      <c r="AS736" s="43"/>
    </row>
    <row r="737" spans="1:45" hidden="1" x14ac:dyDescent="0.2">
      <c r="A737" s="48" t="s">
        <v>651</v>
      </c>
      <c r="B737" s="2">
        <v>43131</v>
      </c>
      <c r="C737" s="1" t="s">
        <v>609</v>
      </c>
      <c r="D737" s="65" t="str">
        <f t="shared" si="11"/>
        <v>DELOITTE TOP 250 RETAILERS INCLUDES EMKE GROUP/LULU GROUP INTERNATIONAL, MAJID AL FUTTAIM HOLDING LLC AND SAVOLA GROUP – Global Banking And Finance Review Magazine – Financial &amp; Business Insights</v>
      </c>
      <c r="E737" s="1">
        <v>0</v>
      </c>
      <c r="F737" s="1">
        <v>1328841</v>
      </c>
      <c r="G737" s="1"/>
      <c r="H737" s="50"/>
      <c r="I737" s="51">
        <v>1</v>
      </c>
      <c r="J737" s="52"/>
      <c r="L737" s="58"/>
      <c r="M737" s="8" t="s">
        <v>3129</v>
      </c>
      <c r="N737" s="53" t="s">
        <v>3129</v>
      </c>
      <c r="O737" s="53">
        <v>1</v>
      </c>
      <c r="P737" s="53" t="s">
        <v>3129</v>
      </c>
      <c r="Q737" s="53" t="s">
        <v>3129</v>
      </c>
      <c r="R737" s="10">
        <v>1</v>
      </c>
      <c r="S737" s="54"/>
      <c r="T737" s="55"/>
      <c r="U737" s="56"/>
      <c r="V737" s="57"/>
      <c r="Y737" s="17">
        <v>1</v>
      </c>
      <c r="AF737" s="15"/>
      <c r="AO737" s="64" t="s">
        <v>1863</v>
      </c>
      <c r="AP737" t="s">
        <v>752</v>
      </c>
      <c r="AQ737" t="s">
        <v>1666</v>
      </c>
      <c r="AR737" s="46"/>
      <c r="AS737" s="43"/>
    </row>
    <row r="738" spans="1:45" hidden="1" x14ac:dyDescent="0.2">
      <c r="A738" s="48" t="s">
        <v>651</v>
      </c>
      <c r="B738" s="2">
        <v>43131</v>
      </c>
      <c r="C738" s="1" t="s">
        <v>746</v>
      </c>
      <c r="D738" s="65" t="str">
        <f t="shared" si="11"/>
        <v>HSBC Holdings plc: HSBC appoints Charlie Nunn Chief Executive, Retail Banking and Wealth</v>
      </c>
      <c r="E738" s="1">
        <v>1</v>
      </c>
      <c r="F738" s="1">
        <v>18181</v>
      </c>
      <c r="G738" s="1"/>
      <c r="H738" s="50"/>
      <c r="I738" s="51">
        <v>1</v>
      </c>
      <c r="J738" s="52"/>
      <c r="L738" s="58"/>
      <c r="M738" s="8" t="s">
        <v>3129</v>
      </c>
      <c r="N738" s="53">
        <v>1</v>
      </c>
      <c r="O738" s="53" t="s">
        <v>3129</v>
      </c>
      <c r="P738" s="53" t="s">
        <v>3129</v>
      </c>
      <c r="Q738" s="53" t="s">
        <v>3129</v>
      </c>
      <c r="R738" s="10">
        <v>2</v>
      </c>
      <c r="S738" s="54"/>
      <c r="T738" s="55"/>
      <c r="U738" s="56"/>
      <c r="V738" s="57"/>
      <c r="Y738" s="17">
        <v>1</v>
      </c>
      <c r="AF738" s="15"/>
      <c r="AO738" s="64" t="s">
        <v>1859</v>
      </c>
      <c r="AP738" t="s">
        <v>747</v>
      </c>
      <c r="AQ738" t="s">
        <v>1797</v>
      </c>
      <c r="AR738" s="46"/>
      <c r="AS738" s="43"/>
    </row>
    <row r="739" spans="1:45" hidden="1" x14ac:dyDescent="0.2">
      <c r="A739" s="48" t="s">
        <v>567</v>
      </c>
      <c r="B739" s="2">
        <v>43131</v>
      </c>
      <c r="C739" s="1" t="s">
        <v>398</v>
      </c>
      <c r="D739" s="65" t="str">
        <f t="shared" si="11"/>
        <v>IDG Contributor Network: How new technology is driving real-time behavior change in organizational transformations</v>
      </c>
      <c r="E739" s="1">
        <v>161</v>
      </c>
      <c r="F739" s="1">
        <v>1627907</v>
      </c>
      <c r="G739" s="1" t="s">
        <v>400</v>
      </c>
      <c r="H739" s="50"/>
      <c r="I739" s="51">
        <v>1</v>
      </c>
      <c r="J739" s="52"/>
      <c r="L739" s="58"/>
      <c r="M739" s="8" t="s">
        <v>3129</v>
      </c>
      <c r="N739" s="53">
        <v>1</v>
      </c>
      <c r="O739" s="53" t="s">
        <v>3129</v>
      </c>
      <c r="P739" s="53" t="s">
        <v>3129</v>
      </c>
      <c r="Q739" s="53" t="s">
        <v>3129</v>
      </c>
      <c r="R739" s="10">
        <v>1</v>
      </c>
      <c r="S739" s="54"/>
      <c r="T739" s="55"/>
      <c r="U739" s="56"/>
      <c r="V739" s="57"/>
      <c r="Y739" s="17">
        <v>1</v>
      </c>
      <c r="AF739" s="15"/>
      <c r="AO739" s="64" t="s">
        <v>1395</v>
      </c>
      <c r="AP739" t="s">
        <v>733</v>
      </c>
      <c r="AQ739" t="s">
        <v>1583</v>
      </c>
      <c r="AR739" s="46"/>
      <c r="AS739" s="43"/>
    </row>
    <row r="740" spans="1:45" hidden="1" x14ac:dyDescent="0.2">
      <c r="A740" s="48" t="s">
        <v>651</v>
      </c>
      <c r="B740" s="2">
        <v>43131</v>
      </c>
      <c r="C740" s="1" t="s">
        <v>748</v>
      </c>
      <c r="D740" s="65" t="str">
        <f t="shared" si="11"/>
        <v>IT insourcing uptick: Survey shows some IT coming back in-house</v>
      </c>
      <c r="E740" s="1">
        <v>0</v>
      </c>
      <c r="F740" s="1">
        <v>454615</v>
      </c>
      <c r="G740" s="1"/>
      <c r="H740" s="50"/>
      <c r="I740" s="51">
        <v>1</v>
      </c>
      <c r="J740" s="52"/>
      <c r="L740" s="58"/>
      <c r="M740" s="8" t="s">
        <v>3129</v>
      </c>
      <c r="N740" s="53" t="s">
        <v>3129</v>
      </c>
      <c r="O740" s="53">
        <v>1</v>
      </c>
      <c r="P740" s="53" t="s">
        <v>3129</v>
      </c>
      <c r="Q740" s="53" t="s">
        <v>3129</v>
      </c>
      <c r="R740" s="10">
        <v>1</v>
      </c>
      <c r="S740" s="54"/>
      <c r="T740" s="55"/>
      <c r="U740" s="56"/>
      <c r="V740" s="57"/>
      <c r="Y740" s="17">
        <v>1</v>
      </c>
      <c r="AF740" s="15"/>
      <c r="AO740" s="64" t="s">
        <v>1860</v>
      </c>
      <c r="AP740" t="s">
        <v>749</v>
      </c>
      <c r="AQ740" t="s">
        <v>1666</v>
      </c>
      <c r="AR740" s="46"/>
      <c r="AS740" s="43"/>
    </row>
    <row r="741" spans="1:45" hidden="1" x14ac:dyDescent="0.2">
      <c r="A741" s="48" t="s">
        <v>651</v>
      </c>
      <c r="B741" s="2">
        <v>43131</v>
      </c>
      <c r="C741" s="1" t="s">
        <v>609</v>
      </c>
      <c r="D741" s="65" t="str">
        <f t="shared" si="11"/>
        <v>MANCHESTER UNITED NARROWLY PIPS REAL MADRID TO RETAIN POSITION AS THE HIGHEST REVENUE GENERATING CLUB IN WORLD FOOTBALL – Global Banking And Finance Review Magazine – Financial &amp; Business Insights</v>
      </c>
      <c r="E741" s="1">
        <v>0</v>
      </c>
      <c r="F741" s="1">
        <v>1328841</v>
      </c>
      <c r="G741" s="1"/>
      <c r="H741" s="50"/>
      <c r="I741" s="51">
        <v>1</v>
      </c>
      <c r="J741" s="52"/>
      <c r="L741" s="58"/>
      <c r="M741" s="8" t="s">
        <v>3129</v>
      </c>
      <c r="N741" s="53" t="s">
        <v>3129</v>
      </c>
      <c r="O741" s="53">
        <v>1</v>
      </c>
      <c r="P741" s="53" t="s">
        <v>3129</v>
      </c>
      <c r="Q741" s="53" t="s">
        <v>3129</v>
      </c>
      <c r="R741" s="10">
        <v>1</v>
      </c>
      <c r="S741" s="54"/>
      <c r="T741" s="55"/>
      <c r="U741" s="56"/>
      <c r="V741" s="57"/>
      <c r="Y741" s="17">
        <v>1</v>
      </c>
      <c r="AF741" s="15"/>
      <c r="AO741" s="64" t="s">
        <v>1861</v>
      </c>
      <c r="AP741" t="s">
        <v>750</v>
      </c>
      <c r="AQ741" t="s">
        <v>1666</v>
      </c>
      <c r="AR741" s="46"/>
      <c r="AS741" s="43"/>
    </row>
    <row r="742" spans="1:45" hidden="1" x14ac:dyDescent="0.2">
      <c r="A742" s="48" t="s">
        <v>651</v>
      </c>
      <c r="B742" s="2">
        <v>43131</v>
      </c>
      <c r="C742" s="1" t="s">
        <v>754</v>
      </c>
      <c r="D742" s="65" t="str">
        <f t="shared" si="11"/>
        <v>Some Blockchain ETFs To Focus On Database Tech, Not Currency: Broker - Investor's Business Daily</v>
      </c>
      <c r="E742" s="1">
        <v>45</v>
      </c>
      <c r="F742" s="1">
        <v>1793722</v>
      </c>
      <c r="G742" s="1"/>
      <c r="H742" s="50"/>
      <c r="I742" s="51">
        <v>1</v>
      </c>
      <c r="J742" s="52"/>
      <c r="L742" s="58"/>
      <c r="M742" s="8" t="s">
        <v>3129</v>
      </c>
      <c r="N742" s="53">
        <v>1</v>
      </c>
      <c r="O742" s="53" t="s">
        <v>3129</v>
      </c>
      <c r="P742" s="53" t="s">
        <v>3129</v>
      </c>
      <c r="Q742" s="53" t="s">
        <v>3129</v>
      </c>
      <c r="R742" s="10">
        <v>1</v>
      </c>
      <c r="S742" s="54"/>
      <c r="T742" s="55"/>
      <c r="U742" s="56"/>
      <c r="V742" s="57"/>
      <c r="Y742" s="17">
        <v>1</v>
      </c>
      <c r="AF742" s="15"/>
      <c r="AO742" s="64" t="s">
        <v>1397</v>
      </c>
      <c r="AP742" t="s">
        <v>742</v>
      </c>
      <c r="AQ742" t="s">
        <v>1655</v>
      </c>
      <c r="AR742" s="46"/>
      <c r="AS742" s="43"/>
    </row>
    <row r="743" spans="1:45" hidden="1" x14ac:dyDescent="0.2">
      <c r="A743" s="48" t="s">
        <v>567</v>
      </c>
      <c r="B743" s="2">
        <v>43131</v>
      </c>
      <c r="C743" s="1" t="s">
        <v>59</v>
      </c>
      <c r="D743" s="65" t="str">
        <f t="shared" si="11"/>
        <v>The SEC has shut down another ICO — this time an alleged $600 million scam in Texas</v>
      </c>
      <c r="E743" s="1">
        <v>0</v>
      </c>
      <c r="F743" s="1">
        <v>55529156</v>
      </c>
      <c r="G743" s="1" t="s">
        <v>421</v>
      </c>
      <c r="H743" s="50"/>
      <c r="I743" s="51">
        <v>1</v>
      </c>
      <c r="J743" s="52"/>
      <c r="L743" s="58"/>
      <c r="M743" s="8">
        <v>1</v>
      </c>
      <c r="N743" s="53" t="s">
        <v>3129</v>
      </c>
      <c r="O743" s="53" t="s">
        <v>3129</v>
      </c>
      <c r="P743" s="53" t="s">
        <v>3129</v>
      </c>
      <c r="Q743" s="53" t="s">
        <v>3129</v>
      </c>
      <c r="R743" s="10">
        <v>1</v>
      </c>
      <c r="S743" s="54"/>
      <c r="T743" s="55"/>
      <c r="U743" s="56"/>
      <c r="V743" s="57"/>
      <c r="Y743" s="17">
        <v>1</v>
      </c>
      <c r="AF743" s="15"/>
      <c r="AO743" s="64" t="s">
        <v>289</v>
      </c>
      <c r="AP743" t="s">
        <v>134</v>
      </c>
      <c r="AQ743" t="s">
        <v>1811</v>
      </c>
      <c r="AR743" s="46"/>
      <c r="AS743" s="43"/>
    </row>
    <row r="744" spans="1:45" hidden="1" x14ac:dyDescent="0.2">
      <c r="A744" s="48" t="s">
        <v>410</v>
      </c>
      <c r="B744" s="2">
        <v>43131</v>
      </c>
      <c r="C744" s="1" t="s">
        <v>480</v>
      </c>
      <c r="D744" s="65" t="str">
        <f t="shared" si="11"/>
        <v>Wall Street Can't Hold Back Vanguard's Low-Fee Ocean</v>
      </c>
      <c r="E744" s="1">
        <v>24</v>
      </c>
      <c r="F744" s="1">
        <v>184615</v>
      </c>
      <c r="G744" s="1" t="s">
        <v>423</v>
      </c>
      <c r="H744" s="50"/>
      <c r="I744" s="51">
        <v>1</v>
      </c>
      <c r="J744" s="52"/>
      <c r="L744" s="58"/>
      <c r="M744" s="8">
        <v>1</v>
      </c>
      <c r="N744" s="53" t="s">
        <v>3129</v>
      </c>
      <c r="O744" s="53" t="s">
        <v>3129</v>
      </c>
      <c r="P744" s="53" t="s">
        <v>3129</v>
      </c>
      <c r="Q744" s="53" t="s">
        <v>3129</v>
      </c>
      <c r="R744" s="10">
        <v>1</v>
      </c>
      <c r="S744" s="54"/>
      <c r="T744" s="55"/>
      <c r="U744" s="56"/>
      <c r="V744" s="57"/>
      <c r="Y744" s="17">
        <v>1</v>
      </c>
      <c r="AF744" s="15"/>
      <c r="AO744" s="64" t="s">
        <v>1850</v>
      </c>
      <c r="AP744" t="s">
        <v>734</v>
      </c>
      <c r="AQ744" t="s">
        <v>1595</v>
      </c>
      <c r="AR744" s="46"/>
      <c r="AS744" s="43"/>
    </row>
    <row r="745" spans="1:45" hidden="1" x14ac:dyDescent="0.2">
      <c r="A745" s="48" t="s">
        <v>567</v>
      </c>
      <c r="B745" s="2">
        <v>43131</v>
      </c>
      <c r="C745" s="1" t="s">
        <v>398</v>
      </c>
      <c r="D745" s="65" t="str">
        <f t="shared" si="11"/>
        <v>IDG Contributor Network: How new technology is driving real-time behavior change in organizational transformations</v>
      </c>
      <c r="E745" s="1">
        <v>161</v>
      </c>
      <c r="F745" s="1">
        <v>1627907</v>
      </c>
      <c r="G745" s="1" t="s">
        <v>400</v>
      </c>
      <c r="H745" s="50"/>
      <c r="I745" s="51"/>
      <c r="J745" s="52"/>
      <c r="K745" s="6">
        <v>1</v>
      </c>
      <c r="L745" s="58"/>
      <c r="M745" s="8" t="s">
        <v>3129</v>
      </c>
      <c r="N745" s="53">
        <v>1</v>
      </c>
      <c r="O745" s="53" t="s">
        <v>3129</v>
      </c>
      <c r="P745" s="53" t="s">
        <v>3129</v>
      </c>
      <c r="Q745" s="53" t="s">
        <v>3129</v>
      </c>
      <c r="R745" s="10">
        <v>1</v>
      </c>
      <c r="S745" s="54">
        <v>1</v>
      </c>
      <c r="T745" s="55"/>
      <c r="U745" s="56"/>
      <c r="V745" s="57">
        <v>3</v>
      </c>
      <c r="Y745" s="17">
        <v>1</v>
      </c>
      <c r="AD745" s="15">
        <v>1</v>
      </c>
      <c r="AF745" s="15"/>
      <c r="AI745" s="16">
        <v>1</v>
      </c>
      <c r="AO745" s="64" t="s">
        <v>1395</v>
      </c>
      <c r="AP745" t="s">
        <v>733</v>
      </c>
      <c r="AQ745" t="s">
        <v>1812</v>
      </c>
      <c r="AR745" s="46"/>
      <c r="AS745" s="43"/>
    </row>
    <row r="746" spans="1:45" hidden="1" x14ac:dyDescent="0.2">
      <c r="A746" s="48" t="s">
        <v>48</v>
      </c>
      <c r="B746" s="2">
        <v>43131</v>
      </c>
      <c r="C746" s="1" t="s">
        <v>743</v>
      </c>
      <c r="D746" s="65" t="str">
        <f t="shared" si="11"/>
        <v>The CX factor driving financial services transformation</v>
      </c>
      <c r="E746" s="1">
        <v>57</v>
      </c>
      <c r="F746" s="1" t="s">
        <v>745</v>
      </c>
      <c r="G746" s="1"/>
      <c r="H746" s="50"/>
      <c r="I746" s="51"/>
      <c r="J746" s="52"/>
      <c r="K746" s="6">
        <v>1</v>
      </c>
      <c r="L746" s="58" t="s">
        <v>3134</v>
      </c>
      <c r="M746" s="8">
        <v>1</v>
      </c>
      <c r="N746" s="53" t="s">
        <v>3129</v>
      </c>
      <c r="O746" s="53" t="s">
        <v>3129</v>
      </c>
      <c r="P746" s="53" t="s">
        <v>3129</v>
      </c>
      <c r="Q746" s="53" t="s">
        <v>3129</v>
      </c>
      <c r="R746" s="10">
        <v>2</v>
      </c>
      <c r="S746" s="54">
        <v>1</v>
      </c>
      <c r="T746" s="55"/>
      <c r="U746" s="56"/>
      <c r="V746" s="57">
        <v>3</v>
      </c>
      <c r="Y746" s="17">
        <v>1</v>
      </c>
      <c r="AC746" s="15">
        <v>1</v>
      </c>
      <c r="AF746" s="15"/>
      <c r="AO746" s="64" t="s">
        <v>1858</v>
      </c>
      <c r="AP746" t="s">
        <v>744</v>
      </c>
      <c r="AQ746"/>
      <c r="AR746" s="46"/>
      <c r="AS746" s="43"/>
    </row>
    <row r="747" spans="1:45" hidden="1" x14ac:dyDescent="0.2">
      <c r="A747" s="48" t="s">
        <v>397</v>
      </c>
      <c r="B747" s="2">
        <v>43132</v>
      </c>
      <c r="C747" s="1" t="s">
        <v>59</v>
      </c>
      <c r="D747" s="65" t="str">
        <f t="shared" si="11"/>
        <v>Alibaba Group Agrees to 33% Equity Stake in Ant Financial</v>
      </c>
      <c r="E747" s="1">
        <v>2</v>
      </c>
      <c r="F747" s="1">
        <v>55529156</v>
      </c>
      <c r="G747" s="1" t="s">
        <v>421</v>
      </c>
      <c r="H747" s="50">
        <v>1</v>
      </c>
      <c r="I747" s="51"/>
      <c r="J747" s="52"/>
      <c r="L747" s="58"/>
      <c r="M747" s="8" t="s">
        <v>3129</v>
      </c>
      <c r="N747" s="53" t="s">
        <v>3129</v>
      </c>
      <c r="O747" s="53" t="s">
        <v>3129</v>
      </c>
      <c r="P747" s="53" t="s">
        <v>3129</v>
      </c>
      <c r="Q747" s="53">
        <v>1</v>
      </c>
      <c r="R747" s="10">
        <v>1</v>
      </c>
      <c r="S747" s="54"/>
      <c r="T747" s="55"/>
      <c r="U747" s="56"/>
      <c r="V747" s="57"/>
      <c r="Y747" s="17">
        <v>1</v>
      </c>
      <c r="AF747" s="15"/>
      <c r="AO747" s="64" t="s">
        <v>1865</v>
      </c>
      <c r="AP747" t="s">
        <v>755</v>
      </c>
      <c r="AQ747" t="s">
        <v>1682</v>
      </c>
      <c r="AR747" s="46"/>
      <c r="AS747" s="43"/>
    </row>
    <row r="748" spans="1:45" hidden="1" x14ac:dyDescent="0.2">
      <c r="A748" s="48" t="s">
        <v>651</v>
      </c>
      <c r="B748" s="2">
        <v>43132</v>
      </c>
      <c r="C748" s="1" t="s">
        <v>677</v>
      </c>
      <c r="D748" s="65" t="str">
        <f t="shared" si="11"/>
        <v>Joi Ito of MIT Media Labs to Deliver Keynote Address at #DisruptMining Finale</v>
      </c>
      <c r="E748" s="1">
        <v>0</v>
      </c>
      <c r="F748" s="1">
        <v>55529156</v>
      </c>
      <c r="G748" s="1"/>
      <c r="H748" s="50">
        <v>1</v>
      </c>
      <c r="I748" s="51"/>
      <c r="J748" s="52"/>
      <c r="L748" s="58"/>
      <c r="M748" s="8" t="s">
        <v>3129</v>
      </c>
      <c r="N748" s="53" t="s">
        <v>3129</v>
      </c>
      <c r="O748" s="53" t="s">
        <v>3129</v>
      </c>
      <c r="P748" s="53">
        <v>1</v>
      </c>
      <c r="Q748" s="53" t="s">
        <v>3129</v>
      </c>
      <c r="R748" s="10">
        <v>1</v>
      </c>
      <c r="S748" s="54"/>
      <c r="T748" s="55"/>
      <c r="U748" s="56"/>
      <c r="V748" s="57"/>
      <c r="Y748" s="17">
        <v>1</v>
      </c>
      <c r="AF748" s="15"/>
      <c r="AO748" s="64" t="s">
        <v>292</v>
      </c>
      <c r="AP748" t="s">
        <v>137</v>
      </c>
      <c r="AQ748" t="s">
        <v>1836</v>
      </c>
      <c r="AR748" s="46"/>
      <c r="AS748" s="43"/>
    </row>
    <row r="749" spans="1:45" hidden="1" x14ac:dyDescent="0.2">
      <c r="A749" s="48" t="s">
        <v>406</v>
      </c>
      <c r="B749" s="2">
        <v>43132</v>
      </c>
      <c r="C749" s="1" t="s">
        <v>407</v>
      </c>
      <c r="D749" s="65" t="str">
        <f t="shared" si="11"/>
        <v>Money20/20 Asia Announces Keynote Speaker Line-Up</v>
      </c>
      <c r="E749" s="1">
        <v>18</v>
      </c>
      <c r="F749" s="1">
        <v>185714</v>
      </c>
      <c r="G749" s="1" t="s">
        <v>409</v>
      </c>
      <c r="H749" s="50">
        <v>2</v>
      </c>
      <c r="I749" s="51"/>
      <c r="J749" s="52"/>
      <c r="L749" s="58"/>
      <c r="M749" s="8">
        <v>1</v>
      </c>
      <c r="N749" s="53" t="s">
        <v>3129</v>
      </c>
      <c r="O749" s="53" t="s">
        <v>3129</v>
      </c>
      <c r="P749" s="53" t="s">
        <v>3129</v>
      </c>
      <c r="Q749" s="53" t="s">
        <v>3129</v>
      </c>
      <c r="R749" s="10">
        <v>1</v>
      </c>
      <c r="S749" s="54"/>
      <c r="T749" s="55"/>
      <c r="U749" s="56"/>
      <c r="V749" s="57"/>
      <c r="Y749" s="17">
        <v>1</v>
      </c>
      <c r="AF749" s="15"/>
      <c r="AO749" s="64" t="s">
        <v>1399</v>
      </c>
      <c r="AP749" t="s">
        <v>756</v>
      </c>
      <c r="AQ749" t="s">
        <v>1580</v>
      </c>
      <c r="AR749" s="46"/>
      <c r="AS749" s="43"/>
    </row>
    <row r="750" spans="1:45" hidden="1" x14ac:dyDescent="0.2">
      <c r="A750" s="48" t="s">
        <v>397</v>
      </c>
      <c r="B750" s="2">
        <v>43132</v>
      </c>
      <c r="C750" s="1" t="s">
        <v>60</v>
      </c>
      <c r="D750" s="65" t="str">
        <f t="shared" si="11"/>
        <v>2018 Outlook for Finance: Analytics and Strategic Insight</v>
      </c>
      <c r="E750" s="1">
        <v>166</v>
      </c>
      <c r="F750" s="1">
        <v>82644928</v>
      </c>
      <c r="G750" s="1" t="s">
        <v>423</v>
      </c>
      <c r="H750" s="50"/>
      <c r="I750" s="51">
        <v>1</v>
      </c>
      <c r="J750" s="52"/>
      <c r="L750" s="58"/>
      <c r="M750" s="8" t="s">
        <v>3129</v>
      </c>
      <c r="N750" s="53" t="s">
        <v>3129</v>
      </c>
      <c r="O750" s="53">
        <v>1</v>
      </c>
      <c r="P750" s="53" t="s">
        <v>3129</v>
      </c>
      <c r="Q750" s="53" t="s">
        <v>3129</v>
      </c>
      <c r="R750" s="10">
        <v>1</v>
      </c>
      <c r="S750" s="54"/>
      <c r="T750" s="55"/>
      <c r="U750" s="56"/>
      <c r="V750" s="57"/>
      <c r="Y750" s="17">
        <v>1</v>
      </c>
      <c r="AF750" s="15"/>
      <c r="AO750" s="64" t="s">
        <v>1870</v>
      </c>
      <c r="AP750" t="s">
        <v>761</v>
      </c>
      <c r="AQ750" t="s">
        <v>1597</v>
      </c>
      <c r="AR750" s="46"/>
      <c r="AS750" s="43"/>
    </row>
    <row r="751" spans="1:45" hidden="1" x14ac:dyDescent="0.2">
      <c r="A751" s="48" t="s">
        <v>397</v>
      </c>
      <c r="B751" s="2">
        <v>43132</v>
      </c>
      <c r="C751" s="1" t="s">
        <v>419</v>
      </c>
      <c r="D751" s="65" t="str">
        <f t="shared" si="11"/>
        <v>Ares Management and Redevco’s Iberian Joint Venture Acquires Majority Stake in Parque Corredor Shopping Center in Madrid for €140 Million</v>
      </c>
      <c r="E751" s="1">
        <v>0</v>
      </c>
      <c r="F751" s="1">
        <v>15938865</v>
      </c>
      <c r="G751" s="1" t="s">
        <v>423</v>
      </c>
      <c r="H751" s="50"/>
      <c r="I751" s="51">
        <v>1</v>
      </c>
      <c r="J751" s="52"/>
      <c r="L751" s="58"/>
      <c r="M751" s="8" t="s">
        <v>3129</v>
      </c>
      <c r="N751" s="53" t="s">
        <v>3129</v>
      </c>
      <c r="O751" s="53">
        <v>1</v>
      </c>
      <c r="P751" s="53" t="s">
        <v>3129</v>
      </c>
      <c r="Q751" s="53" t="s">
        <v>3129</v>
      </c>
      <c r="R751" s="10">
        <v>1</v>
      </c>
      <c r="S751" s="54"/>
      <c r="T751" s="55"/>
      <c r="U751" s="56"/>
      <c r="V751" s="57"/>
      <c r="Y751" s="17">
        <v>1</v>
      </c>
      <c r="AF751" s="15"/>
      <c r="AO751" s="64" t="s">
        <v>1869</v>
      </c>
      <c r="AP751" t="s">
        <v>760</v>
      </c>
      <c r="AQ751" t="s">
        <v>1597</v>
      </c>
      <c r="AR751" s="46"/>
      <c r="AS751" s="43"/>
    </row>
    <row r="752" spans="1:45" hidden="1" x14ac:dyDescent="0.2">
      <c r="A752" s="48" t="s">
        <v>651</v>
      </c>
      <c r="B752" s="2">
        <v>43132</v>
      </c>
      <c r="C752" s="1" t="s">
        <v>561</v>
      </c>
      <c r="D752" s="65" t="str">
        <f t="shared" si="11"/>
        <v>Brexit Opportunity For Fintech Regulation</v>
      </c>
      <c r="E752" s="1">
        <v>34</v>
      </c>
      <c r="F752" s="1">
        <v>33333</v>
      </c>
      <c r="G752" s="1"/>
      <c r="H752" s="50"/>
      <c r="I752" s="51">
        <v>1</v>
      </c>
      <c r="J752" s="52"/>
      <c r="L752" s="58"/>
      <c r="M752" s="8" t="s">
        <v>3129</v>
      </c>
      <c r="N752" s="53" t="s">
        <v>3129</v>
      </c>
      <c r="O752" s="53">
        <v>1</v>
      </c>
      <c r="P752" s="53" t="s">
        <v>3129</v>
      </c>
      <c r="Q752" s="53" t="s">
        <v>3129</v>
      </c>
      <c r="R752" s="10">
        <v>2</v>
      </c>
      <c r="S752" s="54"/>
      <c r="T752" s="55"/>
      <c r="U752" s="56"/>
      <c r="V752" s="57"/>
      <c r="Y752" s="17">
        <v>1</v>
      </c>
      <c r="AF752" s="15"/>
      <c r="AO752" s="64" t="s">
        <v>1876</v>
      </c>
      <c r="AP752" t="s">
        <v>767</v>
      </c>
      <c r="AQ752" t="s">
        <v>1814</v>
      </c>
      <c r="AR752" s="46"/>
      <c r="AS752" s="43"/>
    </row>
    <row r="753" spans="1:45" hidden="1" x14ac:dyDescent="0.2">
      <c r="A753" s="48" t="s">
        <v>651</v>
      </c>
      <c r="B753" s="2">
        <v>43132</v>
      </c>
      <c r="C753" s="1" t="s">
        <v>511</v>
      </c>
      <c r="D753" s="65" t="str">
        <f t="shared" si="11"/>
        <v>Bridging the smart cities security divide</v>
      </c>
      <c r="E753" s="1">
        <v>672</v>
      </c>
      <c r="F753" s="1">
        <v>723076</v>
      </c>
      <c r="G753" s="1"/>
      <c r="H753" s="50"/>
      <c r="I753" s="51">
        <v>1</v>
      </c>
      <c r="J753" s="52"/>
      <c r="L753" s="58"/>
      <c r="M753" s="8" t="s">
        <v>3129</v>
      </c>
      <c r="N753" s="53" t="s">
        <v>3129</v>
      </c>
      <c r="O753" s="53">
        <v>1</v>
      </c>
      <c r="P753" s="53" t="s">
        <v>3129</v>
      </c>
      <c r="Q753" s="53">
        <v>1</v>
      </c>
      <c r="R753" s="10">
        <v>1</v>
      </c>
      <c r="S753" s="54"/>
      <c r="T753" s="55"/>
      <c r="U753" s="56"/>
      <c r="V753" s="57"/>
      <c r="Y753" s="17">
        <v>1</v>
      </c>
      <c r="AF753" s="15"/>
      <c r="AO753" s="64" t="s">
        <v>1878</v>
      </c>
      <c r="AP753" t="s">
        <v>770</v>
      </c>
      <c r="AQ753" t="s">
        <v>1840</v>
      </c>
      <c r="AR753" s="46"/>
      <c r="AS753" s="43"/>
    </row>
    <row r="754" spans="1:45" hidden="1" x14ac:dyDescent="0.2">
      <c r="A754" s="48" t="s">
        <v>397</v>
      </c>
      <c r="B754" s="2">
        <v>43132</v>
      </c>
      <c r="C754" s="1" t="s">
        <v>426</v>
      </c>
      <c r="D754" s="65" t="str">
        <f t="shared" si="11"/>
        <v>Commerce Bancshares, Inc. Announces Appointment of Karen Daniel to Board of Directors</v>
      </c>
      <c r="E754" s="1">
        <v>0</v>
      </c>
      <c r="F754" s="1">
        <v>1192857</v>
      </c>
      <c r="G754" s="1" t="s">
        <v>428</v>
      </c>
      <c r="H754" s="50"/>
      <c r="I754" s="51">
        <v>1</v>
      </c>
      <c r="J754" s="52"/>
      <c r="L754" s="58"/>
      <c r="M754" s="8" t="s">
        <v>3129</v>
      </c>
      <c r="N754" s="53" t="s">
        <v>3129</v>
      </c>
      <c r="O754" s="53" t="s">
        <v>3129</v>
      </c>
      <c r="P754" s="53">
        <v>1</v>
      </c>
      <c r="Q754" s="53" t="s">
        <v>3129</v>
      </c>
      <c r="R754" s="10">
        <v>2</v>
      </c>
      <c r="S754" s="54"/>
      <c r="T754" s="55"/>
      <c r="U754" s="56"/>
      <c r="V754" s="57"/>
      <c r="Y754" s="17">
        <v>1</v>
      </c>
      <c r="AF754" s="15"/>
      <c r="AO754" s="64" t="s">
        <v>1871</v>
      </c>
      <c r="AP754" t="s">
        <v>762</v>
      </c>
      <c r="AQ754" t="s">
        <v>1624</v>
      </c>
      <c r="AR754" s="46"/>
      <c r="AS754" s="43"/>
    </row>
    <row r="755" spans="1:45" hidden="1" x14ac:dyDescent="0.2">
      <c r="A755" s="48" t="s">
        <v>397</v>
      </c>
      <c r="B755" s="2">
        <v>43132</v>
      </c>
      <c r="C755" s="1" t="s">
        <v>426</v>
      </c>
      <c r="D755" s="65" t="str">
        <f t="shared" si="11"/>
        <v>Dassault Systèmes Announces IFRS and non-IFRS New Licenses Revenue Up 16% in Fourth Quarter and Up 11% for 2017 at Constant Currency</v>
      </c>
      <c r="E755" s="1">
        <v>0</v>
      </c>
      <c r="F755" s="1">
        <v>1192857</v>
      </c>
      <c r="G755" s="1" t="s">
        <v>428</v>
      </c>
      <c r="H755" s="50"/>
      <c r="I755" s="51">
        <v>1</v>
      </c>
      <c r="J755" s="52"/>
      <c r="L755" s="58"/>
      <c r="M755" s="8" t="s">
        <v>3129</v>
      </c>
      <c r="N755" s="53">
        <v>1</v>
      </c>
      <c r="O755" s="53" t="s">
        <v>3129</v>
      </c>
      <c r="P755" s="53" t="s">
        <v>3129</v>
      </c>
      <c r="Q755" s="53" t="s">
        <v>3129</v>
      </c>
      <c r="R755" s="10">
        <v>2</v>
      </c>
      <c r="S755" s="54"/>
      <c r="T755" s="55"/>
      <c r="U755" s="56"/>
      <c r="V755" s="57"/>
      <c r="Y755" s="17">
        <v>1</v>
      </c>
      <c r="AF755" s="15"/>
      <c r="AO755" s="64" t="s">
        <v>1866</v>
      </c>
      <c r="AP755" t="s">
        <v>738</v>
      </c>
      <c r="AQ755" t="s">
        <v>1602</v>
      </c>
      <c r="AR755" s="46"/>
      <c r="AS755" s="43"/>
    </row>
    <row r="756" spans="1:45" hidden="1" x14ac:dyDescent="0.2">
      <c r="A756" s="48" t="s">
        <v>397</v>
      </c>
      <c r="B756" s="2">
        <v>43132</v>
      </c>
      <c r="C756" s="1" t="s">
        <v>429</v>
      </c>
      <c r="D756" s="65" t="str">
        <f t="shared" si="11"/>
        <v>Iris Dorbian wrote a new post, GTCR-backed Regatta invests n Resonetics, on the site PE Hub</v>
      </c>
      <c r="E756" s="1">
        <v>2</v>
      </c>
      <c r="F756" s="1">
        <v>269230</v>
      </c>
      <c r="G756" s="1" t="s">
        <v>428</v>
      </c>
      <c r="H756" s="50"/>
      <c r="I756" s="51">
        <v>1</v>
      </c>
      <c r="J756" s="52"/>
      <c r="L756" s="58"/>
      <c r="M756" s="8" t="s">
        <v>3129</v>
      </c>
      <c r="N756" s="53" t="s">
        <v>3129</v>
      </c>
      <c r="O756" s="53" t="s">
        <v>3129</v>
      </c>
      <c r="P756" s="53" t="s">
        <v>3129</v>
      </c>
      <c r="Q756" s="53">
        <v>1</v>
      </c>
      <c r="R756" s="10">
        <v>2</v>
      </c>
      <c r="S756" s="54"/>
      <c r="T756" s="55"/>
      <c r="U756" s="56"/>
      <c r="V756" s="57"/>
      <c r="Y756" s="17">
        <v>1</v>
      </c>
      <c r="AF756" s="15"/>
      <c r="AO756" s="64" t="s">
        <v>1868</v>
      </c>
      <c r="AP756" t="s">
        <v>759</v>
      </c>
      <c r="AQ756" t="s">
        <v>1609</v>
      </c>
      <c r="AR756" s="46"/>
      <c r="AS756" s="43"/>
    </row>
    <row r="757" spans="1:45" hidden="1" x14ac:dyDescent="0.2">
      <c r="A757" s="48" t="s">
        <v>699</v>
      </c>
      <c r="B757" s="2">
        <v>43132</v>
      </c>
      <c r="C757" s="1" t="s">
        <v>419</v>
      </c>
      <c r="D757" s="65" t="str">
        <f t="shared" si="11"/>
        <v>Key KodakCoin exec barred from serving as officer in German companies</v>
      </c>
      <c r="E757" s="1">
        <v>82</v>
      </c>
      <c r="F757" s="1">
        <v>15938865</v>
      </c>
      <c r="G757" s="1" t="s">
        <v>421</v>
      </c>
      <c r="H757" s="50"/>
      <c r="I757" s="51">
        <v>1</v>
      </c>
      <c r="J757" s="52"/>
      <c r="L757" s="58"/>
      <c r="M757" s="8" t="s">
        <v>3129</v>
      </c>
      <c r="N757" s="53" t="s">
        <v>3129</v>
      </c>
      <c r="O757" s="53">
        <v>1</v>
      </c>
      <c r="P757" s="53" t="s">
        <v>3129</v>
      </c>
      <c r="Q757" s="53" t="s">
        <v>3129</v>
      </c>
      <c r="R757" s="10">
        <v>1</v>
      </c>
      <c r="S757" s="54"/>
      <c r="T757" s="55"/>
      <c r="U757" s="56"/>
      <c r="V757" s="57"/>
      <c r="Y757" s="17">
        <v>1</v>
      </c>
      <c r="AF757" s="15"/>
      <c r="AO757" s="64" t="s">
        <v>1398</v>
      </c>
      <c r="AP757" t="s">
        <v>764</v>
      </c>
      <c r="AQ757" t="s">
        <v>1810</v>
      </c>
      <c r="AR757" s="46"/>
      <c r="AS757" s="43"/>
    </row>
    <row r="758" spans="1:45" hidden="1" x14ac:dyDescent="0.2">
      <c r="A758" s="48" t="s">
        <v>410</v>
      </c>
      <c r="B758" s="2">
        <v>43132</v>
      </c>
      <c r="C758" s="1" t="s">
        <v>426</v>
      </c>
      <c r="D758" s="65" t="str">
        <f t="shared" si="11"/>
        <v>Life Insurance Settlement Association to Host 8th Annual Life Settlement Institutional Investor Conference on February 26th in New York City</v>
      </c>
      <c r="E758" s="1">
        <v>0</v>
      </c>
      <c r="F758" s="1">
        <v>1192857</v>
      </c>
      <c r="G758" s="1" t="s">
        <v>428</v>
      </c>
      <c r="H758" s="50"/>
      <c r="I758" s="51">
        <v>1</v>
      </c>
      <c r="J758" s="52"/>
      <c r="L758" s="58"/>
      <c r="M758" s="8">
        <v>1</v>
      </c>
      <c r="N758" s="53" t="s">
        <v>3129</v>
      </c>
      <c r="O758" s="53" t="s">
        <v>3129</v>
      </c>
      <c r="P758" s="53" t="s">
        <v>3129</v>
      </c>
      <c r="Q758" s="53" t="s">
        <v>3129</v>
      </c>
      <c r="R758" s="10">
        <v>2</v>
      </c>
      <c r="S758" s="54"/>
      <c r="T758" s="55"/>
      <c r="U758" s="56"/>
      <c r="V758" s="57"/>
      <c r="Y758" s="17">
        <v>1</v>
      </c>
      <c r="AF758" s="15"/>
      <c r="AO758" s="64" t="s">
        <v>1872</v>
      </c>
      <c r="AP758" t="s">
        <v>763</v>
      </c>
      <c r="AQ758" t="s">
        <v>1589</v>
      </c>
      <c r="AR758" s="46"/>
      <c r="AS758" s="43"/>
    </row>
    <row r="759" spans="1:45" hidden="1" x14ac:dyDescent="0.2">
      <c r="A759" s="48" t="s">
        <v>567</v>
      </c>
      <c r="B759" s="2">
        <v>43132</v>
      </c>
      <c r="C759" s="1" t="s">
        <v>407</v>
      </c>
      <c r="D759" s="65" t="str">
        <f t="shared" si="11"/>
        <v>Money20/20 Asia Announces Keynote Speaker Line-Up</v>
      </c>
      <c r="E759" s="1">
        <v>18</v>
      </c>
      <c r="F759" s="1">
        <v>185714</v>
      </c>
      <c r="G759" s="1" t="s">
        <v>409</v>
      </c>
      <c r="H759" s="50"/>
      <c r="I759" s="51">
        <v>1</v>
      </c>
      <c r="J759" s="52"/>
      <c r="L759" s="58"/>
      <c r="M759" s="8">
        <v>1</v>
      </c>
      <c r="N759" s="53" t="s">
        <v>3129</v>
      </c>
      <c r="O759" s="53" t="s">
        <v>3129</v>
      </c>
      <c r="P759" s="53" t="s">
        <v>3129</v>
      </c>
      <c r="Q759" s="53" t="s">
        <v>3129</v>
      </c>
      <c r="R759" s="10">
        <v>1</v>
      </c>
      <c r="S759" s="54"/>
      <c r="T759" s="55"/>
      <c r="U759" s="56"/>
      <c r="V759" s="57"/>
      <c r="Y759" s="17">
        <v>1</v>
      </c>
      <c r="AF759" s="15"/>
      <c r="AO759" s="64" t="s">
        <v>1399</v>
      </c>
      <c r="AP759" t="s">
        <v>756</v>
      </c>
      <c r="AQ759" t="s">
        <v>1811</v>
      </c>
      <c r="AR759" s="46"/>
      <c r="AS759" s="43"/>
    </row>
    <row r="760" spans="1:45" hidden="1" x14ac:dyDescent="0.2">
      <c r="A760" s="48" t="s">
        <v>651</v>
      </c>
      <c r="B760" s="2">
        <v>43132</v>
      </c>
      <c r="C760" s="1" t="s">
        <v>746</v>
      </c>
      <c r="D760" s="65" t="str">
        <f t="shared" si="11"/>
        <v>OM Asset Management plc: OMAM Appoints Steve Belgrad as President and Chief Executive Officer</v>
      </c>
      <c r="E760" s="1">
        <v>0</v>
      </c>
      <c r="F760" s="1">
        <v>18181</v>
      </c>
      <c r="G760" s="1"/>
      <c r="H760" s="50"/>
      <c r="I760" s="51">
        <v>1</v>
      </c>
      <c r="J760" s="52"/>
      <c r="L760" s="58"/>
      <c r="M760" s="8" t="s">
        <v>3129</v>
      </c>
      <c r="N760" s="53" t="s">
        <v>3129</v>
      </c>
      <c r="O760" s="53" t="s">
        <v>3129</v>
      </c>
      <c r="P760" s="53" t="s">
        <v>3129</v>
      </c>
      <c r="Q760" s="53">
        <v>1</v>
      </c>
      <c r="R760" s="10">
        <v>2</v>
      </c>
      <c r="S760" s="54"/>
      <c r="T760" s="55"/>
      <c r="U760" s="56"/>
      <c r="V760" s="57"/>
      <c r="Y760" s="17">
        <v>1</v>
      </c>
      <c r="AF760" s="15"/>
      <c r="AO760" s="64" t="s">
        <v>1874</v>
      </c>
      <c r="AP760" t="s">
        <v>765</v>
      </c>
      <c r="AQ760" t="s">
        <v>1875</v>
      </c>
      <c r="AR760" s="46"/>
      <c r="AS760" s="43"/>
    </row>
    <row r="761" spans="1:45" hidden="1" x14ac:dyDescent="0.2">
      <c r="A761" s="48" t="s">
        <v>651</v>
      </c>
      <c r="B761" s="2">
        <v>43132</v>
      </c>
      <c r="C761" s="1" t="s">
        <v>678</v>
      </c>
      <c r="D761" s="65" t="str">
        <f t="shared" si="11"/>
        <v>2018 Outlook for Finance: Analytics and Strategic Insight</v>
      </c>
      <c r="E761" s="1">
        <v>166</v>
      </c>
      <c r="F761" s="1">
        <v>82644928</v>
      </c>
      <c r="G761" s="1"/>
      <c r="H761" s="50"/>
      <c r="I761" s="51"/>
      <c r="J761" s="52"/>
      <c r="K761" s="6">
        <v>1</v>
      </c>
      <c r="L761" s="58"/>
      <c r="M761" s="8" t="s">
        <v>3129</v>
      </c>
      <c r="N761" s="53" t="s">
        <v>3129</v>
      </c>
      <c r="O761" s="53">
        <v>1</v>
      </c>
      <c r="P761" s="53" t="s">
        <v>3129</v>
      </c>
      <c r="Q761" s="53" t="s">
        <v>3129</v>
      </c>
      <c r="R761" s="10">
        <v>1</v>
      </c>
      <c r="S761" s="54">
        <v>1</v>
      </c>
      <c r="T761" s="55"/>
      <c r="U761" s="56"/>
      <c r="V761" s="57">
        <v>3</v>
      </c>
      <c r="Y761" s="17">
        <v>1</v>
      </c>
      <c r="AD761" s="15">
        <v>1</v>
      </c>
      <c r="AF761" s="15"/>
      <c r="AL761" s="16">
        <v>1</v>
      </c>
      <c r="AO761" s="64" t="s">
        <v>1870</v>
      </c>
      <c r="AP761" t="s">
        <v>761</v>
      </c>
      <c r="AQ761" t="s">
        <v>1666</v>
      </c>
      <c r="AR761" s="46"/>
      <c r="AS761" s="43"/>
    </row>
    <row r="762" spans="1:45" hidden="1" x14ac:dyDescent="0.2">
      <c r="A762" s="48" t="s">
        <v>651</v>
      </c>
      <c r="B762" s="2">
        <v>43132</v>
      </c>
      <c r="C762" s="1" t="s">
        <v>542</v>
      </c>
      <c r="D762" s="65" t="str">
        <f t="shared" si="11"/>
        <v>NACHA, Accenture Team for API Development</v>
      </c>
      <c r="E762" s="1">
        <v>10</v>
      </c>
      <c r="F762" s="1">
        <v>593750</v>
      </c>
      <c r="G762" s="1"/>
      <c r="H762" s="50"/>
      <c r="I762" s="51"/>
      <c r="J762" s="52"/>
      <c r="K762" s="6">
        <v>1</v>
      </c>
      <c r="L762" s="58"/>
      <c r="M762" s="8" t="s">
        <v>3129</v>
      </c>
      <c r="N762" s="53">
        <v>1</v>
      </c>
      <c r="O762" s="53" t="s">
        <v>3129</v>
      </c>
      <c r="P762" s="53" t="s">
        <v>3129</v>
      </c>
      <c r="Q762" s="53" t="s">
        <v>3129</v>
      </c>
      <c r="R762" s="10">
        <v>1</v>
      </c>
      <c r="S762" s="54">
        <v>1</v>
      </c>
      <c r="T762" s="55"/>
      <c r="U762" s="56"/>
      <c r="V762" s="57">
        <v>5</v>
      </c>
      <c r="Y762" s="17">
        <v>1</v>
      </c>
      <c r="AD762" s="15">
        <v>1</v>
      </c>
      <c r="AF762" s="15"/>
      <c r="AO762" s="64" t="s">
        <v>1400</v>
      </c>
      <c r="AP762" t="s">
        <v>757</v>
      </c>
      <c r="AQ762" t="s">
        <v>1655</v>
      </c>
      <c r="AR762" s="46"/>
      <c r="AS762" s="43"/>
    </row>
    <row r="763" spans="1:45" hidden="1" x14ac:dyDescent="0.2">
      <c r="A763" s="48" t="s">
        <v>397</v>
      </c>
      <c r="B763" s="2">
        <v>43133</v>
      </c>
      <c r="C763" s="1" t="s">
        <v>59</v>
      </c>
      <c r="D763" s="65" t="str">
        <f t="shared" si="11"/>
        <v>Ares Management and Redevco’s Iberian Joint Venture Acquires Majority Stake in Parque Corredor Shopping Center in Madrid for €140 Million</v>
      </c>
      <c r="E763" s="1">
        <v>0</v>
      </c>
      <c r="F763" s="1">
        <v>55529156</v>
      </c>
      <c r="G763" s="1" t="s">
        <v>423</v>
      </c>
      <c r="H763" s="50">
        <v>2</v>
      </c>
      <c r="I763" s="51"/>
      <c r="J763" s="52"/>
      <c r="L763" s="58"/>
      <c r="M763" s="8" t="s">
        <v>3129</v>
      </c>
      <c r="N763" s="53" t="s">
        <v>3129</v>
      </c>
      <c r="O763" s="53">
        <v>1</v>
      </c>
      <c r="P763" s="53" t="s">
        <v>3129</v>
      </c>
      <c r="Q763" s="53" t="s">
        <v>3129</v>
      </c>
      <c r="R763" s="10">
        <v>1</v>
      </c>
      <c r="S763" s="54"/>
      <c r="T763" s="55"/>
      <c r="U763" s="56"/>
      <c r="V763" s="57"/>
      <c r="Y763" s="17">
        <v>1</v>
      </c>
      <c r="AF763" s="15"/>
      <c r="AO763" s="64" t="s">
        <v>1884</v>
      </c>
      <c r="AP763" t="s">
        <v>760</v>
      </c>
      <c r="AQ763" t="s">
        <v>1597</v>
      </c>
      <c r="AR763" s="46"/>
      <c r="AS763" s="43"/>
    </row>
    <row r="764" spans="1:45" hidden="1" x14ac:dyDescent="0.2">
      <c r="A764" s="48" t="s">
        <v>397</v>
      </c>
      <c r="B764" s="2">
        <v>43133</v>
      </c>
      <c r="C764" s="1" t="s">
        <v>426</v>
      </c>
      <c r="D764" s="65" t="str">
        <f t="shared" si="11"/>
        <v>Ares Management and Redevco's Iberian Joint Venture Acquires Majority Stake in Parque Corredor Shopping Center in Madrid for €140 Million</v>
      </c>
      <c r="E764" s="1">
        <v>0</v>
      </c>
      <c r="F764" s="1">
        <v>1192857</v>
      </c>
      <c r="G764" s="1" t="s">
        <v>428</v>
      </c>
      <c r="H764" s="50">
        <v>2</v>
      </c>
      <c r="I764" s="51"/>
      <c r="J764" s="52"/>
      <c r="L764" s="58"/>
      <c r="M764" s="8" t="s">
        <v>3129</v>
      </c>
      <c r="N764" s="53" t="s">
        <v>3129</v>
      </c>
      <c r="O764" s="53">
        <v>1</v>
      </c>
      <c r="P764" s="53" t="s">
        <v>3129</v>
      </c>
      <c r="Q764" s="53" t="s">
        <v>3129</v>
      </c>
      <c r="R764" s="10">
        <v>2</v>
      </c>
      <c r="S764" s="54"/>
      <c r="T764" s="55"/>
      <c r="U764" s="56"/>
      <c r="V764" s="57"/>
      <c r="Y764" s="17">
        <v>1</v>
      </c>
      <c r="AF764" s="15"/>
      <c r="AO764" s="64" t="s">
        <v>1885</v>
      </c>
      <c r="AP764" t="s">
        <v>779</v>
      </c>
      <c r="AQ764" t="s">
        <v>1599</v>
      </c>
      <c r="AR764" s="46"/>
      <c r="AS764" s="43"/>
    </row>
    <row r="765" spans="1:45" hidden="1" x14ac:dyDescent="0.2">
      <c r="A765" s="48" t="s">
        <v>651</v>
      </c>
      <c r="B765" s="2">
        <v>43133</v>
      </c>
      <c r="C765" s="1" t="s">
        <v>509</v>
      </c>
      <c r="D765" s="65" t="str">
        <f t="shared" si="11"/>
        <v>Worldwide Blockchain Market Is Anticipated To Reach $60.7 Billion In 2024</v>
      </c>
      <c r="E765" s="1">
        <v>0</v>
      </c>
      <c r="F765" s="1">
        <v>50000</v>
      </c>
      <c r="G765" s="1"/>
      <c r="H765" s="50">
        <v>2</v>
      </c>
      <c r="I765" s="51"/>
      <c r="J765" s="52"/>
      <c r="L765" s="58"/>
      <c r="M765" s="8" t="s">
        <v>3129</v>
      </c>
      <c r="N765" s="53">
        <v>1</v>
      </c>
      <c r="O765" s="53" t="s">
        <v>3129</v>
      </c>
      <c r="P765" s="53" t="s">
        <v>3129</v>
      </c>
      <c r="Q765" s="53" t="s">
        <v>3129</v>
      </c>
      <c r="R765" s="10">
        <v>1</v>
      </c>
      <c r="S765" s="54"/>
      <c r="T765" s="55"/>
      <c r="U765" s="56"/>
      <c r="V765" s="57"/>
      <c r="Y765" s="17">
        <v>1</v>
      </c>
      <c r="AF765" s="15"/>
      <c r="AO765" s="64" t="s">
        <v>1402</v>
      </c>
      <c r="AP765" t="s">
        <v>783</v>
      </c>
      <c r="AQ765" t="s">
        <v>1655</v>
      </c>
      <c r="AR765" s="46"/>
      <c r="AS765" s="43"/>
    </row>
    <row r="766" spans="1:45" hidden="1" x14ac:dyDescent="0.2">
      <c r="A766" s="48" t="s">
        <v>397</v>
      </c>
      <c r="B766" s="2">
        <v>43133</v>
      </c>
      <c r="C766" s="1" t="s">
        <v>433</v>
      </c>
      <c r="D766" s="65" t="str">
        <f t="shared" si="11"/>
        <v>APG Group lifts out sustainable investing data analytics team from Deloitte Nederland</v>
      </c>
      <c r="E766" s="1">
        <v>17</v>
      </c>
      <c r="F766" s="1">
        <v>140000</v>
      </c>
      <c r="G766" s="1" t="s">
        <v>423</v>
      </c>
      <c r="H766" s="50"/>
      <c r="I766" s="51">
        <v>1</v>
      </c>
      <c r="J766" s="52"/>
      <c r="L766" s="58" t="s">
        <v>483</v>
      </c>
      <c r="M766" s="8" t="s">
        <v>3129</v>
      </c>
      <c r="N766" s="53" t="s">
        <v>3129</v>
      </c>
      <c r="O766" s="53">
        <v>1</v>
      </c>
      <c r="P766" s="53" t="s">
        <v>3129</v>
      </c>
      <c r="Q766" s="53" t="s">
        <v>3129</v>
      </c>
      <c r="R766" s="10">
        <v>1</v>
      </c>
      <c r="S766" s="54"/>
      <c r="T766" s="55"/>
      <c r="U766" s="56"/>
      <c r="V766" s="57"/>
      <c r="Y766" s="17">
        <v>1</v>
      </c>
      <c r="AF766" s="15"/>
      <c r="AO766" s="64" t="s">
        <v>1881</v>
      </c>
      <c r="AP766" t="s">
        <v>776</v>
      </c>
      <c r="AQ766" t="s">
        <v>1597</v>
      </c>
      <c r="AR766" s="46"/>
      <c r="AS766" s="43"/>
    </row>
    <row r="767" spans="1:45" hidden="1" x14ac:dyDescent="0.2">
      <c r="A767" s="48" t="s">
        <v>397</v>
      </c>
      <c r="B767" s="2">
        <v>43133</v>
      </c>
      <c r="C767" s="1" t="s">
        <v>433</v>
      </c>
      <c r="D767" s="65" t="str">
        <f t="shared" si="11"/>
        <v>Former GE CEO Jeffrey Immelt joins New Enterprise Associates as venture partner</v>
      </c>
      <c r="E767" s="1">
        <v>0</v>
      </c>
      <c r="F767" s="1">
        <v>140000</v>
      </c>
      <c r="G767" s="1" t="s">
        <v>423</v>
      </c>
      <c r="H767" s="50"/>
      <c r="I767" s="51">
        <v>1</v>
      </c>
      <c r="J767" s="52"/>
      <c r="L767" s="58"/>
      <c r="M767" s="8" t="s">
        <v>3129</v>
      </c>
      <c r="N767" s="53" t="s">
        <v>3129</v>
      </c>
      <c r="O767" s="53">
        <v>1</v>
      </c>
      <c r="P767" s="53" t="s">
        <v>3129</v>
      </c>
      <c r="Q767" s="53" t="s">
        <v>3129</v>
      </c>
      <c r="R767" s="10">
        <v>1</v>
      </c>
      <c r="S767" s="54"/>
      <c r="T767" s="55"/>
      <c r="U767" s="56"/>
      <c r="V767" s="57"/>
      <c r="Y767" s="17">
        <v>1</v>
      </c>
      <c r="AF767" s="15"/>
      <c r="AO767" s="64" t="s">
        <v>1886</v>
      </c>
      <c r="AP767" t="s">
        <v>780</v>
      </c>
      <c r="AQ767" t="s">
        <v>1597</v>
      </c>
      <c r="AR767" s="46"/>
      <c r="AS767" s="43"/>
    </row>
    <row r="768" spans="1:45" hidden="1" x14ac:dyDescent="0.2">
      <c r="A768" s="48" t="s">
        <v>397</v>
      </c>
      <c r="B768" s="2">
        <v>43133</v>
      </c>
      <c r="C768" s="1" t="s">
        <v>426</v>
      </c>
      <c r="D768" s="65" t="str">
        <f t="shared" si="11"/>
        <v>Genscape Appoints Uta Staude as Managing Director of European Power</v>
      </c>
      <c r="E768" s="1">
        <v>0</v>
      </c>
      <c r="F768" s="1">
        <v>1192857</v>
      </c>
      <c r="G768" s="1" t="s">
        <v>428</v>
      </c>
      <c r="H768" s="50"/>
      <c r="I768" s="51">
        <v>1</v>
      </c>
      <c r="J768" s="52"/>
      <c r="L768" s="58"/>
      <c r="M768" s="8" t="s">
        <v>3129</v>
      </c>
      <c r="N768" s="53">
        <v>1</v>
      </c>
      <c r="O768" s="53">
        <v>1</v>
      </c>
      <c r="P768" s="53" t="s">
        <v>3129</v>
      </c>
      <c r="Q768" s="53" t="s">
        <v>3129</v>
      </c>
      <c r="R768" s="10">
        <v>2</v>
      </c>
      <c r="S768" s="54"/>
      <c r="T768" s="55"/>
      <c r="U768" s="56"/>
      <c r="V768" s="57"/>
      <c r="Y768" s="17">
        <v>1</v>
      </c>
      <c r="AF768" s="15"/>
      <c r="AO768" s="64" t="s">
        <v>1879</v>
      </c>
      <c r="AP768" t="s">
        <v>775</v>
      </c>
      <c r="AQ768" t="s">
        <v>1880</v>
      </c>
      <c r="AR768" s="46"/>
      <c r="AS768" s="43"/>
    </row>
    <row r="769" spans="1:45" hidden="1" x14ac:dyDescent="0.2">
      <c r="A769" s="48" t="s">
        <v>397</v>
      </c>
      <c r="B769" s="2">
        <v>43133</v>
      </c>
      <c r="C769" s="1" t="s">
        <v>429</v>
      </c>
      <c r="D769" s="65" t="str">
        <f t="shared" si="11"/>
        <v>Iris Dorbian wrote a new post, Health tech AI company Medopad attracts $26 mln, on the site PE Hub</v>
      </c>
      <c r="E769" s="1">
        <v>6</v>
      </c>
      <c r="F769" s="1">
        <v>269230</v>
      </c>
      <c r="G769" s="1" t="s">
        <v>428</v>
      </c>
      <c r="H769" s="50"/>
      <c r="I769" s="51">
        <v>1</v>
      </c>
      <c r="J769" s="52"/>
      <c r="L769" s="58"/>
      <c r="M769" s="8" t="s">
        <v>3129</v>
      </c>
      <c r="N769" s="53">
        <v>1</v>
      </c>
      <c r="O769" s="53" t="s">
        <v>3129</v>
      </c>
      <c r="P769" s="53">
        <v>1</v>
      </c>
      <c r="Q769" s="53" t="s">
        <v>3129</v>
      </c>
      <c r="R769" s="10">
        <v>2</v>
      </c>
      <c r="S769" s="54"/>
      <c r="T769" s="55"/>
      <c r="U769" s="56"/>
      <c r="V769" s="57"/>
      <c r="Y769" s="17">
        <v>1</v>
      </c>
      <c r="AF769" s="15"/>
      <c r="AO769" s="64" t="s">
        <v>1882</v>
      </c>
      <c r="AP769" t="s">
        <v>777</v>
      </c>
      <c r="AQ769" t="s">
        <v>1857</v>
      </c>
      <c r="AR769" s="46"/>
      <c r="AS769" s="43"/>
    </row>
    <row r="770" spans="1:45" hidden="1" x14ac:dyDescent="0.2">
      <c r="A770" s="48" t="s">
        <v>410</v>
      </c>
      <c r="B770" s="2">
        <v>43133</v>
      </c>
      <c r="C770" s="1" t="s">
        <v>608</v>
      </c>
      <c r="D770" s="65" t="str">
        <f t="shared" si="11"/>
        <v>Iris Dorbian wrote a new post, Health tech AI company Medopad attracts $26 mln, on the site PE Hub</v>
      </c>
      <c r="E770" s="1">
        <v>6</v>
      </c>
      <c r="F770" s="1">
        <v>269230</v>
      </c>
      <c r="G770" s="1"/>
      <c r="H770" s="50"/>
      <c r="I770" s="51">
        <v>1</v>
      </c>
      <c r="J770" s="52"/>
      <c r="L770" s="58"/>
      <c r="M770" s="8" t="s">
        <v>3129</v>
      </c>
      <c r="N770" s="53">
        <v>1</v>
      </c>
      <c r="O770" s="53" t="s">
        <v>3129</v>
      </c>
      <c r="P770" s="53">
        <v>1</v>
      </c>
      <c r="Q770" s="53" t="s">
        <v>3129</v>
      </c>
      <c r="R770" s="10">
        <v>2</v>
      </c>
      <c r="S770" s="54"/>
      <c r="T770" s="55"/>
      <c r="U770" s="56"/>
      <c r="V770" s="57"/>
      <c r="Y770" s="17">
        <v>1</v>
      </c>
      <c r="AF770" s="15"/>
      <c r="AO770" s="64" t="s">
        <v>1882</v>
      </c>
      <c r="AP770" t="s">
        <v>777</v>
      </c>
      <c r="AQ770" t="s">
        <v>1890</v>
      </c>
      <c r="AR770" s="46"/>
      <c r="AS770" s="43"/>
    </row>
    <row r="771" spans="1:45" hidden="1" x14ac:dyDescent="0.2">
      <c r="A771" s="48" t="s">
        <v>410</v>
      </c>
      <c r="B771" s="2">
        <v>43133</v>
      </c>
      <c r="C771" s="1" t="s">
        <v>608</v>
      </c>
      <c r="D771" s="65" t="str">
        <f t="shared" ref="D771:D834" si="12">HYPERLINK(AO771,AP771)</f>
        <v>Iris Dorbian wrote a new post, VC-backed Simplus acquires CirrusOne, on the site PE Hub</v>
      </c>
      <c r="E771" s="1">
        <v>6</v>
      </c>
      <c r="F771" s="1">
        <v>269230</v>
      </c>
      <c r="G771" s="1"/>
      <c r="H771" s="50"/>
      <c r="I771" s="51">
        <v>1</v>
      </c>
      <c r="J771" s="52"/>
      <c r="L771" s="58"/>
      <c r="M771" s="8" t="s">
        <v>3129</v>
      </c>
      <c r="N771" s="53" t="s">
        <v>3129</v>
      </c>
      <c r="O771" s="53">
        <v>1</v>
      </c>
      <c r="P771" s="53" t="s">
        <v>3129</v>
      </c>
      <c r="Q771" s="53" t="s">
        <v>3129</v>
      </c>
      <c r="R771" s="10">
        <v>2</v>
      </c>
      <c r="S771" s="54"/>
      <c r="T771" s="55"/>
      <c r="U771" s="56"/>
      <c r="V771" s="57"/>
      <c r="Y771" s="17">
        <v>1</v>
      </c>
      <c r="AF771" s="15"/>
      <c r="AO771" s="64" t="s">
        <v>1889</v>
      </c>
      <c r="AP771" t="s">
        <v>784</v>
      </c>
      <c r="AQ771" t="s">
        <v>1814</v>
      </c>
      <c r="AR771" s="46"/>
      <c r="AS771" s="43"/>
    </row>
    <row r="772" spans="1:45" hidden="1" x14ac:dyDescent="0.2">
      <c r="A772" s="48" t="s">
        <v>410</v>
      </c>
      <c r="B772" s="2">
        <v>43133</v>
      </c>
      <c r="C772" s="1" t="s">
        <v>59</v>
      </c>
      <c r="D772" s="65" t="str">
        <f t="shared" si="12"/>
        <v>Notice to the Annual General Meeting</v>
      </c>
      <c r="E772" s="1">
        <v>0</v>
      </c>
      <c r="F772" s="1">
        <v>55529156</v>
      </c>
      <c r="G772" s="1" t="s">
        <v>423</v>
      </c>
      <c r="H772" s="50"/>
      <c r="I772" s="51">
        <v>1</v>
      </c>
      <c r="J772" s="52"/>
      <c r="L772" s="58"/>
      <c r="M772" s="8">
        <v>1</v>
      </c>
      <c r="N772" s="53" t="s">
        <v>3129</v>
      </c>
      <c r="O772" s="53" t="s">
        <v>3129</v>
      </c>
      <c r="P772" s="53" t="s">
        <v>3129</v>
      </c>
      <c r="Q772" s="53" t="s">
        <v>3129</v>
      </c>
      <c r="R772" s="10">
        <v>1</v>
      </c>
      <c r="S772" s="54"/>
      <c r="T772" s="55"/>
      <c r="U772" s="56"/>
      <c r="V772" s="57"/>
      <c r="Y772" s="17">
        <v>1</v>
      </c>
      <c r="AF772" s="15"/>
      <c r="AO772" s="64" t="s">
        <v>1887</v>
      </c>
      <c r="AP772" t="s">
        <v>781</v>
      </c>
      <c r="AQ772" t="s">
        <v>1595</v>
      </c>
      <c r="AR772" s="46"/>
      <c r="AS772" s="43"/>
    </row>
    <row r="773" spans="1:45" hidden="1" x14ac:dyDescent="0.2">
      <c r="A773" s="48" t="s">
        <v>53</v>
      </c>
      <c r="B773" s="2">
        <v>43133</v>
      </c>
      <c r="C773" s="1" t="s">
        <v>426</v>
      </c>
      <c r="D773" s="65" t="str">
        <f t="shared" si="12"/>
        <v>Notice to the Annual General Meeting</v>
      </c>
      <c r="E773" s="1">
        <v>0</v>
      </c>
      <c r="F773" s="1">
        <v>1192857</v>
      </c>
      <c r="G773" s="1" t="s">
        <v>428</v>
      </c>
      <c r="H773" s="50"/>
      <c r="I773" s="51">
        <v>1</v>
      </c>
      <c r="J773" s="52"/>
      <c r="L773" s="58"/>
      <c r="M773" s="8">
        <v>1</v>
      </c>
      <c r="N773" s="53" t="s">
        <v>3129</v>
      </c>
      <c r="O773" s="53" t="s">
        <v>3129</v>
      </c>
      <c r="P773" s="53" t="s">
        <v>3129</v>
      </c>
      <c r="Q773" s="53" t="s">
        <v>3129</v>
      </c>
      <c r="R773" s="10">
        <v>2</v>
      </c>
      <c r="S773" s="54"/>
      <c r="T773" s="55"/>
      <c r="U773" s="56"/>
      <c r="V773" s="57"/>
      <c r="Y773" s="17">
        <v>1</v>
      </c>
      <c r="AF773" s="15"/>
      <c r="AO773" s="64" t="s">
        <v>1888</v>
      </c>
      <c r="AP773" t="s">
        <v>781</v>
      </c>
      <c r="AQ773" t="s">
        <v>1589</v>
      </c>
      <c r="AR773" s="46"/>
      <c r="AS773" s="43"/>
    </row>
    <row r="774" spans="1:45" hidden="1" x14ac:dyDescent="0.2">
      <c r="A774" s="48" t="s">
        <v>721</v>
      </c>
      <c r="B774" s="2">
        <v>43133</v>
      </c>
      <c r="C774" s="1" t="s">
        <v>773</v>
      </c>
      <c r="D774" s="65" t="str">
        <f t="shared" si="12"/>
        <v>TASKIZE OPED – FROM FUTILITY TO UTILITY</v>
      </c>
      <c r="E774" s="1">
        <v>3</v>
      </c>
      <c r="F774" s="1">
        <v>1328841</v>
      </c>
      <c r="G774" s="1" t="s">
        <v>409</v>
      </c>
      <c r="H774" s="50"/>
      <c r="I774" s="51">
        <v>1</v>
      </c>
      <c r="J774" s="52"/>
      <c r="L774" s="58"/>
      <c r="M774" s="8" t="s">
        <v>3129</v>
      </c>
      <c r="N774" s="53" t="s">
        <v>3129</v>
      </c>
      <c r="O774" s="53" t="s">
        <v>3129</v>
      </c>
      <c r="P774" s="53" t="s">
        <v>3129</v>
      </c>
      <c r="Q774" s="53">
        <v>1</v>
      </c>
      <c r="R774" s="10">
        <v>1</v>
      </c>
      <c r="S774" s="54"/>
      <c r="T774" s="55"/>
      <c r="U774" s="56"/>
      <c r="V774" s="57"/>
      <c r="Y774" s="17">
        <v>1</v>
      </c>
      <c r="AF774" s="15"/>
      <c r="AO774" s="64" t="s">
        <v>1403</v>
      </c>
      <c r="AP774" t="s">
        <v>774</v>
      </c>
      <c r="AQ774" t="s">
        <v>1834</v>
      </c>
      <c r="AR774" s="46"/>
      <c r="AS774" s="43"/>
    </row>
    <row r="775" spans="1:45" hidden="1" x14ac:dyDescent="0.2">
      <c r="A775" s="48" t="s">
        <v>410</v>
      </c>
      <c r="B775" s="2">
        <v>43133</v>
      </c>
      <c r="C775" s="1" t="s">
        <v>785</v>
      </c>
      <c r="D775" s="65" t="str">
        <f t="shared" si="12"/>
        <v>The Game-changing Blockchain Announcement You Probably Missed Last Week</v>
      </c>
      <c r="E775" s="1">
        <v>18</v>
      </c>
      <c r="F775" s="1">
        <v>2844444</v>
      </c>
      <c r="G775" s="1"/>
      <c r="H775" s="50"/>
      <c r="I775" s="51">
        <v>1</v>
      </c>
      <c r="J775" s="52"/>
      <c r="L775" s="58" t="s">
        <v>401</v>
      </c>
      <c r="M775" s="8" t="s">
        <v>3129</v>
      </c>
      <c r="N775" s="53">
        <v>1</v>
      </c>
      <c r="O775" s="53" t="s">
        <v>3129</v>
      </c>
      <c r="P775" s="53" t="s">
        <v>3129</v>
      </c>
      <c r="Q775" s="53" t="s">
        <v>3129</v>
      </c>
      <c r="R775" s="10">
        <v>1</v>
      </c>
      <c r="S775" s="54"/>
      <c r="T775" s="55"/>
      <c r="U775" s="56"/>
      <c r="V775" s="57"/>
      <c r="Y775" s="17">
        <v>1</v>
      </c>
      <c r="AF775" s="15"/>
      <c r="AO775" s="64" t="s">
        <v>1891</v>
      </c>
      <c r="AP775" t="s">
        <v>786</v>
      </c>
      <c r="AQ775" t="s">
        <v>1655</v>
      </c>
      <c r="AR775" s="46"/>
      <c r="AS775" s="43"/>
    </row>
    <row r="776" spans="1:45" hidden="1" x14ac:dyDescent="0.2">
      <c r="A776" s="48" t="s">
        <v>397</v>
      </c>
      <c r="B776" s="2">
        <v>43133</v>
      </c>
      <c r="C776" s="1" t="s">
        <v>475</v>
      </c>
      <c r="D776" s="65" t="str">
        <f t="shared" si="12"/>
        <v>The Number Of Large-Cap Companies Publicly Subjected To Demands Rose Again</v>
      </c>
      <c r="E776" s="1">
        <v>4</v>
      </c>
      <c r="F776" s="1">
        <v>950000</v>
      </c>
      <c r="G776" s="1" t="s">
        <v>428</v>
      </c>
      <c r="H776" s="50"/>
      <c r="I776" s="51">
        <v>1</v>
      </c>
      <c r="J776" s="52"/>
      <c r="L776" s="58"/>
      <c r="M776" s="8" t="s">
        <v>3129</v>
      </c>
      <c r="N776" s="53" t="s">
        <v>3129</v>
      </c>
      <c r="O776" s="53" t="s">
        <v>3129</v>
      </c>
      <c r="P776" s="53" t="s">
        <v>3129</v>
      </c>
      <c r="Q776" s="53">
        <v>1</v>
      </c>
      <c r="R776" s="10">
        <v>2</v>
      </c>
      <c r="S776" s="54"/>
      <c r="T776" s="55"/>
      <c r="U776" s="56"/>
      <c r="V776" s="57"/>
      <c r="Y776" s="17">
        <v>1</v>
      </c>
      <c r="AF776" s="15"/>
      <c r="AO776" s="64" t="s">
        <v>1883</v>
      </c>
      <c r="AP776" t="s">
        <v>778</v>
      </c>
      <c r="AQ776" t="s">
        <v>1609</v>
      </c>
      <c r="AR776" s="46"/>
      <c r="AS776" s="43"/>
    </row>
    <row r="777" spans="1:45" hidden="1" x14ac:dyDescent="0.2">
      <c r="A777" s="48" t="s">
        <v>567</v>
      </c>
      <c r="B777" s="2">
        <v>43133</v>
      </c>
      <c r="C777" s="1" t="s">
        <v>700</v>
      </c>
      <c r="D777" s="65" t="str">
        <f t="shared" si="12"/>
        <v>Worldwide Blockchain Market Is Anticipated To Reach $60.7 Billion In 2024</v>
      </c>
      <c r="E777" s="1">
        <v>0</v>
      </c>
      <c r="F777" s="1">
        <v>50000</v>
      </c>
      <c r="G777" s="1" t="s">
        <v>421</v>
      </c>
      <c r="H777" s="50"/>
      <c r="I777" s="51">
        <v>1</v>
      </c>
      <c r="J777" s="52"/>
      <c r="L777" s="58"/>
      <c r="M777" s="8" t="s">
        <v>3129</v>
      </c>
      <c r="N777" s="53">
        <v>1</v>
      </c>
      <c r="O777" s="53" t="s">
        <v>3129</v>
      </c>
      <c r="P777" s="53" t="s">
        <v>3129</v>
      </c>
      <c r="Q777" s="53" t="s">
        <v>3129</v>
      </c>
      <c r="R777" s="10">
        <v>1</v>
      </c>
      <c r="S777" s="54"/>
      <c r="T777" s="55"/>
      <c r="U777" s="56"/>
      <c r="V777" s="57"/>
      <c r="Y777" s="17">
        <v>1</v>
      </c>
      <c r="AF777" s="15"/>
      <c r="AO777" s="64" t="s">
        <v>1402</v>
      </c>
      <c r="AP777" t="s">
        <v>783</v>
      </c>
      <c r="AQ777" t="s">
        <v>1812</v>
      </c>
      <c r="AR777" s="46"/>
      <c r="AS777" s="43"/>
    </row>
    <row r="778" spans="1:45" hidden="1" x14ac:dyDescent="0.2">
      <c r="A778" s="48" t="s">
        <v>721</v>
      </c>
      <c r="B778" s="2">
        <v>43133</v>
      </c>
      <c r="C778" s="1" t="s">
        <v>773</v>
      </c>
      <c r="D778" s="65" t="str">
        <f t="shared" si="12"/>
        <v>TASKIZE OPED – FROM FUTILITY TO UTILITY</v>
      </c>
      <c r="E778" s="1">
        <v>3</v>
      </c>
      <c r="F778" s="1">
        <v>1328841</v>
      </c>
      <c r="G778" s="1" t="s">
        <v>409</v>
      </c>
      <c r="H778" s="50"/>
      <c r="I778" s="51"/>
      <c r="J778" s="52"/>
      <c r="K778" s="6">
        <v>1</v>
      </c>
      <c r="L778" s="58"/>
      <c r="M778" s="8" t="s">
        <v>3129</v>
      </c>
      <c r="N778" s="53" t="s">
        <v>3129</v>
      </c>
      <c r="O778" s="53" t="s">
        <v>3129</v>
      </c>
      <c r="P778" s="53" t="s">
        <v>3129</v>
      </c>
      <c r="Q778" s="53">
        <v>1</v>
      </c>
      <c r="R778" s="10">
        <v>1</v>
      </c>
      <c r="S778" s="54">
        <v>1</v>
      </c>
      <c r="T778" s="55"/>
      <c r="U778" s="56"/>
      <c r="V778" s="57">
        <v>3</v>
      </c>
      <c r="Y778" s="17">
        <v>1</v>
      </c>
      <c r="AD778" s="15">
        <v>1</v>
      </c>
      <c r="AF778" s="15"/>
      <c r="AI778" s="16">
        <v>1</v>
      </c>
      <c r="AO778" s="64" t="s">
        <v>1403</v>
      </c>
      <c r="AP778" t="s">
        <v>774</v>
      </c>
      <c r="AQ778" t="s">
        <v>1682</v>
      </c>
      <c r="AR778" s="46"/>
      <c r="AS778" s="43"/>
    </row>
    <row r="779" spans="1:45" hidden="1" x14ac:dyDescent="0.2">
      <c r="A779" s="48" t="s">
        <v>567</v>
      </c>
      <c r="B779" s="2">
        <v>43134</v>
      </c>
      <c r="C779" s="1" t="s">
        <v>59</v>
      </c>
      <c r="D779" s="65" t="str">
        <f t="shared" si="12"/>
        <v>The Game-Changing Blockchain Announcement You Probably Missed Last Week</v>
      </c>
      <c r="E779" s="1">
        <v>79</v>
      </c>
      <c r="F779" s="1">
        <v>55529156</v>
      </c>
      <c r="G779" s="1" t="s">
        <v>421</v>
      </c>
      <c r="H779" s="50"/>
      <c r="I779" s="51">
        <v>1</v>
      </c>
      <c r="J779" s="52"/>
      <c r="L779" s="58"/>
      <c r="M779" s="8" t="s">
        <v>3129</v>
      </c>
      <c r="N779" s="53">
        <v>1</v>
      </c>
      <c r="O779" s="53" t="s">
        <v>3129</v>
      </c>
      <c r="P779" s="53" t="s">
        <v>3129</v>
      </c>
      <c r="Q779" s="53" t="s">
        <v>3129</v>
      </c>
      <c r="R779" s="10">
        <v>1</v>
      </c>
      <c r="S779" s="54"/>
      <c r="T779" s="55"/>
      <c r="U779" s="56"/>
      <c r="V779" s="57"/>
      <c r="Y779" s="17">
        <v>1</v>
      </c>
      <c r="AF779" s="15"/>
      <c r="AO779" s="64" t="s">
        <v>1406</v>
      </c>
      <c r="AP779" t="s">
        <v>787</v>
      </c>
      <c r="AQ779" t="s">
        <v>1812</v>
      </c>
      <c r="AR779" s="46"/>
      <c r="AS779" s="43"/>
    </row>
    <row r="780" spans="1:45" hidden="1" x14ac:dyDescent="0.2">
      <c r="A780" s="48" t="s">
        <v>410</v>
      </c>
      <c r="B780" s="2">
        <v>43134</v>
      </c>
      <c r="C780" s="1" t="s">
        <v>677</v>
      </c>
      <c r="D780" s="65" t="str">
        <f t="shared" si="12"/>
        <v>The Game-Changing Blockchain Announcement You Probably Missed Last Week</v>
      </c>
      <c r="E780" s="1">
        <v>79</v>
      </c>
      <c r="F780" s="1">
        <v>55529156</v>
      </c>
      <c r="G780" s="1"/>
      <c r="H780" s="50"/>
      <c r="I780" s="51">
        <v>1</v>
      </c>
      <c r="J780" s="52"/>
      <c r="L780" s="58" t="s">
        <v>401</v>
      </c>
      <c r="M780" s="8" t="s">
        <v>3129</v>
      </c>
      <c r="N780" s="53">
        <v>1</v>
      </c>
      <c r="O780" s="53" t="s">
        <v>3129</v>
      </c>
      <c r="P780" s="53" t="s">
        <v>3129</v>
      </c>
      <c r="Q780" s="53" t="s">
        <v>3129</v>
      </c>
      <c r="R780" s="10">
        <v>1</v>
      </c>
      <c r="S780" s="54"/>
      <c r="T780" s="55"/>
      <c r="U780" s="56"/>
      <c r="V780" s="57"/>
      <c r="Y780" s="17">
        <v>1</v>
      </c>
      <c r="AF780" s="15"/>
      <c r="AO780" s="64" t="s">
        <v>1406</v>
      </c>
      <c r="AP780" t="s">
        <v>787</v>
      </c>
      <c r="AQ780" t="s">
        <v>1655</v>
      </c>
      <c r="AR780" s="46"/>
      <c r="AS780" s="43"/>
    </row>
    <row r="781" spans="1:45" hidden="1" x14ac:dyDescent="0.2">
      <c r="A781" s="48" t="s">
        <v>397</v>
      </c>
      <c r="B781" s="2">
        <v>43135</v>
      </c>
      <c r="C781" s="1" t="s">
        <v>426</v>
      </c>
      <c r="D781" s="65" t="str">
        <f t="shared" si="12"/>
        <v>Social Capital Hedosophia Holdings Corp. Announces Informal Event for Investors and Appointment of Directors</v>
      </c>
      <c r="E781" s="1">
        <v>0</v>
      </c>
      <c r="F781" s="1">
        <v>1192857</v>
      </c>
      <c r="G781" s="1" t="s">
        <v>428</v>
      </c>
      <c r="H781" s="50">
        <v>2</v>
      </c>
      <c r="I781" s="51"/>
      <c r="J781" s="52"/>
      <c r="L781" s="58"/>
      <c r="M781" s="8" t="s">
        <v>3129</v>
      </c>
      <c r="N781" s="53" t="s">
        <v>3129</v>
      </c>
      <c r="O781" s="53">
        <v>1</v>
      </c>
      <c r="P781" s="53" t="s">
        <v>3129</v>
      </c>
      <c r="Q781" s="53" t="s">
        <v>3129</v>
      </c>
      <c r="R781" s="10">
        <v>2</v>
      </c>
      <c r="S781" s="54"/>
      <c r="T781" s="55"/>
      <c r="U781" s="56"/>
      <c r="V781" s="57"/>
      <c r="Y781" s="17">
        <v>1</v>
      </c>
      <c r="AF781" s="15"/>
      <c r="AO781" s="64" t="s">
        <v>1893</v>
      </c>
      <c r="AP781" t="s">
        <v>789</v>
      </c>
      <c r="AQ781" t="s">
        <v>1599</v>
      </c>
      <c r="AR781" s="46"/>
      <c r="AS781" s="43"/>
    </row>
    <row r="782" spans="1:45" hidden="1" x14ac:dyDescent="0.2">
      <c r="A782" s="48" t="s">
        <v>410</v>
      </c>
      <c r="B782" s="2">
        <v>43135</v>
      </c>
      <c r="C782" s="1" t="s">
        <v>513</v>
      </c>
      <c r="D782" s="65" t="str">
        <f t="shared" si="12"/>
        <v>Houlihan Lokey Expands Financial Restructuring Business in Asia-Pacific Region With New Hire</v>
      </c>
      <c r="E782" s="1">
        <v>0</v>
      </c>
      <c r="F782" s="1">
        <v>15938865</v>
      </c>
      <c r="G782" s="1"/>
      <c r="H782" s="50"/>
      <c r="I782" s="51">
        <v>1</v>
      </c>
      <c r="J782" s="52"/>
      <c r="L782" s="58"/>
      <c r="M782" s="8" t="s">
        <v>3129</v>
      </c>
      <c r="N782" s="53" t="s">
        <v>3129</v>
      </c>
      <c r="O782" s="53" t="s">
        <v>3129</v>
      </c>
      <c r="P782" s="53">
        <v>1</v>
      </c>
      <c r="Q782" s="53" t="s">
        <v>3129</v>
      </c>
      <c r="R782" s="10">
        <v>1</v>
      </c>
      <c r="S782" s="54"/>
      <c r="T782" s="55"/>
      <c r="U782" s="56"/>
      <c r="V782" s="57"/>
      <c r="Y782" s="17">
        <v>1</v>
      </c>
      <c r="AF782" s="15"/>
      <c r="AO782" s="64" t="s">
        <v>1895</v>
      </c>
      <c r="AP782" t="s">
        <v>791</v>
      </c>
      <c r="AQ782" t="s">
        <v>1836</v>
      </c>
      <c r="AR782" s="46"/>
      <c r="AS782" s="43"/>
    </row>
    <row r="783" spans="1:45" hidden="1" x14ac:dyDescent="0.2">
      <c r="A783" s="48" t="s">
        <v>410</v>
      </c>
      <c r="B783" s="2">
        <v>43135</v>
      </c>
      <c r="C783" s="1" t="s">
        <v>677</v>
      </c>
      <c r="D783" s="65" t="str">
        <f t="shared" si="12"/>
        <v>Houlihan Lokey Expands Financial Restructuring Business in Asia-Pacific Region With New Hire</v>
      </c>
      <c r="E783" s="1">
        <v>0</v>
      </c>
      <c r="F783" s="1">
        <v>55529156</v>
      </c>
      <c r="G783" s="1"/>
      <c r="H783" s="50"/>
      <c r="I783" s="51">
        <v>1</v>
      </c>
      <c r="J783" s="52"/>
      <c r="L783" s="58"/>
      <c r="M783" s="8" t="s">
        <v>3129</v>
      </c>
      <c r="N783" s="53" t="s">
        <v>3129</v>
      </c>
      <c r="O783" s="53" t="s">
        <v>3129</v>
      </c>
      <c r="P783" s="53">
        <v>1</v>
      </c>
      <c r="Q783" s="53" t="s">
        <v>3129</v>
      </c>
      <c r="R783" s="10">
        <v>1</v>
      </c>
      <c r="S783" s="54"/>
      <c r="T783" s="55"/>
      <c r="U783" s="56"/>
      <c r="V783" s="57"/>
      <c r="Y783" s="17">
        <v>1</v>
      </c>
      <c r="AF783" s="15"/>
      <c r="AO783" s="64" t="s">
        <v>1896</v>
      </c>
      <c r="AP783" t="s">
        <v>791</v>
      </c>
      <c r="AQ783" t="s">
        <v>1836</v>
      </c>
      <c r="AR783" s="46"/>
      <c r="AS783" s="43"/>
    </row>
    <row r="784" spans="1:45" hidden="1" x14ac:dyDescent="0.2">
      <c r="A784" s="48" t="s">
        <v>397</v>
      </c>
      <c r="B784" s="2">
        <v>43135</v>
      </c>
      <c r="C784" s="1" t="s">
        <v>60</v>
      </c>
      <c r="D784" s="65" t="str">
        <f t="shared" si="12"/>
        <v>Investors Turn To Science And Big Data To Make More Sustainable Investments</v>
      </c>
      <c r="E784" s="1">
        <v>635</v>
      </c>
      <c r="F784" s="1">
        <v>82644928</v>
      </c>
      <c r="G784" s="1" t="s">
        <v>423</v>
      </c>
      <c r="H784" s="50"/>
      <c r="I784" s="51">
        <v>1</v>
      </c>
      <c r="J784" s="52"/>
      <c r="L784" s="58" t="s">
        <v>441</v>
      </c>
      <c r="M784" s="8" t="s">
        <v>3129</v>
      </c>
      <c r="N784" s="53" t="s">
        <v>3129</v>
      </c>
      <c r="O784" s="53">
        <v>1</v>
      </c>
      <c r="P784" s="53" t="s">
        <v>3129</v>
      </c>
      <c r="Q784" s="53" t="s">
        <v>3129</v>
      </c>
      <c r="R784" s="10">
        <v>1</v>
      </c>
      <c r="S784" s="54"/>
      <c r="T784" s="55"/>
      <c r="U784" s="56"/>
      <c r="V784" s="57"/>
      <c r="Y784" s="17">
        <v>1</v>
      </c>
      <c r="AF784" s="15"/>
      <c r="AO784" s="64" t="s">
        <v>1894</v>
      </c>
      <c r="AP784" t="s">
        <v>790</v>
      </c>
      <c r="AQ784" t="s">
        <v>1597</v>
      </c>
      <c r="AR784" s="46"/>
      <c r="AS784" s="43"/>
    </row>
    <row r="785" spans="1:45" hidden="1" x14ac:dyDescent="0.2">
      <c r="A785" s="48" t="s">
        <v>397</v>
      </c>
      <c r="B785" s="2">
        <v>43136</v>
      </c>
      <c r="C785" s="1" t="s">
        <v>426</v>
      </c>
      <c r="D785" s="65" t="str">
        <f t="shared" si="12"/>
        <v>Acer Therapeutics Expands Management Team with the Appointment of Three Executives and One New Key Hire</v>
      </c>
      <c r="E785" s="1">
        <v>0</v>
      </c>
      <c r="F785" s="1">
        <v>1192857</v>
      </c>
      <c r="G785" s="1" t="s">
        <v>428</v>
      </c>
      <c r="H785" s="50">
        <v>2</v>
      </c>
      <c r="I785" s="51"/>
      <c r="J785" s="52"/>
      <c r="L785" s="58"/>
      <c r="M785" s="8" t="s">
        <v>3129</v>
      </c>
      <c r="N785" s="53" t="s">
        <v>3129</v>
      </c>
      <c r="O785" s="53" t="s">
        <v>3129</v>
      </c>
      <c r="P785" s="53">
        <v>1</v>
      </c>
      <c r="Q785" s="53" t="s">
        <v>3129</v>
      </c>
      <c r="R785" s="10">
        <v>2</v>
      </c>
      <c r="S785" s="54"/>
      <c r="T785" s="55"/>
      <c r="U785" s="56"/>
      <c r="V785" s="57"/>
      <c r="Y785" s="17">
        <v>1</v>
      </c>
      <c r="AF785" s="15"/>
      <c r="AO785" s="64" t="s">
        <v>1900</v>
      </c>
      <c r="AP785" t="s">
        <v>797</v>
      </c>
      <c r="AQ785" t="s">
        <v>1624</v>
      </c>
      <c r="AR785" s="46"/>
      <c r="AS785" s="43"/>
    </row>
    <row r="786" spans="1:45" hidden="1" x14ac:dyDescent="0.2">
      <c r="A786" s="48" t="s">
        <v>397</v>
      </c>
      <c r="B786" s="2">
        <v>43136</v>
      </c>
      <c r="C786" s="1" t="s">
        <v>426</v>
      </c>
      <c r="D786" s="65" t="str">
        <f t="shared" si="12"/>
        <v>CNL Financial Group Announces Executive Appointments at Healthcare REITs</v>
      </c>
      <c r="E786" s="1">
        <v>0</v>
      </c>
      <c r="F786" s="1">
        <v>1192857</v>
      </c>
      <c r="G786" s="1" t="s">
        <v>428</v>
      </c>
      <c r="H786" s="50">
        <v>2</v>
      </c>
      <c r="I786" s="51"/>
      <c r="J786" s="52"/>
      <c r="L786" s="58"/>
      <c r="M786" s="8" t="s">
        <v>3129</v>
      </c>
      <c r="N786" s="53" t="s">
        <v>3129</v>
      </c>
      <c r="O786" s="53" t="s">
        <v>3129</v>
      </c>
      <c r="P786" s="53">
        <v>1</v>
      </c>
      <c r="Q786" s="53" t="s">
        <v>3129</v>
      </c>
      <c r="R786" s="10">
        <v>2</v>
      </c>
      <c r="S786" s="54"/>
      <c r="T786" s="55"/>
      <c r="U786" s="56"/>
      <c r="V786" s="57"/>
      <c r="Y786" s="17">
        <v>1</v>
      </c>
      <c r="AF786" s="15"/>
      <c r="AO786" s="64" t="s">
        <v>1898</v>
      </c>
      <c r="AP786" t="s">
        <v>795</v>
      </c>
      <c r="AQ786" t="s">
        <v>1624</v>
      </c>
      <c r="AR786" s="46"/>
      <c r="AS786" s="43"/>
    </row>
    <row r="787" spans="1:45" hidden="1" x14ac:dyDescent="0.2">
      <c r="A787" s="48" t="s">
        <v>53</v>
      </c>
      <c r="B787" s="2">
        <v>43136</v>
      </c>
      <c r="C787" s="1" t="s">
        <v>419</v>
      </c>
      <c r="D787" s="65" t="str">
        <f t="shared" si="12"/>
        <v>Copley Equity Partners Announces Investment in North Star Leasing</v>
      </c>
      <c r="E787" s="1">
        <v>0</v>
      </c>
      <c r="F787" s="1">
        <v>15938865</v>
      </c>
      <c r="G787" s="1" t="s">
        <v>423</v>
      </c>
      <c r="H787" s="50">
        <v>2</v>
      </c>
      <c r="I787" s="51"/>
      <c r="J787" s="52"/>
      <c r="L787" s="58"/>
      <c r="M787" s="8">
        <v>1</v>
      </c>
      <c r="N787" s="53" t="s">
        <v>3129</v>
      </c>
      <c r="O787" s="53" t="s">
        <v>3129</v>
      </c>
      <c r="P787" s="53" t="s">
        <v>3129</v>
      </c>
      <c r="Q787" s="53" t="s">
        <v>3129</v>
      </c>
      <c r="R787" s="10">
        <v>1</v>
      </c>
      <c r="S787" s="54"/>
      <c r="T787" s="55"/>
      <c r="U787" s="56"/>
      <c r="V787" s="57"/>
      <c r="Y787" s="17">
        <v>1</v>
      </c>
      <c r="AF787" s="15"/>
      <c r="AO787" s="64" t="s">
        <v>1903</v>
      </c>
      <c r="AP787" t="s">
        <v>800</v>
      </c>
      <c r="AQ787" t="s">
        <v>1595</v>
      </c>
      <c r="AR787" s="46"/>
      <c r="AS787" s="43"/>
    </row>
    <row r="788" spans="1:45" hidden="1" x14ac:dyDescent="0.2">
      <c r="A788" s="48" t="s">
        <v>397</v>
      </c>
      <c r="B788" s="2">
        <v>43136</v>
      </c>
      <c r="C788" s="1" t="s">
        <v>426</v>
      </c>
      <c r="D788" s="65" t="str">
        <f t="shared" si="12"/>
        <v>Goldmoney Appoints New Chief Financial Officer and New Board Member</v>
      </c>
      <c r="E788" s="1">
        <v>0</v>
      </c>
      <c r="F788" s="1">
        <v>1192857</v>
      </c>
      <c r="G788" s="1" t="s">
        <v>428</v>
      </c>
      <c r="H788" s="50">
        <v>2</v>
      </c>
      <c r="I788" s="51"/>
      <c r="J788" s="52"/>
      <c r="L788" s="58"/>
      <c r="M788" s="8" t="s">
        <v>3129</v>
      </c>
      <c r="N788" s="53" t="s">
        <v>3129</v>
      </c>
      <c r="O788" s="53" t="s">
        <v>3129</v>
      </c>
      <c r="P788" s="53">
        <v>1</v>
      </c>
      <c r="Q788" s="53" t="s">
        <v>3129</v>
      </c>
      <c r="R788" s="10">
        <v>2</v>
      </c>
      <c r="S788" s="54"/>
      <c r="T788" s="55"/>
      <c r="U788" s="56"/>
      <c r="V788" s="57"/>
      <c r="Y788" s="17">
        <v>1</v>
      </c>
      <c r="AF788" s="15"/>
      <c r="AO788" s="64" t="s">
        <v>1904</v>
      </c>
      <c r="AP788" t="s">
        <v>801</v>
      </c>
      <c r="AQ788" t="s">
        <v>1624</v>
      </c>
      <c r="AR788" s="46"/>
      <c r="AS788" s="43"/>
    </row>
    <row r="789" spans="1:45" hidden="1" x14ac:dyDescent="0.2">
      <c r="A789" s="48" t="s">
        <v>397</v>
      </c>
      <c r="B789" s="2">
        <v>43136</v>
      </c>
      <c r="C789" s="1" t="s">
        <v>426</v>
      </c>
      <c r="D789" s="65" t="str">
        <f t="shared" si="12"/>
        <v>Questco, Conroe-Based PEO, Hires Industry Veteran to Lead Company</v>
      </c>
      <c r="E789" s="1">
        <v>0</v>
      </c>
      <c r="F789" s="1">
        <v>1192857</v>
      </c>
      <c r="G789" s="1" t="s">
        <v>428</v>
      </c>
      <c r="H789" s="50">
        <v>2</v>
      </c>
      <c r="I789" s="51"/>
      <c r="J789" s="52"/>
      <c r="L789" s="58"/>
      <c r="M789" s="8" t="s">
        <v>3129</v>
      </c>
      <c r="N789" s="53" t="s">
        <v>3129</v>
      </c>
      <c r="O789" s="53">
        <v>1</v>
      </c>
      <c r="P789" s="53" t="s">
        <v>3129</v>
      </c>
      <c r="Q789" s="53" t="s">
        <v>3129</v>
      </c>
      <c r="R789" s="10">
        <v>2</v>
      </c>
      <c r="S789" s="54"/>
      <c r="T789" s="55"/>
      <c r="U789" s="56"/>
      <c r="V789" s="57"/>
      <c r="Y789" s="17">
        <v>1</v>
      </c>
      <c r="AF789" s="15"/>
      <c r="AO789" s="64" t="s">
        <v>1902</v>
      </c>
      <c r="AP789" t="s">
        <v>799</v>
      </c>
      <c r="AQ789" t="s">
        <v>1599</v>
      </c>
      <c r="AR789" s="46"/>
      <c r="AS789" s="43"/>
    </row>
    <row r="790" spans="1:45" hidden="1" x14ac:dyDescent="0.2">
      <c r="A790" s="48" t="s">
        <v>699</v>
      </c>
      <c r="B790" s="2">
        <v>43136</v>
      </c>
      <c r="C790" s="1" t="s">
        <v>60</v>
      </c>
      <c r="D790" s="65" t="str">
        <f t="shared" si="12"/>
        <v>3 Ways To Excel At Regulatory Compliance And New Business Models</v>
      </c>
      <c r="E790" s="1">
        <v>116</v>
      </c>
      <c r="F790" s="1">
        <v>82644928</v>
      </c>
      <c r="G790" s="1" t="s">
        <v>400</v>
      </c>
      <c r="H790" s="50"/>
      <c r="I790" s="51">
        <v>1</v>
      </c>
      <c r="J790" s="52"/>
      <c r="L790" s="58" t="s">
        <v>401</v>
      </c>
      <c r="M790" s="8" t="s">
        <v>3129</v>
      </c>
      <c r="N790" s="53" t="s">
        <v>3129</v>
      </c>
      <c r="O790" s="53">
        <v>1</v>
      </c>
      <c r="P790" s="53" t="s">
        <v>3129</v>
      </c>
      <c r="Q790" s="53" t="s">
        <v>3129</v>
      </c>
      <c r="R790" s="10">
        <v>1</v>
      </c>
      <c r="S790" s="54"/>
      <c r="T790" s="55"/>
      <c r="U790" s="56"/>
      <c r="V790" s="57"/>
      <c r="Y790" s="17">
        <v>1</v>
      </c>
      <c r="AF790" s="15"/>
      <c r="AO790" s="64" t="s">
        <v>296</v>
      </c>
      <c r="AP790" t="s">
        <v>141</v>
      </c>
      <c r="AQ790" t="s">
        <v>1578</v>
      </c>
      <c r="AR790" s="46"/>
      <c r="AS790" s="43"/>
    </row>
    <row r="791" spans="1:45" hidden="1" x14ac:dyDescent="0.2">
      <c r="A791" s="48" t="s">
        <v>397</v>
      </c>
      <c r="B791" s="2">
        <v>43136</v>
      </c>
      <c r="C791" s="1" t="s">
        <v>60</v>
      </c>
      <c r="D791" s="65" t="str">
        <f t="shared" si="12"/>
        <v>3 Ways To Excel At Regulatory Compliance And New Business Models</v>
      </c>
      <c r="E791" s="1">
        <v>116</v>
      </c>
      <c r="F791" s="1">
        <v>82644928</v>
      </c>
      <c r="G791" s="1" t="s">
        <v>423</v>
      </c>
      <c r="H791" s="50"/>
      <c r="I791" s="51">
        <v>1</v>
      </c>
      <c r="J791" s="52"/>
      <c r="L791" s="58" t="s">
        <v>401</v>
      </c>
      <c r="M791" s="8" t="s">
        <v>3129</v>
      </c>
      <c r="N791" s="53" t="s">
        <v>3129</v>
      </c>
      <c r="O791" s="53">
        <v>1</v>
      </c>
      <c r="P791" s="53" t="s">
        <v>3129</v>
      </c>
      <c r="Q791" s="53" t="s">
        <v>3129</v>
      </c>
      <c r="R791" s="10">
        <v>1</v>
      </c>
      <c r="S791" s="54"/>
      <c r="T791" s="55"/>
      <c r="U791" s="56"/>
      <c r="V791" s="57"/>
      <c r="Y791" s="17">
        <v>1</v>
      </c>
      <c r="AF791" s="15"/>
      <c r="AO791" s="64" t="s">
        <v>296</v>
      </c>
      <c r="AP791" t="s">
        <v>141</v>
      </c>
      <c r="AQ791" t="s">
        <v>1597</v>
      </c>
      <c r="AR791" s="46"/>
      <c r="AS791" s="43"/>
    </row>
    <row r="792" spans="1:45" hidden="1" x14ac:dyDescent="0.2">
      <c r="A792" s="48" t="s">
        <v>699</v>
      </c>
      <c r="B792" s="2">
        <v>43136</v>
      </c>
      <c r="C792" s="1" t="s">
        <v>60</v>
      </c>
      <c r="D792" s="65" t="str">
        <f t="shared" si="12"/>
        <v>3 Ways To Excel At Regulatory Compliance And New Business Models</v>
      </c>
      <c r="E792" s="1">
        <v>116</v>
      </c>
      <c r="F792" s="1">
        <v>82644928</v>
      </c>
      <c r="G792" s="1" t="s">
        <v>400</v>
      </c>
      <c r="H792" s="50"/>
      <c r="I792" s="51">
        <v>1</v>
      </c>
      <c r="J792" s="52"/>
      <c r="L792" s="58"/>
      <c r="M792" s="8" t="s">
        <v>3129</v>
      </c>
      <c r="N792" s="53" t="s">
        <v>3129</v>
      </c>
      <c r="O792" s="53">
        <v>1</v>
      </c>
      <c r="P792" s="53" t="s">
        <v>3129</v>
      </c>
      <c r="Q792" s="53" t="s">
        <v>3129</v>
      </c>
      <c r="R792" s="10">
        <v>1</v>
      </c>
      <c r="S792" s="54"/>
      <c r="T792" s="55"/>
      <c r="U792" s="56"/>
      <c r="V792" s="57"/>
      <c r="Y792" s="17">
        <v>1</v>
      </c>
      <c r="AF792" s="15"/>
      <c r="AO792" s="64" t="s">
        <v>296</v>
      </c>
      <c r="AP792" t="s">
        <v>141</v>
      </c>
      <c r="AQ792" t="s">
        <v>1810</v>
      </c>
      <c r="AR792" s="46"/>
      <c r="AS792" s="43"/>
    </row>
    <row r="793" spans="1:45" hidden="1" x14ac:dyDescent="0.2">
      <c r="A793" s="48" t="s">
        <v>410</v>
      </c>
      <c r="B793" s="2">
        <v>43136</v>
      </c>
      <c r="C793" s="1" t="s">
        <v>678</v>
      </c>
      <c r="D793" s="65" t="str">
        <f t="shared" si="12"/>
        <v>3 Ways To Excel At Regulatory Compliance And New Business Models</v>
      </c>
      <c r="E793" s="1">
        <v>116</v>
      </c>
      <c r="F793" s="1">
        <v>82644928</v>
      </c>
      <c r="G793" s="1"/>
      <c r="H793" s="50"/>
      <c r="I793" s="51">
        <v>1</v>
      </c>
      <c r="J793" s="52"/>
      <c r="L793" s="58"/>
      <c r="M793" s="8" t="s">
        <v>3129</v>
      </c>
      <c r="N793" s="53" t="s">
        <v>3129</v>
      </c>
      <c r="O793" s="53">
        <v>1</v>
      </c>
      <c r="P793" s="53" t="s">
        <v>3129</v>
      </c>
      <c r="Q793" s="53" t="s">
        <v>3129</v>
      </c>
      <c r="R793" s="10">
        <v>1</v>
      </c>
      <c r="S793" s="54"/>
      <c r="T793" s="55"/>
      <c r="U793" s="56"/>
      <c r="V793" s="57"/>
      <c r="Y793" s="17">
        <v>1</v>
      </c>
      <c r="AF793" s="15"/>
      <c r="AO793" s="64" t="s">
        <v>296</v>
      </c>
      <c r="AP793" t="s">
        <v>141</v>
      </c>
      <c r="AQ793" t="s">
        <v>1666</v>
      </c>
      <c r="AR793" s="46"/>
      <c r="AS793" s="43"/>
    </row>
    <row r="794" spans="1:45" hidden="1" x14ac:dyDescent="0.2">
      <c r="A794" s="48" t="s">
        <v>397</v>
      </c>
      <c r="B794" s="2">
        <v>43136</v>
      </c>
      <c r="C794" s="1" t="s">
        <v>640</v>
      </c>
      <c r="D794" s="65" t="str">
        <f t="shared" si="12"/>
        <v>4 Hot Topics Internal Audit Should Be Ready To Address In 2018</v>
      </c>
      <c r="E794" s="1">
        <v>256</v>
      </c>
      <c r="F794" s="1">
        <v>10526</v>
      </c>
      <c r="G794" s="1" t="s">
        <v>423</v>
      </c>
      <c r="H794" s="50"/>
      <c r="I794" s="51">
        <v>1</v>
      </c>
      <c r="J794" s="52"/>
      <c r="L794" s="58" t="s">
        <v>401</v>
      </c>
      <c r="M794" s="8" t="s">
        <v>3129</v>
      </c>
      <c r="N794" s="53" t="s">
        <v>3129</v>
      </c>
      <c r="O794" s="53">
        <v>1</v>
      </c>
      <c r="P794" s="53" t="s">
        <v>3129</v>
      </c>
      <c r="Q794" s="53" t="s">
        <v>3129</v>
      </c>
      <c r="R794" s="10">
        <v>2</v>
      </c>
      <c r="S794" s="54"/>
      <c r="T794" s="55"/>
      <c r="U794" s="56"/>
      <c r="V794" s="57"/>
      <c r="Y794" s="17">
        <v>1</v>
      </c>
      <c r="AF794" s="15"/>
      <c r="AO794" s="64" t="s">
        <v>1899</v>
      </c>
      <c r="AP794" t="s">
        <v>796</v>
      </c>
      <c r="AQ794" t="s">
        <v>1599</v>
      </c>
      <c r="AR794" s="46"/>
      <c r="AS794" s="43"/>
    </row>
    <row r="795" spans="1:45" hidden="1" x14ac:dyDescent="0.2">
      <c r="A795" s="48" t="s">
        <v>53</v>
      </c>
      <c r="B795" s="2">
        <v>43136</v>
      </c>
      <c r="C795" s="1" t="s">
        <v>433</v>
      </c>
      <c r="D795" s="65" t="str">
        <f t="shared" si="12"/>
        <v>Asset managers set for China IRA market boom</v>
      </c>
      <c r="E795" s="1">
        <v>120</v>
      </c>
      <c r="F795" s="1">
        <v>140000</v>
      </c>
      <c r="G795" s="1" t="s">
        <v>423</v>
      </c>
      <c r="H795" s="50"/>
      <c r="I795" s="51">
        <v>1</v>
      </c>
      <c r="J795" s="52"/>
      <c r="L795" s="58" t="s">
        <v>804</v>
      </c>
      <c r="M795" s="8">
        <v>1</v>
      </c>
      <c r="N795" s="53" t="s">
        <v>3129</v>
      </c>
      <c r="O795" s="53" t="s">
        <v>3129</v>
      </c>
      <c r="P795" s="53">
        <v>1</v>
      </c>
      <c r="Q795" s="53" t="s">
        <v>3129</v>
      </c>
      <c r="R795" s="10">
        <v>1</v>
      </c>
      <c r="S795" s="54"/>
      <c r="T795" s="55"/>
      <c r="U795" s="56"/>
      <c r="V795" s="57"/>
      <c r="Y795" s="17">
        <v>1</v>
      </c>
      <c r="AF795" s="15"/>
      <c r="AO795" s="64" t="s">
        <v>1906</v>
      </c>
      <c r="AP795" t="s">
        <v>803</v>
      </c>
      <c r="AQ795" t="s">
        <v>1661</v>
      </c>
      <c r="AR795" s="46"/>
      <c r="AS795" s="43"/>
    </row>
    <row r="796" spans="1:45" hidden="1" x14ac:dyDescent="0.2">
      <c r="A796" s="48" t="s">
        <v>699</v>
      </c>
      <c r="B796" s="2">
        <v>43136</v>
      </c>
      <c r="C796" s="1" t="s">
        <v>74</v>
      </c>
      <c r="D796" s="65" t="str">
        <f t="shared" si="12"/>
        <v>Bitcoin Today: Prices Plunge Below Key Level Amid Regulatory Expansion</v>
      </c>
      <c r="E796" s="1">
        <v>29</v>
      </c>
      <c r="F796" s="1">
        <v>4220689</v>
      </c>
      <c r="G796" s="1" t="s">
        <v>421</v>
      </c>
      <c r="H796" s="50"/>
      <c r="I796" s="51">
        <v>1</v>
      </c>
      <c r="J796" s="52"/>
      <c r="L796" s="58"/>
      <c r="M796" s="8" t="s">
        <v>3129</v>
      </c>
      <c r="N796" s="53" t="s">
        <v>3129</v>
      </c>
      <c r="O796" s="53" t="s">
        <v>3129</v>
      </c>
      <c r="P796" s="53">
        <v>1</v>
      </c>
      <c r="Q796" s="53" t="s">
        <v>3129</v>
      </c>
      <c r="R796" s="10">
        <v>1</v>
      </c>
      <c r="S796" s="54"/>
      <c r="T796" s="55"/>
      <c r="U796" s="56"/>
      <c r="V796" s="57"/>
      <c r="Y796" s="17">
        <v>1</v>
      </c>
      <c r="AF796" s="15"/>
      <c r="AO796" s="64" t="s">
        <v>1409</v>
      </c>
      <c r="AP796" t="s">
        <v>811</v>
      </c>
      <c r="AQ796" t="s">
        <v>1844</v>
      </c>
      <c r="AR796" s="46"/>
      <c r="AS796" s="43"/>
    </row>
    <row r="797" spans="1:45" hidden="1" x14ac:dyDescent="0.2">
      <c r="A797" s="48" t="s">
        <v>410</v>
      </c>
      <c r="B797" s="2">
        <v>43136</v>
      </c>
      <c r="C797" s="1" t="s">
        <v>815</v>
      </c>
      <c r="D797" s="65" t="str">
        <f t="shared" si="12"/>
        <v>Bitcoin Today: Prices Plunge Below Key Level Amid Regulatory Expansion</v>
      </c>
      <c r="E797" s="1">
        <v>29</v>
      </c>
      <c r="F797" s="1">
        <v>4220689</v>
      </c>
      <c r="G797" s="1"/>
      <c r="H797" s="50"/>
      <c r="I797" s="51">
        <v>1</v>
      </c>
      <c r="J797" s="52"/>
      <c r="L797" s="58"/>
      <c r="M797" s="8" t="s">
        <v>3129</v>
      </c>
      <c r="N797" s="53" t="s">
        <v>3129</v>
      </c>
      <c r="O797" s="53" t="s">
        <v>3129</v>
      </c>
      <c r="P797" s="53">
        <v>1</v>
      </c>
      <c r="Q797" s="53" t="s">
        <v>3129</v>
      </c>
      <c r="R797" s="10">
        <v>1</v>
      </c>
      <c r="S797" s="54"/>
      <c r="T797" s="55"/>
      <c r="U797" s="56"/>
      <c r="V797" s="57"/>
      <c r="Y797" s="17">
        <v>1</v>
      </c>
      <c r="AF797" s="15"/>
      <c r="AO797" s="64" t="s">
        <v>1409</v>
      </c>
      <c r="AP797" t="s">
        <v>811</v>
      </c>
      <c r="AQ797" t="s">
        <v>1836</v>
      </c>
      <c r="AR797" s="46"/>
      <c r="AS797" s="43"/>
    </row>
    <row r="798" spans="1:45" hidden="1" x14ac:dyDescent="0.2">
      <c r="A798" s="48" t="s">
        <v>567</v>
      </c>
      <c r="B798" s="2">
        <v>43136</v>
      </c>
      <c r="C798" s="1" t="s">
        <v>59</v>
      </c>
      <c r="D798" s="65" t="str">
        <f t="shared" si="12"/>
        <v>Cognizant (CTSH) to Report Q4 Earnings: What's in the Cards?</v>
      </c>
      <c r="E798" s="1">
        <v>2</v>
      </c>
      <c r="F798" s="1">
        <v>55529156</v>
      </c>
      <c r="G798" s="1" t="s">
        <v>421</v>
      </c>
      <c r="H798" s="50"/>
      <c r="I798" s="51">
        <v>1</v>
      </c>
      <c r="J798" s="52"/>
      <c r="L798" s="58"/>
      <c r="M798" s="8" t="s">
        <v>3129</v>
      </c>
      <c r="N798" s="53">
        <v>1</v>
      </c>
      <c r="O798" s="53" t="s">
        <v>3129</v>
      </c>
      <c r="P798" s="53" t="s">
        <v>3129</v>
      </c>
      <c r="Q798" s="53" t="s">
        <v>3129</v>
      </c>
      <c r="R798" s="10">
        <v>1</v>
      </c>
      <c r="S798" s="54"/>
      <c r="T798" s="55"/>
      <c r="U798" s="56"/>
      <c r="V798" s="57"/>
      <c r="Y798" s="17">
        <v>1</v>
      </c>
      <c r="AF798" s="15"/>
      <c r="AO798" s="64" t="s">
        <v>1410</v>
      </c>
      <c r="AP798" t="s">
        <v>812</v>
      </c>
      <c r="AQ798" t="s">
        <v>1812</v>
      </c>
      <c r="AR798" s="46"/>
      <c r="AS798" s="43"/>
    </row>
    <row r="799" spans="1:45" hidden="1" x14ac:dyDescent="0.2">
      <c r="A799" s="48" t="s">
        <v>567</v>
      </c>
      <c r="B799" s="2">
        <v>43136</v>
      </c>
      <c r="C799" s="1" t="s">
        <v>471</v>
      </c>
      <c r="D799" s="65" t="str">
        <f t="shared" si="12"/>
        <v>Covolution: financial services’ new reality</v>
      </c>
      <c r="E799" s="1">
        <v>10</v>
      </c>
      <c r="F799" s="1">
        <v>33333</v>
      </c>
      <c r="G799" s="1" t="s">
        <v>409</v>
      </c>
      <c r="H799" s="50"/>
      <c r="I799" s="51">
        <v>1</v>
      </c>
      <c r="J799" s="52"/>
      <c r="L799" s="58"/>
      <c r="M799" s="8" t="s">
        <v>3129</v>
      </c>
      <c r="N799" s="53">
        <v>1</v>
      </c>
      <c r="O799" s="53" t="s">
        <v>3129</v>
      </c>
      <c r="P799" s="53" t="s">
        <v>3129</v>
      </c>
      <c r="Q799" s="53" t="s">
        <v>3129</v>
      </c>
      <c r="R799" s="10">
        <v>2</v>
      </c>
      <c r="S799" s="54"/>
      <c r="T799" s="55"/>
      <c r="U799" s="56"/>
      <c r="V799" s="57"/>
      <c r="Y799" s="17">
        <v>1</v>
      </c>
      <c r="AF799" s="15"/>
      <c r="AO799" s="64" t="s">
        <v>1411</v>
      </c>
      <c r="AP799" t="s">
        <v>792</v>
      </c>
      <c r="AQ799" t="s">
        <v>1631</v>
      </c>
      <c r="AR799" s="46"/>
      <c r="AS799" s="43"/>
    </row>
    <row r="800" spans="1:45" hidden="1" x14ac:dyDescent="0.2">
      <c r="A800" s="48" t="s">
        <v>567</v>
      </c>
      <c r="B800" s="2">
        <v>43136</v>
      </c>
      <c r="C800" s="1" t="s">
        <v>471</v>
      </c>
      <c r="D800" s="65" t="str">
        <f t="shared" si="12"/>
        <v>Covolution: financial services’ new reality</v>
      </c>
      <c r="E800" s="1">
        <v>10</v>
      </c>
      <c r="F800" s="1">
        <v>33333</v>
      </c>
      <c r="G800" s="1" t="s">
        <v>409</v>
      </c>
      <c r="H800" s="50"/>
      <c r="I800" s="51">
        <v>1</v>
      </c>
      <c r="J800" s="52"/>
      <c r="L800" s="58"/>
      <c r="M800" s="8" t="s">
        <v>3129</v>
      </c>
      <c r="N800" s="53">
        <v>1</v>
      </c>
      <c r="O800" s="53" t="s">
        <v>3129</v>
      </c>
      <c r="P800" s="53" t="s">
        <v>3129</v>
      </c>
      <c r="Q800" s="53" t="s">
        <v>3129</v>
      </c>
      <c r="R800" s="10">
        <v>2</v>
      </c>
      <c r="S800" s="54"/>
      <c r="T800" s="55"/>
      <c r="U800" s="56"/>
      <c r="V800" s="57"/>
      <c r="Y800" s="17">
        <v>1</v>
      </c>
      <c r="AF800" s="15"/>
      <c r="AO800" s="64" t="s">
        <v>1411</v>
      </c>
      <c r="AP800" t="s">
        <v>792</v>
      </c>
      <c r="AQ800" t="s">
        <v>1873</v>
      </c>
      <c r="AR800" s="46"/>
      <c r="AS800" s="43"/>
    </row>
    <row r="801" spans="1:45" hidden="1" x14ac:dyDescent="0.2">
      <c r="A801" s="48" t="s">
        <v>406</v>
      </c>
      <c r="B801" s="2">
        <v>43136</v>
      </c>
      <c r="C801" s="1" t="s">
        <v>60</v>
      </c>
      <c r="D801" s="65" t="str">
        <f t="shared" si="12"/>
        <v>Five UK FinTechs Leading The Charge In FinTech Fortnight</v>
      </c>
      <c r="E801" s="1">
        <v>212</v>
      </c>
      <c r="F801" s="1">
        <v>82644928</v>
      </c>
      <c r="G801" s="1" t="s">
        <v>400</v>
      </c>
      <c r="H801" s="50"/>
      <c r="I801" s="51">
        <v>1</v>
      </c>
      <c r="J801" s="52"/>
      <c r="L801" s="58" t="s">
        <v>441</v>
      </c>
      <c r="M801" s="8">
        <v>1</v>
      </c>
      <c r="N801" s="53" t="s">
        <v>3129</v>
      </c>
      <c r="O801" s="53" t="s">
        <v>3129</v>
      </c>
      <c r="P801" s="53" t="s">
        <v>3129</v>
      </c>
      <c r="Q801" s="53" t="s">
        <v>3129</v>
      </c>
      <c r="R801" s="10">
        <v>1</v>
      </c>
      <c r="S801" s="54"/>
      <c r="T801" s="55"/>
      <c r="U801" s="56"/>
      <c r="V801" s="57"/>
      <c r="Y801" s="17">
        <v>1</v>
      </c>
      <c r="AF801" s="15"/>
      <c r="AO801" s="64" t="s">
        <v>297</v>
      </c>
      <c r="AP801" t="s">
        <v>142</v>
      </c>
      <c r="AQ801" t="s">
        <v>1580</v>
      </c>
      <c r="AR801" s="46"/>
      <c r="AS801" s="43"/>
    </row>
    <row r="802" spans="1:45" hidden="1" x14ac:dyDescent="0.2">
      <c r="A802" s="48" t="s">
        <v>53</v>
      </c>
      <c r="B802" s="2">
        <v>43136</v>
      </c>
      <c r="C802" s="1" t="s">
        <v>60</v>
      </c>
      <c r="D802" s="65" t="str">
        <f t="shared" si="12"/>
        <v>Five UK FinTechs Leading The Charge In FinTech Fortnight</v>
      </c>
      <c r="E802" s="1">
        <v>212</v>
      </c>
      <c r="F802" s="1">
        <v>82644928</v>
      </c>
      <c r="G802" s="1" t="s">
        <v>423</v>
      </c>
      <c r="H802" s="50"/>
      <c r="I802" s="51">
        <v>1</v>
      </c>
      <c r="J802" s="52"/>
      <c r="L802" s="58"/>
      <c r="M802" s="8">
        <v>1</v>
      </c>
      <c r="N802" s="53" t="s">
        <v>3129</v>
      </c>
      <c r="O802" s="53" t="s">
        <v>3129</v>
      </c>
      <c r="P802" s="53" t="s">
        <v>3129</v>
      </c>
      <c r="Q802" s="53" t="s">
        <v>3129</v>
      </c>
      <c r="R802" s="10">
        <v>1</v>
      </c>
      <c r="S802" s="54"/>
      <c r="T802" s="55"/>
      <c r="U802" s="56"/>
      <c r="V802" s="57"/>
      <c r="Y802" s="17">
        <v>1</v>
      </c>
      <c r="AF802" s="15"/>
      <c r="AO802" s="64" t="s">
        <v>297</v>
      </c>
      <c r="AP802" t="s">
        <v>142</v>
      </c>
      <c r="AQ802" t="s">
        <v>1595</v>
      </c>
      <c r="AR802" s="46"/>
      <c r="AS802" s="43"/>
    </row>
    <row r="803" spans="1:45" hidden="1" x14ac:dyDescent="0.2">
      <c r="A803" s="48" t="s">
        <v>567</v>
      </c>
      <c r="B803" s="2">
        <v>43136</v>
      </c>
      <c r="C803" s="1" t="s">
        <v>60</v>
      </c>
      <c r="D803" s="65" t="str">
        <f t="shared" si="12"/>
        <v>Five UK FinTechs Leading The Charge In FinTech Fortnight</v>
      </c>
      <c r="E803" s="1">
        <v>212</v>
      </c>
      <c r="F803" s="1">
        <v>82644928</v>
      </c>
      <c r="G803" s="1" t="s">
        <v>400</v>
      </c>
      <c r="H803" s="50"/>
      <c r="I803" s="51">
        <v>1</v>
      </c>
      <c r="J803" s="52"/>
      <c r="L803" s="58"/>
      <c r="M803" s="8">
        <v>1</v>
      </c>
      <c r="N803" s="53" t="s">
        <v>3129</v>
      </c>
      <c r="O803" s="53" t="s">
        <v>3129</v>
      </c>
      <c r="P803" s="53" t="s">
        <v>3129</v>
      </c>
      <c r="Q803" s="53" t="s">
        <v>3129</v>
      </c>
      <c r="R803" s="10">
        <v>1</v>
      </c>
      <c r="S803" s="54"/>
      <c r="T803" s="55"/>
      <c r="U803" s="56"/>
      <c r="V803" s="57"/>
      <c r="Y803" s="17">
        <v>1</v>
      </c>
      <c r="AF803" s="15"/>
      <c r="AO803" s="64" t="s">
        <v>297</v>
      </c>
      <c r="AP803" t="s">
        <v>142</v>
      </c>
      <c r="AQ803" t="s">
        <v>1811</v>
      </c>
      <c r="AR803" s="46"/>
      <c r="AS803" s="43"/>
    </row>
    <row r="804" spans="1:45" hidden="1" x14ac:dyDescent="0.2">
      <c r="A804" s="48" t="s">
        <v>567</v>
      </c>
      <c r="B804" s="2">
        <v>43136</v>
      </c>
      <c r="C804" s="1" t="s">
        <v>417</v>
      </c>
      <c r="D804" s="65" t="str">
        <f t="shared" si="12"/>
        <v>Great digital customer experience key to success</v>
      </c>
      <c r="E804" s="1">
        <v>27</v>
      </c>
      <c r="F804" s="1">
        <v>18181</v>
      </c>
      <c r="G804" s="1" t="s">
        <v>409</v>
      </c>
      <c r="H804" s="50"/>
      <c r="I804" s="51">
        <v>1</v>
      </c>
      <c r="J804" s="52"/>
      <c r="L804" s="58"/>
      <c r="M804" s="8">
        <v>1</v>
      </c>
      <c r="N804" s="53" t="s">
        <v>3129</v>
      </c>
      <c r="O804" s="53" t="s">
        <v>3129</v>
      </c>
      <c r="P804" s="53" t="s">
        <v>3129</v>
      </c>
      <c r="Q804" s="53" t="s">
        <v>3129</v>
      </c>
      <c r="R804" s="10">
        <v>1</v>
      </c>
      <c r="S804" s="54"/>
      <c r="T804" s="55"/>
      <c r="U804" s="56"/>
      <c r="V804" s="57"/>
      <c r="Y804" s="17">
        <v>1</v>
      </c>
      <c r="AF804" s="15"/>
      <c r="AO804" s="64" t="s">
        <v>1412</v>
      </c>
      <c r="AP804" t="s">
        <v>793</v>
      </c>
      <c r="AQ804" t="s">
        <v>1580</v>
      </c>
      <c r="AR804" s="46"/>
      <c r="AS804" s="43"/>
    </row>
    <row r="805" spans="1:45" hidden="1" x14ac:dyDescent="0.2">
      <c r="A805" s="48" t="s">
        <v>397</v>
      </c>
      <c r="B805" s="2">
        <v>43136</v>
      </c>
      <c r="C805" s="1" t="s">
        <v>429</v>
      </c>
      <c r="D805" s="65" t="str">
        <f t="shared" si="12"/>
        <v>Reuters News wrote a new post, Abraaj hires KPMG to look into healthcare fund after reported row with investors: Reuters, on the site PE Hub</v>
      </c>
      <c r="E805" s="1">
        <v>6</v>
      </c>
      <c r="F805" s="1">
        <v>269230</v>
      </c>
      <c r="G805" s="1" t="s">
        <v>428</v>
      </c>
      <c r="H805" s="50"/>
      <c r="I805" s="51">
        <v>1</v>
      </c>
      <c r="J805" s="52"/>
      <c r="L805" s="58"/>
      <c r="M805" s="8" t="s">
        <v>3129</v>
      </c>
      <c r="N805" s="53" t="s">
        <v>3129</v>
      </c>
      <c r="O805" s="53" t="s">
        <v>3129</v>
      </c>
      <c r="P805" s="53">
        <v>1</v>
      </c>
      <c r="Q805" s="53" t="s">
        <v>3129</v>
      </c>
      <c r="R805" s="10">
        <v>2</v>
      </c>
      <c r="S805" s="54"/>
      <c r="T805" s="55"/>
      <c r="U805" s="56"/>
      <c r="V805" s="57"/>
      <c r="Y805" s="17">
        <v>1</v>
      </c>
      <c r="AF805" s="15"/>
      <c r="AO805" s="64" t="s">
        <v>1901</v>
      </c>
      <c r="AP805" t="s">
        <v>798</v>
      </c>
      <c r="AQ805" t="s">
        <v>1624</v>
      </c>
      <c r="AR805" s="46"/>
      <c r="AS805" s="43"/>
    </row>
    <row r="806" spans="1:45" hidden="1" x14ac:dyDescent="0.2">
      <c r="A806" s="48" t="s">
        <v>410</v>
      </c>
      <c r="B806" s="2">
        <v>43136</v>
      </c>
      <c r="C806" s="1" t="s">
        <v>703</v>
      </c>
      <c r="D806" s="65" t="str">
        <f t="shared" si="12"/>
        <v>Top 10 Fintech Incubators And Accelerators In Europe 2018 Update</v>
      </c>
      <c r="E806" s="1">
        <v>6</v>
      </c>
      <c r="F806" s="1">
        <v>83333</v>
      </c>
      <c r="G806" s="1"/>
      <c r="H806" s="50"/>
      <c r="I806" s="51">
        <v>1</v>
      </c>
      <c r="J806" s="52"/>
      <c r="L806" s="58"/>
      <c r="M806" s="8" t="s">
        <v>3129</v>
      </c>
      <c r="N806" s="53">
        <v>1</v>
      </c>
      <c r="O806" s="53" t="s">
        <v>3129</v>
      </c>
      <c r="P806" s="53" t="s">
        <v>3129</v>
      </c>
      <c r="Q806" s="53" t="s">
        <v>3129</v>
      </c>
      <c r="R806" s="10">
        <v>2</v>
      </c>
      <c r="S806" s="54"/>
      <c r="T806" s="55"/>
      <c r="U806" s="56"/>
      <c r="V806" s="57"/>
      <c r="Y806" s="17">
        <v>1</v>
      </c>
      <c r="AF806" s="15"/>
      <c r="AO806" s="64" t="s">
        <v>1909</v>
      </c>
      <c r="AP806" t="s">
        <v>814</v>
      </c>
      <c r="AQ806" t="s">
        <v>1797</v>
      </c>
      <c r="AR806" s="46"/>
      <c r="AS806" s="43"/>
    </row>
    <row r="807" spans="1:45" hidden="1" x14ac:dyDescent="0.2">
      <c r="A807" s="48" t="s">
        <v>567</v>
      </c>
      <c r="B807" s="2">
        <v>43136</v>
      </c>
      <c r="C807" s="1" t="s">
        <v>471</v>
      </c>
      <c r="D807" s="65" t="str">
        <f t="shared" si="12"/>
        <v>TRADING UP: IEX Lands Simblist as Holl Joins Cowen</v>
      </c>
      <c r="E807" s="1">
        <v>2</v>
      </c>
      <c r="F807" s="1">
        <v>33333</v>
      </c>
      <c r="G807" s="1" t="s">
        <v>409</v>
      </c>
      <c r="H807" s="50"/>
      <c r="I807" s="51">
        <v>1</v>
      </c>
      <c r="J807" s="52"/>
      <c r="L807" s="58"/>
      <c r="M807" s="8">
        <v>1</v>
      </c>
      <c r="N807" s="53" t="s">
        <v>3129</v>
      </c>
      <c r="O807" s="53" t="s">
        <v>3129</v>
      </c>
      <c r="P807" s="53" t="s">
        <v>3129</v>
      </c>
      <c r="Q807" s="53" t="s">
        <v>3129</v>
      </c>
      <c r="R807" s="10">
        <v>2</v>
      </c>
      <c r="S807" s="54"/>
      <c r="T807" s="55"/>
      <c r="U807" s="56"/>
      <c r="V807" s="57"/>
      <c r="Y807" s="17">
        <v>1</v>
      </c>
      <c r="AF807" s="15"/>
      <c r="AO807" s="64" t="s">
        <v>1408</v>
      </c>
      <c r="AP807" t="s">
        <v>810</v>
      </c>
      <c r="AQ807" t="s">
        <v>1908</v>
      </c>
      <c r="AR807" s="46"/>
      <c r="AS807" s="43"/>
    </row>
    <row r="808" spans="1:45" hidden="1" x14ac:dyDescent="0.2">
      <c r="A808" s="48" t="s">
        <v>422</v>
      </c>
      <c r="B808" s="2">
        <v>43136</v>
      </c>
      <c r="C808" s="1" t="s">
        <v>805</v>
      </c>
      <c r="D808" s="65" t="str">
        <f t="shared" si="12"/>
        <v>The Outside In Approach</v>
      </c>
      <c r="E808" s="1">
        <v>52</v>
      </c>
      <c r="F808" s="1">
        <v>5000</v>
      </c>
      <c r="G808" s="1"/>
      <c r="H808" s="50"/>
      <c r="I808" s="51"/>
      <c r="J808" s="52"/>
      <c r="K808" s="6">
        <v>1</v>
      </c>
      <c r="L808" s="58"/>
      <c r="M808" s="8" t="s">
        <v>3129</v>
      </c>
      <c r="N808" s="53" t="s">
        <v>3129</v>
      </c>
      <c r="O808" s="53">
        <v>1</v>
      </c>
      <c r="P808" s="53" t="s">
        <v>3129</v>
      </c>
      <c r="Q808" s="53" t="s">
        <v>3129</v>
      </c>
      <c r="R808" s="10">
        <v>1</v>
      </c>
      <c r="S808" s="54">
        <v>1</v>
      </c>
      <c r="T808" s="55"/>
      <c r="U808" s="56"/>
      <c r="V808" s="57">
        <v>3</v>
      </c>
      <c r="Y808" s="17">
        <v>1</v>
      </c>
      <c r="AD808" s="15">
        <v>1</v>
      </c>
      <c r="AF808" s="15"/>
      <c r="AI808" s="16">
        <v>1</v>
      </c>
      <c r="AO808" s="64" t="s">
        <v>1907</v>
      </c>
      <c r="AP808" t="s">
        <v>806</v>
      </c>
      <c r="AQ808" t="s">
        <v>1666</v>
      </c>
      <c r="AR808" s="46"/>
      <c r="AS808" s="43"/>
    </row>
    <row r="809" spans="1:45" hidden="1" x14ac:dyDescent="0.2">
      <c r="A809" s="48" t="s">
        <v>53</v>
      </c>
      <c r="B809" s="2">
        <v>43136</v>
      </c>
      <c r="C809" s="1" t="s">
        <v>480</v>
      </c>
      <c r="D809" s="65" t="str">
        <f t="shared" si="12"/>
        <v>What Tim Buckley Got Wrong</v>
      </c>
      <c r="E809" s="1">
        <v>41</v>
      </c>
      <c r="F809" s="1">
        <v>184615</v>
      </c>
      <c r="G809" s="1" t="s">
        <v>423</v>
      </c>
      <c r="H809" s="50"/>
      <c r="I809" s="51"/>
      <c r="J809" s="52"/>
      <c r="K809" s="6">
        <v>1</v>
      </c>
      <c r="L809" s="58"/>
      <c r="M809" s="8">
        <v>1</v>
      </c>
      <c r="N809" s="53" t="s">
        <v>3129</v>
      </c>
      <c r="O809" s="53" t="s">
        <v>3129</v>
      </c>
      <c r="P809" s="53" t="s">
        <v>3129</v>
      </c>
      <c r="Q809" s="53" t="s">
        <v>3129</v>
      </c>
      <c r="R809" s="10">
        <v>1</v>
      </c>
      <c r="S809" s="54">
        <v>1</v>
      </c>
      <c r="T809" s="55"/>
      <c r="U809" s="56"/>
      <c r="V809" s="57">
        <v>3</v>
      </c>
      <c r="Y809" s="17">
        <v>1</v>
      </c>
      <c r="AC809" s="15">
        <v>1</v>
      </c>
      <c r="AF809" s="15"/>
      <c r="AJ809" s="16">
        <v>1</v>
      </c>
      <c r="AL809" s="16">
        <v>1</v>
      </c>
      <c r="AO809" s="64" t="s">
        <v>1905</v>
      </c>
      <c r="AP809" t="s">
        <v>802</v>
      </c>
      <c r="AQ809" t="s">
        <v>1595</v>
      </c>
      <c r="AR809" s="46"/>
      <c r="AS809" s="43"/>
    </row>
    <row r="810" spans="1:45" hidden="1" x14ac:dyDescent="0.2">
      <c r="A810" s="48" t="s">
        <v>53</v>
      </c>
      <c r="B810" s="2">
        <v>43137</v>
      </c>
      <c r="C810" s="1" t="s">
        <v>426</v>
      </c>
      <c r="D810" s="65" t="str">
        <f t="shared" si="12"/>
        <v>Copley Equity Partners Announces Investment in North Star Leasing</v>
      </c>
      <c r="E810" s="1">
        <v>0</v>
      </c>
      <c r="F810" s="1">
        <v>1192857</v>
      </c>
      <c r="G810" s="1" t="s">
        <v>428</v>
      </c>
      <c r="H810" s="50">
        <v>2</v>
      </c>
      <c r="I810" s="51"/>
      <c r="J810" s="52"/>
      <c r="L810" s="58"/>
      <c r="M810" s="8">
        <v>1</v>
      </c>
      <c r="N810" s="53" t="s">
        <v>3129</v>
      </c>
      <c r="O810" s="53" t="s">
        <v>3129</v>
      </c>
      <c r="P810" s="53" t="s">
        <v>3129</v>
      </c>
      <c r="Q810" s="53" t="s">
        <v>3129</v>
      </c>
      <c r="R810" s="10">
        <v>2</v>
      </c>
      <c r="S810" s="54"/>
      <c r="T810" s="55"/>
      <c r="U810" s="56"/>
      <c r="V810" s="57"/>
      <c r="Y810" s="17">
        <v>1</v>
      </c>
      <c r="AF810" s="15"/>
      <c r="AO810" s="64" t="s">
        <v>1918</v>
      </c>
      <c r="AP810" t="s">
        <v>800</v>
      </c>
      <c r="AQ810" t="s">
        <v>1589</v>
      </c>
      <c r="AR810" s="46"/>
      <c r="AS810" s="43"/>
    </row>
    <row r="811" spans="1:45" hidden="1" x14ac:dyDescent="0.2">
      <c r="A811" s="48" t="s">
        <v>397</v>
      </c>
      <c r="B811" s="2">
        <v>43137</v>
      </c>
      <c r="C811" s="1" t="s">
        <v>426</v>
      </c>
      <c r="D811" s="65" t="str">
        <f t="shared" si="12"/>
        <v>Danforth Advisors Names Paul Falvey Director of Healthcare Services Practice</v>
      </c>
      <c r="E811" s="1">
        <v>0</v>
      </c>
      <c r="F811" s="1">
        <v>1192857</v>
      </c>
      <c r="G811" s="1" t="s">
        <v>428</v>
      </c>
      <c r="H811" s="50">
        <v>2</v>
      </c>
      <c r="I811" s="51"/>
      <c r="J811" s="52"/>
      <c r="L811" s="58"/>
      <c r="M811" s="8" t="s">
        <v>3129</v>
      </c>
      <c r="N811" s="53" t="s">
        <v>3129</v>
      </c>
      <c r="O811" s="53" t="s">
        <v>3129</v>
      </c>
      <c r="P811" s="53">
        <v>1</v>
      </c>
      <c r="Q811" s="53" t="s">
        <v>3129</v>
      </c>
      <c r="R811" s="10">
        <v>2</v>
      </c>
      <c r="S811" s="54"/>
      <c r="T811" s="55"/>
      <c r="U811" s="56"/>
      <c r="V811" s="57"/>
      <c r="Y811" s="17">
        <v>1</v>
      </c>
      <c r="AF811" s="15"/>
      <c r="AO811" s="64" t="s">
        <v>1917</v>
      </c>
      <c r="AP811" t="s">
        <v>825</v>
      </c>
      <c r="AQ811" t="s">
        <v>1624</v>
      </c>
      <c r="AR811" s="46"/>
      <c r="AS811" s="43"/>
    </row>
    <row r="812" spans="1:45" hidden="1" x14ac:dyDescent="0.2">
      <c r="A812" s="48" t="s">
        <v>410</v>
      </c>
      <c r="B812" s="2">
        <v>43137</v>
      </c>
      <c r="C812" s="1" t="s">
        <v>828</v>
      </c>
      <c r="D812" s="65" t="str">
        <f t="shared" si="12"/>
        <v>2017 Smashed World's Records for Most Data ...</v>
      </c>
      <c r="E812" s="1">
        <v>522</v>
      </c>
      <c r="F812" s="1">
        <v>233333</v>
      </c>
      <c r="G812" s="1"/>
      <c r="H812" s="50"/>
      <c r="I812" s="51">
        <v>1</v>
      </c>
      <c r="J812" s="52"/>
      <c r="L812" s="58"/>
      <c r="M812" s="8" t="s">
        <v>3129</v>
      </c>
      <c r="N812" s="53">
        <v>1</v>
      </c>
      <c r="O812" s="53" t="s">
        <v>3129</v>
      </c>
      <c r="P812" s="53" t="s">
        <v>3129</v>
      </c>
      <c r="Q812" s="53" t="s">
        <v>3129</v>
      </c>
      <c r="R812" s="10">
        <v>1</v>
      </c>
      <c r="S812" s="54"/>
      <c r="T812" s="55"/>
      <c r="U812" s="56"/>
      <c r="V812" s="57"/>
      <c r="Y812" s="17">
        <v>1</v>
      </c>
      <c r="AF812" s="15"/>
      <c r="AO812" s="64" t="s">
        <v>1920</v>
      </c>
      <c r="AP812" t="s">
        <v>829</v>
      </c>
      <c r="AQ812" t="s">
        <v>1655</v>
      </c>
      <c r="AR812" s="46"/>
      <c r="AS812" s="43"/>
    </row>
    <row r="813" spans="1:45" hidden="1" x14ac:dyDescent="0.2">
      <c r="A813" s="48" t="s">
        <v>410</v>
      </c>
      <c r="B813" s="2">
        <v>43137</v>
      </c>
      <c r="C813" s="1" t="s">
        <v>828</v>
      </c>
      <c r="D813" s="65" t="str">
        <f t="shared" si="12"/>
        <v>2017 Smashed World's Records for Most Data Breaches, Exposed Information</v>
      </c>
      <c r="E813" s="1">
        <v>569</v>
      </c>
      <c r="F813" s="1">
        <v>233333</v>
      </c>
      <c r="G813" s="1"/>
      <c r="H813" s="50"/>
      <c r="I813" s="51">
        <v>1</v>
      </c>
      <c r="J813" s="52"/>
      <c r="L813" s="58"/>
      <c r="M813" s="8" t="s">
        <v>3129</v>
      </c>
      <c r="N813" s="53">
        <v>1</v>
      </c>
      <c r="O813" s="53" t="s">
        <v>3129</v>
      </c>
      <c r="P813" s="53" t="s">
        <v>3129</v>
      </c>
      <c r="Q813" s="53" t="s">
        <v>3129</v>
      </c>
      <c r="R813" s="10">
        <v>1</v>
      </c>
      <c r="S813" s="54"/>
      <c r="T813" s="55"/>
      <c r="U813" s="56"/>
      <c r="V813" s="57"/>
      <c r="Y813" s="17">
        <v>1</v>
      </c>
      <c r="AF813" s="15"/>
      <c r="AO813" s="64" t="s">
        <v>1921</v>
      </c>
      <c r="AP813" t="s">
        <v>830</v>
      </c>
      <c r="AQ813" t="s">
        <v>1655</v>
      </c>
      <c r="AR813" s="46"/>
      <c r="AS813" s="43"/>
    </row>
    <row r="814" spans="1:45" hidden="1" x14ac:dyDescent="0.2">
      <c r="A814" s="48" t="s">
        <v>699</v>
      </c>
      <c r="B814" s="2">
        <v>43137</v>
      </c>
      <c r="C814" s="1" t="s">
        <v>59</v>
      </c>
      <c r="D814" s="65" t="str">
        <f t="shared" si="12"/>
        <v>5 Brand-Name Companies Testing Ripple's Technology</v>
      </c>
      <c r="E814" s="1">
        <v>15</v>
      </c>
      <c r="F814" s="1">
        <v>55529156</v>
      </c>
      <c r="G814" s="1" t="s">
        <v>421</v>
      </c>
      <c r="H814" s="50"/>
      <c r="I814" s="51">
        <v>1</v>
      </c>
      <c r="J814" s="52"/>
      <c r="L814" s="58"/>
      <c r="M814" s="8" t="s">
        <v>3129</v>
      </c>
      <c r="N814" s="53" t="s">
        <v>3129</v>
      </c>
      <c r="O814" s="53">
        <v>1</v>
      </c>
      <c r="P814" s="53" t="s">
        <v>3129</v>
      </c>
      <c r="Q814" s="53" t="s">
        <v>3129</v>
      </c>
      <c r="R814" s="10">
        <v>1</v>
      </c>
      <c r="S814" s="54"/>
      <c r="T814" s="55"/>
      <c r="U814" s="56"/>
      <c r="V814" s="57"/>
      <c r="Y814" s="17">
        <v>1</v>
      </c>
      <c r="AF814" s="15"/>
      <c r="AO814" s="64" t="s">
        <v>1414</v>
      </c>
      <c r="AP814" t="s">
        <v>816</v>
      </c>
      <c r="AQ814" t="s">
        <v>1578</v>
      </c>
      <c r="AR814" s="46"/>
      <c r="AS814" s="43"/>
    </row>
    <row r="815" spans="1:45" hidden="1" x14ac:dyDescent="0.2">
      <c r="A815" s="48" t="s">
        <v>699</v>
      </c>
      <c r="B815" s="2">
        <v>43137</v>
      </c>
      <c r="C815" s="1" t="s">
        <v>59</v>
      </c>
      <c r="D815" s="65" t="str">
        <f t="shared" si="12"/>
        <v>5 Brand-Name Companies Testing Ripple's Technology</v>
      </c>
      <c r="E815" s="1">
        <v>15</v>
      </c>
      <c r="F815" s="1">
        <v>55529156</v>
      </c>
      <c r="G815" s="1" t="s">
        <v>421</v>
      </c>
      <c r="H815" s="50"/>
      <c r="I815" s="51">
        <v>1</v>
      </c>
      <c r="J815" s="52"/>
      <c r="L815" s="58"/>
      <c r="M815" s="8" t="s">
        <v>3129</v>
      </c>
      <c r="N815" s="53" t="s">
        <v>3129</v>
      </c>
      <c r="O815" s="53">
        <v>1</v>
      </c>
      <c r="P815" s="53" t="s">
        <v>3129</v>
      </c>
      <c r="Q815" s="53" t="s">
        <v>3129</v>
      </c>
      <c r="R815" s="10">
        <v>1</v>
      </c>
      <c r="S815" s="54"/>
      <c r="T815" s="55"/>
      <c r="U815" s="56"/>
      <c r="V815" s="57"/>
      <c r="Y815" s="17">
        <v>1</v>
      </c>
      <c r="AF815" s="15"/>
      <c r="AO815" s="64" t="s">
        <v>1414</v>
      </c>
      <c r="AP815" t="s">
        <v>816</v>
      </c>
      <c r="AQ815" t="s">
        <v>1810</v>
      </c>
      <c r="AR815" s="46"/>
      <c r="AS815" s="43"/>
    </row>
    <row r="816" spans="1:45" hidden="1" x14ac:dyDescent="0.2">
      <c r="A816" s="48" t="s">
        <v>410</v>
      </c>
      <c r="B816" s="2">
        <v>43137</v>
      </c>
      <c r="C816" s="1" t="s">
        <v>677</v>
      </c>
      <c r="D816" s="65" t="str">
        <f t="shared" si="12"/>
        <v>5 Brand-Name Companies Testing Ripple's Technology</v>
      </c>
      <c r="E816" s="1">
        <v>15</v>
      </c>
      <c r="F816" s="1">
        <v>55529156</v>
      </c>
      <c r="G816" s="1"/>
      <c r="H816" s="50"/>
      <c r="I816" s="51">
        <v>1</v>
      </c>
      <c r="J816" s="52"/>
      <c r="L816" s="58" t="s">
        <v>401</v>
      </c>
      <c r="M816" s="8" t="s">
        <v>3129</v>
      </c>
      <c r="N816" s="53" t="s">
        <v>3129</v>
      </c>
      <c r="O816" s="53">
        <v>1</v>
      </c>
      <c r="P816" s="53" t="s">
        <v>3129</v>
      </c>
      <c r="Q816" s="53" t="s">
        <v>3129</v>
      </c>
      <c r="R816" s="10">
        <v>1</v>
      </c>
      <c r="S816" s="54"/>
      <c r="T816" s="55"/>
      <c r="U816" s="56"/>
      <c r="V816" s="57"/>
      <c r="Y816" s="17">
        <v>1</v>
      </c>
      <c r="AF816" s="15"/>
      <c r="AO816" s="64" t="s">
        <v>1414</v>
      </c>
      <c r="AP816" t="s">
        <v>816</v>
      </c>
      <c r="AQ816" t="s">
        <v>1666</v>
      </c>
      <c r="AR816" s="46"/>
      <c r="AS816" s="43"/>
    </row>
    <row r="817" spans="1:45" hidden="1" x14ac:dyDescent="0.2">
      <c r="A817" s="48" t="s">
        <v>397</v>
      </c>
      <c r="B817" s="2">
        <v>43137</v>
      </c>
      <c r="C817" s="1" t="s">
        <v>429</v>
      </c>
      <c r="D817" s="65" t="str">
        <f t="shared" si="12"/>
        <v>Capzanine and Creadev back refurbished smartphones seller Recommerce Group</v>
      </c>
      <c r="E817" s="1">
        <v>6</v>
      </c>
      <c r="F817" s="1">
        <v>269230</v>
      </c>
      <c r="G817" s="1" t="s">
        <v>428</v>
      </c>
      <c r="H817" s="50"/>
      <c r="I817" s="51">
        <v>1</v>
      </c>
      <c r="J817" s="52"/>
      <c r="L817" s="58"/>
      <c r="M817" s="8" t="s">
        <v>3129</v>
      </c>
      <c r="N817" s="53" t="s">
        <v>3129</v>
      </c>
      <c r="O817" s="53" t="s">
        <v>3129</v>
      </c>
      <c r="P817" s="53">
        <v>1</v>
      </c>
      <c r="Q817" s="53" t="s">
        <v>3129</v>
      </c>
      <c r="R817" s="10">
        <v>2</v>
      </c>
      <c r="S817" s="54"/>
      <c r="T817" s="55"/>
      <c r="U817" s="56"/>
      <c r="V817" s="57"/>
      <c r="Y817" s="17">
        <v>1</v>
      </c>
      <c r="AF817" s="15"/>
      <c r="AO817" s="64" t="s">
        <v>1914</v>
      </c>
      <c r="AP817" t="s">
        <v>822</v>
      </c>
      <c r="AQ817" t="s">
        <v>1624</v>
      </c>
      <c r="AR817" s="46"/>
      <c r="AS817" s="43"/>
    </row>
    <row r="818" spans="1:45" hidden="1" x14ac:dyDescent="0.2">
      <c r="A818" s="48" t="s">
        <v>397</v>
      </c>
      <c r="B818" s="2">
        <v>43137</v>
      </c>
      <c r="C818" s="1" t="s">
        <v>419</v>
      </c>
      <c r="D818" s="65" t="str">
        <f t="shared" si="12"/>
        <v>Experienced Financier Gerald Trent Joins Stamper Oil and Gas Advisory Board</v>
      </c>
      <c r="E818" s="1">
        <v>0</v>
      </c>
      <c r="F818" s="1">
        <v>15938865</v>
      </c>
      <c r="G818" s="1" t="s">
        <v>423</v>
      </c>
      <c r="H818" s="50"/>
      <c r="I818" s="51">
        <v>1</v>
      </c>
      <c r="J818" s="52"/>
      <c r="L818" s="58"/>
      <c r="M818" s="8" t="s">
        <v>3129</v>
      </c>
      <c r="N818" s="53" t="s">
        <v>3129</v>
      </c>
      <c r="O818" s="53" t="s">
        <v>3129</v>
      </c>
      <c r="P818" s="53" t="s">
        <v>3129</v>
      </c>
      <c r="Q818" s="53">
        <v>1</v>
      </c>
      <c r="R818" s="10">
        <v>1</v>
      </c>
      <c r="S818" s="54"/>
      <c r="T818" s="55"/>
      <c r="U818" s="56"/>
      <c r="V818" s="57"/>
      <c r="Y818" s="17">
        <v>1</v>
      </c>
      <c r="AF818" s="15"/>
      <c r="AO818" s="64" t="s">
        <v>1915</v>
      </c>
      <c r="AP818" t="s">
        <v>823</v>
      </c>
      <c r="AQ818" t="s">
        <v>1593</v>
      </c>
      <c r="AR818" s="46"/>
      <c r="AS818" s="43"/>
    </row>
    <row r="819" spans="1:45" hidden="1" x14ac:dyDescent="0.2">
      <c r="A819" s="48" t="s">
        <v>410</v>
      </c>
      <c r="B819" s="2">
        <v>43137</v>
      </c>
      <c r="C819" s="1" t="s">
        <v>513</v>
      </c>
      <c r="D819" s="65" t="str">
        <f t="shared" si="12"/>
        <v>Experienced Financier Gerald Trent Joins Stamper Oil and Gas Advisory Board</v>
      </c>
      <c r="E819" s="1">
        <v>0</v>
      </c>
      <c r="F819" s="1">
        <v>15938865</v>
      </c>
      <c r="G819" s="1"/>
      <c r="H819" s="50"/>
      <c r="I819" s="51">
        <v>1</v>
      </c>
      <c r="J819" s="52"/>
      <c r="L819" s="58"/>
      <c r="M819" s="8" t="s">
        <v>3129</v>
      </c>
      <c r="N819" s="53" t="s">
        <v>3129</v>
      </c>
      <c r="O819" s="53" t="s">
        <v>3129</v>
      </c>
      <c r="P819" s="53" t="s">
        <v>3129</v>
      </c>
      <c r="Q819" s="53">
        <v>1</v>
      </c>
      <c r="R819" s="10">
        <v>1</v>
      </c>
      <c r="S819" s="54"/>
      <c r="T819" s="55"/>
      <c r="U819" s="56"/>
      <c r="V819" s="57"/>
      <c r="Y819" s="17">
        <v>1</v>
      </c>
      <c r="AF819" s="15"/>
      <c r="AO819" s="64" t="s">
        <v>1915</v>
      </c>
      <c r="AP819" t="s">
        <v>823</v>
      </c>
      <c r="AQ819" t="s">
        <v>1839</v>
      </c>
      <c r="AR819" s="46"/>
      <c r="AS819" s="43"/>
    </row>
    <row r="820" spans="1:45" hidden="1" x14ac:dyDescent="0.2">
      <c r="A820" s="48" t="s">
        <v>53</v>
      </c>
      <c r="B820" s="2">
        <v>43137</v>
      </c>
      <c r="C820" s="1" t="s">
        <v>475</v>
      </c>
      <c r="D820" s="65" t="str">
        <f t="shared" si="12"/>
        <v>How To Avoid The Worst Style Mutual Funds 1Q18</v>
      </c>
      <c r="E820" s="1">
        <v>4</v>
      </c>
      <c r="F820" s="1">
        <v>950000</v>
      </c>
      <c r="G820" s="1" t="s">
        <v>428</v>
      </c>
      <c r="H820" s="50"/>
      <c r="I820" s="51">
        <v>1</v>
      </c>
      <c r="J820" s="52"/>
      <c r="L820" s="58"/>
      <c r="M820" s="8">
        <v>1</v>
      </c>
      <c r="N820" s="53" t="s">
        <v>3129</v>
      </c>
      <c r="O820" s="53" t="s">
        <v>3129</v>
      </c>
      <c r="P820" s="53" t="s">
        <v>3129</v>
      </c>
      <c r="Q820" s="53" t="s">
        <v>3129</v>
      </c>
      <c r="R820" s="10">
        <v>2</v>
      </c>
      <c r="S820" s="54"/>
      <c r="T820" s="55"/>
      <c r="U820" s="56"/>
      <c r="V820" s="57"/>
      <c r="Y820" s="17">
        <v>1</v>
      </c>
      <c r="AF820" s="15"/>
      <c r="AO820" s="64" t="s">
        <v>1912</v>
      </c>
      <c r="AP820" t="s">
        <v>820</v>
      </c>
      <c r="AQ820" t="s">
        <v>1589</v>
      </c>
      <c r="AR820" s="46"/>
      <c r="AS820" s="43"/>
    </row>
    <row r="821" spans="1:45" hidden="1" x14ac:dyDescent="0.2">
      <c r="A821" s="48" t="s">
        <v>397</v>
      </c>
      <c r="B821" s="2">
        <v>43137</v>
      </c>
      <c r="C821" s="1" t="s">
        <v>426</v>
      </c>
      <c r="D821" s="65" t="str">
        <f t="shared" si="12"/>
        <v>IntuiLab Raises $3.7M In Series A Funding</v>
      </c>
      <c r="E821" s="1">
        <v>0</v>
      </c>
      <c r="F821" s="1">
        <v>1192857</v>
      </c>
      <c r="G821" s="1" t="s">
        <v>428</v>
      </c>
      <c r="H821" s="50"/>
      <c r="I821" s="51">
        <v>1</v>
      </c>
      <c r="J821" s="52"/>
      <c r="L821" s="58"/>
      <c r="M821" s="8" t="s">
        <v>3129</v>
      </c>
      <c r="N821" s="53">
        <v>1</v>
      </c>
      <c r="O821" s="53" t="s">
        <v>3129</v>
      </c>
      <c r="P821" s="53" t="s">
        <v>3129</v>
      </c>
      <c r="Q821" s="53" t="s">
        <v>3129</v>
      </c>
      <c r="R821" s="10">
        <v>2</v>
      </c>
      <c r="S821" s="54"/>
      <c r="T821" s="55"/>
      <c r="U821" s="56"/>
      <c r="V821" s="57"/>
      <c r="Y821" s="17">
        <v>1</v>
      </c>
      <c r="AF821" s="15"/>
      <c r="AO821" s="64" t="s">
        <v>1916</v>
      </c>
      <c r="AP821" t="s">
        <v>824</v>
      </c>
      <c r="AQ821" t="s">
        <v>1602</v>
      </c>
      <c r="AR821" s="46"/>
      <c r="AS821" s="43"/>
    </row>
    <row r="822" spans="1:45" hidden="1" x14ac:dyDescent="0.2">
      <c r="A822" s="48" t="s">
        <v>397</v>
      </c>
      <c r="B822" s="2">
        <v>43137</v>
      </c>
      <c r="C822" s="1" t="s">
        <v>429</v>
      </c>
      <c r="D822" s="65" t="str">
        <f t="shared" si="12"/>
        <v>Luisa Beltran wrote a new post, IntuiLab raises $3.7 mln, on the site PE Hub</v>
      </c>
      <c r="E822" s="1">
        <v>82</v>
      </c>
      <c r="F822" s="1">
        <v>269230</v>
      </c>
      <c r="G822" s="1" t="s">
        <v>428</v>
      </c>
      <c r="H822" s="50"/>
      <c r="I822" s="51">
        <v>1</v>
      </c>
      <c r="J822" s="52"/>
      <c r="L822" s="58"/>
      <c r="M822" s="8" t="s">
        <v>3129</v>
      </c>
      <c r="N822" s="53">
        <v>1</v>
      </c>
      <c r="O822" s="53" t="s">
        <v>3129</v>
      </c>
      <c r="P822" s="53" t="s">
        <v>3129</v>
      </c>
      <c r="Q822" s="53" t="s">
        <v>3129</v>
      </c>
      <c r="R822" s="10">
        <v>2</v>
      </c>
      <c r="S822" s="54"/>
      <c r="T822" s="55"/>
      <c r="U822" s="56"/>
      <c r="V822" s="57"/>
      <c r="Y822" s="17">
        <v>1</v>
      </c>
      <c r="AF822" s="15"/>
      <c r="AO822" s="64" t="s">
        <v>1913</v>
      </c>
      <c r="AP822" t="s">
        <v>821</v>
      </c>
      <c r="AQ822" t="s">
        <v>1602</v>
      </c>
      <c r="AR822" s="46"/>
      <c r="AS822" s="43"/>
    </row>
    <row r="823" spans="1:45" hidden="1" x14ac:dyDescent="0.2">
      <c r="A823" s="48" t="s">
        <v>397</v>
      </c>
      <c r="B823" s="2">
        <v>43137</v>
      </c>
      <c r="C823" s="1" t="s">
        <v>419</v>
      </c>
      <c r="D823" s="65" t="str">
        <f t="shared" si="12"/>
        <v>Ocsl Stock Price | Oaktree Specialty Lending Corp. Stock Quote (u.s.: Nasdaq)</v>
      </c>
      <c r="E823" s="1">
        <v>3</v>
      </c>
      <c r="F823" s="1">
        <v>15938865</v>
      </c>
      <c r="G823" s="1" t="s">
        <v>423</v>
      </c>
      <c r="H823" s="50"/>
      <c r="I823" s="51">
        <v>1</v>
      </c>
      <c r="J823" s="52"/>
      <c r="L823" s="58"/>
      <c r="M823" s="8" t="s">
        <v>3129</v>
      </c>
      <c r="N823" s="53">
        <v>1</v>
      </c>
      <c r="O823" s="53" t="s">
        <v>3129</v>
      </c>
      <c r="P823" s="53" t="s">
        <v>3129</v>
      </c>
      <c r="Q823" s="53" t="s">
        <v>3129</v>
      </c>
      <c r="R823" s="10">
        <v>1</v>
      </c>
      <c r="S823" s="54"/>
      <c r="T823" s="55"/>
      <c r="U823" s="56"/>
      <c r="V823" s="57"/>
      <c r="Y823" s="17">
        <v>1</v>
      </c>
      <c r="AF823" s="15"/>
      <c r="AO823" s="64" t="s">
        <v>1415</v>
      </c>
      <c r="AP823" t="s">
        <v>827</v>
      </c>
      <c r="AQ823" t="s">
        <v>1600</v>
      </c>
      <c r="AR823" s="46"/>
      <c r="AS823" s="43"/>
    </row>
    <row r="824" spans="1:45" hidden="1" x14ac:dyDescent="0.2">
      <c r="A824" s="48" t="s">
        <v>567</v>
      </c>
      <c r="B824" s="2">
        <v>43137</v>
      </c>
      <c r="C824" s="1" t="s">
        <v>419</v>
      </c>
      <c r="D824" s="65" t="str">
        <f t="shared" si="12"/>
        <v>Ocsl Stock Price | Oaktree Specialty Lending Corp. Stock Quote (u.s.: Nasdaq)</v>
      </c>
      <c r="E824" s="1">
        <v>3</v>
      </c>
      <c r="F824" s="1">
        <v>15938865</v>
      </c>
      <c r="G824" s="1" t="s">
        <v>421</v>
      </c>
      <c r="H824" s="50"/>
      <c r="I824" s="51">
        <v>1</v>
      </c>
      <c r="J824" s="52"/>
      <c r="L824" s="58"/>
      <c r="M824" s="8" t="s">
        <v>3129</v>
      </c>
      <c r="N824" s="53">
        <v>1</v>
      </c>
      <c r="O824" s="53" t="s">
        <v>3129</v>
      </c>
      <c r="P824" s="53" t="s">
        <v>3129</v>
      </c>
      <c r="Q824" s="53" t="s">
        <v>3129</v>
      </c>
      <c r="R824" s="10">
        <v>1</v>
      </c>
      <c r="S824" s="54"/>
      <c r="T824" s="55"/>
      <c r="U824" s="56"/>
      <c r="V824" s="57"/>
      <c r="Y824" s="17">
        <v>1</v>
      </c>
      <c r="AF824" s="15"/>
      <c r="AO824" s="64" t="s">
        <v>1415</v>
      </c>
      <c r="AP824" t="s">
        <v>827</v>
      </c>
      <c r="AQ824" t="s">
        <v>1812</v>
      </c>
      <c r="AR824" s="46"/>
      <c r="AS824" s="43"/>
    </row>
    <row r="825" spans="1:45" hidden="1" x14ac:dyDescent="0.2">
      <c r="A825" s="48" t="s">
        <v>699</v>
      </c>
      <c r="B825" s="2">
        <v>43137</v>
      </c>
      <c r="C825" s="1" t="s">
        <v>494</v>
      </c>
      <c r="D825" s="65" t="str">
        <f t="shared" si="12"/>
        <v>Ripple Blockchain 2018: 5 Companies Testing The Technology</v>
      </c>
      <c r="E825" s="1">
        <v>40</v>
      </c>
      <c r="F825" s="1">
        <v>10065360</v>
      </c>
      <c r="G825" s="1" t="s">
        <v>400</v>
      </c>
      <c r="H825" s="50"/>
      <c r="I825" s="51">
        <v>1</v>
      </c>
      <c r="J825" s="52"/>
      <c r="L825" s="58"/>
      <c r="M825" s="8" t="s">
        <v>3129</v>
      </c>
      <c r="N825" s="53" t="s">
        <v>3129</v>
      </c>
      <c r="O825" s="53">
        <v>1</v>
      </c>
      <c r="P825" s="53" t="s">
        <v>3129</v>
      </c>
      <c r="Q825" s="53" t="s">
        <v>3129</v>
      </c>
      <c r="R825" s="10">
        <v>1</v>
      </c>
      <c r="S825" s="54"/>
      <c r="T825" s="55"/>
      <c r="U825" s="56"/>
      <c r="V825" s="57"/>
      <c r="Y825" s="17">
        <v>1</v>
      </c>
      <c r="AF825" s="15"/>
      <c r="AO825" s="64" t="s">
        <v>1416</v>
      </c>
      <c r="AP825" t="s">
        <v>817</v>
      </c>
      <c r="AQ825" t="s">
        <v>1578</v>
      </c>
      <c r="AR825" s="46"/>
      <c r="AS825" s="43"/>
    </row>
    <row r="826" spans="1:45" hidden="1" x14ac:dyDescent="0.2">
      <c r="A826" s="48" t="s">
        <v>410</v>
      </c>
      <c r="B826" s="2">
        <v>43137</v>
      </c>
      <c r="C826" s="1" t="s">
        <v>705</v>
      </c>
      <c r="D826" s="65" t="str">
        <f t="shared" si="12"/>
        <v>Ripple Blockchain 2018: 5 Companies Testing The Technology</v>
      </c>
      <c r="E826" s="1">
        <v>40</v>
      </c>
      <c r="F826" s="1">
        <v>10065360</v>
      </c>
      <c r="G826" s="1"/>
      <c r="H826" s="50"/>
      <c r="I826" s="51">
        <v>1</v>
      </c>
      <c r="J826" s="52"/>
      <c r="L826" s="58" t="s">
        <v>401</v>
      </c>
      <c r="M826" s="8" t="s">
        <v>3129</v>
      </c>
      <c r="N826" s="53" t="s">
        <v>3129</v>
      </c>
      <c r="O826" s="53">
        <v>1</v>
      </c>
      <c r="P826" s="53" t="s">
        <v>3129</v>
      </c>
      <c r="Q826" s="53" t="s">
        <v>3129</v>
      </c>
      <c r="R826" s="10">
        <v>1</v>
      </c>
      <c r="S826" s="54"/>
      <c r="T826" s="55"/>
      <c r="U826" s="56"/>
      <c r="V826" s="57"/>
      <c r="Y826" s="17">
        <v>1</v>
      </c>
      <c r="AF826" s="15"/>
      <c r="AO826" s="64" t="s">
        <v>1416</v>
      </c>
      <c r="AP826" t="s">
        <v>817</v>
      </c>
      <c r="AQ826" t="s">
        <v>1666</v>
      </c>
      <c r="AR826" s="46"/>
      <c r="AS826" s="43"/>
    </row>
    <row r="827" spans="1:45" hidden="1" x14ac:dyDescent="0.2">
      <c r="A827" s="48" t="s">
        <v>53</v>
      </c>
      <c r="B827" s="2">
        <v>43137</v>
      </c>
      <c r="C827" s="1" t="s">
        <v>59</v>
      </c>
      <c r="D827" s="65" t="str">
        <f t="shared" si="12"/>
        <v>Turkish Burger King operator pulls U.S. IPO amid market jitters</v>
      </c>
      <c r="E827" s="1">
        <v>0</v>
      </c>
      <c r="F827" s="1">
        <v>55529156</v>
      </c>
      <c r="G827" s="1" t="s">
        <v>423</v>
      </c>
      <c r="H827" s="50"/>
      <c r="I827" s="51">
        <v>1</v>
      </c>
      <c r="J827" s="52"/>
      <c r="L827" s="58"/>
      <c r="M827" s="8">
        <v>1</v>
      </c>
      <c r="N827" s="53" t="s">
        <v>3129</v>
      </c>
      <c r="O827" s="53" t="s">
        <v>3129</v>
      </c>
      <c r="P827" s="53" t="s">
        <v>3129</v>
      </c>
      <c r="Q827" s="53" t="s">
        <v>3129</v>
      </c>
      <c r="R827" s="10">
        <v>1</v>
      </c>
      <c r="S827" s="54"/>
      <c r="T827" s="55"/>
      <c r="U827" s="56"/>
      <c r="V827" s="57"/>
      <c r="Y827" s="17">
        <v>1</v>
      </c>
      <c r="AF827" s="15"/>
      <c r="AO827" s="64" t="s">
        <v>1919</v>
      </c>
      <c r="AP827" t="s">
        <v>826</v>
      </c>
      <c r="AQ827" t="s">
        <v>1595</v>
      </c>
      <c r="AR827" s="46"/>
      <c r="AS827" s="43"/>
    </row>
    <row r="828" spans="1:45" hidden="1" x14ac:dyDescent="0.2">
      <c r="A828" s="48" t="s">
        <v>410</v>
      </c>
      <c r="B828" s="2">
        <v>43137</v>
      </c>
      <c r="C828" s="1" t="s">
        <v>652</v>
      </c>
      <c r="D828" s="65" t="str">
        <f t="shared" si="12"/>
        <v>Intelligent Banking Organizations Will Destroy Slow Responders</v>
      </c>
      <c r="E828" s="1">
        <v>1303</v>
      </c>
      <c r="F828" s="1">
        <v>192857</v>
      </c>
      <c r="G828" s="1"/>
      <c r="H828" s="50"/>
      <c r="I828" s="51"/>
      <c r="J828" s="52"/>
      <c r="K828" s="6">
        <v>1</v>
      </c>
      <c r="L828" s="58"/>
      <c r="M828" s="8" t="s">
        <v>3129</v>
      </c>
      <c r="N828" s="53">
        <v>1</v>
      </c>
      <c r="O828" s="53" t="s">
        <v>3129</v>
      </c>
      <c r="P828" s="53" t="s">
        <v>3129</v>
      </c>
      <c r="Q828" s="53" t="s">
        <v>3129</v>
      </c>
      <c r="R828" s="10">
        <v>2</v>
      </c>
      <c r="S828" s="54">
        <v>1</v>
      </c>
      <c r="T828" s="55"/>
      <c r="U828" s="56"/>
      <c r="V828" s="57">
        <v>3</v>
      </c>
      <c r="Y828" s="17">
        <v>1</v>
      </c>
      <c r="AD828" s="15">
        <v>1</v>
      </c>
      <c r="AF828" s="15"/>
      <c r="AI828" s="16">
        <v>1</v>
      </c>
      <c r="AO828" s="64" t="s">
        <v>1922</v>
      </c>
      <c r="AP828" t="s">
        <v>831</v>
      </c>
      <c r="AQ828" t="s">
        <v>1797</v>
      </c>
      <c r="AR828" s="46"/>
      <c r="AS828" s="43"/>
    </row>
    <row r="829" spans="1:45" hidden="1" x14ac:dyDescent="0.2">
      <c r="A829" s="48" t="s">
        <v>410</v>
      </c>
      <c r="B829" s="2">
        <v>43137</v>
      </c>
      <c r="C829" s="1" t="s">
        <v>671</v>
      </c>
      <c r="D829" s="65" t="str">
        <f t="shared" si="12"/>
        <v>Why Nacha wants U.S. API standards to follow an international model</v>
      </c>
      <c r="E829" s="1">
        <v>14</v>
      </c>
      <c r="F829" s="1">
        <v>50000</v>
      </c>
      <c r="G829" s="1"/>
      <c r="H829" s="50"/>
      <c r="I829" s="51"/>
      <c r="J829" s="52"/>
      <c r="K829" s="6">
        <v>1</v>
      </c>
      <c r="L829" s="58"/>
      <c r="M829" s="8" t="s">
        <v>3129</v>
      </c>
      <c r="N829" s="53">
        <v>1</v>
      </c>
      <c r="O829" s="53" t="s">
        <v>3129</v>
      </c>
      <c r="P829" s="53" t="s">
        <v>3129</v>
      </c>
      <c r="Q829" s="53" t="s">
        <v>3129</v>
      </c>
      <c r="R829" s="10">
        <v>1</v>
      </c>
      <c r="S829" s="54">
        <v>1</v>
      </c>
      <c r="T829" s="55"/>
      <c r="U829" s="56"/>
      <c r="V829" s="57">
        <v>3</v>
      </c>
      <c r="Y829" s="17">
        <v>1</v>
      </c>
      <c r="AD829" s="15">
        <v>1</v>
      </c>
      <c r="AF829" s="15"/>
      <c r="AI829" s="16">
        <v>1</v>
      </c>
      <c r="AO829" s="64" t="s">
        <v>1910</v>
      </c>
      <c r="AP829" t="s">
        <v>818</v>
      </c>
      <c r="AQ829" t="s">
        <v>1655</v>
      </c>
      <c r="AR829" s="46"/>
      <c r="AS829" s="43"/>
    </row>
    <row r="830" spans="1:45" hidden="1" x14ac:dyDescent="0.2">
      <c r="A830" s="48" t="s">
        <v>410</v>
      </c>
      <c r="B830" s="2">
        <v>43138</v>
      </c>
      <c r="C830" s="1" t="s">
        <v>509</v>
      </c>
      <c r="D830" s="65" t="str">
        <f t="shared" si="12"/>
        <v>ANTI-MONEY LAUNDERING SOFTWARE MARKET - GLOBAL INDUSTRY ANALYSIS, SIZE, SHARE, GROWTH, TRENDS AND FORECAST 2017 - 2026 | CIO Dive</v>
      </c>
      <c r="E830" s="1">
        <v>0</v>
      </c>
      <c r="F830" s="1">
        <v>50000</v>
      </c>
      <c r="G830" s="1"/>
      <c r="H830" s="50">
        <v>2</v>
      </c>
      <c r="I830" s="51"/>
      <c r="J830" s="52"/>
      <c r="L830" s="58"/>
      <c r="M830" s="8" t="s">
        <v>3129</v>
      </c>
      <c r="N830" s="53">
        <v>1</v>
      </c>
      <c r="O830" s="53" t="s">
        <v>3129</v>
      </c>
      <c r="P830" s="53" t="s">
        <v>3129</v>
      </c>
      <c r="Q830" s="53" t="s">
        <v>3129</v>
      </c>
      <c r="R830" s="10">
        <v>1</v>
      </c>
      <c r="S830" s="54"/>
      <c r="T830" s="55"/>
      <c r="U830" s="56"/>
      <c r="V830" s="57"/>
      <c r="Y830" s="17">
        <v>1</v>
      </c>
      <c r="AF830" s="15"/>
      <c r="AO830" s="64" t="s">
        <v>1417</v>
      </c>
      <c r="AP830" t="s">
        <v>841</v>
      </c>
      <c r="AQ830" t="s">
        <v>1655</v>
      </c>
      <c r="AR830" s="46"/>
      <c r="AS830" s="43"/>
    </row>
    <row r="831" spans="1:45" hidden="1" x14ac:dyDescent="0.2">
      <c r="A831" s="48" t="s">
        <v>53</v>
      </c>
      <c r="B831" s="2">
        <v>43138</v>
      </c>
      <c r="C831" s="1" t="s">
        <v>429</v>
      </c>
      <c r="D831" s="65" t="str">
        <f t="shared" si="12"/>
        <v>Copley Equity Partners backs North Star Leasing</v>
      </c>
      <c r="E831" s="1">
        <v>3</v>
      </c>
      <c r="F831" s="1">
        <v>269230</v>
      </c>
      <c r="G831" s="1" t="s">
        <v>428</v>
      </c>
      <c r="H831" s="50">
        <v>2</v>
      </c>
      <c r="I831" s="51"/>
      <c r="J831" s="52"/>
      <c r="L831" s="58"/>
      <c r="M831" s="8">
        <v>1</v>
      </c>
      <c r="N831" s="53" t="s">
        <v>3129</v>
      </c>
      <c r="O831" s="53" t="s">
        <v>3129</v>
      </c>
      <c r="P831" s="53" t="s">
        <v>3129</v>
      </c>
      <c r="Q831" s="53" t="s">
        <v>3129</v>
      </c>
      <c r="R831" s="10">
        <v>2</v>
      </c>
      <c r="S831" s="54"/>
      <c r="T831" s="55"/>
      <c r="U831" s="56"/>
      <c r="V831" s="57"/>
      <c r="Y831" s="17">
        <v>1</v>
      </c>
      <c r="AF831" s="15"/>
      <c r="AO831" s="64" t="s">
        <v>1923</v>
      </c>
      <c r="AP831" t="s">
        <v>833</v>
      </c>
      <c r="AQ831" t="s">
        <v>1589</v>
      </c>
      <c r="AR831" s="46"/>
      <c r="AS831" s="43"/>
    </row>
    <row r="832" spans="1:45" hidden="1" x14ac:dyDescent="0.2">
      <c r="A832" s="48" t="s">
        <v>397</v>
      </c>
      <c r="B832" s="2">
        <v>43138</v>
      </c>
      <c r="C832" s="1" t="s">
        <v>426</v>
      </c>
      <c r="D832" s="65" t="str">
        <f t="shared" si="12"/>
        <v>Frontenac Mortgage Investment Corporation Appoints New Director</v>
      </c>
      <c r="E832" s="1">
        <v>0</v>
      </c>
      <c r="F832" s="1">
        <v>1192857</v>
      </c>
      <c r="G832" s="1" t="s">
        <v>428</v>
      </c>
      <c r="H832" s="50">
        <v>2</v>
      </c>
      <c r="I832" s="51"/>
      <c r="J832" s="52"/>
      <c r="L832" s="58"/>
      <c r="M832" s="8" t="s">
        <v>3129</v>
      </c>
      <c r="N832" s="53" t="s">
        <v>3129</v>
      </c>
      <c r="O832" s="53">
        <v>1</v>
      </c>
      <c r="P832" s="53" t="s">
        <v>3129</v>
      </c>
      <c r="Q832" s="53" t="s">
        <v>3129</v>
      </c>
      <c r="R832" s="10">
        <v>2</v>
      </c>
      <c r="S832" s="54"/>
      <c r="T832" s="55"/>
      <c r="U832" s="56"/>
      <c r="V832" s="57"/>
      <c r="Y832" s="17">
        <v>1</v>
      </c>
      <c r="AF832" s="15"/>
      <c r="AO832" s="64" t="s">
        <v>1932</v>
      </c>
      <c r="AP832" t="s">
        <v>840</v>
      </c>
      <c r="AQ832" t="s">
        <v>1599</v>
      </c>
      <c r="AR832" s="46"/>
      <c r="AS832" s="43"/>
    </row>
    <row r="833" spans="1:45" hidden="1" x14ac:dyDescent="0.2">
      <c r="A833" s="48" t="s">
        <v>397</v>
      </c>
      <c r="B833" s="2">
        <v>43138</v>
      </c>
      <c r="C833" s="1" t="s">
        <v>419</v>
      </c>
      <c r="D833" s="65" t="str">
        <f t="shared" si="12"/>
        <v>Glancy Prongay &amp; Murray LLP Continues Investigation on Behalf of Obalon Therapeutics, Inc. Investors (OBLN)</v>
      </c>
      <c r="E833" s="1">
        <v>0</v>
      </c>
      <c r="F833" s="1">
        <v>15938865</v>
      </c>
      <c r="G833" s="1" t="s">
        <v>423</v>
      </c>
      <c r="H833" s="50">
        <v>2</v>
      </c>
      <c r="I833" s="51"/>
      <c r="J833" s="52"/>
      <c r="L833" s="58"/>
      <c r="M833" s="8" t="s">
        <v>3129</v>
      </c>
      <c r="N833" s="53" t="s">
        <v>3129</v>
      </c>
      <c r="O833" s="53" t="s">
        <v>3129</v>
      </c>
      <c r="P833" s="53">
        <v>1</v>
      </c>
      <c r="Q833" s="53" t="s">
        <v>3129</v>
      </c>
      <c r="R833" s="10">
        <v>1</v>
      </c>
      <c r="S833" s="54"/>
      <c r="T833" s="55"/>
      <c r="U833" s="56"/>
      <c r="V833" s="57"/>
      <c r="Y833" s="17">
        <v>1</v>
      </c>
      <c r="AF833" s="15"/>
      <c r="AO833" s="64" t="s">
        <v>1933</v>
      </c>
      <c r="AP833" t="s">
        <v>595</v>
      </c>
      <c r="AQ833" t="s">
        <v>1586</v>
      </c>
      <c r="AR833" s="46"/>
      <c r="AS833" s="43"/>
    </row>
    <row r="834" spans="1:45" hidden="1" x14ac:dyDescent="0.2">
      <c r="A834" s="48" t="s">
        <v>397</v>
      </c>
      <c r="B834" s="2">
        <v>43138</v>
      </c>
      <c r="C834" s="1" t="s">
        <v>426</v>
      </c>
      <c r="D834" s="65" t="str">
        <f t="shared" si="12"/>
        <v>PagerDuty Launches Industry-First Offering Focusing on People and Services Health Management in an Always-On Digital World</v>
      </c>
      <c r="E834" s="1">
        <v>0</v>
      </c>
      <c r="F834" s="1">
        <v>1192857</v>
      </c>
      <c r="G834" s="1" t="s">
        <v>428</v>
      </c>
      <c r="H834" s="50">
        <v>2</v>
      </c>
      <c r="I834" s="51"/>
      <c r="J834" s="52"/>
      <c r="L834" s="58"/>
      <c r="M834" s="8" t="s">
        <v>3129</v>
      </c>
      <c r="N834" s="53" t="s">
        <v>3129</v>
      </c>
      <c r="O834" s="53">
        <v>1</v>
      </c>
      <c r="P834" s="53" t="s">
        <v>3129</v>
      </c>
      <c r="Q834" s="53" t="s">
        <v>3129</v>
      </c>
      <c r="R834" s="10">
        <v>2</v>
      </c>
      <c r="S834" s="54"/>
      <c r="T834" s="55"/>
      <c r="U834" s="56"/>
      <c r="V834" s="57"/>
      <c r="Y834" s="17">
        <v>1</v>
      </c>
      <c r="AF834" s="15"/>
      <c r="AO834" s="64" t="s">
        <v>1926</v>
      </c>
      <c r="AP834" t="s">
        <v>836</v>
      </c>
      <c r="AQ834" t="s">
        <v>1599</v>
      </c>
      <c r="AR834" s="46"/>
      <c r="AS834" s="43"/>
    </row>
    <row r="835" spans="1:45" hidden="1" x14ac:dyDescent="0.2">
      <c r="A835" s="48" t="s">
        <v>397</v>
      </c>
      <c r="B835" s="2">
        <v>43138</v>
      </c>
      <c r="C835" s="1" t="s">
        <v>419</v>
      </c>
      <c r="D835" s="65" t="str">
        <f t="shared" ref="D835:D898" si="13">HYPERLINK(AO835,AP835)</f>
        <v>Robert J. Frezza Joins Ankura as Senior Managing Director</v>
      </c>
      <c r="E835" s="1">
        <v>0</v>
      </c>
      <c r="F835" s="1">
        <v>15938865</v>
      </c>
      <c r="G835" s="1" t="s">
        <v>423</v>
      </c>
      <c r="H835" s="50">
        <v>2</v>
      </c>
      <c r="I835" s="51"/>
      <c r="J835" s="52"/>
      <c r="L835" s="58"/>
      <c r="M835" s="8" t="s">
        <v>3129</v>
      </c>
      <c r="N835" s="53" t="s">
        <v>3129</v>
      </c>
      <c r="O835" s="53">
        <v>1</v>
      </c>
      <c r="P835" s="53" t="s">
        <v>3129</v>
      </c>
      <c r="Q835" s="53" t="s">
        <v>3129</v>
      </c>
      <c r="R835" s="10">
        <v>1</v>
      </c>
      <c r="S835" s="54"/>
      <c r="T835" s="55"/>
      <c r="U835" s="56"/>
      <c r="V835" s="57"/>
      <c r="Y835" s="17">
        <v>1</v>
      </c>
      <c r="AF835" s="15"/>
      <c r="AO835" s="64" t="s">
        <v>1931</v>
      </c>
      <c r="AP835" t="s">
        <v>839</v>
      </c>
      <c r="AQ835" t="s">
        <v>1597</v>
      </c>
      <c r="AR835" s="46"/>
      <c r="AS835" s="43"/>
    </row>
    <row r="836" spans="1:45" hidden="1" x14ac:dyDescent="0.2">
      <c r="A836" s="48" t="s">
        <v>567</v>
      </c>
      <c r="B836" s="2">
        <v>43138</v>
      </c>
      <c r="C836" s="1" t="s">
        <v>700</v>
      </c>
      <c r="D836" s="65" t="str">
        <f t="shared" si="13"/>
        <v>ANTI-MONEY LAUNDERING SOFTWARE MARKET - GLOBAL INDUSTRY ANALYSIS, SIZE, SHARE, GROWTH, TRENDS AND FORECAST 2017 - 2026 | CIO Dive</v>
      </c>
      <c r="E836" s="1">
        <v>0</v>
      </c>
      <c r="F836" s="1">
        <v>50000</v>
      </c>
      <c r="G836" s="1" t="s">
        <v>421</v>
      </c>
      <c r="H836" s="50"/>
      <c r="I836" s="51">
        <v>1</v>
      </c>
      <c r="J836" s="52"/>
      <c r="L836" s="58"/>
      <c r="M836" s="8" t="s">
        <v>3129</v>
      </c>
      <c r="N836" s="53">
        <v>1</v>
      </c>
      <c r="O836" s="53" t="s">
        <v>3129</v>
      </c>
      <c r="P836" s="53" t="s">
        <v>3129</v>
      </c>
      <c r="Q836" s="53" t="s">
        <v>3129</v>
      </c>
      <c r="R836" s="10">
        <v>1</v>
      </c>
      <c r="S836" s="54"/>
      <c r="T836" s="55"/>
      <c r="U836" s="56"/>
      <c r="V836" s="57"/>
      <c r="Y836" s="17">
        <v>1</v>
      </c>
      <c r="AF836" s="15"/>
      <c r="AO836" s="64" t="s">
        <v>1417</v>
      </c>
      <c r="AP836" t="s">
        <v>841</v>
      </c>
      <c r="AQ836" t="s">
        <v>1812</v>
      </c>
      <c r="AR836" s="46"/>
      <c r="AS836" s="43"/>
    </row>
    <row r="837" spans="1:45" hidden="1" x14ac:dyDescent="0.2">
      <c r="A837" s="48" t="s">
        <v>53</v>
      </c>
      <c r="B837" s="2">
        <v>43138</v>
      </c>
      <c r="C837" s="1" t="s">
        <v>60</v>
      </c>
      <c r="D837" s="65" t="str">
        <f t="shared" si="13"/>
        <v>As Bitcoin Struggles, Will Investor Interest In ICOs Weaken?</v>
      </c>
      <c r="E837" s="1">
        <v>2322</v>
      </c>
      <c r="F837" s="1">
        <v>82644928</v>
      </c>
      <c r="G837" s="1" t="s">
        <v>423</v>
      </c>
      <c r="H837" s="50"/>
      <c r="I837" s="51">
        <v>1</v>
      </c>
      <c r="J837" s="52"/>
      <c r="L837" s="58"/>
      <c r="M837" s="8">
        <v>1</v>
      </c>
      <c r="N837" s="53" t="s">
        <v>3129</v>
      </c>
      <c r="O837" s="53" t="s">
        <v>3129</v>
      </c>
      <c r="P837" s="53" t="s">
        <v>3129</v>
      </c>
      <c r="Q837" s="53" t="s">
        <v>3129</v>
      </c>
      <c r="R837" s="10">
        <v>1</v>
      </c>
      <c r="S837" s="54"/>
      <c r="T837" s="55"/>
      <c r="U837" s="56"/>
      <c r="V837" s="57"/>
      <c r="Y837" s="17">
        <v>1</v>
      </c>
      <c r="AF837" s="15"/>
      <c r="AO837" s="64" t="s">
        <v>1927</v>
      </c>
      <c r="AP837" t="s">
        <v>837</v>
      </c>
      <c r="AQ837" t="s">
        <v>1595</v>
      </c>
      <c r="AR837" s="46"/>
      <c r="AS837" s="43"/>
    </row>
    <row r="838" spans="1:45" hidden="1" x14ac:dyDescent="0.2">
      <c r="A838" s="48" t="s">
        <v>53</v>
      </c>
      <c r="B838" s="2">
        <v>43138</v>
      </c>
      <c r="C838" s="1" t="s">
        <v>426</v>
      </c>
      <c r="D838" s="65" t="str">
        <f t="shared" si="13"/>
        <v>Brian Lanier Named CFO at Central Logic</v>
      </c>
      <c r="E838" s="1">
        <v>0</v>
      </c>
      <c r="F838" s="1">
        <v>1192857</v>
      </c>
      <c r="G838" s="1" t="s">
        <v>428</v>
      </c>
      <c r="H838" s="50"/>
      <c r="I838" s="51">
        <v>1</v>
      </c>
      <c r="J838" s="52"/>
      <c r="L838" s="58"/>
      <c r="M838" s="8">
        <v>1</v>
      </c>
      <c r="N838" s="53" t="s">
        <v>3129</v>
      </c>
      <c r="O838" s="53" t="s">
        <v>3129</v>
      </c>
      <c r="P838" s="53" t="s">
        <v>3129</v>
      </c>
      <c r="Q838" s="53" t="s">
        <v>3129</v>
      </c>
      <c r="R838" s="10">
        <v>2</v>
      </c>
      <c r="S838" s="54"/>
      <c r="T838" s="55"/>
      <c r="U838" s="56"/>
      <c r="V838" s="57"/>
      <c r="Y838" s="17">
        <v>1</v>
      </c>
      <c r="AF838" s="15"/>
      <c r="AO838" s="64" t="s">
        <v>1924</v>
      </c>
      <c r="AP838" t="s">
        <v>834</v>
      </c>
      <c r="AQ838" t="s">
        <v>1589</v>
      </c>
      <c r="AR838" s="46"/>
      <c r="AS838" s="43"/>
    </row>
    <row r="839" spans="1:45" hidden="1" x14ac:dyDescent="0.2">
      <c r="A839" s="48" t="s">
        <v>699</v>
      </c>
      <c r="B839" s="2">
        <v>43138</v>
      </c>
      <c r="C839" s="1" t="s">
        <v>696</v>
      </c>
      <c r="D839" s="65" t="str">
        <f t="shared" si="13"/>
        <v>Flux Starling</v>
      </c>
      <c r="E839" s="1">
        <v>98</v>
      </c>
      <c r="F839" s="1">
        <v>32625000</v>
      </c>
      <c r="G839" s="1" t="s">
        <v>409</v>
      </c>
      <c r="H839" s="50"/>
      <c r="I839" s="51">
        <v>1</v>
      </c>
      <c r="J839" s="52"/>
      <c r="L839" s="58"/>
      <c r="M839" s="8" t="s">
        <v>3129</v>
      </c>
      <c r="N839" s="53" t="s">
        <v>3129</v>
      </c>
      <c r="O839" s="53">
        <v>1</v>
      </c>
      <c r="P839" s="53" t="s">
        <v>3129</v>
      </c>
      <c r="Q839" s="53" t="s">
        <v>3129</v>
      </c>
      <c r="R839" s="10">
        <v>1</v>
      </c>
      <c r="S839" s="54"/>
      <c r="T839" s="55"/>
      <c r="U839" s="56"/>
      <c r="V839" s="57"/>
      <c r="Y839" s="17">
        <v>1</v>
      </c>
      <c r="AF839" s="15"/>
      <c r="AO839" s="64" t="s">
        <v>1418</v>
      </c>
      <c r="AP839" t="s">
        <v>832</v>
      </c>
      <c r="AQ839" t="s">
        <v>1578</v>
      </c>
      <c r="AR839" s="46"/>
      <c r="AS839" s="43"/>
    </row>
    <row r="840" spans="1:45" hidden="1" x14ac:dyDescent="0.2">
      <c r="A840" s="48" t="s">
        <v>699</v>
      </c>
      <c r="B840" s="2">
        <v>43138</v>
      </c>
      <c r="C840" s="1" t="s">
        <v>696</v>
      </c>
      <c r="D840" s="65" t="str">
        <f t="shared" si="13"/>
        <v>Flux Starling</v>
      </c>
      <c r="E840" s="1">
        <v>98</v>
      </c>
      <c r="F840" s="1">
        <v>32625000</v>
      </c>
      <c r="G840" s="1" t="s">
        <v>409</v>
      </c>
      <c r="H840" s="50"/>
      <c r="I840" s="51">
        <v>1</v>
      </c>
      <c r="J840" s="52"/>
      <c r="L840" s="58"/>
      <c r="M840" s="8" t="s">
        <v>3129</v>
      </c>
      <c r="N840" s="53" t="s">
        <v>3129</v>
      </c>
      <c r="O840" s="53">
        <v>1</v>
      </c>
      <c r="P840" s="53" t="s">
        <v>3129</v>
      </c>
      <c r="Q840" s="53" t="s">
        <v>3129</v>
      </c>
      <c r="R840" s="10">
        <v>1</v>
      </c>
      <c r="S840" s="54"/>
      <c r="T840" s="55"/>
      <c r="U840" s="56"/>
      <c r="V840" s="57"/>
      <c r="Y840" s="17">
        <v>1</v>
      </c>
      <c r="AF840" s="15"/>
      <c r="AO840" s="64" t="s">
        <v>1418</v>
      </c>
      <c r="AP840" t="s">
        <v>832</v>
      </c>
      <c r="AQ840" t="s">
        <v>1810</v>
      </c>
      <c r="AR840" s="46"/>
      <c r="AS840" s="43"/>
    </row>
    <row r="841" spans="1:45" hidden="1" x14ac:dyDescent="0.2">
      <c r="A841" s="48" t="s">
        <v>397</v>
      </c>
      <c r="B841" s="2">
        <v>43138</v>
      </c>
      <c r="C841" s="1" t="s">
        <v>58</v>
      </c>
      <c r="D841" s="65" t="str">
        <f t="shared" si="13"/>
        <v>How unlocking the potential of a smart building can reduce cost and boost business</v>
      </c>
      <c r="E841" s="1">
        <v>1008</v>
      </c>
      <c r="F841" s="1">
        <v>41038964</v>
      </c>
      <c r="G841" s="1" t="s">
        <v>423</v>
      </c>
      <c r="H841" s="50"/>
      <c r="I841" s="51">
        <v>1</v>
      </c>
      <c r="J841" s="52"/>
      <c r="L841" s="58"/>
      <c r="M841" s="8" t="s">
        <v>3129</v>
      </c>
      <c r="N841" s="53" t="s">
        <v>3129</v>
      </c>
      <c r="O841" s="53">
        <v>1</v>
      </c>
      <c r="P841" s="53" t="s">
        <v>3129</v>
      </c>
      <c r="Q841" s="53" t="s">
        <v>3129</v>
      </c>
      <c r="R841" s="10">
        <v>1</v>
      </c>
      <c r="S841" s="54"/>
      <c r="T841" s="55"/>
      <c r="U841" s="56"/>
      <c r="V841" s="57"/>
      <c r="Y841" s="17">
        <v>1</v>
      </c>
      <c r="AF841" s="15"/>
      <c r="AO841" s="64" t="s">
        <v>1928</v>
      </c>
      <c r="AP841" t="s">
        <v>838</v>
      </c>
      <c r="AQ841" t="s">
        <v>1597</v>
      </c>
      <c r="AR841" s="46"/>
      <c r="AS841" s="43"/>
    </row>
    <row r="842" spans="1:45" hidden="1" x14ac:dyDescent="0.2">
      <c r="A842" s="48" t="s">
        <v>410</v>
      </c>
      <c r="B842" s="2">
        <v>43138</v>
      </c>
      <c r="C842" s="1" t="s">
        <v>630</v>
      </c>
      <c r="D842" s="65" t="str">
        <f t="shared" si="13"/>
        <v>Ontario Securities Commission Announces 2018 Fintech Advisory Committee Members</v>
      </c>
      <c r="E842" s="1">
        <v>24</v>
      </c>
      <c r="F842" s="1">
        <v>185714</v>
      </c>
      <c r="G842" s="1"/>
      <c r="H842" s="50"/>
      <c r="I842" s="51">
        <v>1</v>
      </c>
      <c r="J842" s="52"/>
      <c r="L842" s="58"/>
      <c r="M842" s="8" t="s">
        <v>3129</v>
      </c>
      <c r="N842" s="53" t="s">
        <v>3129</v>
      </c>
      <c r="O842" s="53" t="s">
        <v>3129</v>
      </c>
      <c r="P842" s="53">
        <v>1</v>
      </c>
      <c r="Q842" s="53">
        <v>1</v>
      </c>
      <c r="R842" s="10">
        <v>1</v>
      </c>
      <c r="S842" s="54"/>
      <c r="T842" s="55"/>
      <c r="U842" s="56"/>
      <c r="V842" s="57"/>
      <c r="Y842" s="17">
        <v>1</v>
      </c>
      <c r="AF842" s="15"/>
      <c r="AO842" s="64" t="s">
        <v>1934</v>
      </c>
      <c r="AP842" t="s">
        <v>846</v>
      </c>
      <c r="AQ842" t="s">
        <v>1935</v>
      </c>
      <c r="AR842" s="46"/>
      <c r="AS842" s="43"/>
    </row>
    <row r="843" spans="1:45" hidden="1" x14ac:dyDescent="0.2">
      <c r="A843" s="48" t="s">
        <v>53</v>
      </c>
      <c r="B843" s="2">
        <v>43138</v>
      </c>
      <c r="C843" s="1" t="s">
        <v>429</v>
      </c>
      <c r="D843" s="65" t="str">
        <f t="shared" si="13"/>
        <v>Turkish Burger King operator pulls U.S. IPO amid market jitters: Reuters</v>
      </c>
      <c r="E843" s="1">
        <v>4</v>
      </c>
      <c r="F843" s="1">
        <v>269230</v>
      </c>
      <c r="G843" s="1" t="s">
        <v>428</v>
      </c>
      <c r="H843" s="50"/>
      <c r="I843" s="51">
        <v>1</v>
      </c>
      <c r="J843" s="52"/>
      <c r="L843" s="58"/>
      <c r="M843" s="8">
        <v>1</v>
      </c>
      <c r="N843" s="53" t="s">
        <v>3129</v>
      </c>
      <c r="O843" s="53" t="s">
        <v>3129</v>
      </c>
      <c r="P843" s="53" t="s">
        <v>3129</v>
      </c>
      <c r="Q843" s="53" t="s">
        <v>3129</v>
      </c>
      <c r="R843" s="10">
        <v>2</v>
      </c>
      <c r="S843" s="54"/>
      <c r="T843" s="55"/>
      <c r="U843" s="56"/>
      <c r="V843" s="57"/>
      <c r="Y843" s="17">
        <v>1</v>
      </c>
      <c r="AF843" s="15"/>
      <c r="AO843" s="64" t="s">
        <v>1925</v>
      </c>
      <c r="AP843" t="s">
        <v>835</v>
      </c>
      <c r="AQ843" t="s">
        <v>1589</v>
      </c>
      <c r="AR843" s="46"/>
      <c r="AS843" s="43"/>
    </row>
    <row r="844" spans="1:45" hidden="1" x14ac:dyDescent="0.2">
      <c r="A844" s="48" t="s">
        <v>699</v>
      </c>
      <c r="B844" s="2">
        <v>43138</v>
      </c>
      <c r="C844" s="1" t="s">
        <v>773</v>
      </c>
      <c r="D844" s="65" t="str">
        <f t="shared" si="13"/>
        <v>TACKLING CYBERCRIME IN FINANCIAL SERVICES</v>
      </c>
      <c r="E844" s="1">
        <v>17</v>
      </c>
      <c r="F844" s="1">
        <v>1328841</v>
      </c>
      <c r="G844" s="1" t="s">
        <v>409</v>
      </c>
      <c r="H844" s="50"/>
      <c r="I844" s="51"/>
      <c r="J844" s="52"/>
      <c r="K844" s="6">
        <v>1</v>
      </c>
      <c r="L844" s="58"/>
      <c r="M844" s="8" t="s">
        <v>3129</v>
      </c>
      <c r="N844" s="53" t="s">
        <v>3129</v>
      </c>
      <c r="O844" s="53">
        <v>1</v>
      </c>
      <c r="P844" s="53" t="s">
        <v>3129</v>
      </c>
      <c r="Q844" s="53" t="s">
        <v>3129</v>
      </c>
      <c r="R844" s="10">
        <v>1</v>
      </c>
      <c r="S844" s="54"/>
      <c r="T844" s="55">
        <v>1</v>
      </c>
      <c r="U844" s="56"/>
      <c r="V844" s="57">
        <v>1</v>
      </c>
      <c r="Y844" s="17">
        <v>1</v>
      </c>
      <c r="AE844" s="15">
        <v>1</v>
      </c>
      <c r="AF844" s="15"/>
      <c r="AH844" s="16">
        <v>1</v>
      </c>
      <c r="AO844" s="64" t="s">
        <v>1420</v>
      </c>
      <c r="AP844" t="s">
        <v>845</v>
      </c>
      <c r="AQ844" t="s">
        <v>1810</v>
      </c>
      <c r="AR844" s="46"/>
      <c r="AS844" s="43"/>
    </row>
    <row r="845" spans="1:45" hidden="1" x14ac:dyDescent="0.2">
      <c r="A845" s="48" t="s">
        <v>721</v>
      </c>
      <c r="B845" s="2">
        <v>43139</v>
      </c>
      <c r="C845" s="1" t="s">
        <v>59</v>
      </c>
      <c r="D845" s="65" t="str">
        <f t="shared" si="13"/>
        <v>Does 1100% Revenue Growth &amp; Crypto Currency Venture Make KPAY The Blockchain Stock to Own in 2018?</v>
      </c>
      <c r="E845" s="1">
        <v>2</v>
      </c>
      <c r="F845" s="1">
        <v>55529156</v>
      </c>
      <c r="G845" s="1" t="s">
        <v>421</v>
      </c>
      <c r="H845" s="50">
        <v>2</v>
      </c>
      <c r="I845" s="51"/>
      <c r="J845" s="52"/>
      <c r="L845" s="58"/>
      <c r="M845" s="8" t="s">
        <v>3129</v>
      </c>
      <c r="N845" s="53" t="s">
        <v>3129</v>
      </c>
      <c r="O845" s="53">
        <v>1</v>
      </c>
      <c r="P845" s="53" t="s">
        <v>3129</v>
      </c>
      <c r="Q845" s="53" t="s">
        <v>3129</v>
      </c>
      <c r="R845" s="10">
        <v>1</v>
      </c>
      <c r="S845" s="54"/>
      <c r="T845" s="55"/>
      <c r="U845" s="56"/>
      <c r="V845" s="57"/>
      <c r="Y845" s="17">
        <v>1</v>
      </c>
      <c r="AF845" s="15"/>
      <c r="AO845" s="64" t="s">
        <v>1421</v>
      </c>
      <c r="AP845" t="s">
        <v>859</v>
      </c>
      <c r="AQ845" t="s">
        <v>1810</v>
      </c>
      <c r="AR845" s="46"/>
      <c r="AS845" s="43"/>
    </row>
    <row r="846" spans="1:45" hidden="1" x14ac:dyDescent="0.2">
      <c r="A846" s="48" t="s">
        <v>410</v>
      </c>
      <c r="B846" s="2">
        <v>43139</v>
      </c>
      <c r="C846" s="1" t="s">
        <v>677</v>
      </c>
      <c r="D846" s="65" t="str">
        <f t="shared" si="13"/>
        <v>Does 1100% Revenue Growth &amp; Crypto Currency Venture Make KPAY The Blockchain Stock to Own in 2018?</v>
      </c>
      <c r="E846" s="1">
        <v>2</v>
      </c>
      <c r="F846" s="1">
        <v>55529156</v>
      </c>
      <c r="G846" s="1"/>
      <c r="H846" s="50"/>
      <c r="I846" s="51">
        <v>1</v>
      </c>
      <c r="J846" s="52"/>
      <c r="L846" s="58"/>
      <c r="M846" s="8" t="s">
        <v>3129</v>
      </c>
      <c r="N846" s="53" t="s">
        <v>3129</v>
      </c>
      <c r="O846" s="53">
        <v>1</v>
      </c>
      <c r="P846" s="53" t="s">
        <v>3129</v>
      </c>
      <c r="Q846" s="53" t="s">
        <v>3129</v>
      </c>
      <c r="R846" s="10">
        <v>1</v>
      </c>
      <c r="S846" s="54"/>
      <c r="T846" s="55"/>
      <c r="U846" s="56"/>
      <c r="V846" s="57"/>
      <c r="Y846" s="17">
        <v>1</v>
      </c>
      <c r="AF846" s="15"/>
      <c r="AO846" s="64" t="s">
        <v>1421</v>
      </c>
      <c r="AP846" t="s">
        <v>859</v>
      </c>
      <c r="AQ846" t="s">
        <v>1666</v>
      </c>
      <c r="AR846" s="46"/>
      <c r="AS846" s="43"/>
    </row>
    <row r="847" spans="1:45" hidden="1" x14ac:dyDescent="0.2">
      <c r="A847" s="48" t="s">
        <v>397</v>
      </c>
      <c r="B847" s="2">
        <v>43139</v>
      </c>
      <c r="C847" s="1" t="s">
        <v>429</v>
      </c>
      <c r="D847" s="65" t="str">
        <f t="shared" si="13"/>
        <v>Iris Dorbian wrote a new post, Altegris and Artivest to merge, on the site PE Hub</v>
      </c>
      <c r="E847" s="1">
        <v>57</v>
      </c>
      <c r="F847" s="1">
        <v>269230</v>
      </c>
      <c r="G847" s="1" t="s">
        <v>428</v>
      </c>
      <c r="H847" s="50"/>
      <c r="I847" s="51">
        <v>1</v>
      </c>
      <c r="J847" s="52"/>
      <c r="L847" s="58"/>
      <c r="M847" s="8" t="s">
        <v>3129</v>
      </c>
      <c r="N847" s="53" t="s">
        <v>3129</v>
      </c>
      <c r="O847" s="53" t="s">
        <v>3129</v>
      </c>
      <c r="P847" s="53" t="s">
        <v>3129</v>
      </c>
      <c r="Q847" s="53">
        <v>1</v>
      </c>
      <c r="R847" s="10">
        <v>2</v>
      </c>
      <c r="S847" s="54"/>
      <c r="T847" s="55"/>
      <c r="U847" s="56"/>
      <c r="V847" s="57"/>
      <c r="Y847" s="17">
        <v>1</v>
      </c>
      <c r="AF847" s="15"/>
      <c r="AO847" s="64" t="s">
        <v>1937</v>
      </c>
      <c r="AP847" t="s">
        <v>850</v>
      </c>
      <c r="AQ847" t="s">
        <v>1609</v>
      </c>
      <c r="AR847" s="46"/>
      <c r="AS847" s="43"/>
    </row>
    <row r="848" spans="1:45" hidden="1" x14ac:dyDescent="0.2">
      <c r="A848" s="48" t="s">
        <v>651</v>
      </c>
      <c r="B848" s="2">
        <v>43139</v>
      </c>
      <c r="C848" s="1" t="s">
        <v>411</v>
      </c>
      <c r="D848" s="65" t="str">
        <f t="shared" si="13"/>
        <v>University Of Toronto Releases Cfo Survey</v>
      </c>
      <c r="E848" s="1">
        <v>37</v>
      </c>
      <c r="F848" s="1">
        <v>593750</v>
      </c>
      <c r="G848" s="1" t="s">
        <v>409</v>
      </c>
      <c r="H848" s="50"/>
      <c r="I848" s="51">
        <v>1</v>
      </c>
      <c r="J848" s="52"/>
      <c r="L848" s="58"/>
      <c r="M848" s="8" t="s">
        <v>3129</v>
      </c>
      <c r="N848" s="53" t="s">
        <v>3129</v>
      </c>
      <c r="O848" s="53">
        <v>1</v>
      </c>
      <c r="P848" s="53" t="s">
        <v>3129</v>
      </c>
      <c r="Q848" s="53" t="s">
        <v>3129</v>
      </c>
      <c r="R848" s="10">
        <v>1</v>
      </c>
      <c r="S848" s="54"/>
      <c r="T848" s="55"/>
      <c r="U848" s="56"/>
      <c r="V848" s="57"/>
      <c r="Y848" s="17">
        <v>1</v>
      </c>
      <c r="AF848" s="15"/>
      <c r="AO848" s="64" t="s">
        <v>1936</v>
      </c>
      <c r="AP848" t="s">
        <v>849</v>
      </c>
      <c r="AQ848" t="s">
        <v>1578</v>
      </c>
      <c r="AR848" s="46"/>
      <c r="AS848" s="43"/>
    </row>
    <row r="849" spans="1:45" hidden="1" x14ac:dyDescent="0.2">
      <c r="A849" s="48" t="s">
        <v>397</v>
      </c>
      <c r="B849" s="2">
        <v>43139</v>
      </c>
      <c r="C849" s="1" t="s">
        <v>59</v>
      </c>
      <c r="D849" s="65" t="str">
        <f t="shared" si="13"/>
        <v>Walker &amp; Dunlop Arranges $80 Million Loan for Class A+ Office Building in Downtown Milwaukee</v>
      </c>
      <c r="E849" s="1">
        <v>0</v>
      </c>
      <c r="F849" s="1">
        <v>55529156</v>
      </c>
      <c r="G849" s="1" t="s">
        <v>423</v>
      </c>
      <c r="H849" s="50"/>
      <c r="I849" s="51">
        <v>1</v>
      </c>
      <c r="J849" s="52"/>
      <c r="L849" s="58"/>
      <c r="M849" s="8" t="s">
        <v>3129</v>
      </c>
      <c r="N849" s="53" t="s">
        <v>3129</v>
      </c>
      <c r="O849" s="53" t="s">
        <v>3129</v>
      </c>
      <c r="P849" s="53">
        <v>1</v>
      </c>
      <c r="Q849" s="53">
        <v>1</v>
      </c>
      <c r="R849" s="10">
        <v>1</v>
      </c>
      <c r="S849" s="54"/>
      <c r="T849" s="55"/>
      <c r="U849" s="56"/>
      <c r="V849" s="57"/>
      <c r="Y849" s="17">
        <v>1</v>
      </c>
      <c r="AF849" s="15"/>
      <c r="AO849" s="64" t="s">
        <v>1940</v>
      </c>
      <c r="AP849" t="s">
        <v>854</v>
      </c>
      <c r="AQ849" t="s">
        <v>1941</v>
      </c>
      <c r="AR849" s="46"/>
      <c r="AS849" s="43"/>
    </row>
    <row r="850" spans="1:45" hidden="1" x14ac:dyDescent="0.2">
      <c r="A850" s="48" t="s">
        <v>567</v>
      </c>
      <c r="B850" s="2">
        <v>43139</v>
      </c>
      <c r="C850" s="1" t="s">
        <v>419</v>
      </c>
      <c r="D850" s="65" t="str">
        <f t="shared" si="13"/>
        <v>Worldwide Blockchain and Cybercurrency Market 2018-2024: Shares, Strategies, and Forecasts | A $706 Million Market After 10 Years of Being on the Market | ResearchAndMarkets.com</v>
      </c>
      <c r="E850" s="1">
        <v>0</v>
      </c>
      <c r="F850" s="1">
        <v>15938865</v>
      </c>
      <c r="G850" s="1" t="s">
        <v>421</v>
      </c>
      <c r="H850" s="50"/>
      <c r="I850" s="51">
        <v>1</v>
      </c>
      <c r="J850" s="52"/>
      <c r="L850" s="58"/>
      <c r="M850" s="8" t="s">
        <v>3129</v>
      </c>
      <c r="N850" s="53">
        <v>1</v>
      </c>
      <c r="O850" s="53">
        <v>1</v>
      </c>
      <c r="P850" s="53" t="s">
        <v>3129</v>
      </c>
      <c r="Q850" s="53" t="s">
        <v>3129</v>
      </c>
      <c r="R850" s="10">
        <v>1</v>
      </c>
      <c r="S850" s="54"/>
      <c r="T850" s="55"/>
      <c r="U850" s="56"/>
      <c r="V850" s="57"/>
      <c r="Y850" s="17">
        <v>1</v>
      </c>
      <c r="AF850" s="15"/>
      <c r="AO850" s="64" t="s">
        <v>1422</v>
      </c>
      <c r="AP850" t="s">
        <v>860</v>
      </c>
      <c r="AQ850" t="s">
        <v>1945</v>
      </c>
      <c r="AR850" s="46"/>
      <c r="AS850" s="43"/>
    </row>
    <row r="851" spans="1:45" hidden="1" x14ac:dyDescent="0.2">
      <c r="A851" s="48" t="s">
        <v>397</v>
      </c>
      <c r="B851" s="2">
        <v>43139</v>
      </c>
      <c r="C851" s="1" t="s">
        <v>475</v>
      </c>
      <c r="D851" s="65" t="str">
        <f t="shared" si="13"/>
        <v>Altegris To Merge With Artivest</v>
      </c>
      <c r="E851" s="1">
        <v>0</v>
      </c>
      <c r="F851" s="1">
        <v>950000</v>
      </c>
      <c r="G851" s="1" t="s">
        <v>428</v>
      </c>
      <c r="H851" s="50"/>
      <c r="I851" s="51"/>
      <c r="J851" s="52"/>
      <c r="K851" s="6">
        <v>1</v>
      </c>
      <c r="L851" s="58"/>
      <c r="M851" s="8" t="s">
        <v>3129</v>
      </c>
      <c r="N851" s="53" t="s">
        <v>3129</v>
      </c>
      <c r="O851" s="53" t="s">
        <v>3129</v>
      </c>
      <c r="P851" s="53" t="s">
        <v>3129</v>
      </c>
      <c r="Q851" s="53">
        <v>1</v>
      </c>
      <c r="R851" s="10">
        <v>2</v>
      </c>
      <c r="S851" s="54">
        <v>1</v>
      </c>
      <c r="T851" s="55"/>
      <c r="U851" s="56"/>
      <c r="V851" s="57">
        <v>3</v>
      </c>
      <c r="Y851" s="17">
        <v>1</v>
      </c>
      <c r="AC851" s="15">
        <v>1</v>
      </c>
      <c r="AF851" s="15"/>
      <c r="AO851" s="64" t="s">
        <v>1942</v>
      </c>
      <c r="AP851" t="s">
        <v>855</v>
      </c>
      <c r="AQ851" t="s">
        <v>1609</v>
      </c>
      <c r="AR851" s="46"/>
      <c r="AS851" s="43"/>
    </row>
    <row r="852" spans="1:45" hidden="1" x14ac:dyDescent="0.2">
      <c r="A852" s="48" t="s">
        <v>397</v>
      </c>
      <c r="B852" s="2">
        <v>43140</v>
      </c>
      <c r="C852" s="1" t="s">
        <v>419</v>
      </c>
      <c r="D852" s="65" t="str">
        <f t="shared" si="13"/>
        <v>Private Equity Leaders Working to Increase Gender Diversity in the Industry</v>
      </c>
      <c r="E852" s="1">
        <v>0</v>
      </c>
      <c r="F852" s="1">
        <v>15938865</v>
      </c>
      <c r="G852" s="1" t="s">
        <v>423</v>
      </c>
      <c r="H852" s="50">
        <v>2</v>
      </c>
      <c r="I852" s="51"/>
      <c r="J852" s="52"/>
      <c r="L852" s="58"/>
      <c r="M852" s="8" t="s">
        <v>3129</v>
      </c>
      <c r="N852" s="53" t="s">
        <v>3129</v>
      </c>
      <c r="O852" s="53" t="s">
        <v>3129</v>
      </c>
      <c r="P852" s="53">
        <v>1</v>
      </c>
      <c r="Q852" s="53" t="s">
        <v>3129</v>
      </c>
      <c r="R852" s="10">
        <v>1</v>
      </c>
      <c r="S852" s="54"/>
      <c r="T852" s="55"/>
      <c r="U852" s="56"/>
      <c r="V852" s="57"/>
      <c r="Y852" s="17">
        <v>1</v>
      </c>
      <c r="AF852" s="15"/>
      <c r="AO852" s="64" t="s">
        <v>1947</v>
      </c>
      <c r="AP852" t="s">
        <v>864</v>
      </c>
      <c r="AQ852" t="s">
        <v>1586</v>
      </c>
      <c r="AR852" s="46"/>
      <c r="AS852" s="43"/>
    </row>
    <row r="853" spans="1:45" hidden="1" x14ac:dyDescent="0.2">
      <c r="A853" s="48" t="s">
        <v>397</v>
      </c>
      <c r="B853" s="2">
        <v>43140</v>
      </c>
      <c r="C853" s="1" t="s">
        <v>59</v>
      </c>
      <c r="D853" s="65" t="str">
        <f t="shared" si="13"/>
        <v>Burnt Banco Popular investors contest "flawed" rescue valuation</v>
      </c>
      <c r="E853" s="1">
        <v>0</v>
      </c>
      <c r="F853" s="1">
        <v>55529156</v>
      </c>
      <c r="G853" s="1" t="s">
        <v>423</v>
      </c>
      <c r="H853" s="50"/>
      <c r="I853" s="51">
        <v>1</v>
      </c>
      <c r="J853" s="52"/>
      <c r="L853" s="58" t="s">
        <v>441</v>
      </c>
      <c r="M853" s="8" t="s">
        <v>3129</v>
      </c>
      <c r="N853" s="53" t="s">
        <v>3129</v>
      </c>
      <c r="O853" s="53">
        <v>1</v>
      </c>
      <c r="P853" s="53" t="s">
        <v>3129</v>
      </c>
      <c r="Q853" s="53" t="s">
        <v>3129</v>
      </c>
      <c r="R853" s="10">
        <v>1</v>
      </c>
      <c r="S853" s="54"/>
      <c r="T853" s="55"/>
      <c r="U853" s="56"/>
      <c r="V853" s="57"/>
      <c r="Y853" s="17">
        <v>1</v>
      </c>
      <c r="AF853" s="15"/>
      <c r="AO853" s="64" t="s">
        <v>1948</v>
      </c>
      <c r="AP853" t="s">
        <v>865</v>
      </c>
      <c r="AQ853" t="s">
        <v>1597</v>
      </c>
      <c r="AR853" s="46"/>
      <c r="AS853" s="43"/>
    </row>
    <row r="854" spans="1:45" hidden="1" x14ac:dyDescent="0.2">
      <c r="A854" s="48" t="s">
        <v>721</v>
      </c>
      <c r="B854" s="2">
        <v>43140</v>
      </c>
      <c r="C854" s="1" t="s">
        <v>419</v>
      </c>
      <c r="D854" s="65" t="str">
        <f t="shared" si="13"/>
        <v>Fintech and Blockchain Mavens Launch International Digital Asset Exchange Council ('IDAXC') to Accelerate the Mainstreaming of Rapidly Emerging 'Real-Asset' Crypto Sector</v>
      </c>
      <c r="E854" s="1">
        <v>1</v>
      </c>
      <c r="F854" s="1">
        <v>15938865</v>
      </c>
      <c r="G854" s="1" t="s">
        <v>421</v>
      </c>
      <c r="H854" s="50"/>
      <c r="I854" s="51">
        <v>1</v>
      </c>
      <c r="J854" s="52"/>
      <c r="L854" s="58"/>
      <c r="M854" s="8" t="s">
        <v>3129</v>
      </c>
      <c r="N854" s="53" t="s">
        <v>3129</v>
      </c>
      <c r="O854" s="53" t="s">
        <v>3129</v>
      </c>
      <c r="P854" s="53" t="s">
        <v>3129</v>
      </c>
      <c r="Q854" s="53">
        <v>1</v>
      </c>
      <c r="R854" s="10">
        <v>1</v>
      </c>
      <c r="S854" s="54"/>
      <c r="T854" s="55"/>
      <c r="U854" s="56"/>
      <c r="V854" s="57"/>
      <c r="Y854" s="17">
        <v>1</v>
      </c>
      <c r="AF854" s="15"/>
      <c r="AO854" s="64" t="s">
        <v>1424</v>
      </c>
      <c r="AP854" t="s">
        <v>861</v>
      </c>
      <c r="AQ854" t="s">
        <v>1682</v>
      </c>
      <c r="AR854" s="46"/>
      <c r="AS854" s="43"/>
    </row>
    <row r="855" spans="1:45" hidden="1" x14ac:dyDescent="0.2">
      <c r="A855" s="48" t="s">
        <v>721</v>
      </c>
      <c r="B855" s="2">
        <v>43140</v>
      </c>
      <c r="C855" s="1" t="s">
        <v>419</v>
      </c>
      <c r="D855" s="65" t="str">
        <f t="shared" si="13"/>
        <v>Fintech and Blockchain Mavens Launch International Digital Asset Exchange Council ('IDAXC') to Accelerate the Mainstreaming of Rapidly Emerging 'Real-Asset' Crypto Sector</v>
      </c>
      <c r="E855" s="1">
        <v>1</v>
      </c>
      <c r="F855" s="1">
        <v>15938865</v>
      </c>
      <c r="G855" s="1" t="s">
        <v>421</v>
      </c>
      <c r="H855" s="50"/>
      <c r="I855" s="51">
        <v>1</v>
      </c>
      <c r="J855" s="52"/>
      <c r="L855" s="58"/>
      <c r="M855" s="8" t="s">
        <v>3129</v>
      </c>
      <c r="N855" s="53" t="s">
        <v>3129</v>
      </c>
      <c r="O855" s="53" t="s">
        <v>3129</v>
      </c>
      <c r="P855" s="53" t="s">
        <v>3129</v>
      </c>
      <c r="Q855" s="53">
        <v>1</v>
      </c>
      <c r="R855" s="10">
        <v>1</v>
      </c>
      <c r="S855" s="54"/>
      <c r="T855" s="55"/>
      <c r="U855" s="56"/>
      <c r="V855" s="57"/>
      <c r="Y855" s="17">
        <v>1</v>
      </c>
      <c r="AF855" s="15"/>
      <c r="AO855" s="64" t="s">
        <v>1424</v>
      </c>
      <c r="AP855" t="s">
        <v>861</v>
      </c>
      <c r="AQ855" t="s">
        <v>1834</v>
      </c>
      <c r="AR855" s="46"/>
      <c r="AS855" s="43"/>
    </row>
    <row r="856" spans="1:45" hidden="1" x14ac:dyDescent="0.2">
      <c r="A856" s="48" t="s">
        <v>410</v>
      </c>
      <c r="B856" s="2">
        <v>43140</v>
      </c>
      <c r="C856" s="1" t="s">
        <v>677</v>
      </c>
      <c r="D856" s="65" t="str">
        <f t="shared" si="13"/>
        <v>Notice to the Annual General Meeting of Stora Enso Oyj</v>
      </c>
      <c r="E856" s="1">
        <v>0</v>
      </c>
      <c r="F856" s="1">
        <v>55529156</v>
      </c>
      <c r="G856" s="1"/>
      <c r="H856" s="50"/>
      <c r="I856" s="51">
        <v>1</v>
      </c>
      <c r="J856" s="52"/>
      <c r="L856" s="58"/>
      <c r="M856" s="8" t="s">
        <v>3129</v>
      </c>
      <c r="N856" s="53" t="s">
        <v>3129</v>
      </c>
      <c r="O856" s="53" t="s">
        <v>3129</v>
      </c>
      <c r="P856" s="53" t="s">
        <v>3129</v>
      </c>
      <c r="Q856" s="53">
        <v>1</v>
      </c>
      <c r="R856" s="10">
        <v>1</v>
      </c>
      <c r="S856" s="54"/>
      <c r="T856" s="55"/>
      <c r="U856" s="56"/>
      <c r="V856" s="57"/>
      <c r="Y856" s="17">
        <v>1</v>
      </c>
      <c r="AF856" s="15"/>
      <c r="AO856" s="64" t="s">
        <v>1950</v>
      </c>
      <c r="AP856" t="s">
        <v>869</v>
      </c>
      <c r="AQ856" t="s">
        <v>1839</v>
      </c>
      <c r="AR856" s="46"/>
      <c r="AS856" s="43"/>
    </row>
    <row r="857" spans="1:45" hidden="1" x14ac:dyDescent="0.2">
      <c r="A857" s="48" t="s">
        <v>397</v>
      </c>
      <c r="B857" s="2">
        <v>43140</v>
      </c>
      <c r="C857" s="1" t="s">
        <v>59</v>
      </c>
      <c r="D857" s="65" t="str">
        <f t="shared" si="13"/>
        <v>Sri Aiyaswamy - Examines Benefits of Cloud Data Management</v>
      </c>
      <c r="E857" s="1">
        <v>0</v>
      </c>
      <c r="F857" s="1">
        <v>55529156</v>
      </c>
      <c r="G857" s="1" t="s">
        <v>423</v>
      </c>
      <c r="H857" s="50"/>
      <c r="I857" s="51">
        <v>1</v>
      </c>
      <c r="J857" s="52"/>
      <c r="L857" s="58"/>
      <c r="M857" s="8" t="s">
        <v>3129</v>
      </c>
      <c r="N857" s="53" t="s">
        <v>3129</v>
      </c>
      <c r="O857" s="53" t="s">
        <v>3129</v>
      </c>
      <c r="P857" s="53">
        <v>1</v>
      </c>
      <c r="Q857" s="53" t="s">
        <v>3129</v>
      </c>
      <c r="R857" s="10">
        <v>1</v>
      </c>
      <c r="S857" s="54"/>
      <c r="T857" s="55"/>
      <c r="U857" s="56"/>
      <c r="V857" s="57"/>
      <c r="Y857" s="17">
        <v>1</v>
      </c>
      <c r="AF857" s="15"/>
      <c r="AO857" s="64" t="s">
        <v>1946</v>
      </c>
      <c r="AP857" t="s">
        <v>863</v>
      </c>
      <c r="AQ857" t="s">
        <v>1586</v>
      </c>
      <c r="AR857" s="46"/>
      <c r="AS857" s="43"/>
    </row>
    <row r="858" spans="1:45" hidden="1" x14ac:dyDescent="0.2">
      <c r="A858" s="48" t="s">
        <v>410</v>
      </c>
      <c r="B858" s="2">
        <v>43140</v>
      </c>
      <c r="C858" s="1" t="s">
        <v>678</v>
      </c>
      <c r="D858" s="65" t="str">
        <f t="shared" si="13"/>
        <v>UK CFOs: Cost Cutting, But Driving Growth Key For 2018</v>
      </c>
      <c r="E858" s="1">
        <v>26</v>
      </c>
      <c r="F858" s="1">
        <v>82644928</v>
      </c>
      <c r="G858" s="1"/>
      <c r="H858" s="50"/>
      <c r="I858" s="51">
        <v>1</v>
      </c>
      <c r="J858" s="52"/>
      <c r="L858" s="58" t="s">
        <v>483</v>
      </c>
      <c r="M858" s="8" t="s">
        <v>3129</v>
      </c>
      <c r="N858" s="53" t="s">
        <v>3129</v>
      </c>
      <c r="O858" s="53">
        <v>1</v>
      </c>
      <c r="P858" s="53" t="s">
        <v>3129</v>
      </c>
      <c r="Q858" s="53" t="s">
        <v>3129</v>
      </c>
      <c r="R858" s="10">
        <v>1</v>
      </c>
      <c r="S858" s="54"/>
      <c r="T858" s="55"/>
      <c r="U858" s="56"/>
      <c r="V858" s="57"/>
      <c r="Y858" s="17">
        <v>1</v>
      </c>
      <c r="AF858" s="15"/>
      <c r="AO858" s="64" t="s">
        <v>1951</v>
      </c>
      <c r="AP858" t="s">
        <v>870</v>
      </c>
      <c r="AQ858" t="s">
        <v>1666</v>
      </c>
      <c r="AR858" s="46"/>
      <c r="AS858" s="43"/>
    </row>
    <row r="859" spans="1:45" hidden="1" x14ac:dyDescent="0.2">
      <c r="A859" s="48" t="s">
        <v>567</v>
      </c>
      <c r="B859" s="2">
        <v>43140</v>
      </c>
      <c r="C859" s="1" t="s">
        <v>411</v>
      </c>
      <c r="D859" s="65" t="str">
        <f t="shared" si="13"/>
        <v>When B2B Payments Innovation Is All Talk, No Action - Pymnts.com Day Seven</v>
      </c>
      <c r="E859" s="1">
        <v>0</v>
      </c>
      <c r="F859" s="1">
        <v>593750</v>
      </c>
      <c r="G859" s="1" t="s">
        <v>409</v>
      </c>
      <c r="H859" s="50"/>
      <c r="I859" s="51">
        <v>1</v>
      </c>
      <c r="J859" s="52"/>
      <c r="L859" s="58"/>
      <c r="M859" s="8" t="s">
        <v>3129</v>
      </c>
      <c r="N859" s="53">
        <v>1</v>
      </c>
      <c r="O859" s="53" t="s">
        <v>3129</v>
      </c>
      <c r="P859" s="53" t="s">
        <v>3129</v>
      </c>
      <c r="Q859" s="53" t="s">
        <v>3129</v>
      </c>
      <c r="R859" s="10">
        <v>1</v>
      </c>
      <c r="S859" s="54"/>
      <c r="T859" s="55"/>
      <c r="U859" s="56"/>
      <c r="V859" s="57"/>
      <c r="Y859" s="17">
        <v>1</v>
      </c>
      <c r="AF859" s="15"/>
      <c r="AO859" s="64" t="s">
        <v>1425</v>
      </c>
      <c r="AP859" t="s">
        <v>862</v>
      </c>
      <c r="AQ859" t="s">
        <v>1812</v>
      </c>
      <c r="AR859" s="46"/>
      <c r="AS859" s="43"/>
    </row>
    <row r="860" spans="1:45" hidden="1" x14ac:dyDescent="0.2">
      <c r="A860" s="48" t="s">
        <v>567</v>
      </c>
      <c r="B860" s="2">
        <v>43140</v>
      </c>
      <c r="C860" s="1" t="s">
        <v>411</v>
      </c>
      <c r="D860" s="65" t="str">
        <f t="shared" si="13"/>
        <v>When B2B Payments Innovation Is All Talk, No Action - Pymnts.com Day Seven</v>
      </c>
      <c r="E860" s="1">
        <v>0</v>
      </c>
      <c r="F860" s="1">
        <v>593750</v>
      </c>
      <c r="G860" s="1" t="s">
        <v>409</v>
      </c>
      <c r="H860" s="50"/>
      <c r="I860" s="51"/>
      <c r="J860" s="52"/>
      <c r="K860" s="6">
        <v>1</v>
      </c>
      <c r="L860" s="58"/>
      <c r="M860" s="8" t="s">
        <v>3129</v>
      </c>
      <c r="N860" s="53">
        <v>1</v>
      </c>
      <c r="O860" s="53" t="s">
        <v>3129</v>
      </c>
      <c r="P860" s="53" t="s">
        <v>3129</v>
      </c>
      <c r="Q860" s="53" t="s">
        <v>3129</v>
      </c>
      <c r="R860" s="10">
        <v>1</v>
      </c>
      <c r="S860" s="54">
        <v>1</v>
      </c>
      <c r="T860" s="55"/>
      <c r="U860" s="56"/>
      <c r="V860" s="57">
        <v>3</v>
      </c>
      <c r="Y860" s="17">
        <v>1</v>
      </c>
      <c r="AD860" s="15">
        <v>1</v>
      </c>
      <c r="AF860" s="15"/>
      <c r="AJ860" s="16">
        <v>1</v>
      </c>
      <c r="AO860" s="64" t="s">
        <v>1425</v>
      </c>
      <c r="AP860" t="s">
        <v>862</v>
      </c>
      <c r="AQ860" t="s">
        <v>1583</v>
      </c>
      <c r="AR860" s="46"/>
      <c r="AS860" s="43"/>
    </row>
    <row r="861" spans="1:45" hidden="1" x14ac:dyDescent="0.2">
      <c r="A861" s="48" t="s">
        <v>53</v>
      </c>
      <c r="B861" s="2">
        <v>43142</v>
      </c>
      <c r="C861" s="1" t="s">
        <v>426</v>
      </c>
      <c r="D861" s="65" t="str">
        <f t="shared" si="13"/>
        <v>Federal Realty Investment Trust Promotes Leaders within its Finance, Operations and Development Ranks</v>
      </c>
      <c r="E861" s="1">
        <v>0</v>
      </c>
      <c r="F861" s="1">
        <v>1192857</v>
      </c>
      <c r="G861" s="1" t="s">
        <v>428</v>
      </c>
      <c r="H861" s="50"/>
      <c r="I861" s="51">
        <v>1</v>
      </c>
      <c r="J861" s="52"/>
      <c r="L861" s="58"/>
      <c r="M861" s="8">
        <v>1</v>
      </c>
      <c r="N861" s="53" t="s">
        <v>3129</v>
      </c>
      <c r="O861" s="53" t="s">
        <v>3129</v>
      </c>
      <c r="P861" s="53" t="s">
        <v>3129</v>
      </c>
      <c r="Q861" s="53" t="s">
        <v>3129</v>
      </c>
      <c r="R861" s="10">
        <v>2</v>
      </c>
      <c r="S861" s="54"/>
      <c r="T861" s="55"/>
      <c r="U861" s="56"/>
      <c r="V861" s="57"/>
      <c r="Y861" s="17">
        <v>1</v>
      </c>
      <c r="AF861" s="15"/>
      <c r="AO861" s="64" t="s">
        <v>1952</v>
      </c>
      <c r="AP861" t="s">
        <v>872</v>
      </c>
      <c r="AQ861" t="s">
        <v>1589</v>
      </c>
      <c r="AR861" s="46"/>
      <c r="AS861" s="43"/>
    </row>
    <row r="862" spans="1:45" hidden="1" x14ac:dyDescent="0.2">
      <c r="A862" s="48" t="s">
        <v>53</v>
      </c>
      <c r="B862" s="2">
        <v>43142</v>
      </c>
      <c r="C862" s="1" t="s">
        <v>419</v>
      </c>
      <c r="D862" s="65" t="str">
        <f t="shared" si="13"/>
        <v>Federal Realty Investment Trust Promotes Leaders within its Finance, Operations and Development Ranks</v>
      </c>
      <c r="E862" s="1">
        <v>0</v>
      </c>
      <c r="F862" s="1">
        <v>15938865</v>
      </c>
      <c r="G862" s="1" t="s">
        <v>423</v>
      </c>
      <c r="H862" s="50"/>
      <c r="I862" s="51">
        <v>1</v>
      </c>
      <c r="J862" s="52"/>
      <c r="L862" s="58"/>
      <c r="M862" s="8">
        <v>1</v>
      </c>
      <c r="N862" s="53" t="s">
        <v>3129</v>
      </c>
      <c r="O862" s="53" t="s">
        <v>3129</v>
      </c>
      <c r="P862" s="53" t="s">
        <v>3129</v>
      </c>
      <c r="Q862" s="53" t="s">
        <v>3129</v>
      </c>
      <c r="R862" s="10">
        <v>1</v>
      </c>
      <c r="S862" s="54"/>
      <c r="T862" s="55"/>
      <c r="U862" s="56"/>
      <c r="V862" s="57"/>
      <c r="Y862" s="17">
        <v>1</v>
      </c>
      <c r="AF862" s="15"/>
      <c r="AO862" s="64" t="s">
        <v>1954</v>
      </c>
      <c r="AP862" t="s">
        <v>872</v>
      </c>
      <c r="AQ862" t="s">
        <v>1595</v>
      </c>
      <c r="AR862" s="46"/>
      <c r="AS862" s="43"/>
    </row>
    <row r="863" spans="1:45" hidden="1" x14ac:dyDescent="0.2">
      <c r="A863" s="48" t="s">
        <v>410</v>
      </c>
      <c r="B863" s="2">
        <v>43142</v>
      </c>
      <c r="C863" s="1" t="s">
        <v>609</v>
      </c>
      <c r="D863" s="65" t="str">
        <f t="shared" si="13"/>
        <v>MORGAN MCKINLEY LONDON EMPLOYMENT MONITOR: THE YEAR OPENS WITH RECORD JOBS LOW</v>
      </c>
      <c r="E863" s="1">
        <v>0</v>
      </c>
      <c r="F863" s="1">
        <v>1328841</v>
      </c>
      <c r="G863" s="1"/>
      <c r="H863" s="50"/>
      <c r="I863" s="51">
        <v>1</v>
      </c>
      <c r="J863" s="52"/>
      <c r="L863" s="58" t="s">
        <v>483</v>
      </c>
      <c r="M863" s="8" t="s">
        <v>3129</v>
      </c>
      <c r="N863" s="53" t="s">
        <v>3129</v>
      </c>
      <c r="O863" s="53" t="s">
        <v>3129</v>
      </c>
      <c r="P863" s="53" t="s">
        <v>3129</v>
      </c>
      <c r="Q863" s="53">
        <v>1</v>
      </c>
      <c r="R863" s="10">
        <v>1</v>
      </c>
      <c r="S863" s="54"/>
      <c r="T863" s="55"/>
      <c r="U863" s="56"/>
      <c r="V863" s="57"/>
      <c r="Y863" s="17">
        <v>1</v>
      </c>
      <c r="AF863" s="15"/>
      <c r="AO863" s="64" t="s">
        <v>1955</v>
      </c>
      <c r="AP863" t="s">
        <v>875</v>
      </c>
      <c r="AQ863" t="s">
        <v>1839</v>
      </c>
      <c r="AR863" s="46"/>
      <c r="AS863" s="43"/>
    </row>
    <row r="864" spans="1:45" hidden="1" x14ac:dyDescent="0.2">
      <c r="A864" s="48" t="s">
        <v>406</v>
      </c>
      <c r="B864" s="2">
        <v>43142</v>
      </c>
      <c r="C864" s="1" t="s">
        <v>419</v>
      </c>
      <c r="D864" s="65" t="str">
        <f t="shared" si="13"/>
        <v>Wells Fargo - MarketWatch.com Topics</v>
      </c>
      <c r="E864" s="1">
        <v>0</v>
      </c>
      <c r="F864" s="1">
        <v>15938865</v>
      </c>
      <c r="G864" s="1" t="s">
        <v>421</v>
      </c>
      <c r="H864" s="50"/>
      <c r="I864" s="51">
        <v>1</v>
      </c>
      <c r="J864" s="52"/>
      <c r="L864" s="58"/>
      <c r="M864" s="8" t="s">
        <v>3129</v>
      </c>
      <c r="N864" s="53" t="s">
        <v>3129</v>
      </c>
      <c r="O864" s="53" t="s">
        <v>3129</v>
      </c>
      <c r="P864" s="53">
        <v>1</v>
      </c>
      <c r="Q864" s="53" t="s">
        <v>3129</v>
      </c>
      <c r="R864" s="10">
        <v>1</v>
      </c>
      <c r="S864" s="54"/>
      <c r="T864" s="55"/>
      <c r="U864" s="56"/>
      <c r="V864" s="57"/>
      <c r="Y864" s="17">
        <v>1</v>
      </c>
      <c r="AF864" s="15"/>
      <c r="AO864" s="64" t="s">
        <v>1427</v>
      </c>
      <c r="AP864" t="s">
        <v>871</v>
      </c>
      <c r="AQ864" t="s">
        <v>1575</v>
      </c>
      <c r="AR864" s="46"/>
      <c r="AS864" s="43"/>
    </row>
    <row r="865" spans="1:45" hidden="1" x14ac:dyDescent="0.2">
      <c r="A865" s="48" t="s">
        <v>699</v>
      </c>
      <c r="B865" s="2">
        <v>43142</v>
      </c>
      <c r="C865" s="1" t="s">
        <v>419</v>
      </c>
      <c r="D865" s="65" t="str">
        <f t="shared" si="13"/>
        <v>Wells Fargo - MarketWatch.com Topics</v>
      </c>
      <c r="E865" s="1">
        <v>0</v>
      </c>
      <c r="F865" s="1">
        <v>15938865</v>
      </c>
      <c r="G865" s="1" t="s">
        <v>421</v>
      </c>
      <c r="H865" s="50"/>
      <c r="I865" s="51">
        <v>1</v>
      </c>
      <c r="J865" s="52"/>
      <c r="L865" s="58"/>
      <c r="M865" s="8" t="s">
        <v>3129</v>
      </c>
      <c r="N865" s="53" t="s">
        <v>3129</v>
      </c>
      <c r="O865" s="53" t="s">
        <v>3129</v>
      </c>
      <c r="P865" s="53">
        <v>1</v>
      </c>
      <c r="Q865" s="53" t="s">
        <v>3129</v>
      </c>
      <c r="R865" s="10">
        <v>1</v>
      </c>
      <c r="S865" s="54"/>
      <c r="T865" s="55"/>
      <c r="U865" s="56"/>
      <c r="V865" s="57"/>
      <c r="Y865" s="17">
        <v>1</v>
      </c>
      <c r="AF865" s="15"/>
      <c r="AO865" s="64" t="s">
        <v>1427</v>
      </c>
      <c r="AP865" t="s">
        <v>871</v>
      </c>
      <c r="AQ865" t="s">
        <v>1844</v>
      </c>
      <c r="AR865" s="46"/>
      <c r="AS865" s="43"/>
    </row>
    <row r="866" spans="1:45" hidden="1" x14ac:dyDescent="0.2">
      <c r="A866" s="48" t="s">
        <v>410</v>
      </c>
      <c r="B866" s="2">
        <v>43142</v>
      </c>
      <c r="C866" s="1" t="s">
        <v>513</v>
      </c>
      <c r="D866" s="65" t="str">
        <f t="shared" si="13"/>
        <v>Wells Fargo - MarketWatch.com Topics</v>
      </c>
      <c r="E866" s="1">
        <v>0</v>
      </c>
      <c r="F866" s="1">
        <v>15938865</v>
      </c>
      <c r="G866" s="1"/>
      <c r="H866" s="50"/>
      <c r="I866" s="51">
        <v>1</v>
      </c>
      <c r="J866" s="52"/>
      <c r="L866" s="58"/>
      <c r="M866" s="8" t="s">
        <v>3129</v>
      </c>
      <c r="N866" s="53" t="s">
        <v>3129</v>
      </c>
      <c r="O866" s="53" t="s">
        <v>3129</v>
      </c>
      <c r="P866" s="53">
        <v>1</v>
      </c>
      <c r="Q866" s="53" t="s">
        <v>3129</v>
      </c>
      <c r="R866" s="10">
        <v>1</v>
      </c>
      <c r="S866" s="54"/>
      <c r="T866" s="55"/>
      <c r="U866" s="56"/>
      <c r="V866" s="57"/>
      <c r="Y866" s="17">
        <v>1</v>
      </c>
      <c r="AF866" s="15"/>
      <c r="AO866" s="64" t="s">
        <v>1427</v>
      </c>
      <c r="AP866" t="s">
        <v>871</v>
      </c>
      <c r="AQ866" t="s">
        <v>1836</v>
      </c>
      <c r="AR866" s="46"/>
      <c r="AS866" s="43"/>
    </row>
    <row r="867" spans="1:45" hidden="1" x14ac:dyDescent="0.2">
      <c r="A867" s="48" t="s">
        <v>651</v>
      </c>
      <c r="B867" s="2">
        <v>43142</v>
      </c>
      <c r="C867" s="1" t="s">
        <v>773</v>
      </c>
      <c r="D867" s="65" t="str">
        <f t="shared" si="13"/>
        <v>WHY TRADITIONAL RETAIL BANKS AREN’T GOING DIGITAL FAST ENOUGH</v>
      </c>
      <c r="E867" s="1">
        <v>2</v>
      </c>
      <c r="F867" s="1">
        <v>1328841</v>
      </c>
      <c r="G867" s="1" t="s">
        <v>409</v>
      </c>
      <c r="H867" s="50"/>
      <c r="I867" s="51">
        <v>1</v>
      </c>
      <c r="J867" s="52"/>
      <c r="L867" s="58"/>
      <c r="M867" s="8">
        <v>1</v>
      </c>
      <c r="N867" s="53" t="s">
        <v>3129</v>
      </c>
      <c r="O867" s="53" t="s">
        <v>3129</v>
      </c>
      <c r="P867" s="53" t="s">
        <v>3129</v>
      </c>
      <c r="Q867" s="53" t="s">
        <v>3129</v>
      </c>
      <c r="R867" s="10">
        <v>1</v>
      </c>
      <c r="S867" s="54"/>
      <c r="T867" s="55"/>
      <c r="U867" s="56"/>
      <c r="V867" s="57"/>
      <c r="Y867" s="17">
        <v>1</v>
      </c>
      <c r="AF867" s="15"/>
      <c r="AO867" s="64" t="s">
        <v>1426</v>
      </c>
      <c r="AP867" t="s">
        <v>874</v>
      </c>
      <c r="AQ867" t="s">
        <v>1811</v>
      </c>
      <c r="AR867" s="46"/>
      <c r="AS867" s="43"/>
    </row>
    <row r="868" spans="1:45" hidden="1" x14ac:dyDescent="0.2">
      <c r="A868" s="48" t="s">
        <v>397</v>
      </c>
      <c r="B868" s="2">
        <v>43142</v>
      </c>
      <c r="C868" s="1" t="s">
        <v>475</v>
      </c>
      <c r="D868" s="65" t="str">
        <f t="shared" si="13"/>
        <v>Hedge Funds Digitisation Is Either Evolution Or "treadmill To Oblivion" | Kpmg Survey</v>
      </c>
      <c r="E868" s="1">
        <v>67</v>
      </c>
      <c r="F868" s="1">
        <v>950000</v>
      </c>
      <c r="G868" s="1" t="s">
        <v>428</v>
      </c>
      <c r="H868" s="50"/>
      <c r="I868" s="51"/>
      <c r="J868" s="52"/>
      <c r="K868" s="6">
        <v>1</v>
      </c>
      <c r="L868" s="58"/>
      <c r="M868" s="8" t="s">
        <v>3129</v>
      </c>
      <c r="N868" s="53" t="s">
        <v>3129</v>
      </c>
      <c r="O868" s="53" t="s">
        <v>3129</v>
      </c>
      <c r="P868" s="53">
        <v>1</v>
      </c>
      <c r="Q868" s="53" t="s">
        <v>3129</v>
      </c>
      <c r="R868" s="10">
        <v>2</v>
      </c>
      <c r="S868" s="54">
        <v>1</v>
      </c>
      <c r="T868" s="55"/>
      <c r="U868" s="56"/>
      <c r="V868" s="57">
        <v>5</v>
      </c>
      <c r="Y868" s="17">
        <v>1</v>
      </c>
      <c r="AD868" s="15">
        <v>1</v>
      </c>
      <c r="AF868" s="15"/>
      <c r="AI868" s="16">
        <v>1</v>
      </c>
      <c r="AO868" s="64" t="s">
        <v>1953</v>
      </c>
      <c r="AP868" t="s">
        <v>873</v>
      </c>
      <c r="AQ868" t="s">
        <v>1624</v>
      </c>
      <c r="AR868" s="46"/>
      <c r="AS868" s="43"/>
    </row>
    <row r="869" spans="1:45" hidden="1" x14ac:dyDescent="0.2">
      <c r="A869" s="48" t="s">
        <v>410</v>
      </c>
      <c r="B869" s="2">
        <v>43143</v>
      </c>
      <c r="C869" s="1" t="s">
        <v>513</v>
      </c>
      <c r="D869" s="65" t="str">
        <f t="shared" si="13"/>
        <v>Intelligent Automation, Talent Shortages And Trade Protectionism Among Top Business Trends For 2018: Kpmg</v>
      </c>
      <c r="E869" s="1">
        <v>0</v>
      </c>
      <c r="F869" s="1">
        <v>15938865</v>
      </c>
      <c r="G869" s="1"/>
      <c r="H869" s="50">
        <v>1</v>
      </c>
      <c r="I869" s="51"/>
      <c r="J869" s="52"/>
      <c r="L869" s="58"/>
      <c r="M869" s="8" t="s">
        <v>3129</v>
      </c>
      <c r="N869" s="53" t="s">
        <v>3129</v>
      </c>
      <c r="O869" s="53" t="s">
        <v>3129</v>
      </c>
      <c r="P869" s="53">
        <v>1</v>
      </c>
      <c r="Q869" s="53" t="s">
        <v>3129</v>
      </c>
      <c r="R869" s="10">
        <v>1</v>
      </c>
      <c r="S869" s="54"/>
      <c r="T869" s="55"/>
      <c r="U869" s="56"/>
      <c r="V869" s="57"/>
      <c r="Y869" s="17">
        <v>1</v>
      </c>
      <c r="AF869" s="15"/>
      <c r="AO869" s="64" t="s">
        <v>1975</v>
      </c>
      <c r="AP869" t="s">
        <v>899</v>
      </c>
      <c r="AQ869" t="s">
        <v>1836</v>
      </c>
      <c r="AR869" s="46"/>
      <c r="AS869" s="43"/>
    </row>
    <row r="870" spans="1:45" hidden="1" x14ac:dyDescent="0.2">
      <c r="A870" s="48" t="s">
        <v>53</v>
      </c>
      <c r="B870" s="2">
        <v>43143</v>
      </c>
      <c r="C870" s="1" t="s">
        <v>426</v>
      </c>
      <c r="D870" s="65" t="str">
        <f t="shared" si="13"/>
        <v>Dun &amp; Bradstreet Announces Leadership Transition</v>
      </c>
      <c r="E870" s="1">
        <v>0</v>
      </c>
      <c r="F870" s="1">
        <v>1192857</v>
      </c>
      <c r="G870" s="1" t="s">
        <v>428</v>
      </c>
      <c r="H870" s="50"/>
      <c r="I870" s="51">
        <v>1</v>
      </c>
      <c r="J870" s="52"/>
      <c r="L870" s="58"/>
      <c r="M870" s="8">
        <v>1</v>
      </c>
      <c r="N870" s="53" t="s">
        <v>3129</v>
      </c>
      <c r="O870" s="53" t="s">
        <v>3129</v>
      </c>
      <c r="P870" s="53" t="s">
        <v>3129</v>
      </c>
      <c r="Q870" s="53" t="s">
        <v>3129</v>
      </c>
      <c r="R870" s="10">
        <v>2</v>
      </c>
      <c r="S870" s="54"/>
      <c r="T870" s="55"/>
      <c r="U870" s="56"/>
      <c r="V870" s="57"/>
      <c r="Y870" s="17">
        <v>1</v>
      </c>
      <c r="AF870" s="15"/>
      <c r="AO870" s="64" t="s">
        <v>1965</v>
      </c>
      <c r="AP870" t="s">
        <v>886</v>
      </c>
      <c r="AQ870" t="s">
        <v>1589</v>
      </c>
      <c r="AR870" s="46"/>
      <c r="AS870" s="43"/>
    </row>
    <row r="871" spans="1:45" hidden="1" x14ac:dyDescent="0.2">
      <c r="A871" s="48" t="s">
        <v>53</v>
      </c>
      <c r="B871" s="2">
        <v>43143</v>
      </c>
      <c r="C871" s="1" t="s">
        <v>59</v>
      </c>
      <c r="D871" s="65" t="str">
        <f t="shared" si="13"/>
        <v>Federal Realty Investment Trust Promotes Leaders within its Finance, Operations and Development Ranks</v>
      </c>
      <c r="E871" s="1">
        <v>0</v>
      </c>
      <c r="F871" s="1">
        <v>55529156</v>
      </c>
      <c r="G871" s="1" t="s">
        <v>423</v>
      </c>
      <c r="H871" s="50"/>
      <c r="I871" s="51">
        <v>1</v>
      </c>
      <c r="J871" s="52"/>
      <c r="L871" s="58"/>
      <c r="M871" s="8">
        <v>1</v>
      </c>
      <c r="N871" s="53" t="s">
        <v>3129</v>
      </c>
      <c r="O871" s="53" t="s">
        <v>3129</v>
      </c>
      <c r="P871" s="53" t="s">
        <v>3129</v>
      </c>
      <c r="Q871" s="53" t="s">
        <v>3129</v>
      </c>
      <c r="R871" s="10">
        <v>1</v>
      </c>
      <c r="S871" s="54"/>
      <c r="T871" s="55"/>
      <c r="U871" s="56"/>
      <c r="V871" s="57"/>
      <c r="Y871" s="17">
        <v>1</v>
      </c>
      <c r="AF871" s="15"/>
      <c r="AO871" s="64" t="s">
        <v>1963</v>
      </c>
      <c r="AP871" t="s">
        <v>872</v>
      </c>
      <c r="AQ871" t="s">
        <v>1595</v>
      </c>
      <c r="AR871" s="46"/>
      <c r="AS871" s="43"/>
    </row>
    <row r="872" spans="1:45" hidden="1" x14ac:dyDescent="0.2">
      <c r="A872" s="48" t="s">
        <v>397</v>
      </c>
      <c r="B872" s="2">
        <v>43143</v>
      </c>
      <c r="C872" s="1" t="s">
        <v>426</v>
      </c>
      <c r="D872" s="65" t="str">
        <f t="shared" si="13"/>
        <v>Gunn 100 revealed - The most creatively awarded campaigns, agencies and brands of 2017</v>
      </c>
      <c r="E872" s="1">
        <v>0</v>
      </c>
      <c r="F872" s="1">
        <v>1192857</v>
      </c>
      <c r="G872" s="1" t="s">
        <v>428</v>
      </c>
      <c r="H872" s="50"/>
      <c r="I872" s="51">
        <v>1</v>
      </c>
      <c r="J872" s="52"/>
      <c r="L872" s="58"/>
      <c r="M872" s="8" t="s">
        <v>3129</v>
      </c>
      <c r="N872" s="53">
        <v>1</v>
      </c>
      <c r="O872" s="53" t="s">
        <v>3129</v>
      </c>
      <c r="P872" s="53" t="s">
        <v>3129</v>
      </c>
      <c r="Q872" s="53" t="s">
        <v>3129</v>
      </c>
      <c r="R872" s="10">
        <v>2</v>
      </c>
      <c r="S872" s="54"/>
      <c r="T872" s="55"/>
      <c r="U872" s="56"/>
      <c r="V872" s="57"/>
      <c r="Y872" s="17">
        <v>1</v>
      </c>
      <c r="AF872" s="15"/>
      <c r="AO872" s="64" t="s">
        <v>1966</v>
      </c>
      <c r="AP872" t="s">
        <v>887</v>
      </c>
      <c r="AQ872" t="s">
        <v>1602</v>
      </c>
      <c r="AR872" s="46"/>
      <c r="AS872" s="43"/>
    </row>
    <row r="873" spans="1:45" hidden="1" x14ac:dyDescent="0.2">
      <c r="A873" s="48" t="s">
        <v>53</v>
      </c>
      <c r="B873" s="2">
        <v>43143</v>
      </c>
      <c r="C873" s="1" t="s">
        <v>480</v>
      </c>
      <c r="D873" s="65" t="str">
        <f t="shared" si="13"/>
        <v>Millennials, Born Under Bull Sign, Should Embrace Bear</v>
      </c>
      <c r="E873" s="1">
        <v>34</v>
      </c>
      <c r="F873" s="1">
        <v>184615</v>
      </c>
      <c r="G873" s="1" t="s">
        <v>423</v>
      </c>
      <c r="H873" s="50"/>
      <c r="I873" s="51">
        <v>1</v>
      </c>
      <c r="J873" s="52"/>
      <c r="L873" s="58"/>
      <c r="M873" s="8">
        <v>1</v>
      </c>
      <c r="N873" s="53" t="s">
        <v>3129</v>
      </c>
      <c r="O873" s="53" t="s">
        <v>3129</v>
      </c>
      <c r="P873" s="53" t="s">
        <v>3129</v>
      </c>
      <c r="Q873" s="53" t="s">
        <v>3129</v>
      </c>
      <c r="R873" s="10">
        <v>1</v>
      </c>
      <c r="S873" s="54"/>
      <c r="T873" s="55"/>
      <c r="U873" s="56"/>
      <c r="V873" s="57"/>
      <c r="Y873" s="17">
        <v>1</v>
      </c>
      <c r="AF873" s="15"/>
      <c r="AO873" s="64" t="s">
        <v>1959</v>
      </c>
      <c r="AP873" t="s">
        <v>881</v>
      </c>
      <c r="AQ873" t="s">
        <v>1595</v>
      </c>
      <c r="AR873" s="46"/>
      <c r="AS873" s="43"/>
    </row>
    <row r="874" spans="1:45" hidden="1" x14ac:dyDescent="0.2">
      <c r="A874" s="48" t="s">
        <v>53</v>
      </c>
      <c r="B874" s="2">
        <v>43143</v>
      </c>
      <c r="C874" s="1" t="s">
        <v>505</v>
      </c>
      <c r="D874" s="65" t="str">
        <f t="shared" si="13"/>
        <v>Next Crisis in Finance May Be Public Pensions, PGIM's Hunt Says</v>
      </c>
      <c r="E874" s="1">
        <v>0</v>
      </c>
      <c r="F874" s="1">
        <v>253571</v>
      </c>
      <c r="G874" s="1" t="s">
        <v>423</v>
      </c>
      <c r="H874" s="50"/>
      <c r="I874" s="51">
        <v>1</v>
      </c>
      <c r="J874" s="52"/>
      <c r="L874" s="58"/>
      <c r="M874" s="8">
        <v>1</v>
      </c>
      <c r="N874" s="53" t="s">
        <v>3129</v>
      </c>
      <c r="O874" s="53" t="s">
        <v>3129</v>
      </c>
      <c r="P874" s="53" t="s">
        <v>3129</v>
      </c>
      <c r="Q874" s="53" t="s">
        <v>3129</v>
      </c>
      <c r="R874" s="10">
        <v>1</v>
      </c>
      <c r="S874" s="54"/>
      <c r="T874" s="55"/>
      <c r="U874" s="56"/>
      <c r="V874" s="57"/>
      <c r="Y874" s="17">
        <v>1</v>
      </c>
      <c r="AF874" s="15"/>
      <c r="AO874" s="64" t="s">
        <v>1958</v>
      </c>
      <c r="AP874" t="s">
        <v>880</v>
      </c>
      <c r="AQ874" t="s">
        <v>1595</v>
      </c>
      <c r="AR874" s="46"/>
      <c r="AS874" s="43"/>
    </row>
    <row r="875" spans="1:45" hidden="1" x14ac:dyDescent="0.2">
      <c r="A875" s="48" t="s">
        <v>53</v>
      </c>
      <c r="B875" s="2">
        <v>43143</v>
      </c>
      <c r="C875" s="1" t="s">
        <v>433</v>
      </c>
      <c r="D875" s="65" t="str">
        <f t="shared" si="13"/>
        <v>PGIM CEO sees public pension deficits as looming crisis</v>
      </c>
      <c r="E875" s="1">
        <v>0</v>
      </c>
      <c r="F875" s="1">
        <v>140000</v>
      </c>
      <c r="G875" s="1" t="s">
        <v>423</v>
      </c>
      <c r="H875" s="50"/>
      <c r="I875" s="51">
        <v>1</v>
      </c>
      <c r="J875" s="52"/>
      <c r="L875" s="58"/>
      <c r="M875" s="8">
        <v>1</v>
      </c>
      <c r="N875" s="53" t="s">
        <v>3129</v>
      </c>
      <c r="O875" s="53" t="s">
        <v>3129</v>
      </c>
      <c r="P875" s="53" t="s">
        <v>3129</v>
      </c>
      <c r="Q875" s="53" t="s">
        <v>3129</v>
      </c>
      <c r="R875" s="10">
        <v>1</v>
      </c>
      <c r="S875" s="54"/>
      <c r="T875" s="55"/>
      <c r="U875" s="56"/>
      <c r="V875" s="57"/>
      <c r="Y875" s="17">
        <v>1</v>
      </c>
      <c r="AF875" s="15"/>
      <c r="AO875" s="64" t="s">
        <v>1964</v>
      </c>
      <c r="AP875" t="s">
        <v>885</v>
      </c>
      <c r="AQ875" t="s">
        <v>1595</v>
      </c>
      <c r="AR875" s="46"/>
      <c r="AS875" s="43"/>
    </row>
    <row r="876" spans="1:45" hidden="1" x14ac:dyDescent="0.2">
      <c r="A876" s="48" t="s">
        <v>397</v>
      </c>
      <c r="B876" s="2">
        <v>43143</v>
      </c>
      <c r="C876" s="1" t="s">
        <v>459</v>
      </c>
      <c r="D876" s="65" t="str">
        <f t="shared" si="13"/>
        <v>Singhs said to have taken $78M from Fortis Healthcare</v>
      </c>
      <c r="E876" s="1">
        <v>42</v>
      </c>
      <c r="F876" s="1">
        <v>173333</v>
      </c>
      <c r="G876" s="1" t="s">
        <v>423</v>
      </c>
      <c r="H876" s="50"/>
      <c r="I876" s="51">
        <v>1</v>
      </c>
      <c r="J876" s="52"/>
      <c r="L876" s="58"/>
      <c r="M876" s="8" t="s">
        <v>3129</v>
      </c>
      <c r="N876" s="53" t="s">
        <v>3129</v>
      </c>
      <c r="O876" s="53">
        <v>1</v>
      </c>
      <c r="P876" s="53" t="s">
        <v>3129</v>
      </c>
      <c r="Q876" s="53" t="s">
        <v>3129</v>
      </c>
      <c r="R876" s="10">
        <v>1</v>
      </c>
      <c r="S876" s="54"/>
      <c r="T876" s="55"/>
      <c r="U876" s="56"/>
      <c r="V876" s="57"/>
      <c r="Y876" s="17">
        <v>1</v>
      </c>
      <c r="AF876" s="15"/>
      <c r="AO876" s="64" t="s">
        <v>1961</v>
      </c>
      <c r="AP876" t="s">
        <v>883</v>
      </c>
      <c r="AQ876" t="s">
        <v>1597</v>
      </c>
      <c r="AR876" s="46"/>
      <c r="AS876" s="43"/>
    </row>
    <row r="877" spans="1:45" hidden="1" x14ac:dyDescent="0.2">
      <c r="A877" s="48" t="s">
        <v>406</v>
      </c>
      <c r="B877" s="2">
        <v>43143</v>
      </c>
      <c r="C877" s="1" t="s">
        <v>640</v>
      </c>
      <c r="D877" s="65" t="str">
        <f t="shared" si="13"/>
        <v>Tech Innovation to Reinvent the CFO Suite</v>
      </c>
      <c r="E877" s="1">
        <v>24</v>
      </c>
      <c r="F877" s="1">
        <v>10526</v>
      </c>
      <c r="G877" s="1" t="s">
        <v>421</v>
      </c>
      <c r="H877" s="50"/>
      <c r="I877" s="51">
        <v>1</v>
      </c>
      <c r="J877" s="52"/>
      <c r="L877" s="58" t="s">
        <v>401</v>
      </c>
      <c r="M877" s="8" t="s">
        <v>3129</v>
      </c>
      <c r="N877" s="53" t="s">
        <v>3129</v>
      </c>
      <c r="O877" s="53" t="s">
        <v>3129</v>
      </c>
      <c r="P877" s="53">
        <v>1</v>
      </c>
      <c r="Q877" s="53" t="s">
        <v>3129</v>
      </c>
      <c r="R877" s="10">
        <v>2</v>
      </c>
      <c r="S877" s="54"/>
      <c r="T877" s="55"/>
      <c r="U877" s="56"/>
      <c r="V877" s="57"/>
      <c r="Y877" s="17">
        <v>1</v>
      </c>
      <c r="AF877" s="15"/>
      <c r="AO877" s="64" t="s">
        <v>1429</v>
      </c>
      <c r="AP877" t="s">
        <v>879</v>
      </c>
      <c r="AQ877" t="s">
        <v>1957</v>
      </c>
      <c r="AR877" s="46"/>
      <c r="AS877" s="43"/>
    </row>
    <row r="878" spans="1:45" hidden="1" x14ac:dyDescent="0.2">
      <c r="A878" s="48" t="s">
        <v>721</v>
      </c>
      <c r="B878" s="2">
        <v>43143</v>
      </c>
      <c r="C878" s="1" t="s">
        <v>640</v>
      </c>
      <c r="D878" s="65" t="str">
        <f t="shared" si="13"/>
        <v>Tech Innovation to Reinvent the CFO Suite</v>
      </c>
      <c r="E878" s="1">
        <v>24</v>
      </c>
      <c r="F878" s="1">
        <v>10526</v>
      </c>
      <c r="G878" s="1" t="s">
        <v>421</v>
      </c>
      <c r="H878" s="50"/>
      <c r="I878" s="51">
        <v>1</v>
      </c>
      <c r="J878" s="52"/>
      <c r="L878" s="58" t="s">
        <v>893</v>
      </c>
      <c r="M878" s="8" t="s">
        <v>3129</v>
      </c>
      <c r="N878" s="53" t="s">
        <v>3129</v>
      </c>
      <c r="O878" s="53" t="s">
        <v>3129</v>
      </c>
      <c r="P878" s="53">
        <v>1</v>
      </c>
      <c r="Q878" s="53" t="s">
        <v>3129</v>
      </c>
      <c r="R878" s="10">
        <v>2</v>
      </c>
      <c r="S878" s="54"/>
      <c r="T878" s="55"/>
      <c r="U878" s="56"/>
      <c r="V878" s="57"/>
      <c r="Y878" s="17">
        <v>1</v>
      </c>
      <c r="AF878" s="15"/>
      <c r="AO878" s="64" t="s">
        <v>1429</v>
      </c>
      <c r="AP878" t="s">
        <v>879</v>
      </c>
      <c r="AQ878" t="s">
        <v>1971</v>
      </c>
      <c r="AR878" s="46"/>
      <c r="AS878" s="43"/>
    </row>
    <row r="879" spans="1:45" hidden="1" x14ac:dyDescent="0.2">
      <c r="A879" s="48" t="s">
        <v>397</v>
      </c>
      <c r="B879" s="2">
        <v>43143</v>
      </c>
      <c r="C879" s="1" t="s">
        <v>475</v>
      </c>
      <c r="D879" s="65" t="str">
        <f t="shared" si="13"/>
        <v>The 7 Best Growth Stocks In Polen Capital's Portfolio</v>
      </c>
      <c r="E879" s="1">
        <v>1</v>
      </c>
      <c r="F879" s="1">
        <v>950000</v>
      </c>
      <c r="G879" s="1" t="s">
        <v>428</v>
      </c>
      <c r="H879" s="50"/>
      <c r="I879" s="51">
        <v>1</v>
      </c>
      <c r="J879" s="52"/>
      <c r="L879" s="58"/>
      <c r="M879" s="8" t="s">
        <v>3129</v>
      </c>
      <c r="N879" s="53">
        <v>1</v>
      </c>
      <c r="O879" s="53" t="s">
        <v>3129</v>
      </c>
      <c r="P879" s="53" t="s">
        <v>3129</v>
      </c>
      <c r="Q879" s="53" t="s">
        <v>3129</v>
      </c>
      <c r="R879" s="10">
        <v>2</v>
      </c>
      <c r="S879" s="54"/>
      <c r="T879" s="55"/>
      <c r="U879" s="56"/>
      <c r="V879" s="57"/>
      <c r="Y879" s="17">
        <v>1</v>
      </c>
      <c r="AF879" s="15"/>
      <c r="AO879" s="64" t="s">
        <v>1960</v>
      </c>
      <c r="AP879" t="s">
        <v>882</v>
      </c>
      <c r="AQ879" t="s">
        <v>1602</v>
      </c>
      <c r="AR879" s="46"/>
      <c r="AS879" s="43"/>
    </row>
    <row r="880" spans="1:45" hidden="1" x14ac:dyDescent="0.2">
      <c r="A880" s="48" t="s">
        <v>721</v>
      </c>
      <c r="B880" s="2">
        <v>43143</v>
      </c>
      <c r="C880" s="1" t="s">
        <v>471</v>
      </c>
      <c r="D880" s="65" t="str">
        <f t="shared" si="13"/>
        <v>Trading Up: Ubs, Barclays Snag Equity Pros</v>
      </c>
      <c r="E880" s="1">
        <v>2</v>
      </c>
      <c r="F880" s="1">
        <v>33333</v>
      </c>
      <c r="G880" s="1" t="s">
        <v>409</v>
      </c>
      <c r="H880" s="50"/>
      <c r="I880" s="51">
        <v>1</v>
      </c>
      <c r="J880" s="52"/>
      <c r="L880" s="58"/>
      <c r="M880" s="8" t="s">
        <v>3129</v>
      </c>
      <c r="N880" s="53" t="s">
        <v>3129</v>
      </c>
      <c r="O880" s="53" t="s">
        <v>3129</v>
      </c>
      <c r="P880" s="53">
        <v>1</v>
      </c>
      <c r="Q880" s="53" t="s">
        <v>3129</v>
      </c>
      <c r="R880" s="10">
        <v>2</v>
      </c>
      <c r="S880" s="54"/>
      <c r="T880" s="55"/>
      <c r="U880" s="56"/>
      <c r="V880" s="57"/>
      <c r="Y880" s="17">
        <v>1</v>
      </c>
      <c r="AF880" s="15"/>
      <c r="AO880" s="64" t="s">
        <v>1430</v>
      </c>
      <c r="AP880" t="s">
        <v>894</v>
      </c>
      <c r="AQ880" t="s">
        <v>1971</v>
      </c>
      <c r="AR880" s="46"/>
      <c r="AS880" s="43"/>
    </row>
    <row r="881" spans="1:45" hidden="1" x14ac:dyDescent="0.2">
      <c r="A881" s="48" t="s">
        <v>410</v>
      </c>
      <c r="B881" s="2">
        <v>43143</v>
      </c>
      <c r="C881" s="1" t="s">
        <v>561</v>
      </c>
      <c r="D881" s="65" t="str">
        <f t="shared" si="13"/>
        <v>Trading Up: Ubs, Barclays Snag Equity Pros</v>
      </c>
      <c r="E881" s="1">
        <v>2</v>
      </c>
      <c r="F881" s="1">
        <v>33333</v>
      </c>
      <c r="G881" s="1"/>
      <c r="H881" s="50"/>
      <c r="I881" s="51">
        <v>1</v>
      </c>
      <c r="J881" s="52"/>
      <c r="L881" s="58"/>
      <c r="M881" s="8" t="s">
        <v>3129</v>
      </c>
      <c r="N881" s="53" t="s">
        <v>3129</v>
      </c>
      <c r="O881" s="53" t="s">
        <v>3129</v>
      </c>
      <c r="P881" s="53">
        <v>1</v>
      </c>
      <c r="Q881" s="53" t="s">
        <v>3129</v>
      </c>
      <c r="R881" s="10">
        <v>2</v>
      </c>
      <c r="S881" s="54"/>
      <c r="T881" s="55"/>
      <c r="U881" s="56"/>
      <c r="V881" s="57"/>
      <c r="Y881" s="17">
        <v>1</v>
      </c>
      <c r="AF881" s="15"/>
      <c r="AO881" s="64" t="s">
        <v>1430</v>
      </c>
      <c r="AP881" t="s">
        <v>894</v>
      </c>
      <c r="AQ881" t="s">
        <v>1974</v>
      </c>
      <c r="AR881" s="46"/>
      <c r="AS881" s="43"/>
    </row>
    <row r="882" spans="1:45" hidden="1" x14ac:dyDescent="0.2">
      <c r="A882" s="48" t="s">
        <v>397</v>
      </c>
      <c r="B882" s="2">
        <v>43143</v>
      </c>
      <c r="C882" s="1" t="s">
        <v>475</v>
      </c>
      <c r="D882" s="65" t="str">
        <f t="shared" si="13"/>
        <v>What's Driving India's Fintech Boom?</v>
      </c>
      <c r="E882" s="1">
        <v>11</v>
      </c>
      <c r="F882" s="1">
        <v>950000</v>
      </c>
      <c r="G882" s="1" t="s">
        <v>428</v>
      </c>
      <c r="H882" s="50"/>
      <c r="I882" s="51">
        <v>1</v>
      </c>
      <c r="J882" s="52"/>
      <c r="L882" s="58"/>
      <c r="M882" s="8" t="s">
        <v>3129</v>
      </c>
      <c r="N882" s="53" t="s">
        <v>3129</v>
      </c>
      <c r="O882" s="53">
        <v>1</v>
      </c>
      <c r="P882" s="53">
        <v>1</v>
      </c>
      <c r="Q882" s="53">
        <v>1</v>
      </c>
      <c r="R882" s="10">
        <v>2</v>
      </c>
      <c r="S882" s="54"/>
      <c r="T882" s="55"/>
      <c r="U882" s="56"/>
      <c r="V882" s="57"/>
      <c r="Y882" s="17">
        <v>1</v>
      </c>
      <c r="AF882" s="15"/>
      <c r="AO882" s="64" t="s">
        <v>1968</v>
      </c>
      <c r="AP882" t="s">
        <v>890</v>
      </c>
      <c r="AQ882" t="s">
        <v>1969</v>
      </c>
      <c r="AR882" s="46"/>
      <c r="AS882" s="43"/>
    </row>
    <row r="883" spans="1:45" hidden="1" x14ac:dyDescent="0.2">
      <c r="A883" s="48" t="s">
        <v>410</v>
      </c>
      <c r="B883" s="2">
        <v>43143</v>
      </c>
      <c r="C883" s="1" t="s">
        <v>896</v>
      </c>
      <c r="D883" s="65" t="str">
        <f t="shared" si="13"/>
        <v>Why a master's in accounting is your next step towards the C-suite</v>
      </c>
      <c r="E883" s="1">
        <v>231</v>
      </c>
      <c r="F883" s="1">
        <v>173333</v>
      </c>
      <c r="G883" s="1"/>
      <c r="H883" s="50"/>
      <c r="I883" s="51">
        <v>1</v>
      </c>
      <c r="J883" s="52"/>
      <c r="L883" s="58" t="s">
        <v>401</v>
      </c>
      <c r="M883" s="8" t="s">
        <v>3129</v>
      </c>
      <c r="N883" s="53" t="s">
        <v>3129</v>
      </c>
      <c r="O883" s="53" t="s">
        <v>3129</v>
      </c>
      <c r="P883" s="53" t="s">
        <v>3129</v>
      </c>
      <c r="Q883" s="53">
        <v>1</v>
      </c>
      <c r="R883" s="10">
        <v>1</v>
      </c>
      <c r="S883" s="54"/>
      <c r="T883" s="55"/>
      <c r="U883" s="56"/>
      <c r="V883" s="57"/>
      <c r="Y883" s="17">
        <v>1</v>
      </c>
      <c r="AF883" s="15"/>
      <c r="AO883" s="64" t="s">
        <v>1972</v>
      </c>
      <c r="AP883" t="s">
        <v>897</v>
      </c>
      <c r="AQ883" t="s">
        <v>1839</v>
      </c>
      <c r="AR883" s="46"/>
      <c r="AS883" s="43"/>
    </row>
    <row r="884" spans="1:45" hidden="1" x14ac:dyDescent="0.2">
      <c r="A884" s="48" t="s">
        <v>397</v>
      </c>
      <c r="B884" s="2">
        <v>43143</v>
      </c>
      <c r="C884" s="1" t="s">
        <v>58</v>
      </c>
      <c r="D884" s="65" t="str">
        <f t="shared" si="13"/>
        <v>AT&amp;T cliffhanger adds uncertainty into favorable year for global M&amp;A</v>
      </c>
      <c r="E884" s="1">
        <v>61</v>
      </c>
      <c r="F884" s="1">
        <v>41038964</v>
      </c>
      <c r="G884" s="1" t="s">
        <v>423</v>
      </c>
      <c r="H884" s="50"/>
      <c r="I884" s="51"/>
      <c r="J884" s="52"/>
      <c r="K884" s="6">
        <v>1</v>
      </c>
      <c r="L884" s="58"/>
      <c r="M884" s="8" t="s">
        <v>3129</v>
      </c>
      <c r="N884" s="53" t="s">
        <v>3129</v>
      </c>
      <c r="O884" s="53">
        <v>1</v>
      </c>
      <c r="P884" s="53" t="s">
        <v>3129</v>
      </c>
      <c r="Q884" s="53" t="s">
        <v>3129</v>
      </c>
      <c r="R884" s="10">
        <v>1</v>
      </c>
      <c r="S884" s="54">
        <v>1</v>
      </c>
      <c r="T884" s="55"/>
      <c r="U884" s="56"/>
      <c r="V884" s="57">
        <v>3</v>
      </c>
      <c r="Y884" s="17">
        <v>1</v>
      </c>
      <c r="AF884" s="15">
        <v>1</v>
      </c>
      <c r="AO884" s="64" t="s">
        <v>1962</v>
      </c>
      <c r="AP884" t="s">
        <v>884</v>
      </c>
      <c r="AQ884" t="s">
        <v>1597</v>
      </c>
      <c r="AR884" s="46"/>
      <c r="AS884" s="43"/>
    </row>
    <row r="885" spans="1:45" hidden="1" x14ac:dyDescent="0.2">
      <c r="A885" s="48" t="s">
        <v>567</v>
      </c>
      <c r="B885" s="2">
        <v>43143</v>
      </c>
      <c r="C885" s="1" t="s">
        <v>61</v>
      </c>
      <c r="D885" s="65" t="str">
        <f t="shared" si="13"/>
        <v>A culprit for financial site glitches: you and your apps</v>
      </c>
      <c r="E885" s="1">
        <v>17</v>
      </c>
      <c r="F885" s="1">
        <v>73013696</v>
      </c>
      <c r="G885" s="1" t="s">
        <v>409</v>
      </c>
      <c r="H885" s="50"/>
      <c r="I885" s="51"/>
      <c r="J885" s="52"/>
      <c r="K885" s="6">
        <v>1</v>
      </c>
      <c r="L885" s="58"/>
      <c r="M885" s="8" t="s">
        <v>3129</v>
      </c>
      <c r="N885" s="53">
        <v>1</v>
      </c>
      <c r="O885" s="53" t="s">
        <v>3129</v>
      </c>
      <c r="P885" s="53" t="s">
        <v>3129</v>
      </c>
      <c r="Q885" s="53" t="s">
        <v>3129</v>
      </c>
      <c r="R885" s="10">
        <v>1</v>
      </c>
      <c r="S885" s="54">
        <v>1</v>
      </c>
      <c r="T885" s="55"/>
      <c r="U885" s="56"/>
      <c r="V885" s="57">
        <v>3</v>
      </c>
      <c r="Y885" s="17">
        <v>1</v>
      </c>
      <c r="AE885" s="15">
        <v>1</v>
      </c>
      <c r="AF885" s="15"/>
      <c r="AI885" s="16">
        <v>1</v>
      </c>
      <c r="AO885" s="64" t="s">
        <v>1431</v>
      </c>
      <c r="AP885" t="s">
        <v>888</v>
      </c>
      <c r="AQ885" t="s">
        <v>1812</v>
      </c>
      <c r="AR885" s="46"/>
      <c r="AS885" s="43"/>
    </row>
    <row r="886" spans="1:45" hidden="1" x14ac:dyDescent="0.2">
      <c r="A886" s="48" t="s">
        <v>402</v>
      </c>
      <c r="B886" s="2">
        <v>43143</v>
      </c>
      <c r="C886" s="1" t="s">
        <v>876</v>
      </c>
      <c r="D886" s="65" t="str">
        <f t="shared" si="13"/>
        <v>Shifting into innovation gear</v>
      </c>
      <c r="E886" s="1">
        <v>1</v>
      </c>
      <c r="F886" s="1" t="s">
        <v>745</v>
      </c>
      <c r="G886" s="1"/>
      <c r="H886" s="50"/>
      <c r="I886" s="51"/>
      <c r="J886" s="52"/>
      <c r="K886" s="6">
        <v>1</v>
      </c>
      <c r="L886" s="58" t="s">
        <v>878</v>
      </c>
      <c r="M886" s="8">
        <v>1</v>
      </c>
      <c r="N886" s="53" t="s">
        <v>3129</v>
      </c>
      <c r="O886" s="53" t="s">
        <v>3129</v>
      </c>
      <c r="P886" s="53" t="s">
        <v>3129</v>
      </c>
      <c r="Q886" s="53" t="s">
        <v>3129</v>
      </c>
      <c r="R886" s="10">
        <v>2</v>
      </c>
      <c r="S886" s="54">
        <v>1</v>
      </c>
      <c r="T886" s="55"/>
      <c r="U886" s="56"/>
      <c r="V886" s="57">
        <v>3</v>
      </c>
      <c r="Y886" s="17">
        <v>1</v>
      </c>
      <c r="AD886" s="15">
        <v>1</v>
      </c>
      <c r="AF886" s="15"/>
      <c r="AI886" s="16">
        <v>1</v>
      </c>
      <c r="AO886" s="64" t="s">
        <v>1956</v>
      </c>
      <c r="AP886" t="s">
        <v>877</v>
      </c>
      <c r="AQ886"/>
      <c r="AR886" s="46"/>
      <c r="AS886" s="43"/>
    </row>
    <row r="887" spans="1:45" hidden="1" x14ac:dyDescent="0.2">
      <c r="A887" s="48" t="s">
        <v>397</v>
      </c>
      <c r="B887" s="2">
        <v>43143</v>
      </c>
      <c r="C887" s="1" t="s">
        <v>59</v>
      </c>
      <c r="D887" s="65" t="str">
        <f t="shared" si="13"/>
        <v>A culprit for financial site glitches: you and your apps</v>
      </c>
      <c r="E887" s="1">
        <v>0</v>
      </c>
      <c r="F887" s="1">
        <v>55529156</v>
      </c>
      <c r="G887" s="1" t="s">
        <v>423</v>
      </c>
      <c r="H887" s="50"/>
      <c r="I887" s="51"/>
      <c r="J887" s="52"/>
      <c r="K887" s="6">
        <v>1</v>
      </c>
      <c r="L887" s="58"/>
      <c r="M887" s="8" t="s">
        <v>3129</v>
      </c>
      <c r="N887" s="53">
        <v>1</v>
      </c>
      <c r="O887" s="53" t="s">
        <v>3129</v>
      </c>
      <c r="P887" s="53" t="s">
        <v>3129</v>
      </c>
      <c r="Q887" s="53" t="s">
        <v>3129</v>
      </c>
      <c r="R887" s="10">
        <v>1</v>
      </c>
      <c r="S887" s="54">
        <v>1</v>
      </c>
      <c r="T887" s="55"/>
      <c r="U887" s="56"/>
      <c r="V887" s="57">
        <v>3</v>
      </c>
      <c r="Y887" s="17">
        <v>1</v>
      </c>
      <c r="AD887" s="15">
        <v>1</v>
      </c>
      <c r="AF887" s="15"/>
      <c r="AI887" s="16">
        <v>1</v>
      </c>
      <c r="AO887" s="64" t="s">
        <v>1432</v>
      </c>
      <c r="AP887" t="s">
        <v>888</v>
      </c>
      <c r="AQ887" t="s">
        <v>1600</v>
      </c>
      <c r="AR887" s="46"/>
      <c r="AS887" s="43"/>
    </row>
    <row r="888" spans="1:45" hidden="1" x14ac:dyDescent="0.2">
      <c r="A888" s="48" t="s">
        <v>410</v>
      </c>
      <c r="B888" s="2">
        <v>43144</v>
      </c>
      <c r="C888" s="1" t="s">
        <v>677</v>
      </c>
      <c r="D888" s="65" t="str">
        <f t="shared" si="13"/>
        <v>Payfone Raises $23 Million to Continue Expansion of Worldwide Digital Identity Authentication Network</v>
      </c>
      <c r="E888" s="1">
        <v>0</v>
      </c>
      <c r="F888" s="1">
        <v>55529156</v>
      </c>
      <c r="G888" s="1"/>
      <c r="H888" s="50">
        <v>1</v>
      </c>
      <c r="I888" s="51"/>
      <c r="J888" s="52"/>
      <c r="L888" s="58"/>
      <c r="M888" s="8" t="s">
        <v>3129</v>
      </c>
      <c r="N888" s="53" t="s">
        <v>3129</v>
      </c>
      <c r="O888" s="53">
        <v>1</v>
      </c>
      <c r="P888" s="53" t="s">
        <v>3129</v>
      </c>
      <c r="Q888" s="53" t="s">
        <v>3129</v>
      </c>
      <c r="R888" s="10">
        <v>1</v>
      </c>
      <c r="S888" s="54"/>
      <c r="T888" s="55"/>
      <c r="U888" s="56"/>
      <c r="V888" s="57"/>
      <c r="Y888" s="17">
        <v>1</v>
      </c>
      <c r="AF888" s="15"/>
      <c r="AO888" s="64" t="s">
        <v>310</v>
      </c>
      <c r="AP888" t="s">
        <v>154</v>
      </c>
      <c r="AQ888" t="s">
        <v>1666</v>
      </c>
      <c r="AR888" s="46"/>
      <c r="AS888" s="43"/>
    </row>
    <row r="889" spans="1:45" hidden="1" x14ac:dyDescent="0.2">
      <c r="A889" s="48" t="s">
        <v>80</v>
      </c>
      <c r="B889" s="2">
        <v>43144</v>
      </c>
      <c r="C889" s="1" t="s">
        <v>513</v>
      </c>
      <c r="D889" s="65" t="str">
        <f t="shared" si="13"/>
        <v>Two Thirds of Middle East Bank CEOs at Risk of Losing Jobs According to Metin Mitchell Research</v>
      </c>
      <c r="E889" s="1">
        <v>0</v>
      </c>
      <c r="F889" s="1">
        <v>15938865</v>
      </c>
      <c r="G889" s="1"/>
      <c r="H889" s="50">
        <v>1</v>
      </c>
      <c r="I889" s="51"/>
      <c r="J889" s="52"/>
      <c r="L889" s="58"/>
      <c r="M889" s="8">
        <v>1</v>
      </c>
      <c r="N889" s="53" t="s">
        <v>3129</v>
      </c>
      <c r="O889" s="53" t="s">
        <v>3129</v>
      </c>
      <c r="P889" s="53" t="s">
        <v>3129</v>
      </c>
      <c r="Q889" s="53" t="s">
        <v>3129</v>
      </c>
      <c r="R889" s="10">
        <v>1</v>
      </c>
      <c r="S889" s="54"/>
      <c r="T889" s="55"/>
      <c r="U889" s="56"/>
      <c r="V889" s="57"/>
      <c r="Y889" s="17">
        <v>1</v>
      </c>
      <c r="AF889" s="15"/>
      <c r="AO889" s="64" t="s">
        <v>1433</v>
      </c>
      <c r="AP889" t="s">
        <v>912</v>
      </c>
      <c r="AQ889" t="s">
        <v>1668</v>
      </c>
      <c r="AR889" s="46"/>
      <c r="AS889" s="43"/>
    </row>
    <row r="890" spans="1:45" hidden="1" x14ac:dyDescent="0.2">
      <c r="A890" s="48" t="s">
        <v>397</v>
      </c>
      <c r="B890" s="2">
        <v>43144</v>
      </c>
      <c r="C890" s="1" t="s">
        <v>484</v>
      </c>
      <c r="D890" s="65" t="str">
        <f t="shared" si="13"/>
        <v>Franklin Templeton's head of emerging markets Mark Mobius to retire</v>
      </c>
      <c r="E890" s="1">
        <v>1</v>
      </c>
      <c r="F890" s="1">
        <v>105555</v>
      </c>
      <c r="G890" s="1" t="s">
        <v>423</v>
      </c>
      <c r="H890" s="50">
        <v>2</v>
      </c>
      <c r="I890" s="51"/>
      <c r="J890" s="52"/>
      <c r="L890" s="58"/>
      <c r="M890" s="8" t="s">
        <v>3129</v>
      </c>
      <c r="N890" s="53" t="s">
        <v>3129</v>
      </c>
      <c r="O890" s="53">
        <v>1</v>
      </c>
      <c r="P890" s="53" t="s">
        <v>3129</v>
      </c>
      <c r="Q890" s="53" t="s">
        <v>3129</v>
      </c>
      <c r="R890" s="10">
        <v>1</v>
      </c>
      <c r="S890" s="54"/>
      <c r="T890" s="55"/>
      <c r="U890" s="56"/>
      <c r="V890" s="57"/>
      <c r="Y890" s="17">
        <v>1</v>
      </c>
      <c r="AF890" s="15"/>
      <c r="AO890" s="64" t="s">
        <v>1983</v>
      </c>
      <c r="AP890" t="s">
        <v>910</v>
      </c>
      <c r="AQ890" t="s">
        <v>1597</v>
      </c>
      <c r="AR890" s="46"/>
      <c r="AS890" s="43"/>
    </row>
    <row r="891" spans="1:45" hidden="1" x14ac:dyDescent="0.2">
      <c r="A891" s="48" t="s">
        <v>397</v>
      </c>
      <c r="B891" s="2">
        <v>43144</v>
      </c>
      <c r="C891" s="1" t="s">
        <v>419</v>
      </c>
      <c r="D891" s="65" t="str">
        <f t="shared" si="13"/>
        <v>Goodfood Market Corp. Announces Addition to Management Team</v>
      </c>
      <c r="E891" s="1">
        <v>0</v>
      </c>
      <c r="F891" s="1">
        <v>15938865</v>
      </c>
      <c r="G891" s="1" t="s">
        <v>423</v>
      </c>
      <c r="H891" s="50">
        <v>2</v>
      </c>
      <c r="I891" s="51"/>
      <c r="J891" s="52"/>
      <c r="L891" s="58"/>
      <c r="M891" s="8" t="s">
        <v>3129</v>
      </c>
      <c r="N891" s="53" t="s">
        <v>3129</v>
      </c>
      <c r="O891" s="53">
        <v>1</v>
      </c>
      <c r="P891" s="53" t="s">
        <v>3129</v>
      </c>
      <c r="Q891" s="53" t="s">
        <v>3129</v>
      </c>
      <c r="R891" s="10">
        <v>1</v>
      </c>
      <c r="S891" s="54"/>
      <c r="T891" s="55"/>
      <c r="U891" s="56"/>
      <c r="V891" s="57"/>
      <c r="Y891" s="17">
        <v>1</v>
      </c>
      <c r="AF891" s="15"/>
      <c r="AO891" s="64" t="s">
        <v>1980</v>
      </c>
      <c r="AP891" t="s">
        <v>906</v>
      </c>
      <c r="AQ891" t="s">
        <v>1597</v>
      </c>
      <c r="AR891" s="46"/>
      <c r="AS891" s="43"/>
    </row>
    <row r="892" spans="1:45" hidden="1" x14ac:dyDescent="0.2">
      <c r="A892" s="48" t="s">
        <v>651</v>
      </c>
      <c r="B892" s="2">
        <v>43144</v>
      </c>
      <c r="C892" s="1" t="s">
        <v>59</v>
      </c>
      <c r="D892" s="65" t="str">
        <f t="shared" si="13"/>
        <v>Payfone Raises $23 Million to Continue Expansion of Worldwide Digital Identity Authentication Network</v>
      </c>
      <c r="E892" s="1">
        <v>0</v>
      </c>
      <c r="F892" s="1">
        <v>55529156</v>
      </c>
      <c r="G892" s="1" t="s">
        <v>421</v>
      </c>
      <c r="H892" s="50">
        <v>2</v>
      </c>
      <c r="I892" s="51"/>
      <c r="J892" s="52"/>
      <c r="L892" s="58"/>
      <c r="M892" s="8" t="s">
        <v>3129</v>
      </c>
      <c r="N892" s="53" t="s">
        <v>3129</v>
      </c>
      <c r="O892" s="53">
        <v>1</v>
      </c>
      <c r="P892" s="53" t="s">
        <v>3129</v>
      </c>
      <c r="Q892" s="53" t="s">
        <v>3129</v>
      </c>
      <c r="R892" s="10">
        <v>1</v>
      </c>
      <c r="S892" s="54"/>
      <c r="T892" s="55"/>
      <c r="U892" s="56"/>
      <c r="V892" s="57"/>
      <c r="Y892" s="17">
        <v>1</v>
      </c>
      <c r="AF892" s="15"/>
      <c r="AO892" s="64" t="s">
        <v>310</v>
      </c>
      <c r="AP892" t="s">
        <v>154</v>
      </c>
      <c r="AQ892" t="s">
        <v>1578</v>
      </c>
      <c r="AR892" s="46"/>
      <c r="AS892" s="43"/>
    </row>
    <row r="893" spans="1:45" hidden="1" x14ac:dyDescent="0.2">
      <c r="A893" s="48" t="s">
        <v>721</v>
      </c>
      <c r="B893" s="2">
        <v>43144</v>
      </c>
      <c r="C893" s="1" t="s">
        <v>59</v>
      </c>
      <c r="D893" s="65" t="str">
        <f t="shared" si="13"/>
        <v>Payfone Raises $23 Million to Continue Expansion of Worldwide Digital Identity Authentication Network</v>
      </c>
      <c r="E893" s="1">
        <v>0</v>
      </c>
      <c r="F893" s="1">
        <v>55529156</v>
      </c>
      <c r="G893" s="1" t="s">
        <v>421</v>
      </c>
      <c r="H893" s="50">
        <v>2</v>
      </c>
      <c r="I893" s="51"/>
      <c r="J893" s="52"/>
      <c r="L893" s="58"/>
      <c r="M893" s="8" t="s">
        <v>3129</v>
      </c>
      <c r="N893" s="53" t="s">
        <v>3129</v>
      </c>
      <c r="O893" s="53">
        <v>1</v>
      </c>
      <c r="P893" s="53" t="s">
        <v>3129</v>
      </c>
      <c r="Q893" s="53" t="s">
        <v>3129</v>
      </c>
      <c r="R893" s="10">
        <v>1</v>
      </c>
      <c r="S893" s="54"/>
      <c r="T893" s="55"/>
      <c r="U893" s="56"/>
      <c r="V893" s="57"/>
      <c r="Y893" s="17">
        <v>1</v>
      </c>
      <c r="AF893" s="15"/>
      <c r="AO893" s="64" t="s">
        <v>310</v>
      </c>
      <c r="AP893" t="s">
        <v>154</v>
      </c>
      <c r="AQ893" t="s">
        <v>1810</v>
      </c>
      <c r="AR893" s="46"/>
      <c r="AS893" s="43"/>
    </row>
    <row r="894" spans="1:45" hidden="1" x14ac:dyDescent="0.2">
      <c r="A894" s="48" t="s">
        <v>397</v>
      </c>
      <c r="B894" s="2">
        <v>43144</v>
      </c>
      <c r="C894" s="1" t="s">
        <v>426</v>
      </c>
      <c r="D894" s="65" t="str">
        <f t="shared" si="13"/>
        <v>Presidio Residential Capital Hires Senior Financial Professional</v>
      </c>
      <c r="E894" s="1">
        <v>0</v>
      </c>
      <c r="F894" s="1">
        <v>1192857</v>
      </c>
      <c r="G894" s="1" t="s">
        <v>428</v>
      </c>
      <c r="H894" s="50">
        <v>2</v>
      </c>
      <c r="I894" s="51"/>
      <c r="J894" s="52"/>
      <c r="L894" s="58"/>
      <c r="M894" s="8" t="s">
        <v>3129</v>
      </c>
      <c r="N894" s="53" t="s">
        <v>3129</v>
      </c>
      <c r="O894" s="53" t="s">
        <v>3129</v>
      </c>
      <c r="P894" s="53">
        <v>1</v>
      </c>
      <c r="Q894" s="53" t="s">
        <v>3129</v>
      </c>
      <c r="R894" s="10">
        <v>2</v>
      </c>
      <c r="S894" s="54"/>
      <c r="T894" s="55"/>
      <c r="U894" s="56"/>
      <c r="V894" s="57"/>
      <c r="Y894" s="17">
        <v>1</v>
      </c>
      <c r="AF894" s="15"/>
      <c r="AO894" s="64" t="s">
        <v>1979</v>
      </c>
      <c r="AP894" t="s">
        <v>905</v>
      </c>
      <c r="AQ894" t="s">
        <v>1624</v>
      </c>
      <c r="AR894" s="46"/>
      <c r="AS894" s="43"/>
    </row>
    <row r="895" spans="1:45" hidden="1" x14ac:dyDescent="0.2">
      <c r="A895" s="48" t="s">
        <v>651</v>
      </c>
      <c r="B895" s="2">
        <v>43144</v>
      </c>
      <c r="C895" s="1" t="s">
        <v>419</v>
      </c>
      <c r="D895" s="65" t="str">
        <f t="shared" si="13"/>
        <v>Two Thirds of Middle East Bank CEOs at Risk of Losing Jobs According to Metin Mitchell Research</v>
      </c>
      <c r="E895" s="1">
        <v>0</v>
      </c>
      <c r="F895" s="1">
        <v>15938865</v>
      </c>
      <c r="G895" s="1" t="s">
        <v>421</v>
      </c>
      <c r="H895" s="50">
        <v>2</v>
      </c>
      <c r="I895" s="51"/>
      <c r="J895" s="52"/>
      <c r="L895" s="58"/>
      <c r="M895" s="8">
        <v>1</v>
      </c>
      <c r="N895" s="53" t="s">
        <v>3129</v>
      </c>
      <c r="O895" s="53" t="s">
        <v>3129</v>
      </c>
      <c r="P895" s="53" t="s">
        <v>3129</v>
      </c>
      <c r="Q895" s="53" t="s">
        <v>3129</v>
      </c>
      <c r="R895" s="10">
        <v>1</v>
      </c>
      <c r="S895" s="54"/>
      <c r="T895" s="55"/>
      <c r="U895" s="56"/>
      <c r="V895" s="57"/>
      <c r="Y895" s="17">
        <v>1</v>
      </c>
      <c r="AF895" s="15"/>
      <c r="AO895" s="64" t="s">
        <v>1433</v>
      </c>
      <c r="AP895" t="s">
        <v>912</v>
      </c>
      <c r="AQ895" t="s">
        <v>1811</v>
      </c>
      <c r="AR895" s="46"/>
      <c r="AS895" s="43"/>
    </row>
    <row r="896" spans="1:45" hidden="1" x14ac:dyDescent="0.2">
      <c r="A896" s="48" t="s">
        <v>397</v>
      </c>
      <c r="B896" s="2">
        <v>43144</v>
      </c>
      <c r="C896" s="1" t="s">
        <v>419</v>
      </c>
      <c r="D896" s="65" t="str">
        <f t="shared" si="13"/>
        <v>Veritas Capital Acquires the US Public Sector Business from PricewaterhouseCoopers LLP</v>
      </c>
      <c r="E896" s="1">
        <v>0</v>
      </c>
      <c r="F896" s="1">
        <v>15938865</v>
      </c>
      <c r="G896" s="1" t="s">
        <v>423</v>
      </c>
      <c r="H896" s="50">
        <v>2</v>
      </c>
      <c r="I896" s="51"/>
      <c r="J896" s="52"/>
      <c r="L896" s="58"/>
      <c r="M896" s="8" t="s">
        <v>3129</v>
      </c>
      <c r="N896" s="53" t="s">
        <v>3129</v>
      </c>
      <c r="O896" s="53" t="s">
        <v>3129</v>
      </c>
      <c r="P896" s="53" t="s">
        <v>3129</v>
      </c>
      <c r="Q896" s="53">
        <v>1</v>
      </c>
      <c r="R896" s="10">
        <v>1</v>
      </c>
      <c r="S896" s="54"/>
      <c r="T896" s="55"/>
      <c r="U896" s="56"/>
      <c r="V896" s="57"/>
      <c r="Y896" s="17">
        <v>1</v>
      </c>
      <c r="AF896" s="15"/>
      <c r="AO896" s="64" t="s">
        <v>1977</v>
      </c>
      <c r="AP896" t="s">
        <v>903</v>
      </c>
      <c r="AQ896" t="s">
        <v>1593</v>
      </c>
      <c r="AR896" s="46"/>
      <c r="AS896" s="43"/>
    </row>
    <row r="897" spans="1:45" hidden="1" x14ac:dyDescent="0.2">
      <c r="A897" s="48" t="s">
        <v>651</v>
      </c>
      <c r="B897" s="2">
        <v>43144</v>
      </c>
      <c r="C897" s="1" t="s">
        <v>901</v>
      </c>
      <c r="D897" s="65" t="str">
        <f t="shared" si="13"/>
        <v>Creating A Learning Organization</v>
      </c>
      <c r="E897" s="1">
        <v>165</v>
      </c>
      <c r="F897" s="1">
        <v>68750</v>
      </c>
      <c r="G897" s="1" t="s">
        <v>409</v>
      </c>
      <c r="H897" s="50"/>
      <c r="I897" s="51">
        <v>1</v>
      </c>
      <c r="J897" s="52"/>
      <c r="L897" s="58"/>
      <c r="M897" s="8" t="s">
        <v>3129</v>
      </c>
      <c r="N897" s="53" t="s">
        <v>3129</v>
      </c>
      <c r="O897" s="53">
        <v>1</v>
      </c>
      <c r="P897" s="53" t="s">
        <v>3129</v>
      </c>
      <c r="Q897" s="53" t="s">
        <v>3129</v>
      </c>
      <c r="R897" s="10">
        <v>1</v>
      </c>
      <c r="S897" s="54"/>
      <c r="T897" s="55"/>
      <c r="U897" s="56"/>
      <c r="V897" s="57"/>
      <c r="Y897" s="17">
        <v>1</v>
      </c>
      <c r="AF897" s="15"/>
      <c r="AO897" s="64" t="s">
        <v>1976</v>
      </c>
      <c r="AP897" t="s">
        <v>902</v>
      </c>
      <c r="AQ897" t="s">
        <v>1578</v>
      </c>
      <c r="AR897" s="46"/>
      <c r="AS897" s="43"/>
    </row>
    <row r="898" spans="1:45" hidden="1" x14ac:dyDescent="0.2">
      <c r="A898" s="48" t="s">
        <v>53</v>
      </c>
      <c r="B898" s="2">
        <v>43144</v>
      </c>
      <c r="C898" s="1" t="s">
        <v>475</v>
      </c>
      <c r="D898" s="65" t="str">
        <f t="shared" si="13"/>
        <v>Energy Sector 1Q18: Best And Worst Funds</v>
      </c>
      <c r="E898" s="1">
        <v>10</v>
      </c>
      <c r="F898" s="1">
        <v>950000</v>
      </c>
      <c r="G898" s="1" t="s">
        <v>428</v>
      </c>
      <c r="H898" s="50"/>
      <c r="I898" s="51">
        <v>1</v>
      </c>
      <c r="J898" s="52"/>
      <c r="L898" s="58"/>
      <c r="M898" s="8">
        <v>1</v>
      </c>
      <c r="N898" s="53" t="s">
        <v>3129</v>
      </c>
      <c r="O898" s="53" t="s">
        <v>3129</v>
      </c>
      <c r="P898" s="53" t="s">
        <v>3129</v>
      </c>
      <c r="Q898" s="53" t="s">
        <v>3129</v>
      </c>
      <c r="R898" s="10">
        <v>2</v>
      </c>
      <c r="S898" s="54"/>
      <c r="T898" s="55"/>
      <c r="U898" s="56"/>
      <c r="V898" s="57"/>
      <c r="Y898" s="17">
        <v>1</v>
      </c>
      <c r="AF898" s="15"/>
      <c r="AO898" s="64" t="s">
        <v>1984</v>
      </c>
      <c r="AP898" t="s">
        <v>911</v>
      </c>
      <c r="AQ898" t="s">
        <v>1589</v>
      </c>
      <c r="AR898" s="46"/>
      <c r="AS898" s="43"/>
    </row>
    <row r="899" spans="1:45" hidden="1" x14ac:dyDescent="0.2">
      <c r="A899" s="48" t="s">
        <v>651</v>
      </c>
      <c r="B899" s="2">
        <v>43144</v>
      </c>
      <c r="C899" s="1" t="s">
        <v>60</v>
      </c>
      <c r="D899" s="65" t="str">
        <f t="shared" ref="D899:D962" si="14">HYPERLINK(AO899,AP899)</f>
        <v>Forbes Fintech 50 2018: The Future Of Blockchain And Cryptocurrency</v>
      </c>
      <c r="E899" s="1">
        <v>2226</v>
      </c>
      <c r="F899" s="1">
        <v>82644928</v>
      </c>
      <c r="G899" s="1" t="s">
        <v>400</v>
      </c>
      <c r="H899" s="50"/>
      <c r="I899" s="51">
        <v>1</v>
      </c>
      <c r="J899" s="52"/>
      <c r="L899" s="58"/>
      <c r="M899" s="8" t="s">
        <v>3129</v>
      </c>
      <c r="N899" s="53">
        <v>1</v>
      </c>
      <c r="O899" s="53" t="s">
        <v>3129</v>
      </c>
      <c r="P899" s="53" t="s">
        <v>3129</v>
      </c>
      <c r="Q899" s="53" t="s">
        <v>3129</v>
      </c>
      <c r="R899" s="10">
        <v>1</v>
      </c>
      <c r="S899" s="54"/>
      <c r="T899" s="55"/>
      <c r="U899" s="56"/>
      <c r="V899" s="57"/>
      <c r="Y899" s="17">
        <v>1</v>
      </c>
      <c r="AF899" s="15"/>
      <c r="AO899" s="64" t="s">
        <v>309</v>
      </c>
      <c r="AP899" t="s">
        <v>153</v>
      </c>
      <c r="AQ899" t="s">
        <v>1583</v>
      </c>
      <c r="AR899" s="46"/>
      <c r="AS899" s="43"/>
    </row>
    <row r="900" spans="1:45" hidden="1" x14ac:dyDescent="0.2">
      <c r="A900" s="48" t="s">
        <v>410</v>
      </c>
      <c r="B900" s="2">
        <v>43144</v>
      </c>
      <c r="C900" s="1" t="s">
        <v>678</v>
      </c>
      <c r="D900" s="65" t="str">
        <f t="shared" si="14"/>
        <v>Forbes Fintech 50 2018: The Future Of Blockchain And Cryptocurrency</v>
      </c>
      <c r="E900" s="1">
        <v>2226</v>
      </c>
      <c r="F900" s="1">
        <v>82644928</v>
      </c>
      <c r="G900" s="1"/>
      <c r="H900" s="50"/>
      <c r="I900" s="51">
        <v>1</v>
      </c>
      <c r="J900" s="52"/>
      <c r="L900" s="58"/>
      <c r="M900" s="8" t="s">
        <v>3129</v>
      </c>
      <c r="N900" s="53">
        <v>1</v>
      </c>
      <c r="O900" s="53" t="s">
        <v>3129</v>
      </c>
      <c r="P900" s="53" t="s">
        <v>3129</v>
      </c>
      <c r="Q900" s="53" t="s">
        <v>3129</v>
      </c>
      <c r="R900" s="10">
        <v>1</v>
      </c>
      <c r="S900" s="54"/>
      <c r="T900" s="55"/>
      <c r="U900" s="56"/>
      <c r="V900" s="57"/>
      <c r="Y900" s="17">
        <v>1</v>
      </c>
      <c r="AF900" s="15"/>
      <c r="AO900" s="64" t="s">
        <v>309</v>
      </c>
      <c r="AP900" t="s">
        <v>153</v>
      </c>
      <c r="AQ900" t="s">
        <v>1655</v>
      </c>
      <c r="AR900" s="46"/>
      <c r="AS900" s="43"/>
    </row>
    <row r="901" spans="1:45" hidden="1" x14ac:dyDescent="0.2">
      <c r="A901" s="48" t="s">
        <v>721</v>
      </c>
      <c r="B901" s="2">
        <v>43144</v>
      </c>
      <c r="C901" s="1" t="s">
        <v>773</v>
      </c>
      <c r="D901" s="65" t="str">
        <f t="shared" si="14"/>
        <v>IS PSD2 ON COURSE TO TRANSFORM THE BANKING INDUSTRY?</v>
      </c>
      <c r="E901" s="1">
        <v>53</v>
      </c>
      <c r="F901" s="1">
        <v>1328841</v>
      </c>
      <c r="G901" s="1" t="s">
        <v>409</v>
      </c>
      <c r="H901" s="50"/>
      <c r="I901" s="51">
        <v>1</v>
      </c>
      <c r="J901" s="52"/>
      <c r="L901" s="58" t="s">
        <v>401</v>
      </c>
      <c r="M901" s="8" t="s">
        <v>3129</v>
      </c>
      <c r="N901" s="53" t="s">
        <v>3129</v>
      </c>
      <c r="O901" s="53" t="s">
        <v>3129</v>
      </c>
      <c r="P901" s="53" t="s">
        <v>3129</v>
      </c>
      <c r="Q901" s="53">
        <v>1</v>
      </c>
      <c r="R901" s="10">
        <v>1</v>
      </c>
      <c r="S901" s="54"/>
      <c r="T901" s="55"/>
      <c r="U901" s="56"/>
      <c r="V901" s="57"/>
      <c r="Y901" s="17">
        <v>1</v>
      </c>
      <c r="AF901" s="15"/>
      <c r="AO901" s="64" t="s">
        <v>1435</v>
      </c>
      <c r="AP901" t="s">
        <v>900</v>
      </c>
      <c r="AQ901" t="s">
        <v>1682</v>
      </c>
      <c r="AR901" s="46"/>
      <c r="AS901" s="43"/>
    </row>
    <row r="902" spans="1:45" hidden="1" x14ac:dyDescent="0.2">
      <c r="A902" s="48" t="s">
        <v>721</v>
      </c>
      <c r="B902" s="2">
        <v>43144</v>
      </c>
      <c r="C902" s="1" t="s">
        <v>773</v>
      </c>
      <c r="D902" s="65" t="str">
        <f t="shared" si="14"/>
        <v>IS PSD2 ON COURSE TO TRANSFORM THE BANKING INDUSTRY?</v>
      </c>
      <c r="E902" s="1">
        <v>53</v>
      </c>
      <c r="F902" s="1">
        <v>1328841</v>
      </c>
      <c r="G902" s="1" t="s">
        <v>409</v>
      </c>
      <c r="H902" s="50"/>
      <c r="I902" s="51">
        <v>1</v>
      </c>
      <c r="J902" s="52"/>
      <c r="L902" s="58" t="s">
        <v>441</v>
      </c>
      <c r="M902" s="8" t="s">
        <v>3129</v>
      </c>
      <c r="N902" s="53" t="s">
        <v>3129</v>
      </c>
      <c r="O902" s="53" t="s">
        <v>3129</v>
      </c>
      <c r="P902" s="53" t="s">
        <v>3129</v>
      </c>
      <c r="Q902" s="53">
        <v>1</v>
      </c>
      <c r="R902" s="10">
        <v>1</v>
      </c>
      <c r="S902" s="54"/>
      <c r="T902" s="55"/>
      <c r="U902" s="56"/>
      <c r="V902" s="57"/>
      <c r="Y902" s="17">
        <v>1</v>
      </c>
      <c r="AF902" s="15"/>
      <c r="AO902" s="64" t="s">
        <v>1435</v>
      </c>
      <c r="AP902" t="s">
        <v>900</v>
      </c>
      <c r="AQ902" t="s">
        <v>1834</v>
      </c>
      <c r="AR902" s="46"/>
      <c r="AS902" s="43"/>
    </row>
    <row r="903" spans="1:45" hidden="1" x14ac:dyDescent="0.2">
      <c r="A903" s="48" t="s">
        <v>410</v>
      </c>
      <c r="B903" s="2">
        <v>43144</v>
      </c>
      <c r="C903" s="1" t="s">
        <v>609</v>
      </c>
      <c r="D903" s="65" t="str">
        <f t="shared" si="14"/>
        <v>IS PSD2 ON COURSE TO TRANSFORM THE BANKING INDUSTRY?</v>
      </c>
      <c r="E903" s="1">
        <v>53</v>
      </c>
      <c r="F903" s="1">
        <v>1328841</v>
      </c>
      <c r="G903" s="1"/>
      <c r="H903" s="50"/>
      <c r="I903" s="51">
        <v>1</v>
      </c>
      <c r="J903" s="52"/>
      <c r="L903" s="58" t="s">
        <v>483</v>
      </c>
      <c r="M903" s="8" t="s">
        <v>3129</v>
      </c>
      <c r="N903" s="53" t="s">
        <v>3129</v>
      </c>
      <c r="O903" s="53" t="s">
        <v>3129</v>
      </c>
      <c r="P903" s="53" t="s">
        <v>3129</v>
      </c>
      <c r="Q903" s="53">
        <v>1</v>
      </c>
      <c r="R903" s="10">
        <v>1</v>
      </c>
      <c r="S903" s="54"/>
      <c r="T903" s="55"/>
      <c r="U903" s="56"/>
      <c r="V903" s="57"/>
      <c r="Y903" s="17">
        <v>1</v>
      </c>
      <c r="AF903" s="15"/>
      <c r="AO903" s="64" t="s">
        <v>1435</v>
      </c>
      <c r="AP903" t="s">
        <v>900</v>
      </c>
      <c r="AQ903" t="s">
        <v>1839</v>
      </c>
      <c r="AR903" s="46"/>
      <c r="AS903" s="43"/>
    </row>
    <row r="904" spans="1:45" hidden="1" x14ac:dyDescent="0.2">
      <c r="A904" s="48" t="s">
        <v>53</v>
      </c>
      <c r="B904" s="2">
        <v>43144</v>
      </c>
      <c r="C904" s="1" t="s">
        <v>419</v>
      </c>
      <c r="D904" s="65" t="str">
        <f t="shared" si="14"/>
        <v>Piper Jaffray Expands Industrials Investment Banking Group with Hiring of Doug Lawson</v>
      </c>
      <c r="E904" s="1">
        <v>0</v>
      </c>
      <c r="F904" s="1">
        <v>15938865</v>
      </c>
      <c r="G904" s="1" t="s">
        <v>423</v>
      </c>
      <c r="H904" s="50"/>
      <c r="I904" s="51">
        <v>1</v>
      </c>
      <c r="J904" s="52"/>
      <c r="L904" s="58"/>
      <c r="M904" s="8">
        <v>1</v>
      </c>
      <c r="N904" s="53" t="s">
        <v>3129</v>
      </c>
      <c r="O904" s="53" t="s">
        <v>3129</v>
      </c>
      <c r="P904" s="53" t="s">
        <v>3129</v>
      </c>
      <c r="Q904" s="53" t="s">
        <v>3129</v>
      </c>
      <c r="R904" s="10">
        <v>1</v>
      </c>
      <c r="S904" s="54"/>
      <c r="T904" s="55"/>
      <c r="U904" s="56"/>
      <c r="V904" s="57"/>
      <c r="Y904" s="17">
        <v>1</v>
      </c>
      <c r="AF904" s="15"/>
      <c r="AO904" s="64" t="s">
        <v>1981</v>
      </c>
      <c r="AP904" t="s">
        <v>907</v>
      </c>
      <c r="AQ904" t="s">
        <v>1595</v>
      </c>
      <c r="AR904" s="46"/>
      <c r="AS904" s="43"/>
    </row>
    <row r="905" spans="1:45" hidden="1" x14ac:dyDescent="0.2">
      <c r="A905" s="48" t="s">
        <v>80</v>
      </c>
      <c r="B905" s="2">
        <v>43144</v>
      </c>
      <c r="C905" s="1" t="s">
        <v>513</v>
      </c>
      <c r="D905" s="65" t="str">
        <f t="shared" si="14"/>
        <v>Piper Jaffray Expands Industrials Investment Banking Group with Hiring of Doug Lawson</v>
      </c>
      <c r="E905" s="1">
        <v>0</v>
      </c>
      <c r="F905" s="1">
        <v>15938865</v>
      </c>
      <c r="G905" s="1"/>
      <c r="H905" s="50"/>
      <c r="I905" s="51">
        <v>1</v>
      </c>
      <c r="J905" s="52"/>
      <c r="L905" s="58"/>
      <c r="M905" s="8">
        <v>1</v>
      </c>
      <c r="N905" s="53" t="s">
        <v>3129</v>
      </c>
      <c r="O905" s="53" t="s">
        <v>3129</v>
      </c>
      <c r="P905" s="53" t="s">
        <v>3129</v>
      </c>
      <c r="Q905" s="53" t="s">
        <v>3129</v>
      </c>
      <c r="R905" s="10">
        <v>1</v>
      </c>
      <c r="S905" s="54"/>
      <c r="T905" s="55"/>
      <c r="U905" s="56"/>
      <c r="V905" s="57"/>
      <c r="Y905" s="17">
        <v>1</v>
      </c>
      <c r="AF905" s="15"/>
      <c r="AO905" s="64" t="s">
        <v>1981</v>
      </c>
      <c r="AP905" t="s">
        <v>907</v>
      </c>
      <c r="AQ905" t="s">
        <v>1668</v>
      </c>
      <c r="AR905" s="46"/>
      <c r="AS905" s="43"/>
    </row>
    <row r="906" spans="1:45" hidden="1" x14ac:dyDescent="0.2">
      <c r="A906" s="48" t="s">
        <v>397</v>
      </c>
      <c r="B906" s="2">
        <v>43144</v>
      </c>
      <c r="C906" s="1" t="s">
        <v>459</v>
      </c>
      <c r="D906" s="65" t="str">
        <f t="shared" si="14"/>
        <v>Revenue recognition: 3 areas of focus for 2018</v>
      </c>
      <c r="E906" s="1">
        <v>146</v>
      </c>
      <c r="F906" s="1">
        <v>173333</v>
      </c>
      <c r="G906" s="1" t="s">
        <v>423</v>
      </c>
      <c r="H906" s="50"/>
      <c r="I906" s="51">
        <v>1</v>
      </c>
      <c r="J906" s="52"/>
      <c r="L906" s="58" t="s">
        <v>401</v>
      </c>
      <c r="M906" s="8" t="s">
        <v>3129</v>
      </c>
      <c r="N906" s="53" t="s">
        <v>3129</v>
      </c>
      <c r="O906" s="53" t="s">
        <v>3129</v>
      </c>
      <c r="P906" s="53" t="s">
        <v>3129</v>
      </c>
      <c r="Q906" s="53">
        <v>1</v>
      </c>
      <c r="R906" s="10">
        <v>1</v>
      </c>
      <c r="S906" s="54"/>
      <c r="T906" s="55"/>
      <c r="U906" s="56"/>
      <c r="V906" s="57"/>
      <c r="Y906" s="17">
        <v>1</v>
      </c>
      <c r="AF906" s="15"/>
      <c r="AO906" s="64" t="s">
        <v>1978</v>
      </c>
      <c r="AP906" t="s">
        <v>904</v>
      </c>
      <c r="AQ906" t="s">
        <v>1593</v>
      </c>
      <c r="AR906" s="46"/>
      <c r="AS906" s="43"/>
    </row>
    <row r="907" spans="1:45" hidden="1" x14ac:dyDescent="0.2">
      <c r="A907" s="48" t="s">
        <v>410</v>
      </c>
      <c r="B907" s="2">
        <v>43144</v>
      </c>
      <c r="C907" s="1" t="s">
        <v>896</v>
      </c>
      <c r="D907" s="65" t="str">
        <f t="shared" si="14"/>
        <v>Revenue recognition: 3 areas of focus for 2018</v>
      </c>
      <c r="E907" s="1">
        <v>146</v>
      </c>
      <c r="F907" s="1">
        <v>173333</v>
      </c>
      <c r="G907" s="1"/>
      <c r="H907" s="50"/>
      <c r="I907" s="51">
        <v>1</v>
      </c>
      <c r="J907" s="52"/>
      <c r="L907" s="58"/>
      <c r="M907" s="8" t="s">
        <v>3129</v>
      </c>
      <c r="N907" s="53" t="s">
        <v>3129</v>
      </c>
      <c r="O907" s="53" t="s">
        <v>3129</v>
      </c>
      <c r="P907" s="53" t="s">
        <v>3129</v>
      </c>
      <c r="Q907" s="53">
        <v>1</v>
      </c>
      <c r="R907" s="10">
        <v>1</v>
      </c>
      <c r="S907" s="54"/>
      <c r="T907" s="55"/>
      <c r="U907" s="56"/>
      <c r="V907" s="57"/>
      <c r="Y907" s="17">
        <v>1</v>
      </c>
      <c r="AF907" s="15"/>
      <c r="AO907" s="64" t="s">
        <v>1978</v>
      </c>
      <c r="AP907" t="s">
        <v>904</v>
      </c>
      <c r="AQ907" t="s">
        <v>1839</v>
      </c>
      <c r="AR907" s="46"/>
      <c r="AS907" s="43"/>
    </row>
    <row r="908" spans="1:45" hidden="1" x14ac:dyDescent="0.2">
      <c r="A908" s="48" t="s">
        <v>721</v>
      </c>
      <c r="B908" s="2">
        <v>43144</v>
      </c>
      <c r="C908" s="1" t="s">
        <v>913</v>
      </c>
      <c r="D908" s="65" t="str">
        <f t="shared" si="14"/>
        <v>Sheltered Harbor: A New Approach to Account Backups</v>
      </c>
      <c r="E908" s="1">
        <v>39</v>
      </c>
      <c r="F908" s="1">
        <v>75000</v>
      </c>
      <c r="G908" s="1" t="s">
        <v>421</v>
      </c>
      <c r="H908" s="50"/>
      <c r="I908" s="51">
        <v>1</v>
      </c>
      <c r="J908" s="52"/>
      <c r="L908" s="58"/>
      <c r="M908" s="8" t="s">
        <v>3129</v>
      </c>
      <c r="N908" s="53" t="s">
        <v>3129</v>
      </c>
      <c r="O908" s="53">
        <v>1</v>
      </c>
      <c r="P908" s="53" t="s">
        <v>3129</v>
      </c>
      <c r="Q908" s="53" t="s">
        <v>3129</v>
      </c>
      <c r="R908" s="10">
        <v>1</v>
      </c>
      <c r="S908" s="54"/>
      <c r="T908" s="55"/>
      <c r="U908" s="56"/>
      <c r="V908" s="57"/>
      <c r="Y908" s="17">
        <v>1</v>
      </c>
      <c r="AF908" s="15"/>
      <c r="AO908" s="64" t="s">
        <v>1434</v>
      </c>
      <c r="AP908" t="s">
        <v>914</v>
      </c>
      <c r="AQ908" t="s">
        <v>1810</v>
      </c>
      <c r="AR908" s="46"/>
      <c r="AS908" s="43"/>
    </row>
    <row r="909" spans="1:45" hidden="1" x14ac:dyDescent="0.2">
      <c r="A909" s="48" t="s">
        <v>53</v>
      </c>
      <c r="B909" s="2">
        <v>43144</v>
      </c>
      <c r="C909" s="1" t="s">
        <v>419</v>
      </c>
      <c r="D909" s="65" t="str">
        <f t="shared" si="14"/>
        <v>Two Thirds of Middle East Bank CEOs at Risk of Losing Jobs According to Metin Mitchell Research</v>
      </c>
      <c r="E909" s="1">
        <v>0</v>
      </c>
      <c r="F909" s="1">
        <v>15938865</v>
      </c>
      <c r="G909" s="1" t="s">
        <v>423</v>
      </c>
      <c r="H909" s="50"/>
      <c r="I909" s="51">
        <v>1</v>
      </c>
      <c r="J909" s="52"/>
      <c r="L909" s="58"/>
      <c r="M909" s="8">
        <v>1</v>
      </c>
      <c r="N909" s="53" t="s">
        <v>3129</v>
      </c>
      <c r="O909" s="53" t="s">
        <v>3129</v>
      </c>
      <c r="P909" s="53" t="s">
        <v>3129</v>
      </c>
      <c r="Q909" s="53" t="s">
        <v>3129</v>
      </c>
      <c r="R909" s="10">
        <v>1</v>
      </c>
      <c r="S909" s="54"/>
      <c r="T909" s="55"/>
      <c r="U909" s="56"/>
      <c r="V909" s="57"/>
      <c r="Y909" s="17">
        <v>1</v>
      </c>
      <c r="AF909" s="15"/>
      <c r="AO909" s="64" t="s">
        <v>1433</v>
      </c>
      <c r="AP909" t="s">
        <v>912</v>
      </c>
      <c r="AQ909" t="s">
        <v>1595</v>
      </c>
      <c r="AR909" s="46"/>
      <c r="AS909" s="43"/>
    </row>
    <row r="910" spans="1:45" hidden="1" x14ac:dyDescent="0.2">
      <c r="A910" s="48" t="s">
        <v>397</v>
      </c>
      <c r="B910" s="2">
        <v>43144</v>
      </c>
      <c r="C910" s="1" t="s">
        <v>908</v>
      </c>
      <c r="D910" s="65" t="str">
        <f t="shared" si="14"/>
        <v>Hedge Funds Digitisation Is Either Evolution Or “treadmill To Oblivion” – Kpmg Survey</v>
      </c>
      <c r="E910" s="1">
        <v>2</v>
      </c>
      <c r="F910" s="1">
        <v>14285</v>
      </c>
      <c r="G910" s="1" t="s">
        <v>428</v>
      </c>
      <c r="H910" s="50"/>
      <c r="I910" s="51"/>
      <c r="J910" s="52"/>
      <c r="K910" s="6">
        <v>1</v>
      </c>
      <c r="L910" s="58"/>
      <c r="M910" s="8" t="s">
        <v>3129</v>
      </c>
      <c r="N910" s="53" t="s">
        <v>3129</v>
      </c>
      <c r="O910" s="53" t="s">
        <v>3129</v>
      </c>
      <c r="P910" s="53">
        <v>1</v>
      </c>
      <c r="Q910" s="53" t="s">
        <v>3129</v>
      </c>
      <c r="R910" s="10">
        <v>2</v>
      </c>
      <c r="S910" s="54">
        <v>1</v>
      </c>
      <c r="T910" s="55"/>
      <c r="U910" s="56"/>
      <c r="V910" s="57">
        <v>5</v>
      </c>
      <c r="Y910" s="17">
        <v>1</v>
      </c>
      <c r="AD910" s="15">
        <v>1</v>
      </c>
      <c r="AF910" s="15"/>
      <c r="AO910" s="64" t="s">
        <v>1982</v>
      </c>
      <c r="AP910" t="s">
        <v>909</v>
      </c>
      <c r="AQ910" t="s">
        <v>1624</v>
      </c>
      <c r="AR910" s="46"/>
      <c r="AS910" s="43"/>
    </row>
    <row r="911" spans="1:45" hidden="1" x14ac:dyDescent="0.2">
      <c r="A911" s="48" t="s">
        <v>397</v>
      </c>
      <c r="B911" s="2">
        <v>43145</v>
      </c>
      <c r="C911" s="1" t="s">
        <v>426</v>
      </c>
      <c r="D911" s="65" t="str">
        <f t="shared" si="14"/>
        <v>Alvarez &amp; Marsal Expands Its Forensic Investigations Expertise with Two Senior Leaders in New York</v>
      </c>
      <c r="E911" s="1">
        <v>0</v>
      </c>
      <c r="F911" s="1">
        <v>1192857</v>
      </c>
      <c r="G911" s="1" t="s">
        <v>428</v>
      </c>
      <c r="H911" s="50">
        <v>2</v>
      </c>
      <c r="I911" s="51"/>
      <c r="J911" s="52"/>
      <c r="L911" s="58"/>
      <c r="M911" s="8" t="s">
        <v>3129</v>
      </c>
      <c r="N911" s="53" t="s">
        <v>3129</v>
      </c>
      <c r="O911" s="53">
        <v>1</v>
      </c>
      <c r="P911" s="53" t="s">
        <v>3129</v>
      </c>
      <c r="Q911" s="53">
        <v>1</v>
      </c>
      <c r="R911" s="10">
        <v>2</v>
      </c>
      <c r="S911" s="54"/>
      <c r="T911" s="55"/>
      <c r="U911" s="56"/>
      <c r="V911" s="57"/>
      <c r="Y911" s="17">
        <v>1</v>
      </c>
      <c r="AF911" s="15"/>
      <c r="AO911" s="64" t="s">
        <v>1988</v>
      </c>
      <c r="AP911" t="s">
        <v>920</v>
      </c>
      <c r="AQ911" t="s">
        <v>1989</v>
      </c>
      <c r="AR911" s="46"/>
      <c r="AS911" s="43"/>
    </row>
    <row r="912" spans="1:45" hidden="1" x14ac:dyDescent="0.2">
      <c r="A912" s="48" t="s">
        <v>397</v>
      </c>
      <c r="B912" s="2">
        <v>43145</v>
      </c>
      <c r="C912" s="1" t="s">
        <v>426</v>
      </c>
      <c r="D912" s="65" t="str">
        <f t="shared" si="14"/>
        <v>Glancy Prongay &amp; Murray Llp Files Securities Class Action Lawsuit Against Obalon Therapeutics, Inc.</v>
      </c>
      <c r="E912" s="1">
        <v>0</v>
      </c>
      <c r="F912" s="1">
        <v>1192857</v>
      </c>
      <c r="G912" s="1" t="s">
        <v>428</v>
      </c>
      <c r="H912" s="50">
        <v>2</v>
      </c>
      <c r="I912" s="51"/>
      <c r="J912" s="52"/>
      <c r="L912" s="58"/>
      <c r="M912" s="8" t="s">
        <v>3129</v>
      </c>
      <c r="N912" s="53" t="s">
        <v>3129</v>
      </c>
      <c r="O912" s="53" t="s">
        <v>3129</v>
      </c>
      <c r="P912" s="53">
        <v>1</v>
      </c>
      <c r="Q912" s="53" t="s">
        <v>3129</v>
      </c>
      <c r="R912" s="10">
        <v>2</v>
      </c>
      <c r="S912" s="54"/>
      <c r="T912" s="55"/>
      <c r="U912" s="56"/>
      <c r="V912" s="57"/>
      <c r="Y912" s="17">
        <v>1</v>
      </c>
      <c r="AF912" s="15"/>
      <c r="AO912" s="64" t="s">
        <v>1999</v>
      </c>
      <c r="AP912" t="s">
        <v>928</v>
      </c>
      <c r="AQ912" t="s">
        <v>1624</v>
      </c>
      <c r="AR912" s="46"/>
      <c r="AS912" s="43"/>
    </row>
    <row r="913" spans="1:45" hidden="1" x14ac:dyDescent="0.2">
      <c r="A913" s="48" t="s">
        <v>397</v>
      </c>
      <c r="B913" s="2">
        <v>43145</v>
      </c>
      <c r="C913" s="1" t="s">
        <v>419</v>
      </c>
      <c r="D913" s="65" t="str">
        <f t="shared" si="14"/>
        <v>Glancy Prongay &amp; Murray Llp Files Securities Class Action Lawsuit Against Obalon Therapeutics, Inc.</v>
      </c>
      <c r="E913" s="1">
        <v>0</v>
      </c>
      <c r="F913" s="1">
        <v>15938865</v>
      </c>
      <c r="G913" s="1" t="s">
        <v>423</v>
      </c>
      <c r="H913" s="50">
        <v>2</v>
      </c>
      <c r="I913" s="51"/>
      <c r="J913" s="52"/>
      <c r="L913" s="58"/>
      <c r="M913" s="8" t="s">
        <v>3129</v>
      </c>
      <c r="N913" s="53" t="s">
        <v>3129</v>
      </c>
      <c r="O913" s="53" t="s">
        <v>3129</v>
      </c>
      <c r="P913" s="53">
        <v>1</v>
      </c>
      <c r="Q913" s="53" t="s">
        <v>3129</v>
      </c>
      <c r="R913" s="10">
        <v>1</v>
      </c>
      <c r="S913" s="54"/>
      <c r="T913" s="55"/>
      <c r="U913" s="56"/>
      <c r="V913" s="57"/>
      <c r="Y913" s="17">
        <v>1</v>
      </c>
      <c r="AF913" s="15"/>
      <c r="AO913" s="64" t="s">
        <v>2001</v>
      </c>
      <c r="AP913" t="s">
        <v>928</v>
      </c>
      <c r="AQ913" t="s">
        <v>1586</v>
      </c>
      <c r="AR913" s="46"/>
      <c r="AS913" s="43"/>
    </row>
    <row r="914" spans="1:45" hidden="1" x14ac:dyDescent="0.2">
      <c r="A914" s="48" t="s">
        <v>397</v>
      </c>
      <c r="B914" s="2">
        <v>43145</v>
      </c>
      <c r="C914" s="1" t="s">
        <v>426</v>
      </c>
      <c r="D914" s="65" t="str">
        <f t="shared" si="14"/>
        <v>Nestlé reports full-year results for 2017</v>
      </c>
      <c r="E914" s="1">
        <v>0</v>
      </c>
      <c r="F914" s="1">
        <v>1192857</v>
      </c>
      <c r="G914" s="1" t="s">
        <v>428</v>
      </c>
      <c r="H914" s="50">
        <v>2</v>
      </c>
      <c r="I914" s="51"/>
      <c r="J914" s="52"/>
      <c r="L914" s="58"/>
      <c r="M914" s="8" t="s">
        <v>3129</v>
      </c>
      <c r="N914" s="53" t="s">
        <v>3129</v>
      </c>
      <c r="O914" s="53" t="s">
        <v>3129</v>
      </c>
      <c r="P914" s="53">
        <v>1</v>
      </c>
      <c r="Q914" s="53" t="s">
        <v>3129</v>
      </c>
      <c r="R914" s="10">
        <v>2</v>
      </c>
      <c r="S914" s="54"/>
      <c r="T914" s="55"/>
      <c r="U914" s="56"/>
      <c r="V914" s="57"/>
      <c r="Y914" s="17">
        <v>1</v>
      </c>
      <c r="AF914" s="15"/>
      <c r="AO914" s="64" t="s">
        <v>1992</v>
      </c>
      <c r="AP914" t="s">
        <v>922</v>
      </c>
      <c r="AQ914" t="s">
        <v>1624</v>
      </c>
      <c r="AR914" s="46"/>
      <c r="AS914" s="43"/>
    </row>
    <row r="915" spans="1:45" hidden="1" x14ac:dyDescent="0.2">
      <c r="A915" s="48" t="s">
        <v>397</v>
      </c>
      <c r="B915" s="2">
        <v>43145</v>
      </c>
      <c r="C915" s="1" t="s">
        <v>426</v>
      </c>
      <c r="D915" s="65" t="str">
        <f t="shared" si="14"/>
        <v>Tax Incentives Industry Shake Up. Incentive Veterans Synergi Partners Acquires Neon</v>
      </c>
      <c r="E915" s="1">
        <v>0</v>
      </c>
      <c r="F915" s="1">
        <v>1192857</v>
      </c>
      <c r="G915" s="1" t="s">
        <v>428</v>
      </c>
      <c r="H915" s="50">
        <v>2</v>
      </c>
      <c r="I915" s="51"/>
      <c r="J915" s="52"/>
      <c r="L915" s="58"/>
      <c r="M915" s="8" t="s">
        <v>3129</v>
      </c>
      <c r="N915" s="53" t="s">
        <v>3129</v>
      </c>
      <c r="O915" s="53" t="s">
        <v>3129</v>
      </c>
      <c r="P915" s="53">
        <v>1</v>
      </c>
      <c r="Q915" s="53" t="s">
        <v>3129</v>
      </c>
      <c r="R915" s="10">
        <v>2</v>
      </c>
      <c r="S915" s="54"/>
      <c r="T915" s="55"/>
      <c r="U915" s="56"/>
      <c r="V915" s="57"/>
      <c r="Y915" s="17">
        <v>1</v>
      </c>
      <c r="AF915" s="15"/>
      <c r="AO915" s="64" t="s">
        <v>1991</v>
      </c>
      <c r="AP915" t="s">
        <v>921</v>
      </c>
      <c r="AQ915" t="s">
        <v>1624</v>
      </c>
      <c r="AR915" s="46"/>
      <c r="AS915" s="43"/>
    </row>
    <row r="916" spans="1:45" hidden="1" x14ac:dyDescent="0.2">
      <c r="A916" s="48" t="s">
        <v>397</v>
      </c>
      <c r="B916" s="2">
        <v>43145</v>
      </c>
      <c r="C916" s="1" t="s">
        <v>426</v>
      </c>
      <c r="D916" s="65" t="str">
        <f t="shared" si="14"/>
        <v>UroGen Pharma Strengthens Management Team with the Appointment of Stephen Mullennix as Chief Operating Officer</v>
      </c>
      <c r="E916" s="1">
        <v>0</v>
      </c>
      <c r="F916" s="1">
        <v>1192857</v>
      </c>
      <c r="G916" s="1" t="s">
        <v>428</v>
      </c>
      <c r="H916" s="50">
        <v>2</v>
      </c>
      <c r="I916" s="51"/>
      <c r="J916" s="52"/>
      <c r="L916" s="58"/>
      <c r="M916" s="8" t="s">
        <v>3129</v>
      </c>
      <c r="N916" s="53" t="s">
        <v>3129</v>
      </c>
      <c r="O916" s="53">
        <v>1</v>
      </c>
      <c r="P916" s="53" t="s">
        <v>3129</v>
      </c>
      <c r="Q916" s="53" t="s">
        <v>3129</v>
      </c>
      <c r="R916" s="10">
        <v>2</v>
      </c>
      <c r="S916" s="54"/>
      <c r="T916" s="55"/>
      <c r="U916" s="56"/>
      <c r="V916" s="57"/>
      <c r="Y916" s="17">
        <v>1</v>
      </c>
      <c r="AF916" s="15"/>
      <c r="AO916" s="64" t="s">
        <v>1998</v>
      </c>
      <c r="AP916" t="s">
        <v>927</v>
      </c>
      <c r="AQ916" t="s">
        <v>1599</v>
      </c>
      <c r="AR916" s="46"/>
      <c r="AS916" s="43"/>
    </row>
    <row r="917" spans="1:45" hidden="1" x14ac:dyDescent="0.2">
      <c r="A917" s="48" t="s">
        <v>397</v>
      </c>
      <c r="B917" s="2">
        <v>43145</v>
      </c>
      <c r="C917" s="1" t="s">
        <v>426</v>
      </c>
      <c r="D917" s="65" t="str">
        <f t="shared" si="14"/>
        <v>Veritas Capital Acquires the US Public Sector Business from PricewaterhouseCoopers LLP</v>
      </c>
      <c r="E917" s="1">
        <v>0</v>
      </c>
      <c r="F917" s="1">
        <v>1192857</v>
      </c>
      <c r="G917" s="1" t="s">
        <v>428</v>
      </c>
      <c r="H917" s="50">
        <v>2</v>
      </c>
      <c r="I917" s="51"/>
      <c r="J917" s="52"/>
      <c r="L917" s="58"/>
      <c r="M917" s="8" t="s">
        <v>3129</v>
      </c>
      <c r="N917" s="53" t="s">
        <v>3129</v>
      </c>
      <c r="O917" s="53" t="s">
        <v>3129</v>
      </c>
      <c r="P917" s="53" t="s">
        <v>3129</v>
      </c>
      <c r="Q917" s="53">
        <v>1</v>
      </c>
      <c r="R917" s="10">
        <v>2</v>
      </c>
      <c r="S917" s="54"/>
      <c r="T917" s="55"/>
      <c r="U917" s="56"/>
      <c r="V917" s="57"/>
      <c r="Y917" s="17">
        <v>1</v>
      </c>
      <c r="AF917" s="15"/>
      <c r="AO917" s="64" t="s">
        <v>1990</v>
      </c>
      <c r="AP917" t="s">
        <v>903</v>
      </c>
      <c r="AQ917" t="s">
        <v>1609</v>
      </c>
      <c r="AR917" s="46"/>
      <c r="AS917" s="43"/>
    </row>
    <row r="918" spans="1:45" hidden="1" x14ac:dyDescent="0.2">
      <c r="A918" s="48" t="s">
        <v>397</v>
      </c>
      <c r="B918" s="2">
        <v>43145</v>
      </c>
      <c r="C918" s="1" t="s">
        <v>60</v>
      </c>
      <c r="D918" s="65" t="str">
        <f t="shared" si="14"/>
        <v>2018 Tax Guide to MLPs</v>
      </c>
      <c r="E918" s="1">
        <v>39</v>
      </c>
      <c r="F918" s="1">
        <v>82644928</v>
      </c>
      <c r="G918" s="1" t="s">
        <v>423</v>
      </c>
      <c r="H918" s="50"/>
      <c r="I918" s="51">
        <v>1</v>
      </c>
      <c r="J918" s="52"/>
      <c r="L918" s="58"/>
      <c r="M918" s="8" t="s">
        <v>3129</v>
      </c>
      <c r="N918" s="53" t="s">
        <v>3129</v>
      </c>
      <c r="O918" s="53" t="s">
        <v>3129</v>
      </c>
      <c r="P918" s="53" t="s">
        <v>3129</v>
      </c>
      <c r="Q918" s="53">
        <v>1</v>
      </c>
      <c r="R918" s="10">
        <v>1</v>
      </c>
      <c r="S918" s="54"/>
      <c r="T918" s="55"/>
      <c r="U918" s="56"/>
      <c r="V918" s="57"/>
      <c r="Y918" s="17">
        <v>1</v>
      </c>
      <c r="AF918" s="15"/>
      <c r="AO918" s="64" t="s">
        <v>2000</v>
      </c>
      <c r="AP918" t="s">
        <v>929</v>
      </c>
      <c r="AQ918" t="s">
        <v>1593</v>
      </c>
      <c r="AR918" s="46"/>
      <c r="AS918" s="43"/>
    </row>
    <row r="919" spans="1:45" hidden="1" x14ac:dyDescent="0.2">
      <c r="A919" s="48" t="s">
        <v>721</v>
      </c>
      <c r="B919" s="2">
        <v>43145</v>
      </c>
      <c r="C919" s="1" t="s">
        <v>524</v>
      </c>
      <c r="D919" s="65" t="str">
        <f t="shared" si="14"/>
        <v>Challenges for recruiters in 2018: Brexit, pay and diversity</v>
      </c>
      <c r="E919" s="1">
        <v>91</v>
      </c>
      <c r="F919" s="1">
        <v>13262032</v>
      </c>
      <c r="G919" s="1" t="s">
        <v>526</v>
      </c>
      <c r="H919" s="50"/>
      <c r="I919" s="51">
        <v>1</v>
      </c>
      <c r="J919" s="52"/>
      <c r="L919" s="58" t="s">
        <v>441</v>
      </c>
      <c r="M919" s="8" t="s">
        <v>3129</v>
      </c>
      <c r="N919" s="53" t="s">
        <v>3129</v>
      </c>
      <c r="O919" s="53">
        <v>1</v>
      </c>
      <c r="P919" s="53" t="s">
        <v>3129</v>
      </c>
      <c r="Q919" s="53" t="s">
        <v>3129</v>
      </c>
      <c r="R919" s="10">
        <v>1</v>
      </c>
      <c r="S919" s="54"/>
      <c r="T919" s="55"/>
      <c r="U919" s="56"/>
      <c r="V919" s="57"/>
      <c r="Y919" s="17">
        <v>1</v>
      </c>
      <c r="AF919" s="15"/>
      <c r="AO919" s="64" t="s">
        <v>1436</v>
      </c>
      <c r="AP919" t="s">
        <v>936</v>
      </c>
      <c r="AQ919" t="s">
        <v>1810</v>
      </c>
      <c r="AR919" s="46"/>
      <c r="AS919" s="43"/>
    </row>
    <row r="920" spans="1:45" hidden="1" x14ac:dyDescent="0.2">
      <c r="A920" s="48" t="s">
        <v>651</v>
      </c>
      <c r="B920" s="2">
        <v>43145</v>
      </c>
      <c r="C920" s="1" t="s">
        <v>773</v>
      </c>
      <c r="D920" s="65" t="str">
        <f t="shared" si="14"/>
        <v>DELTA CAPITA APPOINTS FORMER CAPCO UK CEO, STEVE VINNICOMBE, AS CHAIRMAN</v>
      </c>
      <c r="E920" s="1">
        <v>0</v>
      </c>
      <c r="F920" s="1">
        <v>1328841</v>
      </c>
      <c r="G920" s="1" t="s">
        <v>409</v>
      </c>
      <c r="H920" s="50"/>
      <c r="I920" s="51">
        <v>1</v>
      </c>
      <c r="J920" s="52"/>
      <c r="L920" s="58"/>
      <c r="M920" s="8" t="s">
        <v>3129</v>
      </c>
      <c r="N920" s="53">
        <v>1</v>
      </c>
      <c r="O920" s="53" t="s">
        <v>3129</v>
      </c>
      <c r="P920" s="53" t="s">
        <v>3129</v>
      </c>
      <c r="Q920" s="53" t="s">
        <v>3129</v>
      </c>
      <c r="R920" s="10">
        <v>1</v>
      </c>
      <c r="S920" s="54"/>
      <c r="T920" s="55"/>
      <c r="U920" s="56"/>
      <c r="V920" s="57"/>
      <c r="Y920" s="17">
        <v>1</v>
      </c>
      <c r="AF920" s="15"/>
      <c r="AO920" s="64" t="s">
        <v>1986</v>
      </c>
      <c r="AP920" t="s">
        <v>917</v>
      </c>
      <c r="AQ920" t="s">
        <v>1583</v>
      </c>
      <c r="AR920" s="46"/>
      <c r="AS920" s="43"/>
    </row>
    <row r="921" spans="1:45" hidden="1" x14ac:dyDescent="0.2">
      <c r="A921" s="48" t="s">
        <v>410</v>
      </c>
      <c r="B921" s="2">
        <v>43145</v>
      </c>
      <c r="C921" s="1" t="s">
        <v>609</v>
      </c>
      <c r="D921" s="65" t="str">
        <f t="shared" si="14"/>
        <v>DELTA CAPITA APPOINTS FORMER CAPCO UK CEO, STEVE VINNICOMBE, AS CHAIRMAN</v>
      </c>
      <c r="E921" s="1">
        <v>0</v>
      </c>
      <c r="F921" s="1">
        <v>1328841</v>
      </c>
      <c r="G921" s="1"/>
      <c r="H921" s="50"/>
      <c r="I921" s="51">
        <v>1</v>
      </c>
      <c r="J921" s="52"/>
      <c r="L921" s="58"/>
      <c r="M921" s="8" t="s">
        <v>3129</v>
      </c>
      <c r="N921" s="53">
        <v>1</v>
      </c>
      <c r="O921" s="53" t="s">
        <v>3129</v>
      </c>
      <c r="P921" s="53" t="s">
        <v>3129</v>
      </c>
      <c r="Q921" s="53" t="s">
        <v>3129</v>
      </c>
      <c r="R921" s="10">
        <v>1</v>
      </c>
      <c r="S921" s="54"/>
      <c r="T921" s="55"/>
      <c r="U921" s="56"/>
      <c r="V921" s="57"/>
      <c r="Y921" s="17">
        <v>1</v>
      </c>
      <c r="AF921" s="15"/>
      <c r="AO921" s="64" t="s">
        <v>1986</v>
      </c>
      <c r="AP921" t="s">
        <v>917</v>
      </c>
      <c r="AQ921" t="s">
        <v>1655</v>
      </c>
      <c r="AR921" s="46"/>
      <c r="AS921" s="43"/>
    </row>
    <row r="922" spans="1:45" hidden="1" x14ac:dyDescent="0.2">
      <c r="A922" s="48" t="s">
        <v>567</v>
      </c>
      <c r="B922" s="2">
        <v>43145</v>
      </c>
      <c r="C922" s="1" t="s">
        <v>419</v>
      </c>
      <c r="D922" s="65" t="str">
        <f t="shared" si="14"/>
        <v>Here’s the latest country where cash is losing its grip</v>
      </c>
      <c r="E922" s="1">
        <v>116</v>
      </c>
      <c r="F922" s="1">
        <v>15938865</v>
      </c>
      <c r="G922" s="1" t="s">
        <v>421</v>
      </c>
      <c r="H922" s="50"/>
      <c r="I922" s="51">
        <v>1</v>
      </c>
      <c r="J922" s="52"/>
      <c r="L922" s="58"/>
      <c r="M922" s="8" t="s">
        <v>3129</v>
      </c>
      <c r="N922" s="53">
        <v>1</v>
      </c>
      <c r="O922" s="53" t="s">
        <v>3129</v>
      </c>
      <c r="P922" s="53" t="s">
        <v>3129</v>
      </c>
      <c r="Q922" s="53" t="s">
        <v>3129</v>
      </c>
      <c r="R922" s="10">
        <v>1</v>
      </c>
      <c r="S922" s="54"/>
      <c r="T922" s="55"/>
      <c r="U922" s="56"/>
      <c r="V922" s="57"/>
      <c r="Y922" s="17">
        <v>1</v>
      </c>
      <c r="AF922" s="15"/>
      <c r="AO922" s="64" t="s">
        <v>1439</v>
      </c>
      <c r="AP922" t="s">
        <v>938</v>
      </c>
      <c r="AQ922" t="s">
        <v>1812</v>
      </c>
      <c r="AR922" s="46"/>
      <c r="AS922" s="43"/>
    </row>
    <row r="923" spans="1:45" hidden="1" x14ac:dyDescent="0.2">
      <c r="A923" s="48" t="s">
        <v>53</v>
      </c>
      <c r="B923" s="2">
        <v>43145</v>
      </c>
      <c r="C923" s="1" t="s">
        <v>475</v>
      </c>
      <c r="D923" s="65" t="str">
        <f t="shared" si="14"/>
        <v>How Public Pensions Could Spark The Next Financial Crisis</v>
      </c>
      <c r="E923" s="1">
        <v>4</v>
      </c>
      <c r="F923" s="1">
        <v>950000</v>
      </c>
      <c r="G923" s="1" t="s">
        <v>428</v>
      </c>
      <c r="H923" s="50"/>
      <c r="I923" s="51">
        <v>1</v>
      </c>
      <c r="J923" s="52"/>
      <c r="L923" s="58"/>
      <c r="M923" s="8">
        <v>1</v>
      </c>
      <c r="N923" s="53" t="s">
        <v>3129</v>
      </c>
      <c r="O923" s="53" t="s">
        <v>3129</v>
      </c>
      <c r="P923" s="53" t="s">
        <v>3129</v>
      </c>
      <c r="Q923" s="53" t="s">
        <v>3129</v>
      </c>
      <c r="R923" s="10">
        <v>2</v>
      </c>
      <c r="S923" s="54"/>
      <c r="T923" s="55"/>
      <c r="U923" s="56"/>
      <c r="V923" s="57"/>
      <c r="Y923" s="17">
        <v>1</v>
      </c>
      <c r="AF923" s="15"/>
      <c r="AO923" s="64" t="s">
        <v>1995</v>
      </c>
      <c r="AP923" t="s">
        <v>924</v>
      </c>
      <c r="AQ923" t="s">
        <v>1589</v>
      </c>
      <c r="AR923" s="46"/>
      <c r="AS923" s="43"/>
    </row>
    <row r="924" spans="1:45" hidden="1" x14ac:dyDescent="0.2">
      <c r="A924" s="48" t="s">
        <v>397</v>
      </c>
      <c r="B924" s="2">
        <v>43145</v>
      </c>
      <c r="C924" s="1" t="s">
        <v>429</v>
      </c>
      <c r="D924" s="65" t="str">
        <f t="shared" si="14"/>
        <v>Iris Dorbian wrote a new post, Veritas Capital to acquire PwC's U.S. public sector business, on the site PE Hub</v>
      </c>
      <c r="E924" s="1">
        <v>11</v>
      </c>
      <c r="F924" s="1">
        <v>269230</v>
      </c>
      <c r="G924" s="1" t="s">
        <v>428</v>
      </c>
      <c r="H924" s="50"/>
      <c r="I924" s="51">
        <v>1</v>
      </c>
      <c r="J924" s="52"/>
      <c r="L924" s="58"/>
      <c r="M924" s="8" t="s">
        <v>3129</v>
      </c>
      <c r="N924" s="53" t="s">
        <v>3129</v>
      </c>
      <c r="O924" s="53" t="s">
        <v>3129</v>
      </c>
      <c r="P924" s="53" t="s">
        <v>3129</v>
      </c>
      <c r="Q924" s="53">
        <v>1</v>
      </c>
      <c r="R924" s="10">
        <v>2</v>
      </c>
      <c r="S924" s="54"/>
      <c r="T924" s="55"/>
      <c r="U924" s="56"/>
      <c r="V924" s="57"/>
      <c r="Y924" s="17">
        <v>1</v>
      </c>
      <c r="AF924" s="15"/>
      <c r="AO924" s="64" t="s">
        <v>2005</v>
      </c>
      <c r="AP924" t="s">
        <v>934</v>
      </c>
      <c r="AQ924" t="s">
        <v>1609</v>
      </c>
      <c r="AR924" s="46"/>
      <c r="AS924" s="43"/>
    </row>
    <row r="925" spans="1:45" hidden="1" x14ac:dyDescent="0.2">
      <c r="A925" s="48" t="s">
        <v>53</v>
      </c>
      <c r="B925" s="2">
        <v>43145</v>
      </c>
      <c r="C925" s="1" t="s">
        <v>419</v>
      </c>
      <c r="D925" s="65" t="str">
        <f t="shared" si="14"/>
        <v>Oil and gas M&amp;A outlook positive despite deal volume at five-year low</v>
      </c>
      <c r="E925" s="1">
        <v>0</v>
      </c>
      <c r="F925" s="1">
        <v>15938865</v>
      </c>
      <c r="G925" s="1" t="s">
        <v>423</v>
      </c>
      <c r="H925" s="50"/>
      <c r="I925" s="51">
        <v>1</v>
      </c>
      <c r="J925" s="52"/>
      <c r="L925" s="58" t="s">
        <v>932</v>
      </c>
      <c r="M925" s="8">
        <v>1</v>
      </c>
      <c r="N925" s="53" t="s">
        <v>3129</v>
      </c>
      <c r="O925" s="53" t="s">
        <v>3129</v>
      </c>
      <c r="P925" s="53" t="s">
        <v>3129</v>
      </c>
      <c r="Q925" s="53" t="s">
        <v>3129</v>
      </c>
      <c r="R925" s="10">
        <v>1</v>
      </c>
      <c r="S925" s="54"/>
      <c r="T925" s="55"/>
      <c r="U925" s="56"/>
      <c r="V925" s="57"/>
      <c r="Y925" s="17">
        <v>1</v>
      </c>
      <c r="AF925" s="15"/>
      <c r="AO925" s="64" t="s">
        <v>2003</v>
      </c>
      <c r="AP925" t="s">
        <v>931</v>
      </c>
      <c r="AQ925" t="s">
        <v>1595</v>
      </c>
      <c r="AR925" s="46"/>
      <c r="AS925" s="43"/>
    </row>
    <row r="926" spans="1:45" hidden="1" x14ac:dyDescent="0.2">
      <c r="A926" s="48" t="s">
        <v>80</v>
      </c>
      <c r="B926" s="2">
        <v>43145</v>
      </c>
      <c r="C926" s="1" t="s">
        <v>513</v>
      </c>
      <c r="D926" s="65" t="str">
        <f t="shared" si="14"/>
        <v>Oil and gas M&amp;A outlook positive despite deal volume at five-year low</v>
      </c>
      <c r="E926" s="1">
        <v>0</v>
      </c>
      <c r="F926" s="1">
        <v>15938865</v>
      </c>
      <c r="G926" s="1"/>
      <c r="H926" s="50"/>
      <c r="I926" s="51">
        <v>1</v>
      </c>
      <c r="J926" s="52"/>
      <c r="L926" s="58"/>
      <c r="M926" s="8">
        <v>1</v>
      </c>
      <c r="N926" s="53" t="s">
        <v>3129</v>
      </c>
      <c r="O926" s="53" t="s">
        <v>3129</v>
      </c>
      <c r="P926" s="53" t="s">
        <v>3129</v>
      </c>
      <c r="Q926" s="53" t="s">
        <v>3129</v>
      </c>
      <c r="R926" s="10">
        <v>1</v>
      </c>
      <c r="S926" s="54"/>
      <c r="T926" s="55"/>
      <c r="U926" s="56"/>
      <c r="V926" s="57"/>
      <c r="Y926" s="17">
        <v>1</v>
      </c>
      <c r="AF926" s="15"/>
      <c r="AO926" s="64" t="s">
        <v>2003</v>
      </c>
      <c r="AP926" t="s">
        <v>931</v>
      </c>
      <c r="AQ926" t="s">
        <v>1668</v>
      </c>
      <c r="AR926" s="46"/>
      <c r="AS926" s="43"/>
    </row>
    <row r="927" spans="1:45" hidden="1" x14ac:dyDescent="0.2">
      <c r="A927" s="48" t="s">
        <v>53</v>
      </c>
      <c r="B927" s="2">
        <v>43145</v>
      </c>
      <c r="C927" s="1" t="s">
        <v>426</v>
      </c>
      <c r="D927" s="65" t="str">
        <f t="shared" si="14"/>
        <v>Piper Jaffray Expands Industrials Investment Banking Group with Hiring of Doug Lawson</v>
      </c>
      <c r="E927" s="1">
        <v>0</v>
      </c>
      <c r="F927" s="1">
        <v>1192857</v>
      </c>
      <c r="G927" s="1" t="s">
        <v>428</v>
      </c>
      <c r="H927" s="50"/>
      <c r="I927" s="51">
        <v>1</v>
      </c>
      <c r="J927" s="52"/>
      <c r="L927" s="58"/>
      <c r="M927" s="8">
        <v>1</v>
      </c>
      <c r="N927" s="53" t="s">
        <v>3129</v>
      </c>
      <c r="O927" s="53" t="s">
        <v>3129</v>
      </c>
      <c r="P927" s="53" t="s">
        <v>3129</v>
      </c>
      <c r="Q927" s="53" t="s">
        <v>3129</v>
      </c>
      <c r="R927" s="10">
        <v>2</v>
      </c>
      <c r="S927" s="54"/>
      <c r="T927" s="55"/>
      <c r="U927" s="56"/>
      <c r="V927" s="57"/>
      <c r="Y927" s="17">
        <v>1</v>
      </c>
      <c r="AF927" s="15"/>
      <c r="AO927" s="64" t="s">
        <v>1987</v>
      </c>
      <c r="AP927" t="s">
        <v>907</v>
      </c>
      <c r="AQ927" t="s">
        <v>1589</v>
      </c>
      <c r="AR927" s="46"/>
      <c r="AS927" s="43"/>
    </row>
    <row r="928" spans="1:45" hidden="1" x14ac:dyDescent="0.2">
      <c r="A928" s="48" t="s">
        <v>410</v>
      </c>
      <c r="B928" s="2">
        <v>43145</v>
      </c>
      <c r="C928" s="1" t="s">
        <v>513</v>
      </c>
      <c r="D928" s="65" t="str">
        <f t="shared" si="14"/>
        <v>Precise.TV Becomes Worlds' First Certified Provider of Kid Safe Advertising Services on YouTube</v>
      </c>
      <c r="E928" s="1">
        <v>0</v>
      </c>
      <c r="F928" s="1">
        <v>15938865</v>
      </c>
      <c r="G928" s="1"/>
      <c r="H928" s="50"/>
      <c r="I928" s="51">
        <v>1</v>
      </c>
      <c r="J928" s="52"/>
      <c r="L928" s="58"/>
      <c r="M928" s="8" t="s">
        <v>3129</v>
      </c>
      <c r="N928" s="53" t="s">
        <v>3129</v>
      </c>
      <c r="O928" s="53" t="s">
        <v>3129</v>
      </c>
      <c r="P928" s="53" t="s">
        <v>3129</v>
      </c>
      <c r="Q928" s="53">
        <v>1</v>
      </c>
      <c r="R928" s="10">
        <v>1</v>
      </c>
      <c r="S928" s="54"/>
      <c r="T928" s="55"/>
      <c r="U928" s="56"/>
      <c r="V928" s="57"/>
      <c r="Y928" s="17">
        <v>1</v>
      </c>
      <c r="AF928" s="15"/>
      <c r="AO928" s="64" t="s">
        <v>2008</v>
      </c>
      <c r="AP928" t="s">
        <v>941</v>
      </c>
      <c r="AQ928" t="s">
        <v>1839</v>
      </c>
      <c r="AR928" s="46"/>
      <c r="AS928" s="43"/>
    </row>
    <row r="929" spans="1:45" hidden="1" x14ac:dyDescent="0.2">
      <c r="A929" s="48" t="s">
        <v>397</v>
      </c>
      <c r="B929" s="2">
        <v>43145</v>
      </c>
      <c r="C929" s="1" t="s">
        <v>431</v>
      </c>
      <c r="D929" s="65" t="str">
        <f t="shared" si="14"/>
        <v>PricewaterhouseCoopers to Sell Unit To Veritas Capital</v>
      </c>
      <c r="E929" s="1">
        <v>1127</v>
      </c>
      <c r="F929" s="1">
        <v>36089108</v>
      </c>
      <c r="G929" s="1" t="s">
        <v>423</v>
      </c>
      <c r="H929" s="50"/>
      <c r="I929" s="51">
        <v>1</v>
      </c>
      <c r="J929" s="52"/>
      <c r="L929" s="58" t="s">
        <v>401</v>
      </c>
      <c r="M929" s="8" t="s">
        <v>3129</v>
      </c>
      <c r="N929" s="53" t="s">
        <v>3129</v>
      </c>
      <c r="O929" s="53" t="s">
        <v>3129</v>
      </c>
      <c r="P929" s="53" t="s">
        <v>3129</v>
      </c>
      <c r="Q929" s="53">
        <v>1</v>
      </c>
      <c r="R929" s="10">
        <v>1</v>
      </c>
      <c r="S929" s="54"/>
      <c r="T929" s="55"/>
      <c r="U929" s="56"/>
      <c r="V929" s="57"/>
      <c r="Y929" s="17">
        <v>1</v>
      </c>
      <c r="AF929" s="15"/>
      <c r="AO929" s="64" t="s">
        <v>1996</v>
      </c>
      <c r="AP929" t="s">
        <v>925</v>
      </c>
      <c r="AQ929" t="s">
        <v>1593</v>
      </c>
      <c r="AR929" s="46"/>
      <c r="AS929" s="43"/>
    </row>
    <row r="930" spans="1:45" hidden="1" x14ac:dyDescent="0.2">
      <c r="A930" s="48" t="s">
        <v>397</v>
      </c>
      <c r="B930" s="2">
        <v>43145</v>
      </c>
      <c r="C930" s="1" t="s">
        <v>459</v>
      </c>
      <c r="D930" s="65" t="str">
        <f t="shared" si="14"/>
        <v>PwC sells its U.S. public sector business</v>
      </c>
      <c r="E930" s="1">
        <v>59</v>
      </c>
      <c r="F930" s="1">
        <v>173333</v>
      </c>
      <c r="G930" s="1" t="s">
        <v>423</v>
      </c>
      <c r="H930" s="50"/>
      <c r="I930" s="51">
        <v>1</v>
      </c>
      <c r="J930" s="52"/>
      <c r="L930" s="58"/>
      <c r="M930" s="8" t="s">
        <v>3129</v>
      </c>
      <c r="N930" s="53" t="s">
        <v>3129</v>
      </c>
      <c r="O930" s="53" t="s">
        <v>3129</v>
      </c>
      <c r="P930" s="53" t="s">
        <v>3129</v>
      </c>
      <c r="Q930" s="53">
        <v>1</v>
      </c>
      <c r="R930" s="10">
        <v>1</v>
      </c>
      <c r="S930" s="54"/>
      <c r="T930" s="55"/>
      <c r="U930" s="56"/>
      <c r="V930" s="57"/>
      <c r="Y930" s="17">
        <v>1</v>
      </c>
      <c r="AF930" s="15"/>
      <c r="AO930" s="64" t="s">
        <v>2004</v>
      </c>
      <c r="AP930" t="s">
        <v>933</v>
      </c>
      <c r="AQ930" t="s">
        <v>1593</v>
      </c>
      <c r="AR930" s="46"/>
      <c r="AS930" s="43"/>
    </row>
    <row r="931" spans="1:45" hidden="1" x14ac:dyDescent="0.2">
      <c r="A931" s="48" t="s">
        <v>651</v>
      </c>
      <c r="B931" s="2">
        <v>43145</v>
      </c>
      <c r="C931" s="1" t="s">
        <v>682</v>
      </c>
      <c r="D931" s="65" t="str">
        <f t="shared" si="14"/>
        <v>Real-time account to account payments take shape in Australia</v>
      </c>
      <c r="E931" s="1">
        <v>9</v>
      </c>
      <c r="F931" s="1">
        <v>50000</v>
      </c>
      <c r="G931" s="1" t="s">
        <v>421</v>
      </c>
      <c r="H931" s="50"/>
      <c r="I931" s="51">
        <v>1</v>
      </c>
      <c r="J931" s="52"/>
      <c r="L931" s="58"/>
      <c r="M931" s="8" t="s">
        <v>3129</v>
      </c>
      <c r="N931" s="53" t="s">
        <v>3129</v>
      </c>
      <c r="O931" s="53" t="s">
        <v>3129</v>
      </c>
      <c r="P931" s="53">
        <v>1</v>
      </c>
      <c r="Q931" s="53" t="s">
        <v>3129</v>
      </c>
      <c r="R931" s="10">
        <v>1</v>
      </c>
      <c r="S931" s="54"/>
      <c r="T931" s="55"/>
      <c r="U931" s="56"/>
      <c r="V931" s="57"/>
      <c r="Y931" s="17">
        <v>1</v>
      </c>
      <c r="AF931" s="15"/>
      <c r="AO931" s="64" t="s">
        <v>1437</v>
      </c>
      <c r="AP931" t="s">
        <v>919</v>
      </c>
      <c r="AQ931" t="s">
        <v>1575</v>
      </c>
      <c r="AR931" s="46"/>
      <c r="AS931" s="43"/>
    </row>
    <row r="932" spans="1:45" hidden="1" x14ac:dyDescent="0.2">
      <c r="A932" s="48" t="s">
        <v>721</v>
      </c>
      <c r="B932" s="2">
        <v>43145</v>
      </c>
      <c r="C932" s="1" t="s">
        <v>682</v>
      </c>
      <c r="D932" s="65" t="str">
        <f t="shared" si="14"/>
        <v>Real-time account to account payments take shape in Australia</v>
      </c>
      <c r="E932" s="1">
        <v>9</v>
      </c>
      <c r="F932" s="1">
        <v>50000</v>
      </c>
      <c r="G932" s="1" t="s">
        <v>421</v>
      </c>
      <c r="H932" s="50"/>
      <c r="I932" s="51">
        <v>1</v>
      </c>
      <c r="J932" s="52"/>
      <c r="L932" s="58" t="s">
        <v>441</v>
      </c>
      <c r="M932" s="8" t="s">
        <v>3129</v>
      </c>
      <c r="N932" s="53" t="s">
        <v>3129</v>
      </c>
      <c r="O932" s="53" t="s">
        <v>3129</v>
      </c>
      <c r="P932" s="53">
        <v>1</v>
      </c>
      <c r="Q932" s="53" t="s">
        <v>3129</v>
      </c>
      <c r="R932" s="10">
        <v>1</v>
      </c>
      <c r="S932" s="54"/>
      <c r="T932" s="55"/>
      <c r="U932" s="56"/>
      <c r="V932" s="57"/>
      <c r="Y932" s="17">
        <v>1</v>
      </c>
      <c r="AF932" s="15"/>
      <c r="AO932" s="64" t="s">
        <v>1437</v>
      </c>
      <c r="AP932" t="s">
        <v>919</v>
      </c>
      <c r="AQ932" t="s">
        <v>1844</v>
      </c>
      <c r="AR932" s="46"/>
      <c r="AS932" s="43"/>
    </row>
    <row r="933" spans="1:45" hidden="1" x14ac:dyDescent="0.2">
      <c r="A933" s="48" t="s">
        <v>651</v>
      </c>
      <c r="B933" s="2">
        <v>43145</v>
      </c>
      <c r="C933" s="1" t="s">
        <v>60</v>
      </c>
      <c r="D933" s="65" t="str">
        <f t="shared" si="14"/>
        <v>SAPVoice: Beyond Industries: Ecosystems of Co-innovation Drive the Future</v>
      </c>
      <c r="E933" s="1">
        <v>44</v>
      </c>
      <c r="F933" s="1">
        <v>82644928</v>
      </c>
      <c r="G933" s="1" t="s">
        <v>400</v>
      </c>
      <c r="H933" s="50"/>
      <c r="I933" s="51">
        <v>1</v>
      </c>
      <c r="J933" s="52"/>
      <c r="L933" s="58"/>
      <c r="M933" s="8" t="s">
        <v>3129</v>
      </c>
      <c r="N933" s="53">
        <v>1</v>
      </c>
      <c r="O933" s="53" t="s">
        <v>3129</v>
      </c>
      <c r="P933" s="53" t="s">
        <v>3129</v>
      </c>
      <c r="Q933" s="53" t="s">
        <v>3129</v>
      </c>
      <c r="R933" s="10">
        <v>1</v>
      </c>
      <c r="S933" s="54"/>
      <c r="T933" s="55"/>
      <c r="U933" s="56"/>
      <c r="V933" s="57"/>
      <c r="Y933" s="17">
        <v>1</v>
      </c>
      <c r="AF933" s="15"/>
      <c r="AO933" s="64" t="s">
        <v>312</v>
      </c>
      <c r="AP933" t="s">
        <v>156</v>
      </c>
      <c r="AQ933" t="s">
        <v>1583</v>
      </c>
      <c r="AR933" s="46"/>
      <c r="AS933" s="43"/>
    </row>
    <row r="934" spans="1:45" hidden="1" x14ac:dyDescent="0.2">
      <c r="A934" s="48" t="s">
        <v>53</v>
      </c>
      <c r="B934" s="2">
        <v>43145</v>
      </c>
      <c r="C934" s="1" t="s">
        <v>429</v>
      </c>
      <c r="D934" s="65" t="str">
        <f t="shared" si="14"/>
        <v>VC-backed SiFive taps Natarajan as CFO</v>
      </c>
      <c r="E934" s="1">
        <v>5</v>
      </c>
      <c r="F934" s="1">
        <v>269230</v>
      </c>
      <c r="G934" s="1" t="s">
        <v>428</v>
      </c>
      <c r="H934" s="50"/>
      <c r="I934" s="51">
        <v>1</v>
      </c>
      <c r="J934" s="52"/>
      <c r="L934" s="58"/>
      <c r="M934" s="8">
        <v>1</v>
      </c>
      <c r="N934" s="53" t="s">
        <v>3129</v>
      </c>
      <c r="O934" s="53" t="s">
        <v>3129</v>
      </c>
      <c r="P934" s="53" t="s">
        <v>3129</v>
      </c>
      <c r="Q934" s="53">
        <v>1</v>
      </c>
      <c r="R934" s="10">
        <v>2</v>
      </c>
      <c r="S934" s="54"/>
      <c r="T934" s="55"/>
      <c r="U934" s="56"/>
      <c r="V934" s="57"/>
      <c r="Y934" s="17">
        <v>1</v>
      </c>
      <c r="AF934" s="15"/>
      <c r="AO934" s="64" t="s">
        <v>1993</v>
      </c>
      <c r="AP934" t="s">
        <v>923</v>
      </c>
      <c r="AQ934" t="s">
        <v>1994</v>
      </c>
      <c r="AR934" s="46"/>
      <c r="AS934" s="43"/>
    </row>
    <row r="935" spans="1:45" hidden="1" x14ac:dyDescent="0.2">
      <c r="A935" s="48" t="s">
        <v>651</v>
      </c>
      <c r="B935" s="2">
        <v>43145</v>
      </c>
      <c r="C935" s="1" t="s">
        <v>60</v>
      </c>
      <c r="D935" s="65" t="str">
        <f t="shared" si="14"/>
        <v>What Exactly Is Blockchain, And Should You Adopt Its Technology?</v>
      </c>
      <c r="E935" s="1">
        <v>613</v>
      </c>
      <c r="F935" s="1">
        <v>82644928</v>
      </c>
      <c r="G935" s="1" t="s">
        <v>400</v>
      </c>
      <c r="H935" s="50"/>
      <c r="I935" s="51">
        <v>1</v>
      </c>
      <c r="J935" s="52"/>
      <c r="L935" s="58"/>
      <c r="M935" s="8" t="s">
        <v>3129</v>
      </c>
      <c r="N935" s="53" t="s">
        <v>3129</v>
      </c>
      <c r="O935" s="53">
        <v>1</v>
      </c>
      <c r="P935" s="53" t="s">
        <v>3129</v>
      </c>
      <c r="Q935" s="53" t="s">
        <v>3129</v>
      </c>
      <c r="R935" s="10">
        <v>1</v>
      </c>
      <c r="S935" s="54"/>
      <c r="T935" s="55"/>
      <c r="U935" s="56"/>
      <c r="V935" s="57"/>
      <c r="Y935" s="17">
        <v>1</v>
      </c>
      <c r="AF935" s="15"/>
      <c r="AO935" s="64" t="s">
        <v>1440</v>
      </c>
      <c r="AP935" t="s">
        <v>918</v>
      </c>
      <c r="AQ935" t="s">
        <v>1578</v>
      </c>
      <c r="AR935" s="46"/>
      <c r="AS935" s="43"/>
    </row>
    <row r="936" spans="1:45" hidden="1" x14ac:dyDescent="0.2">
      <c r="A936" s="48" t="s">
        <v>721</v>
      </c>
      <c r="B936" s="2">
        <v>43145</v>
      </c>
      <c r="C936" s="1" t="s">
        <v>60</v>
      </c>
      <c r="D936" s="65" t="str">
        <f t="shared" si="14"/>
        <v>What Exactly Is Blockchain, And Should You Adopt Its Technology?</v>
      </c>
      <c r="E936" s="1">
        <v>613</v>
      </c>
      <c r="F936" s="1">
        <v>82644928</v>
      </c>
      <c r="G936" s="1" t="s">
        <v>400</v>
      </c>
      <c r="H936" s="50"/>
      <c r="I936" s="51">
        <v>1</v>
      </c>
      <c r="J936" s="52"/>
      <c r="L936" s="58" t="s">
        <v>939</v>
      </c>
      <c r="M936" s="8" t="s">
        <v>3129</v>
      </c>
      <c r="N936" s="53" t="s">
        <v>3129</v>
      </c>
      <c r="O936" s="53">
        <v>1</v>
      </c>
      <c r="P936" s="53" t="s">
        <v>3129</v>
      </c>
      <c r="Q936" s="53" t="s">
        <v>3129</v>
      </c>
      <c r="R936" s="10">
        <v>1</v>
      </c>
      <c r="S936" s="54"/>
      <c r="T936" s="55"/>
      <c r="U936" s="56"/>
      <c r="V936" s="57"/>
      <c r="Y936" s="17">
        <v>1</v>
      </c>
      <c r="AF936" s="15"/>
      <c r="AO936" s="64" t="s">
        <v>1440</v>
      </c>
      <c r="AP936" t="s">
        <v>918</v>
      </c>
      <c r="AQ936" t="s">
        <v>1810</v>
      </c>
      <c r="AR936" s="46"/>
      <c r="AS936" s="43"/>
    </row>
    <row r="937" spans="1:45" hidden="1" x14ac:dyDescent="0.2">
      <c r="A937" s="48" t="s">
        <v>567</v>
      </c>
      <c r="B937" s="2">
        <v>43145</v>
      </c>
      <c r="C937" s="1" t="s">
        <v>60</v>
      </c>
      <c r="D937" s="65" t="str">
        <f t="shared" si="14"/>
        <v>SAPVoice: Beyond Industries: Ecosystems of Co-innovation Drive the Future</v>
      </c>
      <c r="E937" s="1">
        <v>44</v>
      </c>
      <c r="F937" s="1">
        <v>82644928</v>
      </c>
      <c r="G937" s="1" t="s">
        <v>400</v>
      </c>
      <c r="H937" s="50"/>
      <c r="I937" s="51"/>
      <c r="J937" s="52"/>
      <c r="K937" s="6">
        <v>1</v>
      </c>
      <c r="L937" s="58"/>
      <c r="M937" s="8" t="s">
        <v>3129</v>
      </c>
      <c r="N937" s="53">
        <v>1</v>
      </c>
      <c r="O937" s="53" t="s">
        <v>3129</v>
      </c>
      <c r="P937" s="53" t="s">
        <v>3129</v>
      </c>
      <c r="Q937" s="53" t="s">
        <v>3129</v>
      </c>
      <c r="R937" s="10">
        <v>1</v>
      </c>
      <c r="S937" s="54">
        <v>1</v>
      </c>
      <c r="T937" s="55"/>
      <c r="U937" s="56"/>
      <c r="V937" s="57">
        <v>3</v>
      </c>
      <c r="Y937" s="17">
        <v>1</v>
      </c>
      <c r="AD937" s="15">
        <v>1</v>
      </c>
      <c r="AF937" s="15"/>
      <c r="AI937" s="16">
        <v>1</v>
      </c>
      <c r="AO937" s="64" t="s">
        <v>312</v>
      </c>
      <c r="AP937" t="s">
        <v>156</v>
      </c>
      <c r="AQ937" t="s">
        <v>1812</v>
      </c>
      <c r="AR937" s="46"/>
      <c r="AS937" s="43"/>
    </row>
    <row r="938" spans="1:45" hidden="1" x14ac:dyDescent="0.2">
      <c r="A938" s="48" t="s">
        <v>397</v>
      </c>
      <c r="B938" s="2">
        <v>43145</v>
      </c>
      <c r="C938" s="1" t="s">
        <v>505</v>
      </c>
      <c r="D938" s="65" t="str">
        <f t="shared" si="14"/>
        <v>What the Automation Monster Means for Advisors, Broker-Dealers</v>
      </c>
      <c r="E938" s="1">
        <v>8</v>
      </c>
      <c r="F938" s="1">
        <v>253571</v>
      </c>
      <c r="G938" s="1" t="s">
        <v>423</v>
      </c>
      <c r="H938" s="50"/>
      <c r="I938" s="51"/>
      <c r="J938" s="52"/>
      <c r="K938" s="6">
        <v>1</v>
      </c>
      <c r="L938" s="58"/>
      <c r="M938" s="8" t="s">
        <v>3129</v>
      </c>
      <c r="N938" s="53" t="s">
        <v>3129</v>
      </c>
      <c r="O938" s="53" t="s">
        <v>3129</v>
      </c>
      <c r="P938" s="53" t="s">
        <v>3129</v>
      </c>
      <c r="Q938" s="53">
        <v>1</v>
      </c>
      <c r="R938" s="10">
        <v>1</v>
      </c>
      <c r="S938" s="54">
        <v>1</v>
      </c>
      <c r="T938" s="55"/>
      <c r="U938" s="56"/>
      <c r="V938" s="57">
        <v>3</v>
      </c>
      <c r="Y938" s="17">
        <v>1</v>
      </c>
      <c r="AD938" s="15">
        <v>1</v>
      </c>
      <c r="AF938" s="15"/>
      <c r="AG938" s="16">
        <v>1</v>
      </c>
      <c r="AO938" s="64" t="s">
        <v>2006</v>
      </c>
      <c r="AP938" t="s">
        <v>935</v>
      </c>
      <c r="AQ938" t="s">
        <v>1593</v>
      </c>
      <c r="AR938" s="46"/>
      <c r="AS938" s="43"/>
    </row>
    <row r="939" spans="1:45" hidden="1" x14ac:dyDescent="0.2">
      <c r="A939" s="48" t="s">
        <v>651</v>
      </c>
      <c r="B939" s="2">
        <v>43146</v>
      </c>
      <c r="C939" s="1" t="s">
        <v>419</v>
      </c>
      <c r="D939" s="65" t="str">
        <f t="shared" si="14"/>
        <v>ACORD Solutions Group, Inc. Unveils 2018 Board of Directors</v>
      </c>
      <c r="E939" s="1">
        <v>0</v>
      </c>
      <c r="F939" s="1">
        <v>15938865</v>
      </c>
      <c r="G939" s="1" t="s">
        <v>421</v>
      </c>
      <c r="H939" s="50">
        <v>2</v>
      </c>
      <c r="I939" s="51"/>
      <c r="J939" s="52"/>
      <c r="L939" s="58"/>
      <c r="M939" s="8" t="s">
        <v>3129</v>
      </c>
      <c r="N939" s="53">
        <v>1</v>
      </c>
      <c r="O939" s="53" t="s">
        <v>3129</v>
      </c>
      <c r="P939" s="53" t="s">
        <v>3129</v>
      </c>
      <c r="Q939" s="53" t="s">
        <v>3129</v>
      </c>
      <c r="R939" s="10">
        <v>1</v>
      </c>
      <c r="S939" s="54"/>
      <c r="T939" s="55"/>
      <c r="U939" s="56"/>
      <c r="V939" s="57"/>
      <c r="Y939" s="17">
        <v>1</v>
      </c>
      <c r="AF939" s="15"/>
      <c r="AO939" s="64" t="s">
        <v>1442</v>
      </c>
      <c r="AP939" t="s">
        <v>957</v>
      </c>
      <c r="AQ939" t="s">
        <v>1812</v>
      </c>
      <c r="AR939" s="46"/>
      <c r="AS939" s="43"/>
    </row>
    <row r="940" spans="1:45" hidden="1" x14ac:dyDescent="0.2">
      <c r="A940" s="48" t="s">
        <v>397</v>
      </c>
      <c r="B940" s="2">
        <v>43146</v>
      </c>
      <c r="C940" s="1" t="s">
        <v>419</v>
      </c>
      <c r="D940" s="65" t="str">
        <f t="shared" si="14"/>
        <v>Bragar Eagel &amp; Squire, P.C. Announces That a Class Action Lawsuit Has Been Filed Against Obalon Therapeutics, Inc. (OBLN) and Encourages Investors to Contact the Firm</v>
      </c>
      <c r="E940" s="1">
        <v>0</v>
      </c>
      <c r="F940" s="1">
        <v>15938865</v>
      </c>
      <c r="G940" s="1" t="s">
        <v>423</v>
      </c>
      <c r="H940" s="50">
        <v>2</v>
      </c>
      <c r="I940" s="51"/>
      <c r="J940" s="52"/>
      <c r="L940" s="58"/>
      <c r="M940" s="8" t="s">
        <v>3129</v>
      </c>
      <c r="N940" s="53" t="s">
        <v>3129</v>
      </c>
      <c r="O940" s="53" t="s">
        <v>3129</v>
      </c>
      <c r="P940" s="53">
        <v>1</v>
      </c>
      <c r="Q940" s="53" t="s">
        <v>3129</v>
      </c>
      <c r="R940" s="10">
        <v>1</v>
      </c>
      <c r="S940" s="54"/>
      <c r="T940" s="55"/>
      <c r="U940" s="56"/>
      <c r="V940" s="57"/>
      <c r="Y940" s="17">
        <v>1</v>
      </c>
      <c r="AF940" s="15"/>
      <c r="AO940" s="64" t="s">
        <v>2012</v>
      </c>
      <c r="AP940" t="s">
        <v>947</v>
      </c>
      <c r="AQ940" t="s">
        <v>1586</v>
      </c>
      <c r="AR940" s="46"/>
      <c r="AS940" s="43"/>
    </row>
    <row r="941" spans="1:45" hidden="1" x14ac:dyDescent="0.2">
      <c r="A941" s="48" t="s">
        <v>397</v>
      </c>
      <c r="B941" s="2">
        <v>43146</v>
      </c>
      <c r="C941" s="1" t="s">
        <v>426</v>
      </c>
      <c r="D941" s="65" t="str">
        <f t="shared" si="14"/>
        <v>Bragar Eagel &amp; Squire, P.C. Announces That a Class Action Lawsuit Has Been Filed Against Obalon Therapeutics, Inc. (OBLN) and Encourages Investors to Contact the Firm</v>
      </c>
      <c r="E941" s="1">
        <v>0</v>
      </c>
      <c r="F941" s="1">
        <v>1192857</v>
      </c>
      <c r="G941" s="1" t="s">
        <v>428</v>
      </c>
      <c r="H941" s="50">
        <v>2</v>
      </c>
      <c r="I941" s="51"/>
      <c r="J941" s="52"/>
      <c r="L941" s="58"/>
      <c r="M941" s="8" t="s">
        <v>3129</v>
      </c>
      <c r="N941" s="53" t="s">
        <v>3129</v>
      </c>
      <c r="O941" s="53" t="s">
        <v>3129</v>
      </c>
      <c r="P941" s="53">
        <v>1</v>
      </c>
      <c r="Q941" s="53" t="s">
        <v>3129</v>
      </c>
      <c r="R941" s="10">
        <v>2</v>
      </c>
      <c r="S941" s="54"/>
      <c r="T941" s="55"/>
      <c r="U941" s="56"/>
      <c r="V941" s="57"/>
      <c r="Y941" s="17">
        <v>1</v>
      </c>
      <c r="AF941" s="15"/>
      <c r="AO941" s="64" t="s">
        <v>2013</v>
      </c>
      <c r="AP941" t="s">
        <v>947</v>
      </c>
      <c r="AQ941" t="s">
        <v>1624</v>
      </c>
      <c r="AR941" s="46"/>
      <c r="AS941" s="43"/>
    </row>
    <row r="942" spans="1:45" hidden="1" x14ac:dyDescent="0.2">
      <c r="A942" s="48" t="s">
        <v>410</v>
      </c>
      <c r="B942" s="2">
        <v>43146</v>
      </c>
      <c r="C942" s="1" t="s">
        <v>677</v>
      </c>
      <c r="D942" s="65" t="str">
        <f t="shared" si="14"/>
        <v>Juniper Networks’ Expanded Portfolio Makes Enterprises Multicloud-Ready</v>
      </c>
      <c r="E942" s="1">
        <v>9</v>
      </c>
      <c r="F942" s="1">
        <v>55529156</v>
      </c>
      <c r="G942" s="1"/>
      <c r="H942" s="50">
        <v>2</v>
      </c>
      <c r="I942" s="51"/>
      <c r="J942" s="52"/>
      <c r="L942" s="58"/>
      <c r="M942" s="8" t="s">
        <v>3129</v>
      </c>
      <c r="N942" s="53" t="s">
        <v>3129</v>
      </c>
      <c r="O942" s="53" t="s">
        <v>3129</v>
      </c>
      <c r="P942" s="53" t="s">
        <v>3129</v>
      </c>
      <c r="Q942" s="53">
        <v>1</v>
      </c>
      <c r="R942" s="10">
        <v>1</v>
      </c>
      <c r="S942" s="54"/>
      <c r="T942" s="55"/>
      <c r="U942" s="56"/>
      <c r="V942" s="57"/>
      <c r="Y942" s="17">
        <v>1</v>
      </c>
      <c r="AF942" s="15"/>
      <c r="AO942" s="64" t="s">
        <v>314</v>
      </c>
      <c r="AP942" t="s">
        <v>158</v>
      </c>
      <c r="AQ942" t="s">
        <v>1839</v>
      </c>
      <c r="AR942" s="46"/>
      <c r="AS942" s="43"/>
    </row>
    <row r="943" spans="1:45" hidden="1" x14ac:dyDescent="0.2">
      <c r="A943" s="48" t="s">
        <v>397</v>
      </c>
      <c r="B943" s="2">
        <v>43146</v>
      </c>
      <c r="C943" s="1" t="s">
        <v>419</v>
      </c>
      <c r="D943" s="65" t="str">
        <f t="shared" si="14"/>
        <v>SHAREHOLDER ALERT: Bronstein, Gewirtz &amp; Grossman, LLC Notifies Investors of Class Action Against Obalon Therapeutics, Inc. (OBLN) &amp; Lead Plaintiff Deadline: April 16, 2018</v>
      </c>
      <c r="E943" s="1">
        <v>0</v>
      </c>
      <c r="F943" s="1">
        <v>15938865</v>
      </c>
      <c r="G943" s="1" t="s">
        <v>423</v>
      </c>
      <c r="H943" s="50">
        <v>2</v>
      </c>
      <c r="I943" s="51"/>
      <c r="J943" s="52"/>
      <c r="L943" s="58"/>
      <c r="M943" s="8" t="s">
        <v>3129</v>
      </c>
      <c r="N943" s="53" t="s">
        <v>3129</v>
      </c>
      <c r="O943" s="53" t="s">
        <v>3129</v>
      </c>
      <c r="P943" s="53">
        <v>1</v>
      </c>
      <c r="Q943" s="53" t="s">
        <v>3129</v>
      </c>
      <c r="R943" s="10">
        <v>1</v>
      </c>
      <c r="S943" s="54"/>
      <c r="T943" s="55"/>
      <c r="U943" s="56"/>
      <c r="V943" s="57"/>
      <c r="Y943" s="17">
        <v>1</v>
      </c>
      <c r="AF943" s="15"/>
      <c r="AO943" s="64" t="s">
        <v>2015</v>
      </c>
      <c r="AP943" t="s">
        <v>949</v>
      </c>
      <c r="AQ943" t="s">
        <v>1586</v>
      </c>
      <c r="AR943" s="46"/>
      <c r="AS943" s="43"/>
    </row>
    <row r="944" spans="1:45" hidden="1" x14ac:dyDescent="0.2">
      <c r="A944" s="48" t="s">
        <v>397</v>
      </c>
      <c r="B944" s="2">
        <v>43146</v>
      </c>
      <c r="C944" s="1" t="s">
        <v>426</v>
      </c>
      <c r="D944" s="65" t="str">
        <f t="shared" si="14"/>
        <v>SHAREHOLDER ALERT: Bronstein, Gewirtz &amp; Grossman, LLC Notifies Investors of Class Action Against Obalon Therapeutics, Inc. (OBLN) &amp; Lead Plaintiff Deadline: April 16, 2018</v>
      </c>
      <c r="E944" s="1">
        <v>0</v>
      </c>
      <c r="F944" s="1">
        <v>1192857</v>
      </c>
      <c r="G944" s="1" t="s">
        <v>428</v>
      </c>
      <c r="H944" s="50">
        <v>2</v>
      </c>
      <c r="I944" s="51"/>
      <c r="J944" s="52"/>
      <c r="L944" s="58"/>
      <c r="M944" s="8" t="s">
        <v>3129</v>
      </c>
      <c r="N944" s="53" t="s">
        <v>3129</v>
      </c>
      <c r="O944" s="53" t="s">
        <v>3129</v>
      </c>
      <c r="P944" s="53">
        <v>1</v>
      </c>
      <c r="Q944" s="53" t="s">
        <v>3129</v>
      </c>
      <c r="R944" s="10">
        <v>2</v>
      </c>
      <c r="S944" s="54"/>
      <c r="T944" s="55"/>
      <c r="U944" s="56"/>
      <c r="V944" s="57"/>
      <c r="Y944" s="17">
        <v>1</v>
      </c>
      <c r="AF944" s="15"/>
      <c r="AO944" s="64" t="s">
        <v>2017</v>
      </c>
      <c r="AP944" t="s">
        <v>949</v>
      </c>
      <c r="AQ944" t="s">
        <v>1624</v>
      </c>
      <c r="AR944" s="46"/>
      <c r="AS944" s="43"/>
    </row>
    <row r="945" spans="1:45" hidden="1" x14ac:dyDescent="0.2">
      <c r="A945" s="48" t="s">
        <v>397</v>
      </c>
      <c r="B945" s="2">
        <v>43146</v>
      </c>
      <c r="C945" s="1" t="s">
        <v>649</v>
      </c>
      <c r="D945" s="65" t="str">
        <f t="shared" si="14"/>
        <v>Veritas forms consulting firm from PwC’s US public sector business</v>
      </c>
      <c r="E945" s="1">
        <v>10</v>
      </c>
      <c r="F945" s="1">
        <v>17647</v>
      </c>
      <c r="G945" s="1" t="s">
        <v>423</v>
      </c>
      <c r="H945" s="50">
        <v>2</v>
      </c>
      <c r="I945" s="51"/>
      <c r="J945" s="52"/>
      <c r="L945" s="58"/>
      <c r="M945" s="8" t="s">
        <v>3129</v>
      </c>
      <c r="N945" s="53" t="s">
        <v>3129</v>
      </c>
      <c r="O945" s="53" t="s">
        <v>3129</v>
      </c>
      <c r="P945" s="53" t="s">
        <v>3129</v>
      </c>
      <c r="Q945" s="53">
        <v>1</v>
      </c>
      <c r="R945" s="10">
        <v>2</v>
      </c>
      <c r="S945" s="54"/>
      <c r="T945" s="55"/>
      <c r="U945" s="56"/>
      <c r="V945" s="57"/>
      <c r="Y945" s="17">
        <v>1</v>
      </c>
      <c r="AF945" s="15"/>
      <c r="AO945" s="64" t="s">
        <v>2014</v>
      </c>
      <c r="AP945" t="s">
        <v>948</v>
      </c>
      <c r="AQ945" t="s">
        <v>1609</v>
      </c>
      <c r="AR945" s="46"/>
      <c r="AS945" s="43"/>
    </row>
    <row r="946" spans="1:45" hidden="1" x14ac:dyDescent="0.2">
      <c r="A946" s="48" t="s">
        <v>651</v>
      </c>
      <c r="B946" s="2">
        <v>43146</v>
      </c>
      <c r="C946" s="1" t="s">
        <v>59</v>
      </c>
      <c r="D946" s="65" t="str">
        <f t="shared" si="14"/>
        <v>Blockchain hires its first VP of engineering</v>
      </c>
      <c r="E946" s="1">
        <v>96</v>
      </c>
      <c r="F946" s="1">
        <v>55529156</v>
      </c>
      <c r="G946" s="1" t="s">
        <v>421</v>
      </c>
      <c r="H946" s="50"/>
      <c r="I946" s="51">
        <v>1</v>
      </c>
      <c r="J946" s="52"/>
      <c r="L946" s="58"/>
      <c r="M946" s="8" t="s">
        <v>3129</v>
      </c>
      <c r="N946" s="53">
        <v>1</v>
      </c>
      <c r="O946" s="53" t="s">
        <v>3129</v>
      </c>
      <c r="P946" s="53" t="s">
        <v>3129</v>
      </c>
      <c r="Q946" s="53" t="s">
        <v>3129</v>
      </c>
      <c r="R946" s="10">
        <v>1</v>
      </c>
      <c r="S946" s="54"/>
      <c r="T946" s="55"/>
      <c r="U946" s="56"/>
      <c r="V946" s="57"/>
      <c r="Y946" s="17">
        <v>1</v>
      </c>
      <c r="AF946" s="15"/>
      <c r="AO946" s="64" t="s">
        <v>1443</v>
      </c>
      <c r="AP946" t="s">
        <v>943</v>
      </c>
      <c r="AQ946" t="s">
        <v>1583</v>
      </c>
      <c r="AR946" s="46"/>
      <c r="AS946" s="43"/>
    </row>
    <row r="947" spans="1:45" hidden="1" x14ac:dyDescent="0.2">
      <c r="A947" s="48" t="s">
        <v>651</v>
      </c>
      <c r="B947" s="2">
        <v>43146</v>
      </c>
      <c r="C947" s="1" t="s">
        <v>59</v>
      </c>
      <c r="D947" s="65" t="str">
        <f t="shared" si="14"/>
        <v>Blockchain hires its first VP of engineering</v>
      </c>
      <c r="E947" s="1">
        <v>96</v>
      </c>
      <c r="F947" s="1">
        <v>55529156</v>
      </c>
      <c r="G947" s="1" t="s">
        <v>421</v>
      </c>
      <c r="H947" s="50"/>
      <c r="I947" s="51">
        <v>1</v>
      </c>
      <c r="J947" s="52"/>
      <c r="L947" s="58"/>
      <c r="M947" s="8" t="s">
        <v>3129</v>
      </c>
      <c r="N947" s="53">
        <v>1</v>
      </c>
      <c r="O947" s="53" t="s">
        <v>3129</v>
      </c>
      <c r="P947" s="53" t="s">
        <v>3129</v>
      </c>
      <c r="Q947" s="53" t="s">
        <v>3129</v>
      </c>
      <c r="R947" s="10">
        <v>1</v>
      </c>
      <c r="S947" s="54"/>
      <c r="T947" s="55"/>
      <c r="U947" s="56"/>
      <c r="V947" s="57"/>
      <c r="Y947" s="17">
        <v>1</v>
      </c>
      <c r="AF947" s="15"/>
      <c r="AO947" s="64" t="s">
        <v>1443</v>
      </c>
      <c r="AP947" t="s">
        <v>943</v>
      </c>
      <c r="AQ947" t="s">
        <v>1812</v>
      </c>
      <c r="AR947" s="46"/>
      <c r="AS947" s="43"/>
    </row>
    <row r="948" spans="1:45" hidden="1" x14ac:dyDescent="0.2">
      <c r="A948" s="48" t="s">
        <v>410</v>
      </c>
      <c r="B948" s="2">
        <v>43146</v>
      </c>
      <c r="C948" s="1" t="s">
        <v>677</v>
      </c>
      <c r="D948" s="65" t="str">
        <f t="shared" si="14"/>
        <v>Blockchain hires its first VP of engineering</v>
      </c>
      <c r="E948" s="1">
        <v>96</v>
      </c>
      <c r="F948" s="1">
        <v>55529156</v>
      </c>
      <c r="G948" s="1"/>
      <c r="H948" s="50"/>
      <c r="I948" s="51">
        <v>1</v>
      </c>
      <c r="J948" s="52"/>
      <c r="L948" s="58"/>
      <c r="M948" s="8" t="s">
        <v>3129</v>
      </c>
      <c r="N948" s="53">
        <v>1</v>
      </c>
      <c r="O948" s="53" t="s">
        <v>3129</v>
      </c>
      <c r="P948" s="53" t="s">
        <v>3129</v>
      </c>
      <c r="Q948" s="53" t="s">
        <v>3129</v>
      </c>
      <c r="R948" s="10">
        <v>1</v>
      </c>
      <c r="S948" s="54"/>
      <c r="T948" s="55"/>
      <c r="U948" s="56"/>
      <c r="V948" s="57"/>
      <c r="Y948" s="17">
        <v>1</v>
      </c>
      <c r="AF948" s="15"/>
      <c r="AO948" s="64" t="s">
        <v>1443</v>
      </c>
      <c r="AP948" t="s">
        <v>943</v>
      </c>
      <c r="AQ948" t="s">
        <v>1655</v>
      </c>
      <c r="AR948" s="46"/>
      <c r="AS948" s="43"/>
    </row>
    <row r="949" spans="1:45" hidden="1" x14ac:dyDescent="0.2">
      <c r="A949" s="48" t="s">
        <v>53</v>
      </c>
      <c r="B949" s="2">
        <v>43146</v>
      </c>
      <c r="C949" s="1" t="s">
        <v>480</v>
      </c>
      <c r="D949" s="65" t="str">
        <f t="shared" si="14"/>
        <v>ETFs Struggle to Impress Investors With Their Innovation</v>
      </c>
      <c r="E949" s="1">
        <v>13</v>
      </c>
      <c r="F949" s="1">
        <v>184615</v>
      </c>
      <c r="G949" s="1" t="s">
        <v>423</v>
      </c>
      <c r="H949" s="50"/>
      <c r="I949" s="51">
        <v>1</v>
      </c>
      <c r="J949" s="52"/>
      <c r="L949" s="58"/>
      <c r="M949" s="8">
        <v>1</v>
      </c>
      <c r="N949" s="53" t="s">
        <v>3129</v>
      </c>
      <c r="O949" s="53" t="s">
        <v>3129</v>
      </c>
      <c r="P949" s="53" t="s">
        <v>3129</v>
      </c>
      <c r="Q949" s="53" t="s">
        <v>3129</v>
      </c>
      <c r="R949" s="10">
        <v>1</v>
      </c>
      <c r="S949" s="54"/>
      <c r="T949" s="55"/>
      <c r="U949" s="56"/>
      <c r="V949" s="57"/>
      <c r="Y949" s="17">
        <v>1</v>
      </c>
      <c r="AF949" s="15"/>
      <c r="AO949" s="64" t="s">
        <v>2018</v>
      </c>
      <c r="AP949" t="s">
        <v>951</v>
      </c>
      <c r="AQ949" t="s">
        <v>1595</v>
      </c>
      <c r="AR949" s="46"/>
      <c r="AS949" s="43"/>
    </row>
    <row r="950" spans="1:45" hidden="1" x14ac:dyDescent="0.2">
      <c r="A950" s="48" t="s">
        <v>651</v>
      </c>
      <c r="B950" s="2">
        <v>43146</v>
      </c>
      <c r="C950" s="1" t="s">
        <v>471</v>
      </c>
      <c r="D950" s="65" t="str">
        <f t="shared" si="14"/>
        <v>Fca Considers Global Fintech Sandbox</v>
      </c>
      <c r="E950" s="1">
        <v>1</v>
      </c>
      <c r="F950" s="1">
        <v>33333</v>
      </c>
      <c r="G950" s="1" t="s">
        <v>409</v>
      </c>
      <c r="H950" s="50"/>
      <c r="I950" s="51">
        <v>1</v>
      </c>
      <c r="J950" s="52"/>
      <c r="L950" s="58"/>
      <c r="M950" s="8" t="s">
        <v>3129</v>
      </c>
      <c r="N950" s="53" t="s">
        <v>3129</v>
      </c>
      <c r="O950" s="53" t="s">
        <v>3129</v>
      </c>
      <c r="P950" s="53">
        <v>1</v>
      </c>
      <c r="Q950" s="53" t="s">
        <v>3129</v>
      </c>
      <c r="R950" s="10">
        <v>2</v>
      </c>
      <c r="S950" s="54"/>
      <c r="T950" s="55"/>
      <c r="U950" s="56"/>
      <c r="V950" s="57"/>
      <c r="Y950" s="17">
        <v>1</v>
      </c>
      <c r="AF950" s="15"/>
      <c r="AO950" s="64" t="s">
        <v>1444</v>
      </c>
      <c r="AP950" t="s">
        <v>944</v>
      </c>
      <c r="AQ950" t="s">
        <v>1957</v>
      </c>
      <c r="AR950" s="46"/>
      <c r="AS950" s="43"/>
    </row>
    <row r="951" spans="1:45" hidden="1" x14ac:dyDescent="0.2">
      <c r="A951" s="48" t="s">
        <v>53</v>
      </c>
      <c r="B951" s="2">
        <v>43146</v>
      </c>
      <c r="C951" s="1" t="s">
        <v>459</v>
      </c>
      <c r="D951" s="65" t="str">
        <f t="shared" si="14"/>
        <v>SEC appoints Kyle Moffatt chief accountant for Corporation Finance</v>
      </c>
      <c r="E951" s="1">
        <v>15</v>
      </c>
      <c r="F951" s="1">
        <v>173333</v>
      </c>
      <c r="G951" s="1" t="s">
        <v>423</v>
      </c>
      <c r="H951" s="50"/>
      <c r="I951" s="51">
        <v>1</v>
      </c>
      <c r="J951" s="52"/>
      <c r="L951" s="58"/>
      <c r="M951" s="8">
        <v>1</v>
      </c>
      <c r="N951" s="53" t="s">
        <v>3129</v>
      </c>
      <c r="O951" s="53" t="s">
        <v>3129</v>
      </c>
      <c r="P951" s="53" t="s">
        <v>3129</v>
      </c>
      <c r="Q951" s="53" t="s">
        <v>3129</v>
      </c>
      <c r="R951" s="10">
        <v>1</v>
      </c>
      <c r="S951" s="54"/>
      <c r="T951" s="55"/>
      <c r="U951" s="56"/>
      <c r="V951" s="57"/>
      <c r="Y951" s="17">
        <v>1</v>
      </c>
      <c r="AF951" s="15"/>
      <c r="AO951" s="64" t="s">
        <v>2011</v>
      </c>
      <c r="AP951" t="s">
        <v>946</v>
      </c>
      <c r="AQ951" t="s">
        <v>1595</v>
      </c>
      <c r="AR951" s="46"/>
      <c r="AS951" s="43"/>
    </row>
    <row r="952" spans="1:45" hidden="1" x14ac:dyDescent="0.2">
      <c r="A952" s="48" t="s">
        <v>397</v>
      </c>
      <c r="B952" s="2">
        <v>43146</v>
      </c>
      <c r="C952" s="1" t="s">
        <v>426</v>
      </c>
      <c r="D952" s="65" t="e">
        <f t="shared" si="14"/>
        <v>#VALUE!</v>
      </c>
      <c r="E952" s="1">
        <v>0</v>
      </c>
      <c r="F952" s="1">
        <v>1192857</v>
      </c>
      <c r="G952" s="1" t="s">
        <v>428</v>
      </c>
      <c r="H952" s="50"/>
      <c r="I952" s="51">
        <v>1</v>
      </c>
      <c r="J952" s="52"/>
      <c r="L952" s="58"/>
      <c r="M952" s="8" t="s">
        <v>3129</v>
      </c>
      <c r="N952" s="53" t="s">
        <v>3129</v>
      </c>
      <c r="O952" s="53" t="s">
        <v>3129</v>
      </c>
      <c r="P952" s="53">
        <v>1</v>
      </c>
      <c r="Q952" s="53" t="s">
        <v>3129</v>
      </c>
      <c r="R952" s="10">
        <v>2</v>
      </c>
      <c r="S952" s="54"/>
      <c r="T952" s="55"/>
      <c r="U952" s="56"/>
      <c r="V952" s="57"/>
      <c r="Y952" s="17">
        <v>1</v>
      </c>
      <c r="AF952" s="15"/>
      <c r="AO952" s="64" t="s">
        <v>2009</v>
      </c>
      <c r="AP952" t="s">
        <v>2010</v>
      </c>
      <c r="AQ952" t="s">
        <v>1624</v>
      </c>
      <c r="AR952" s="46"/>
      <c r="AS952" s="43"/>
    </row>
    <row r="953" spans="1:45" hidden="1" x14ac:dyDescent="0.2">
      <c r="A953" s="48" t="s">
        <v>402</v>
      </c>
      <c r="B953" s="2">
        <v>43146</v>
      </c>
      <c r="C953" s="1" t="s">
        <v>954</v>
      </c>
      <c r="D953" s="65" t="str">
        <f t="shared" si="14"/>
        <v>Banking on Tech</v>
      </c>
      <c r="E953" s="1">
        <v>371</v>
      </c>
      <c r="F953" s="1">
        <v>35000</v>
      </c>
      <c r="G953" s="1"/>
      <c r="H953" s="50"/>
      <c r="I953" s="51"/>
      <c r="J953" s="52"/>
      <c r="K953" s="6">
        <v>1</v>
      </c>
      <c r="L953" s="58" t="s">
        <v>956</v>
      </c>
      <c r="M953" s="8">
        <v>1</v>
      </c>
      <c r="N953" s="53" t="s">
        <v>3129</v>
      </c>
      <c r="O953" s="53" t="s">
        <v>3129</v>
      </c>
      <c r="P953" s="53" t="s">
        <v>3129</v>
      </c>
      <c r="Q953" s="53" t="s">
        <v>3129</v>
      </c>
      <c r="R953" s="10">
        <v>2</v>
      </c>
      <c r="S953" s="54">
        <v>1</v>
      </c>
      <c r="T953" s="55"/>
      <c r="U953" s="56"/>
      <c r="V953" s="57">
        <v>3</v>
      </c>
      <c r="Y953" s="17">
        <v>1</v>
      </c>
      <c r="AD953" s="15">
        <v>1</v>
      </c>
      <c r="AF953" s="15"/>
      <c r="AI953" s="16">
        <v>1</v>
      </c>
      <c r="AO953" s="64" t="s">
        <v>1441</v>
      </c>
      <c r="AP953" t="s">
        <v>955</v>
      </c>
      <c r="AQ953"/>
      <c r="AR953" s="46"/>
      <c r="AS953" s="43"/>
    </row>
    <row r="954" spans="1:45" hidden="1" x14ac:dyDescent="0.2">
      <c r="A954" s="48" t="s">
        <v>422</v>
      </c>
      <c r="B954" s="2">
        <v>43146</v>
      </c>
      <c r="C954" s="1" t="s">
        <v>673</v>
      </c>
      <c r="D954" s="65" t="str">
        <f t="shared" si="14"/>
        <v>Fintechs see their profile rise, with banks playing a large part</v>
      </c>
      <c r="E954" s="1">
        <v>130</v>
      </c>
      <c r="F954" s="1">
        <v>200000</v>
      </c>
      <c r="G954" s="1"/>
      <c r="H954" s="50"/>
      <c r="I954" s="51"/>
      <c r="J954" s="52"/>
      <c r="K954" s="6">
        <v>1</v>
      </c>
      <c r="L954" s="58"/>
      <c r="M954" s="8" t="s">
        <v>3129</v>
      </c>
      <c r="N954" s="53" t="s">
        <v>3129</v>
      </c>
      <c r="O954" s="53" t="s">
        <v>3129</v>
      </c>
      <c r="P954" s="53">
        <v>1</v>
      </c>
      <c r="Q954" s="53" t="s">
        <v>3129</v>
      </c>
      <c r="R954" s="10">
        <v>1</v>
      </c>
      <c r="S954" s="54">
        <v>1</v>
      </c>
      <c r="T954" s="55"/>
      <c r="U954" s="56"/>
      <c r="V954" s="57">
        <v>5</v>
      </c>
      <c r="Y954" s="17">
        <v>1</v>
      </c>
      <c r="AD954" s="15">
        <v>1</v>
      </c>
      <c r="AF954" s="15"/>
      <c r="AJ954" s="16">
        <v>1</v>
      </c>
      <c r="AO954" s="64" t="s">
        <v>1445</v>
      </c>
      <c r="AP954" t="s">
        <v>942</v>
      </c>
      <c r="AQ954" t="s">
        <v>1836</v>
      </c>
      <c r="AR954" s="46"/>
      <c r="AS954" s="43"/>
    </row>
    <row r="955" spans="1:45" hidden="1" x14ac:dyDescent="0.2">
      <c r="A955" s="48" t="s">
        <v>422</v>
      </c>
      <c r="B955" s="2">
        <v>43146</v>
      </c>
      <c r="C955" s="1" t="s">
        <v>561</v>
      </c>
      <c r="D955" s="65" t="str">
        <f t="shared" si="14"/>
        <v>Fca Considers Global Fintech Sandbox</v>
      </c>
      <c r="E955" s="1">
        <v>1</v>
      </c>
      <c r="F955" s="1">
        <v>33333</v>
      </c>
      <c r="G955" s="1"/>
      <c r="H955" s="50"/>
      <c r="I955" s="51"/>
      <c r="J955" s="52"/>
      <c r="K955" s="6">
        <v>1</v>
      </c>
      <c r="L955" s="58"/>
      <c r="M955" s="8" t="s">
        <v>3129</v>
      </c>
      <c r="N955" s="53" t="s">
        <v>3129</v>
      </c>
      <c r="O955" s="53" t="s">
        <v>3129</v>
      </c>
      <c r="P955" s="53">
        <v>1</v>
      </c>
      <c r="Q955" s="53" t="s">
        <v>3129</v>
      </c>
      <c r="R955" s="10">
        <v>2</v>
      </c>
      <c r="S955" s="54">
        <v>1</v>
      </c>
      <c r="T955" s="55"/>
      <c r="U955" s="56"/>
      <c r="V955" s="57">
        <v>3</v>
      </c>
      <c r="Y955" s="17">
        <v>1</v>
      </c>
      <c r="AD955" s="15">
        <v>1</v>
      </c>
      <c r="AF955" s="15"/>
      <c r="AJ955" s="16">
        <v>1</v>
      </c>
      <c r="AO955" s="64" t="s">
        <v>1444</v>
      </c>
      <c r="AP955" t="s">
        <v>944</v>
      </c>
      <c r="AQ955" t="s">
        <v>1974</v>
      </c>
      <c r="AR955" s="46"/>
      <c r="AS955" s="43"/>
    </row>
    <row r="956" spans="1:45" hidden="1" x14ac:dyDescent="0.2">
      <c r="A956" s="48" t="s">
        <v>721</v>
      </c>
      <c r="B956" s="2">
        <v>43147</v>
      </c>
      <c r="C956" s="1" t="s">
        <v>419</v>
      </c>
      <c r="D956" s="65" t="str">
        <f t="shared" si="14"/>
        <v>Finalists Announced for Second Annual LendIt Fintech Industry Awards</v>
      </c>
      <c r="E956" s="1">
        <v>0</v>
      </c>
      <c r="F956" s="1">
        <v>15938865</v>
      </c>
      <c r="G956" s="1" t="s">
        <v>421</v>
      </c>
      <c r="H956" s="50">
        <v>2</v>
      </c>
      <c r="I956" s="51"/>
      <c r="J956" s="52"/>
      <c r="L956" s="58"/>
      <c r="M956" s="8" t="s">
        <v>3129</v>
      </c>
      <c r="N956" s="53" t="s">
        <v>3129</v>
      </c>
      <c r="O956" s="53">
        <v>1</v>
      </c>
      <c r="P956" s="53" t="s">
        <v>3129</v>
      </c>
      <c r="Q956" s="53" t="s">
        <v>3129</v>
      </c>
      <c r="R956" s="10">
        <v>1</v>
      </c>
      <c r="S956" s="54"/>
      <c r="T956" s="55"/>
      <c r="U956" s="56"/>
      <c r="V956" s="57"/>
      <c r="Y956" s="17">
        <v>1</v>
      </c>
      <c r="AF956" s="15"/>
      <c r="AO956" s="64" t="s">
        <v>1450</v>
      </c>
      <c r="AP956" t="s">
        <v>959</v>
      </c>
      <c r="AQ956" t="s">
        <v>1810</v>
      </c>
      <c r="AR956" s="46"/>
      <c r="AS956" s="43"/>
    </row>
    <row r="957" spans="1:45" hidden="1" x14ac:dyDescent="0.2">
      <c r="A957" s="48" t="s">
        <v>721</v>
      </c>
      <c r="B957" s="2">
        <v>43147</v>
      </c>
      <c r="C957" s="1" t="s">
        <v>407</v>
      </c>
      <c r="D957" s="65" t="str">
        <f t="shared" si="14"/>
        <v>LendIt Fintech Announces Finalists For Second Annual Industry Awards</v>
      </c>
      <c r="E957" s="1">
        <v>14</v>
      </c>
      <c r="F957" s="1">
        <v>185714</v>
      </c>
      <c r="G957" s="1" t="s">
        <v>409</v>
      </c>
      <c r="H957" s="50">
        <v>2</v>
      </c>
      <c r="I957" s="51"/>
      <c r="J957" s="52"/>
      <c r="L957" s="58"/>
      <c r="M957" s="8" t="s">
        <v>3129</v>
      </c>
      <c r="N957" s="53" t="s">
        <v>3129</v>
      </c>
      <c r="O957" s="53">
        <v>1</v>
      </c>
      <c r="P957" s="53" t="s">
        <v>3129</v>
      </c>
      <c r="Q957" s="53" t="s">
        <v>3129</v>
      </c>
      <c r="R957" s="10">
        <v>1</v>
      </c>
      <c r="S957" s="54"/>
      <c r="T957" s="55"/>
      <c r="U957" s="56"/>
      <c r="V957" s="57"/>
      <c r="Y957" s="17">
        <v>1</v>
      </c>
      <c r="AF957" s="15"/>
      <c r="AO957" s="64" t="s">
        <v>1449</v>
      </c>
      <c r="AP957" t="s">
        <v>960</v>
      </c>
      <c r="AQ957" t="s">
        <v>1810</v>
      </c>
      <c r="AR957" s="46"/>
      <c r="AS957" s="43"/>
    </row>
    <row r="958" spans="1:45" hidden="1" x14ac:dyDescent="0.2">
      <c r="A958" s="48" t="s">
        <v>397</v>
      </c>
      <c r="B958" s="2">
        <v>43147</v>
      </c>
      <c r="C958" s="1" t="s">
        <v>426</v>
      </c>
      <c r="D958" s="65" t="str">
        <f t="shared" si="14"/>
        <v>"Discover Blockchain Technology" Code-a-Thon Challenges Participants to Create New Financial Services and RegTech Solutions, March 6-7, 2018</v>
      </c>
      <c r="E958" s="1">
        <v>0</v>
      </c>
      <c r="F958" s="1">
        <v>1192857</v>
      </c>
      <c r="G958" s="1" t="s">
        <v>428</v>
      </c>
      <c r="H958" s="50"/>
      <c r="I958" s="51">
        <v>1</v>
      </c>
      <c r="J958" s="52"/>
      <c r="L958" s="58"/>
      <c r="M958" s="8" t="s">
        <v>3129</v>
      </c>
      <c r="N958" s="53">
        <v>1</v>
      </c>
      <c r="O958" s="53" t="s">
        <v>3129</v>
      </c>
      <c r="P958" s="53" t="s">
        <v>3129</v>
      </c>
      <c r="Q958" s="53" t="s">
        <v>3129</v>
      </c>
      <c r="R958" s="10">
        <v>2</v>
      </c>
      <c r="S958" s="54"/>
      <c r="T958" s="55"/>
      <c r="U958" s="56"/>
      <c r="V958" s="57"/>
      <c r="Y958" s="17">
        <v>1</v>
      </c>
      <c r="AF958" s="15"/>
      <c r="AO958" s="64" t="s">
        <v>2026</v>
      </c>
      <c r="AP958" t="s">
        <v>965</v>
      </c>
      <c r="AQ958" t="s">
        <v>1602</v>
      </c>
      <c r="AR958" s="46"/>
      <c r="AS958" s="43"/>
    </row>
    <row r="959" spans="1:45" hidden="1" x14ac:dyDescent="0.2">
      <c r="A959" s="48" t="s">
        <v>651</v>
      </c>
      <c r="B959" s="2">
        <v>43147</v>
      </c>
      <c r="C959" s="1" t="s">
        <v>415</v>
      </c>
      <c r="D959" s="65" t="str">
        <f t="shared" si="14"/>
        <v>Ai In Business: How Future Of Ai Looks As Firms Explore Artificial Intelligence</v>
      </c>
      <c r="E959" s="1">
        <v>223</v>
      </c>
      <c r="F959" s="1">
        <v>1793722</v>
      </c>
      <c r="G959" s="1" t="s">
        <v>409</v>
      </c>
      <c r="H959" s="50"/>
      <c r="I959" s="51">
        <v>1</v>
      </c>
      <c r="J959" s="52"/>
      <c r="L959" s="58"/>
      <c r="M959" s="8" t="s">
        <v>3129</v>
      </c>
      <c r="N959" s="53">
        <v>1</v>
      </c>
      <c r="O959" s="53" t="s">
        <v>3129</v>
      </c>
      <c r="P959" s="53" t="s">
        <v>3129</v>
      </c>
      <c r="Q959" s="53" t="s">
        <v>3129</v>
      </c>
      <c r="R959" s="10">
        <v>1</v>
      </c>
      <c r="S959" s="54"/>
      <c r="T959" s="55"/>
      <c r="U959" s="56"/>
      <c r="V959" s="57"/>
      <c r="Y959" s="17">
        <v>1</v>
      </c>
      <c r="AF959" s="15"/>
      <c r="AO959" s="64" t="s">
        <v>1451</v>
      </c>
      <c r="AP959" t="s">
        <v>968</v>
      </c>
      <c r="AQ959" t="s">
        <v>1812</v>
      </c>
      <c r="AR959" s="46"/>
      <c r="AS959" s="43"/>
    </row>
    <row r="960" spans="1:45" hidden="1" x14ac:dyDescent="0.2">
      <c r="A960" s="48" t="s">
        <v>397</v>
      </c>
      <c r="B960" s="2">
        <v>43147</v>
      </c>
      <c r="C960" s="1" t="s">
        <v>649</v>
      </c>
      <c r="D960" s="65" t="str">
        <f t="shared" si="14"/>
        <v>CD&amp;R and General Dynamics are active making acquisitions</v>
      </c>
      <c r="E960" s="1">
        <v>31</v>
      </c>
      <c r="F960" s="1">
        <v>17647</v>
      </c>
      <c r="G960" s="1" t="s">
        <v>423</v>
      </c>
      <c r="H960" s="50"/>
      <c r="I960" s="51">
        <v>1</v>
      </c>
      <c r="J960" s="52"/>
      <c r="L960" s="58"/>
      <c r="M960" s="8" t="s">
        <v>3129</v>
      </c>
      <c r="N960" s="53" t="s">
        <v>3129</v>
      </c>
      <c r="O960" s="53" t="s">
        <v>3129</v>
      </c>
      <c r="P960" s="53" t="s">
        <v>3129</v>
      </c>
      <c r="Q960" s="53">
        <v>1</v>
      </c>
      <c r="R960" s="10">
        <v>2</v>
      </c>
      <c r="S960" s="54"/>
      <c r="T960" s="55"/>
      <c r="U960" s="56"/>
      <c r="V960" s="57"/>
      <c r="Y960" s="17">
        <v>1</v>
      </c>
      <c r="AF960" s="15"/>
      <c r="AO960" s="64" t="s">
        <v>2024</v>
      </c>
      <c r="AP960" t="s">
        <v>963</v>
      </c>
      <c r="AQ960" t="s">
        <v>1609</v>
      </c>
      <c r="AR960" s="46"/>
      <c r="AS960" s="43"/>
    </row>
    <row r="961" spans="1:45" hidden="1" x14ac:dyDescent="0.2">
      <c r="A961" s="48" t="s">
        <v>397</v>
      </c>
      <c r="B961" s="2">
        <v>43147</v>
      </c>
      <c r="C961" s="1" t="s">
        <v>426</v>
      </c>
      <c r="D961" s="65" t="str">
        <f t="shared" si="14"/>
        <v>Eagle Bancorp, Inc. Announces the Appointment of Kathy A. Raffa to its Board of Directors</v>
      </c>
      <c r="E961" s="1">
        <v>0</v>
      </c>
      <c r="F961" s="1">
        <v>1192857</v>
      </c>
      <c r="G961" s="1" t="s">
        <v>428</v>
      </c>
      <c r="H961" s="50"/>
      <c r="I961" s="51">
        <v>1</v>
      </c>
      <c r="J961" s="52"/>
      <c r="L961" s="58"/>
      <c r="M961" s="8" t="s">
        <v>3129</v>
      </c>
      <c r="N961" s="53" t="s">
        <v>3129</v>
      </c>
      <c r="O961" s="53" t="s">
        <v>3129</v>
      </c>
      <c r="P961" s="53" t="s">
        <v>3129</v>
      </c>
      <c r="Q961" s="53">
        <v>1</v>
      </c>
      <c r="R961" s="10">
        <v>2</v>
      </c>
      <c r="S961" s="54"/>
      <c r="T961" s="55"/>
      <c r="U961" s="56"/>
      <c r="V961" s="57"/>
      <c r="Y961" s="17">
        <v>1</v>
      </c>
      <c r="AF961" s="15"/>
      <c r="AO961" s="64" t="s">
        <v>2025</v>
      </c>
      <c r="AP961" t="s">
        <v>964</v>
      </c>
      <c r="AQ961" t="s">
        <v>1609</v>
      </c>
      <c r="AR961" s="46"/>
      <c r="AS961" s="43"/>
    </row>
    <row r="962" spans="1:45" hidden="1" x14ac:dyDescent="0.2">
      <c r="A962" s="48" t="s">
        <v>397</v>
      </c>
      <c r="B962" s="2">
        <v>43147</v>
      </c>
      <c r="C962" s="1" t="s">
        <v>426</v>
      </c>
      <c r="D962" s="65" t="str">
        <f t="shared" si="14"/>
        <v>Faurecia Announces Full-year 2017 Results</v>
      </c>
      <c r="E962" s="1">
        <v>0</v>
      </c>
      <c r="F962" s="1">
        <v>1192857</v>
      </c>
      <c r="G962" s="1" t="s">
        <v>428</v>
      </c>
      <c r="H962" s="50"/>
      <c r="I962" s="51">
        <v>1</v>
      </c>
      <c r="J962" s="52"/>
      <c r="L962" s="58"/>
      <c r="M962" s="8" t="s">
        <v>3129</v>
      </c>
      <c r="N962" s="53">
        <v>1</v>
      </c>
      <c r="O962" s="53" t="s">
        <v>3129</v>
      </c>
      <c r="P962" s="53" t="s">
        <v>3129</v>
      </c>
      <c r="Q962" s="53" t="s">
        <v>3129</v>
      </c>
      <c r="R962" s="10">
        <v>2</v>
      </c>
      <c r="S962" s="54"/>
      <c r="T962" s="55"/>
      <c r="U962" s="56"/>
      <c r="V962" s="57"/>
      <c r="Y962" s="17">
        <v>1</v>
      </c>
      <c r="AF962" s="15"/>
      <c r="AO962" s="64" t="s">
        <v>2022</v>
      </c>
      <c r="AP962" t="s">
        <v>961</v>
      </c>
      <c r="AQ962" t="s">
        <v>1602</v>
      </c>
      <c r="AR962" s="46"/>
      <c r="AS962" s="43"/>
    </row>
    <row r="963" spans="1:45" hidden="1" x14ac:dyDescent="0.2">
      <c r="A963" s="48" t="s">
        <v>397</v>
      </c>
      <c r="B963" s="2">
        <v>43147</v>
      </c>
      <c r="C963" s="1" t="s">
        <v>419</v>
      </c>
      <c r="D963" s="65" t="str">
        <f t="shared" ref="D963:D1026" si="15">HYPERLINK(AO963,AP963)</f>
        <v>Finalists Announced for Second Annual LendIt Fintech Industry Awards</v>
      </c>
      <c r="E963" s="1">
        <v>0</v>
      </c>
      <c r="F963" s="1">
        <v>15938865</v>
      </c>
      <c r="G963" s="1" t="s">
        <v>421</v>
      </c>
      <c r="H963" s="50"/>
      <c r="I963" s="51">
        <v>1</v>
      </c>
      <c r="J963" s="52"/>
      <c r="L963" s="58"/>
      <c r="M963" s="8" t="s">
        <v>3129</v>
      </c>
      <c r="N963" s="53" t="s">
        <v>3129</v>
      </c>
      <c r="O963" s="53">
        <v>1</v>
      </c>
      <c r="P963" s="53" t="s">
        <v>3129</v>
      </c>
      <c r="Q963" s="53" t="s">
        <v>3129</v>
      </c>
      <c r="R963" s="10">
        <v>1</v>
      </c>
      <c r="S963" s="54"/>
      <c r="T963" s="55"/>
      <c r="U963" s="56"/>
      <c r="V963" s="57"/>
      <c r="Y963" s="17">
        <v>1</v>
      </c>
      <c r="AF963" s="15"/>
      <c r="AO963" s="64" t="s">
        <v>1450</v>
      </c>
      <c r="AP963" t="s">
        <v>959</v>
      </c>
      <c r="AQ963" t="s">
        <v>1578</v>
      </c>
      <c r="AR963" s="46"/>
      <c r="AS963" s="43"/>
    </row>
    <row r="964" spans="1:45" hidden="1" x14ac:dyDescent="0.2">
      <c r="A964" s="48" t="s">
        <v>651</v>
      </c>
      <c r="B964" s="2">
        <v>43147</v>
      </c>
      <c r="C964" s="1" t="s">
        <v>59</v>
      </c>
      <c r="D964" s="65" t="str">
        <f t="shared" si="15"/>
        <v>This Is Really Happening: Microsoft Is Developing Blockchain ID Within Its Authenticator App</v>
      </c>
      <c r="E964" s="1">
        <v>42</v>
      </c>
      <c r="F964" s="1">
        <v>55529156</v>
      </c>
      <c r="G964" s="1" t="s">
        <v>421</v>
      </c>
      <c r="H964" s="50"/>
      <c r="I964" s="51">
        <v>1</v>
      </c>
      <c r="J964" s="52"/>
      <c r="L964" s="58" t="s">
        <v>967</v>
      </c>
      <c r="M964" s="8" t="s">
        <v>3129</v>
      </c>
      <c r="N964" s="53">
        <v>1</v>
      </c>
      <c r="O964" s="53" t="s">
        <v>3129</v>
      </c>
      <c r="P964" s="53" t="s">
        <v>3129</v>
      </c>
      <c r="Q964" s="53" t="s">
        <v>3129</v>
      </c>
      <c r="R964" s="10">
        <v>1</v>
      </c>
      <c r="S964" s="54"/>
      <c r="T964" s="55"/>
      <c r="U964" s="56"/>
      <c r="V964" s="57"/>
      <c r="Y964" s="17">
        <v>1</v>
      </c>
      <c r="AF964" s="15"/>
      <c r="AO964" s="64" t="s">
        <v>1448</v>
      </c>
      <c r="AP964" t="s">
        <v>966</v>
      </c>
      <c r="AQ964" t="s">
        <v>1812</v>
      </c>
      <c r="AR964" s="46"/>
      <c r="AS964" s="43"/>
    </row>
    <row r="965" spans="1:45" hidden="1" x14ac:dyDescent="0.2">
      <c r="A965" s="48" t="s">
        <v>397</v>
      </c>
      <c r="B965" s="2">
        <v>43147</v>
      </c>
      <c r="C965" s="1" t="s">
        <v>426</v>
      </c>
      <c r="D965" s="65" t="str">
        <f t="shared" si="15"/>
        <v>World's Leading Commodity and Consulting Firms to Join Allegro for Global Customer Summit</v>
      </c>
      <c r="E965" s="1">
        <v>0</v>
      </c>
      <c r="F965" s="1">
        <v>1192857</v>
      </c>
      <c r="G965" s="1" t="s">
        <v>428</v>
      </c>
      <c r="H965" s="50"/>
      <c r="I965" s="51">
        <v>1</v>
      </c>
      <c r="J965" s="52"/>
      <c r="L965" s="58"/>
      <c r="M965" s="8" t="s">
        <v>3129</v>
      </c>
      <c r="N965" s="53">
        <v>1</v>
      </c>
      <c r="O965" s="53" t="s">
        <v>3129</v>
      </c>
      <c r="P965" s="53" t="s">
        <v>3129</v>
      </c>
      <c r="Q965" s="53">
        <v>1</v>
      </c>
      <c r="R965" s="10">
        <v>2</v>
      </c>
      <c r="S965" s="54"/>
      <c r="T965" s="55"/>
      <c r="U965" s="56"/>
      <c r="V965" s="57"/>
      <c r="Y965" s="17">
        <v>1</v>
      </c>
      <c r="AF965" s="15"/>
      <c r="AO965" s="64" t="s">
        <v>2023</v>
      </c>
      <c r="AP965" t="s">
        <v>962</v>
      </c>
      <c r="AQ965" t="s">
        <v>1591</v>
      </c>
      <c r="AR965" s="46"/>
      <c r="AS965" s="43"/>
    </row>
    <row r="966" spans="1:45" hidden="1" x14ac:dyDescent="0.2">
      <c r="A966" s="48" t="s">
        <v>651</v>
      </c>
      <c r="B966" s="2">
        <v>43147</v>
      </c>
      <c r="C966" s="1" t="s">
        <v>407</v>
      </c>
      <c r="D966" s="65" t="str">
        <f t="shared" si="15"/>
        <v>LendIt Fintech Announces Finalists For Second Annual Industry Awards</v>
      </c>
      <c r="E966" s="1">
        <v>14</v>
      </c>
      <c r="F966" s="1">
        <v>185714</v>
      </c>
      <c r="G966" s="1" t="s">
        <v>409</v>
      </c>
      <c r="H966" s="50"/>
      <c r="I966" s="51"/>
      <c r="J966" s="52"/>
      <c r="K966" s="6">
        <v>1</v>
      </c>
      <c r="L966" s="58"/>
      <c r="M966" s="8" t="s">
        <v>3129</v>
      </c>
      <c r="N966" s="53" t="s">
        <v>3129</v>
      </c>
      <c r="O966" s="53">
        <v>1</v>
      </c>
      <c r="P966" s="53" t="s">
        <v>3129</v>
      </c>
      <c r="Q966" s="53" t="s">
        <v>3129</v>
      </c>
      <c r="R966" s="10">
        <v>1</v>
      </c>
      <c r="S966" s="54">
        <v>1</v>
      </c>
      <c r="T966" s="55"/>
      <c r="U966" s="56"/>
      <c r="V966" s="57">
        <v>1</v>
      </c>
      <c r="Y966" s="17">
        <v>1</v>
      </c>
      <c r="AD966" s="15">
        <v>1</v>
      </c>
      <c r="AF966" s="15"/>
      <c r="AK966" s="16">
        <v>1</v>
      </c>
      <c r="AO966" s="64" t="s">
        <v>1449</v>
      </c>
      <c r="AP966" t="s">
        <v>960</v>
      </c>
      <c r="AQ966" t="s">
        <v>1578</v>
      </c>
      <c r="AR966" s="46"/>
      <c r="AS966" s="43"/>
    </row>
    <row r="967" spans="1:45" hidden="1" x14ac:dyDescent="0.2">
      <c r="A967" s="48" t="s">
        <v>699</v>
      </c>
      <c r="B967" s="2">
        <v>43149</v>
      </c>
      <c r="C967" s="1" t="s">
        <v>419</v>
      </c>
      <c r="D967" s="65" t="str">
        <f t="shared" si="15"/>
        <v>Lifshitz &amp; Miller LLP Announces Investigation of Advance Auto Parts, Inc., Ballard Power Systems, Inc., Connecture, Inc., Idera Pharmaceuticals, Inc., Impinj Inc., Obalon Therapeutics, Inc., and Super Micro Computer, Inc. - MarketWatch</v>
      </c>
      <c r="E967" s="1">
        <v>0</v>
      </c>
      <c r="F967" s="1">
        <v>15938865</v>
      </c>
      <c r="G967" s="1" t="s">
        <v>423</v>
      </c>
      <c r="H967" s="50">
        <v>2</v>
      </c>
      <c r="I967" s="51"/>
      <c r="J967" s="52"/>
      <c r="L967" s="58"/>
      <c r="M967" s="8" t="s">
        <v>3129</v>
      </c>
      <c r="N967" s="53" t="s">
        <v>3129</v>
      </c>
      <c r="O967" s="53" t="s">
        <v>3129</v>
      </c>
      <c r="P967" s="53">
        <v>1</v>
      </c>
      <c r="Q967" s="53" t="s">
        <v>3129</v>
      </c>
      <c r="R967" s="10">
        <v>1</v>
      </c>
      <c r="S967" s="54"/>
      <c r="T967" s="55"/>
      <c r="U967" s="56"/>
      <c r="V967" s="57"/>
      <c r="Y967" s="17">
        <v>1</v>
      </c>
      <c r="AF967" s="15"/>
      <c r="AO967" s="64" t="s">
        <v>2029</v>
      </c>
      <c r="AP967" t="s">
        <v>973</v>
      </c>
      <c r="AQ967" t="s">
        <v>1586</v>
      </c>
      <c r="AR967" s="46"/>
      <c r="AS967" s="43"/>
    </row>
    <row r="968" spans="1:45" hidden="1" x14ac:dyDescent="0.2">
      <c r="A968" s="48" t="s">
        <v>397</v>
      </c>
      <c r="B968" s="2">
        <v>43149</v>
      </c>
      <c r="C968" s="1" t="s">
        <v>426</v>
      </c>
      <c r="D968" s="65" t="str">
        <f t="shared" si="15"/>
        <v>Lifshitz &amp; Miller LLP Announces Investigation of Advance Auto Parts, Inc., Ballard Power Systems, Inc., Connecture, Inc., Idera Pharmaceuticals, Inc., Impinj Inc., Obalon Therapeutics, Inc., and Super Micro Computer, Inc. | Benzinga</v>
      </c>
      <c r="E968" s="1">
        <v>0</v>
      </c>
      <c r="F968" s="1">
        <v>1192857</v>
      </c>
      <c r="G968" s="1" t="s">
        <v>428</v>
      </c>
      <c r="H968" s="50">
        <v>2</v>
      </c>
      <c r="I968" s="51"/>
      <c r="J968" s="52"/>
      <c r="L968" s="58"/>
      <c r="M968" s="8" t="s">
        <v>3129</v>
      </c>
      <c r="N968" s="53" t="s">
        <v>3129</v>
      </c>
      <c r="O968" s="53" t="s">
        <v>3129</v>
      </c>
      <c r="P968" s="53">
        <v>1</v>
      </c>
      <c r="Q968" s="53" t="s">
        <v>3129</v>
      </c>
      <c r="R968" s="10">
        <v>2</v>
      </c>
      <c r="S968" s="54"/>
      <c r="T968" s="55"/>
      <c r="U968" s="56"/>
      <c r="V968" s="57"/>
      <c r="Y968" s="17">
        <v>1</v>
      </c>
      <c r="AF968" s="15"/>
      <c r="AO968" s="64" t="s">
        <v>2028</v>
      </c>
      <c r="AP968" t="s">
        <v>972</v>
      </c>
      <c r="AQ968" t="s">
        <v>1624</v>
      </c>
      <c r="AR968" s="46"/>
      <c r="AS968" s="43"/>
    </row>
    <row r="969" spans="1:45" hidden="1" x14ac:dyDescent="0.2">
      <c r="A969" s="48" t="s">
        <v>699</v>
      </c>
      <c r="B969" s="2">
        <v>43149</v>
      </c>
      <c r="C969" s="1" t="s">
        <v>419</v>
      </c>
      <c r="D969" s="65" t="str">
        <f t="shared" si="15"/>
        <v>Steven Cohen - MarketWatch.com Topics</v>
      </c>
      <c r="E969" s="1">
        <v>0</v>
      </c>
      <c r="F969" s="1">
        <v>15938865</v>
      </c>
      <c r="G969" s="1" t="s">
        <v>423</v>
      </c>
      <c r="H969" s="50">
        <v>2</v>
      </c>
      <c r="I969" s="51"/>
      <c r="J969" s="52"/>
      <c r="L969" s="58"/>
      <c r="M969" s="8" t="s">
        <v>3129</v>
      </c>
      <c r="N969" s="53" t="s">
        <v>3129</v>
      </c>
      <c r="O969" s="53" t="s">
        <v>3129</v>
      </c>
      <c r="P969" s="53" t="s">
        <v>3129</v>
      </c>
      <c r="Q969" s="53">
        <v>1</v>
      </c>
      <c r="R969" s="10">
        <v>1</v>
      </c>
      <c r="S969" s="54"/>
      <c r="T969" s="55"/>
      <c r="U969" s="56"/>
      <c r="V969" s="57"/>
      <c r="Y969" s="17">
        <v>1</v>
      </c>
      <c r="AF969" s="15"/>
      <c r="AO969" s="64" t="s">
        <v>2030</v>
      </c>
      <c r="AP969" t="s">
        <v>974</v>
      </c>
      <c r="AQ969" t="s">
        <v>1593</v>
      </c>
      <c r="AR969" s="46"/>
      <c r="AS969" s="43"/>
    </row>
    <row r="970" spans="1:45" hidden="1" x14ac:dyDescent="0.2">
      <c r="A970" s="48" t="s">
        <v>80</v>
      </c>
      <c r="B970" s="2">
        <v>43149</v>
      </c>
      <c r="C970" s="1" t="s">
        <v>633</v>
      </c>
      <c r="D970" s="65" t="str">
        <f t="shared" si="15"/>
        <v>Billion dollar diamond fraud case puts India's state banks in focus</v>
      </c>
      <c r="E970" s="1">
        <v>2</v>
      </c>
      <c r="F970" s="1">
        <v>73013696</v>
      </c>
      <c r="G970" s="1"/>
      <c r="H970" s="50"/>
      <c r="I970" s="51">
        <v>1</v>
      </c>
      <c r="J970" s="52"/>
      <c r="L970" s="58"/>
      <c r="M970" s="8">
        <v>1</v>
      </c>
      <c r="N970" s="53" t="s">
        <v>3129</v>
      </c>
      <c r="O970" s="53" t="s">
        <v>3129</v>
      </c>
      <c r="P970" s="53" t="s">
        <v>3129</v>
      </c>
      <c r="Q970" s="53" t="s">
        <v>3129</v>
      </c>
      <c r="R970" s="10">
        <v>1</v>
      </c>
      <c r="S970" s="54"/>
      <c r="T970" s="55"/>
      <c r="U970" s="56"/>
      <c r="V970" s="57"/>
      <c r="Y970" s="17">
        <v>1</v>
      </c>
      <c r="AF970" s="15"/>
      <c r="AO970" s="64" t="s">
        <v>2032</v>
      </c>
      <c r="AP970" t="s">
        <v>977</v>
      </c>
      <c r="AQ970" t="s">
        <v>1668</v>
      </c>
      <c r="AR970" s="46"/>
      <c r="AS970" s="43"/>
    </row>
    <row r="971" spans="1:45" hidden="1" x14ac:dyDescent="0.2">
      <c r="A971" s="48" t="s">
        <v>80</v>
      </c>
      <c r="B971" s="2">
        <v>43149</v>
      </c>
      <c r="C971" s="1" t="s">
        <v>677</v>
      </c>
      <c r="D971" s="65" t="str">
        <f t="shared" si="15"/>
        <v>Punjab National Bank Officials Shared Passwords Compromising Data Security</v>
      </c>
      <c r="E971" s="1">
        <v>0</v>
      </c>
      <c r="F971" s="1">
        <v>55529156</v>
      </c>
      <c r="G971" s="1"/>
      <c r="H971" s="50"/>
      <c r="I971" s="51">
        <v>1</v>
      </c>
      <c r="J971" s="52"/>
      <c r="L971" s="58"/>
      <c r="M971" s="8">
        <v>1</v>
      </c>
      <c r="N971" s="53" t="s">
        <v>3129</v>
      </c>
      <c r="O971" s="53" t="s">
        <v>3129</v>
      </c>
      <c r="P971" s="53" t="s">
        <v>3129</v>
      </c>
      <c r="Q971" s="53" t="s">
        <v>3129</v>
      </c>
      <c r="R971" s="10">
        <v>1</v>
      </c>
      <c r="S971" s="54"/>
      <c r="T971" s="55"/>
      <c r="U971" s="56"/>
      <c r="V971" s="57"/>
      <c r="Y971" s="17">
        <v>1</v>
      </c>
      <c r="AF971" s="15"/>
      <c r="AO971" s="64" t="s">
        <v>2031</v>
      </c>
      <c r="AP971" t="s">
        <v>976</v>
      </c>
      <c r="AQ971" t="s">
        <v>1668</v>
      </c>
      <c r="AR971" s="46"/>
      <c r="AS971" s="43"/>
    </row>
    <row r="972" spans="1:45" hidden="1" x14ac:dyDescent="0.2">
      <c r="A972" s="48" t="s">
        <v>699</v>
      </c>
      <c r="B972" s="2">
        <v>43149</v>
      </c>
      <c r="C972" s="1" t="s">
        <v>60</v>
      </c>
      <c r="D972" s="65" t="str">
        <f t="shared" si="15"/>
        <v>Roundup Of Machine Learning Forecasts And Market Estimates, 2018</v>
      </c>
      <c r="E972" s="1">
        <v>1815</v>
      </c>
      <c r="F972" s="1">
        <v>82644928</v>
      </c>
      <c r="G972" s="1" t="s">
        <v>423</v>
      </c>
      <c r="H972" s="50"/>
      <c r="I972" s="51">
        <v>1</v>
      </c>
      <c r="J972" s="52"/>
      <c r="L972" s="58"/>
      <c r="M972" s="8" t="s">
        <v>3129</v>
      </c>
      <c r="N972" s="53" t="s">
        <v>3129</v>
      </c>
      <c r="O972" s="53">
        <v>1</v>
      </c>
      <c r="P972" s="53" t="s">
        <v>3129</v>
      </c>
      <c r="Q972" s="53" t="s">
        <v>3129</v>
      </c>
      <c r="R972" s="10">
        <v>1</v>
      </c>
      <c r="S972" s="54"/>
      <c r="T972" s="55"/>
      <c r="U972" s="56"/>
      <c r="V972" s="57"/>
      <c r="Y972" s="17">
        <v>1</v>
      </c>
      <c r="AF972" s="15"/>
      <c r="AO972" s="64" t="s">
        <v>1453</v>
      </c>
      <c r="AP972" t="s">
        <v>975</v>
      </c>
      <c r="AQ972" t="s">
        <v>1597</v>
      </c>
      <c r="AR972" s="46"/>
      <c r="AS972" s="43"/>
    </row>
    <row r="973" spans="1:45" hidden="1" x14ac:dyDescent="0.2">
      <c r="A973" s="48" t="s">
        <v>721</v>
      </c>
      <c r="B973" s="2">
        <v>43149</v>
      </c>
      <c r="C973" s="1" t="s">
        <v>60</v>
      </c>
      <c r="D973" s="65" t="str">
        <f t="shared" si="15"/>
        <v>Roundup Of Machine Learning Forecasts And Market Estimates, 2018</v>
      </c>
      <c r="E973" s="1">
        <v>1815</v>
      </c>
      <c r="F973" s="1">
        <v>82644928</v>
      </c>
      <c r="G973" s="1" t="s">
        <v>400</v>
      </c>
      <c r="H973" s="50"/>
      <c r="I973" s="51">
        <v>1</v>
      </c>
      <c r="J973" s="52"/>
      <c r="L973" s="58"/>
      <c r="M973" s="8" t="s">
        <v>3129</v>
      </c>
      <c r="N973" s="53" t="s">
        <v>3129</v>
      </c>
      <c r="O973" s="53">
        <v>1</v>
      </c>
      <c r="P973" s="53" t="s">
        <v>3129</v>
      </c>
      <c r="Q973" s="53" t="s">
        <v>3129</v>
      </c>
      <c r="R973" s="10">
        <v>1</v>
      </c>
      <c r="S973" s="54"/>
      <c r="T973" s="55"/>
      <c r="U973" s="56"/>
      <c r="V973" s="57"/>
      <c r="Y973" s="17">
        <v>1</v>
      </c>
      <c r="AF973" s="15"/>
      <c r="AO973" s="64" t="s">
        <v>1453</v>
      </c>
      <c r="AP973" t="s">
        <v>975</v>
      </c>
      <c r="AQ973" t="s">
        <v>1810</v>
      </c>
      <c r="AR973" s="46"/>
      <c r="AS973" s="43"/>
    </row>
    <row r="974" spans="1:45" hidden="1" x14ac:dyDescent="0.2">
      <c r="A974" s="48" t="s">
        <v>651</v>
      </c>
      <c r="B974" s="2">
        <v>43150</v>
      </c>
      <c r="C974" s="1" t="s">
        <v>700</v>
      </c>
      <c r="D974" s="65" t="str">
        <f t="shared" si="15"/>
        <v>Research on Recent Technology Report Managed Cyber Security Services Market Size, Share, Growth, Trends and Forecast 2017 - 2026</v>
      </c>
      <c r="E974" s="1">
        <v>0</v>
      </c>
      <c r="F974" s="1">
        <v>50000</v>
      </c>
      <c r="G974" s="1" t="s">
        <v>421</v>
      </c>
      <c r="H974" s="50">
        <v>2</v>
      </c>
      <c r="I974" s="51"/>
      <c r="J974" s="52"/>
      <c r="L974" s="58"/>
      <c r="M974" s="8" t="s">
        <v>3129</v>
      </c>
      <c r="N974" s="53">
        <v>1</v>
      </c>
      <c r="O974" s="53" t="s">
        <v>3129</v>
      </c>
      <c r="P974" s="53" t="s">
        <v>3129</v>
      </c>
      <c r="Q974" s="53" t="s">
        <v>3129</v>
      </c>
      <c r="R974" s="10">
        <v>1</v>
      </c>
      <c r="S974" s="54"/>
      <c r="T974" s="55"/>
      <c r="U974" s="56"/>
      <c r="V974" s="57"/>
      <c r="Y974" s="17">
        <v>1</v>
      </c>
      <c r="AF974" s="15"/>
      <c r="AO974" s="64" t="s">
        <v>1454</v>
      </c>
      <c r="AP974" t="s">
        <v>980</v>
      </c>
      <c r="AQ974" t="s">
        <v>1812</v>
      </c>
      <c r="AR974" s="46"/>
      <c r="AS974" s="43"/>
    </row>
    <row r="975" spans="1:45" hidden="1" x14ac:dyDescent="0.2">
      <c r="A975" s="48" t="s">
        <v>410</v>
      </c>
      <c r="B975" s="2">
        <v>43150</v>
      </c>
      <c r="C975" s="1" t="s">
        <v>677</v>
      </c>
      <c r="D975" s="65" t="str">
        <f t="shared" si="15"/>
        <v>More banker than politician? De Guindos faces ECB litmus test</v>
      </c>
      <c r="E975" s="1">
        <v>0</v>
      </c>
      <c r="F975" s="1">
        <v>55529156</v>
      </c>
      <c r="G975" s="1"/>
      <c r="H975" s="50"/>
      <c r="I975" s="51">
        <v>1</v>
      </c>
      <c r="J975" s="52"/>
      <c r="L975" s="58" t="s">
        <v>483</v>
      </c>
      <c r="M975" s="8" t="s">
        <v>3129</v>
      </c>
      <c r="N975" s="53" t="s">
        <v>3129</v>
      </c>
      <c r="O975" s="53" t="s">
        <v>3129</v>
      </c>
      <c r="P975" s="53" t="s">
        <v>3129</v>
      </c>
      <c r="Q975" s="53">
        <v>1</v>
      </c>
      <c r="R975" s="10">
        <v>1</v>
      </c>
      <c r="S975" s="54"/>
      <c r="T975" s="55"/>
      <c r="U975" s="56"/>
      <c r="V975" s="57"/>
      <c r="Y975" s="17">
        <v>1</v>
      </c>
      <c r="AF975" s="15"/>
      <c r="AO975" s="64" t="s">
        <v>2036</v>
      </c>
      <c r="AP975" t="s">
        <v>984</v>
      </c>
      <c r="AQ975" t="s">
        <v>1839</v>
      </c>
      <c r="AR975" s="46"/>
      <c r="AS975" s="43"/>
    </row>
    <row r="976" spans="1:45" hidden="1" x14ac:dyDescent="0.2">
      <c r="A976" s="48" t="s">
        <v>699</v>
      </c>
      <c r="B976" s="2">
        <v>43150</v>
      </c>
      <c r="C976" s="1" t="s">
        <v>426</v>
      </c>
      <c r="D976" s="65" t="str">
        <f t="shared" si="15"/>
        <v>Nicholas Leiby Joins Weinberg Capital Group</v>
      </c>
      <c r="E976" s="1">
        <v>0</v>
      </c>
      <c r="F976" s="1">
        <v>1192857</v>
      </c>
      <c r="G976" s="1" t="s">
        <v>428</v>
      </c>
      <c r="H976" s="50"/>
      <c r="I976" s="51">
        <v>1</v>
      </c>
      <c r="J976" s="52"/>
      <c r="L976" s="58"/>
      <c r="M976" s="8" t="s">
        <v>3129</v>
      </c>
      <c r="N976" s="53" t="s">
        <v>3129</v>
      </c>
      <c r="O976" s="53">
        <v>1</v>
      </c>
      <c r="P976" s="53" t="s">
        <v>3129</v>
      </c>
      <c r="Q976" s="53" t="s">
        <v>3129</v>
      </c>
      <c r="R976" s="10">
        <v>2</v>
      </c>
      <c r="S976" s="54"/>
      <c r="T976" s="55"/>
      <c r="U976" s="56"/>
      <c r="V976" s="57"/>
      <c r="Y976" s="17">
        <v>1</v>
      </c>
      <c r="AF976" s="15"/>
      <c r="AO976" s="64" t="s">
        <v>2033</v>
      </c>
      <c r="AP976" t="s">
        <v>979</v>
      </c>
      <c r="AQ976" t="s">
        <v>1599</v>
      </c>
      <c r="AR976" s="46"/>
      <c r="AS976" s="43"/>
    </row>
    <row r="977" spans="1:45" hidden="1" x14ac:dyDescent="0.2">
      <c r="A977" s="48" t="s">
        <v>410</v>
      </c>
      <c r="B977" s="2">
        <v>43150</v>
      </c>
      <c r="C977" s="1" t="s">
        <v>509</v>
      </c>
      <c r="D977" s="65" t="str">
        <f t="shared" si="15"/>
        <v>Research on Recent Technology Report Managed Cyber Security Services Market Size, Share, Growth, Trends and Forecast 2017 - 2026</v>
      </c>
      <c r="E977" s="1">
        <v>0</v>
      </c>
      <c r="F977" s="1">
        <v>50000</v>
      </c>
      <c r="G977" s="1"/>
      <c r="H977" s="50"/>
      <c r="I977" s="51">
        <v>1</v>
      </c>
      <c r="J977" s="52"/>
      <c r="L977" s="58"/>
      <c r="M977" s="8" t="s">
        <v>3129</v>
      </c>
      <c r="N977" s="53">
        <v>1</v>
      </c>
      <c r="O977" s="53" t="s">
        <v>3129</v>
      </c>
      <c r="P977" s="53" t="s">
        <v>3129</v>
      </c>
      <c r="Q977" s="53" t="s">
        <v>3129</v>
      </c>
      <c r="R977" s="10">
        <v>1</v>
      </c>
      <c r="S977" s="54"/>
      <c r="T977" s="55"/>
      <c r="U977" s="56"/>
      <c r="V977" s="57"/>
      <c r="Y977" s="17">
        <v>1</v>
      </c>
      <c r="AF977" s="15"/>
      <c r="AO977" s="64" t="s">
        <v>1454</v>
      </c>
      <c r="AP977" t="s">
        <v>980</v>
      </c>
      <c r="AQ977" t="s">
        <v>1655</v>
      </c>
      <c r="AR977" s="46"/>
      <c r="AS977" s="43"/>
    </row>
    <row r="978" spans="1:45" hidden="1" x14ac:dyDescent="0.2">
      <c r="A978" s="48" t="s">
        <v>567</v>
      </c>
      <c r="B978" s="2">
        <v>43150</v>
      </c>
      <c r="C978" s="1" t="s">
        <v>407</v>
      </c>
      <c r="D978" s="65" t="str">
        <f t="shared" si="15"/>
        <v>KPMG: Strong Close for Fintech Deals in Q4 of 2017 as $31 Billion Invested During the Year</v>
      </c>
      <c r="E978" s="1">
        <v>62</v>
      </c>
      <c r="F978" s="1">
        <v>185714</v>
      </c>
      <c r="G978" s="1" t="s">
        <v>409</v>
      </c>
      <c r="H978" s="50"/>
      <c r="I978" s="51"/>
      <c r="J978" s="52"/>
      <c r="K978" s="6">
        <v>1</v>
      </c>
      <c r="L978" s="58"/>
      <c r="M978" s="8" t="s">
        <v>3129</v>
      </c>
      <c r="N978" s="53" t="s">
        <v>3129</v>
      </c>
      <c r="O978" s="53" t="s">
        <v>3129</v>
      </c>
      <c r="P978" s="53">
        <v>1</v>
      </c>
      <c r="Q978" s="53" t="s">
        <v>3129</v>
      </c>
      <c r="R978" s="10">
        <v>1</v>
      </c>
      <c r="S978" s="54">
        <v>1</v>
      </c>
      <c r="T978" s="55"/>
      <c r="U978" s="56"/>
      <c r="V978" s="57">
        <v>5</v>
      </c>
      <c r="Y978" s="17">
        <v>1</v>
      </c>
      <c r="AF978" s="15">
        <v>1</v>
      </c>
      <c r="AJ978" s="16">
        <v>1</v>
      </c>
      <c r="AO978" s="64" t="s">
        <v>1455</v>
      </c>
      <c r="AP978" t="s">
        <v>978</v>
      </c>
      <c r="AQ978" t="s">
        <v>1575</v>
      </c>
      <c r="AR978" s="46"/>
      <c r="AS978" s="43"/>
    </row>
    <row r="979" spans="1:45" hidden="1" x14ac:dyDescent="0.2">
      <c r="A979" s="48" t="s">
        <v>422</v>
      </c>
      <c r="B979" s="2">
        <v>43150</v>
      </c>
      <c r="C979" s="1" t="s">
        <v>630</v>
      </c>
      <c r="D979" s="65" t="str">
        <f t="shared" si="15"/>
        <v>KPMG: Strong Close for Fintech Deals in Q4 of 2017 as $31 Billion Invested During the Year</v>
      </c>
      <c r="E979" s="1">
        <v>62</v>
      </c>
      <c r="F979" s="1">
        <v>185714</v>
      </c>
      <c r="G979" s="1"/>
      <c r="H979" s="50"/>
      <c r="I979" s="51"/>
      <c r="J979" s="52"/>
      <c r="K979" s="6">
        <v>1</v>
      </c>
      <c r="L979" s="58"/>
      <c r="M979" s="8" t="s">
        <v>3129</v>
      </c>
      <c r="N979" s="53" t="s">
        <v>3129</v>
      </c>
      <c r="O979" s="53" t="s">
        <v>3129</v>
      </c>
      <c r="P979" s="53">
        <v>1</v>
      </c>
      <c r="Q979" s="53" t="s">
        <v>3129</v>
      </c>
      <c r="R979" s="10">
        <v>1</v>
      </c>
      <c r="S979" s="54">
        <v>1</v>
      </c>
      <c r="T979" s="55"/>
      <c r="U979" s="56"/>
      <c r="V979" s="57">
        <v>5</v>
      </c>
      <c r="Y979" s="17">
        <v>1</v>
      </c>
      <c r="AD979" s="15">
        <v>1</v>
      </c>
      <c r="AF979" s="15"/>
      <c r="AJ979" s="16">
        <v>1</v>
      </c>
      <c r="AO979" s="64" t="s">
        <v>1455</v>
      </c>
      <c r="AP979" t="s">
        <v>978</v>
      </c>
      <c r="AQ979" t="s">
        <v>1836</v>
      </c>
      <c r="AR979" s="46"/>
      <c r="AS979" s="43"/>
    </row>
    <row r="980" spans="1:45" hidden="1" x14ac:dyDescent="0.2">
      <c r="A980" s="48" t="s">
        <v>651</v>
      </c>
      <c r="B980" s="2">
        <v>43151</v>
      </c>
      <c r="C980" s="1" t="s">
        <v>419</v>
      </c>
      <c r="D980" s="65" t="str">
        <f t="shared" si="15"/>
        <v>Accenture Launches New Artificial Intelligence Testing Services</v>
      </c>
      <c r="E980" s="1">
        <v>0</v>
      </c>
      <c r="F980" s="1">
        <v>15938865</v>
      </c>
      <c r="G980" s="1" t="s">
        <v>421</v>
      </c>
      <c r="H980" s="50">
        <v>1</v>
      </c>
      <c r="I980" s="51"/>
      <c r="J980" s="52"/>
      <c r="L980" s="58"/>
      <c r="M980" s="8" t="s">
        <v>3129</v>
      </c>
      <c r="N980" s="53">
        <v>1</v>
      </c>
      <c r="O980" s="53" t="s">
        <v>3129</v>
      </c>
      <c r="P980" s="53" t="s">
        <v>3129</v>
      </c>
      <c r="Q980" s="53" t="s">
        <v>3129</v>
      </c>
      <c r="R980" s="10">
        <v>1</v>
      </c>
      <c r="S980" s="54"/>
      <c r="T980" s="55"/>
      <c r="U980" s="56"/>
      <c r="V980" s="57"/>
      <c r="Y980" s="17">
        <v>1</v>
      </c>
      <c r="AF980" s="15"/>
      <c r="AO980" s="64" t="s">
        <v>1460</v>
      </c>
      <c r="AP980" t="s">
        <v>989</v>
      </c>
      <c r="AQ980" t="s">
        <v>1583</v>
      </c>
      <c r="AR980" s="46"/>
      <c r="AS980" s="43"/>
    </row>
    <row r="981" spans="1:45" hidden="1" x14ac:dyDescent="0.2">
      <c r="A981" s="48" t="s">
        <v>699</v>
      </c>
      <c r="B981" s="2">
        <v>43151</v>
      </c>
      <c r="C981" s="1" t="s">
        <v>426</v>
      </c>
      <c r="D981" s="65" t="str">
        <f t="shared" si="15"/>
        <v>Accenture Launches New Artificial Intelligence Testing Services</v>
      </c>
      <c r="E981" s="1">
        <v>0</v>
      </c>
      <c r="F981" s="1">
        <v>1192857</v>
      </c>
      <c r="G981" s="1" t="s">
        <v>428</v>
      </c>
      <c r="H981" s="50">
        <v>1</v>
      </c>
      <c r="I981" s="51"/>
      <c r="J981" s="52"/>
      <c r="L981" s="58"/>
      <c r="M981" s="8" t="s">
        <v>3129</v>
      </c>
      <c r="N981" s="53">
        <v>1</v>
      </c>
      <c r="O981" s="53" t="s">
        <v>3129</v>
      </c>
      <c r="P981" s="53" t="s">
        <v>3129</v>
      </c>
      <c r="Q981" s="53" t="s">
        <v>3129</v>
      </c>
      <c r="R981" s="10">
        <v>2</v>
      </c>
      <c r="S981" s="54"/>
      <c r="T981" s="55"/>
      <c r="U981" s="56"/>
      <c r="V981" s="57"/>
      <c r="Y981" s="17">
        <v>1</v>
      </c>
      <c r="AF981" s="15"/>
      <c r="AO981" s="64" t="s">
        <v>2049</v>
      </c>
      <c r="AP981" t="s">
        <v>989</v>
      </c>
      <c r="AQ981" t="s">
        <v>1602</v>
      </c>
      <c r="AR981" s="46"/>
      <c r="AS981" s="43"/>
    </row>
    <row r="982" spans="1:45" hidden="1" x14ac:dyDescent="0.2">
      <c r="A982" s="48" t="s">
        <v>699</v>
      </c>
      <c r="B982" s="2">
        <v>43151</v>
      </c>
      <c r="C982" s="1" t="s">
        <v>419</v>
      </c>
      <c r="D982" s="65" t="str">
        <f t="shared" si="15"/>
        <v>Accenture Launches New Artificial Intelligence Testing Services</v>
      </c>
      <c r="E982" s="1">
        <v>0</v>
      </c>
      <c r="F982" s="1">
        <v>15938865</v>
      </c>
      <c r="G982" s="1" t="s">
        <v>423</v>
      </c>
      <c r="H982" s="50">
        <v>1</v>
      </c>
      <c r="I982" s="51"/>
      <c r="J982" s="52"/>
      <c r="L982" s="58"/>
      <c r="M982" s="8" t="s">
        <v>3129</v>
      </c>
      <c r="N982" s="53">
        <v>1</v>
      </c>
      <c r="O982" s="53" t="s">
        <v>3129</v>
      </c>
      <c r="P982" s="53" t="s">
        <v>3129</v>
      </c>
      <c r="Q982" s="53" t="s">
        <v>3129</v>
      </c>
      <c r="R982" s="10">
        <v>1</v>
      </c>
      <c r="S982" s="54"/>
      <c r="T982" s="55"/>
      <c r="U982" s="56"/>
      <c r="V982" s="57"/>
      <c r="Y982" s="17">
        <v>1</v>
      </c>
      <c r="AF982" s="15"/>
      <c r="AO982" s="64" t="s">
        <v>1460</v>
      </c>
      <c r="AP982" t="s">
        <v>989</v>
      </c>
      <c r="AQ982" t="s">
        <v>1600</v>
      </c>
      <c r="AR982" s="46"/>
      <c r="AS982" s="43"/>
    </row>
    <row r="983" spans="1:45" hidden="1" x14ac:dyDescent="0.2">
      <c r="A983" s="48" t="s">
        <v>651</v>
      </c>
      <c r="B983" s="2">
        <v>43151</v>
      </c>
      <c r="C983" s="1" t="s">
        <v>419</v>
      </c>
      <c r="D983" s="65" t="str">
        <f t="shared" si="15"/>
        <v>Accenture Launches New Artificial Intelligence Testing Services</v>
      </c>
      <c r="E983" s="1">
        <v>0</v>
      </c>
      <c r="F983" s="1">
        <v>15938865</v>
      </c>
      <c r="G983" s="1" t="s">
        <v>421</v>
      </c>
      <c r="H983" s="50">
        <v>1</v>
      </c>
      <c r="I983" s="51"/>
      <c r="J983" s="52"/>
      <c r="L983" s="58"/>
      <c r="M983" s="8" t="s">
        <v>3129</v>
      </c>
      <c r="N983" s="53">
        <v>1</v>
      </c>
      <c r="O983" s="53" t="s">
        <v>3129</v>
      </c>
      <c r="P983" s="53" t="s">
        <v>3129</v>
      </c>
      <c r="Q983" s="53" t="s">
        <v>3129</v>
      </c>
      <c r="R983" s="10">
        <v>1</v>
      </c>
      <c r="S983" s="54"/>
      <c r="T983" s="55"/>
      <c r="U983" s="56"/>
      <c r="V983" s="57"/>
      <c r="Y983" s="17">
        <v>1</v>
      </c>
      <c r="AF983" s="15"/>
      <c r="AO983" s="64" t="s">
        <v>1460</v>
      </c>
      <c r="AP983" t="s">
        <v>989</v>
      </c>
      <c r="AQ983" t="s">
        <v>1812</v>
      </c>
      <c r="AR983" s="46"/>
      <c r="AS983" s="43"/>
    </row>
    <row r="984" spans="1:45" hidden="1" x14ac:dyDescent="0.2">
      <c r="A984" s="48" t="s">
        <v>699</v>
      </c>
      <c r="B984" s="2">
        <v>43151</v>
      </c>
      <c r="C984" s="1" t="s">
        <v>419</v>
      </c>
      <c r="D984" s="65" t="str">
        <f t="shared" si="15"/>
        <v>Agilitas Backs Buyout of Hydro International</v>
      </c>
      <c r="E984" s="1">
        <v>0</v>
      </c>
      <c r="F984" s="1">
        <v>15938865</v>
      </c>
      <c r="G984" s="1" t="s">
        <v>423</v>
      </c>
      <c r="H984" s="50">
        <v>2</v>
      </c>
      <c r="I984" s="51"/>
      <c r="J984" s="52"/>
      <c r="L984" s="58"/>
      <c r="M984" s="8" t="s">
        <v>3129</v>
      </c>
      <c r="N984" s="53" t="s">
        <v>3129</v>
      </c>
      <c r="O984" s="53" t="s">
        <v>3129</v>
      </c>
      <c r="P984" s="53">
        <v>1</v>
      </c>
      <c r="Q984" s="53" t="s">
        <v>3129</v>
      </c>
      <c r="R984" s="10">
        <v>1</v>
      </c>
      <c r="S984" s="54"/>
      <c r="T984" s="55"/>
      <c r="U984" s="56"/>
      <c r="V984" s="57"/>
      <c r="Y984" s="17">
        <v>1</v>
      </c>
      <c r="AF984" s="15"/>
      <c r="AO984" s="64" t="s">
        <v>2042</v>
      </c>
      <c r="AP984" t="s">
        <v>994</v>
      </c>
      <c r="AQ984" t="s">
        <v>1586</v>
      </c>
      <c r="AR984" s="46"/>
      <c r="AS984" s="43"/>
    </row>
    <row r="985" spans="1:45" hidden="1" x14ac:dyDescent="0.2">
      <c r="A985" s="48" t="s">
        <v>699</v>
      </c>
      <c r="B985" s="2">
        <v>43151</v>
      </c>
      <c r="C985" s="1" t="s">
        <v>991</v>
      </c>
      <c r="D985" s="65" t="str">
        <f t="shared" si="15"/>
        <v>Goldman Sachs Prime Brokerage Exec. Joins KPMG</v>
      </c>
      <c r="E985" s="1">
        <v>0</v>
      </c>
      <c r="F985" s="1">
        <v>28571</v>
      </c>
      <c r="G985" s="1" t="s">
        <v>423</v>
      </c>
      <c r="H985" s="50">
        <v>2</v>
      </c>
      <c r="I985" s="51"/>
      <c r="J985" s="52"/>
      <c r="L985" s="58"/>
      <c r="M985" s="8" t="s">
        <v>3129</v>
      </c>
      <c r="N985" s="53" t="s">
        <v>3129</v>
      </c>
      <c r="O985" s="53" t="s">
        <v>3129</v>
      </c>
      <c r="P985" s="53">
        <v>1</v>
      </c>
      <c r="Q985" s="53" t="s">
        <v>3129</v>
      </c>
      <c r="R985" s="10">
        <v>2</v>
      </c>
      <c r="S985" s="54"/>
      <c r="T985" s="55"/>
      <c r="U985" s="56"/>
      <c r="V985" s="57"/>
      <c r="Y985" s="17">
        <v>1</v>
      </c>
      <c r="AF985" s="15"/>
      <c r="AO985" s="64" t="s">
        <v>2040</v>
      </c>
      <c r="AP985" t="s">
        <v>992</v>
      </c>
      <c r="AQ985" t="s">
        <v>1624</v>
      </c>
      <c r="AR985" s="46"/>
      <c r="AS985" s="43"/>
    </row>
    <row r="986" spans="1:45" hidden="1" x14ac:dyDescent="0.2">
      <c r="A986" s="48" t="s">
        <v>699</v>
      </c>
      <c r="B986" s="2">
        <v>43151</v>
      </c>
      <c r="C986" s="1" t="s">
        <v>426</v>
      </c>
      <c r="D986" s="65" t="str">
        <f t="shared" si="15"/>
        <v>MINDBODY Reports Fourth Quarter and Full Year 2017 Financial Results</v>
      </c>
      <c r="E986" s="1">
        <v>0</v>
      </c>
      <c r="F986" s="1">
        <v>1192857</v>
      </c>
      <c r="G986" s="1" t="s">
        <v>428</v>
      </c>
      <c r="H986" s="50">
        <v>2</v>
      </c>
      <c r="I986" s="51"/>
      <c r="J986" s="52"/>
      <c r="L986" s="58"/>
      <c r="M986" s="8" t="s">
        <v>3129</v>
      </c>
      <c r="N986" s="53" t="s">
        <v>3129</v>
      </c>
      <c r="O986" s="53">
        <v>1</v>
      </c>
      <c r="P986" s="53" t="s">
        <v>3129</v>
      </c>
      <c r="Q986" s="53" t="s">
        <v>3129</v>
      </c>
      <c r="R986" s="10">
        <v>2</v>
      </c>
      <c r="S986" s="54"/>
      <c r="T986" s="55"/>
      <c r="U986" s="56"/>
      <c r="V986" s="57"/>
      <c r="Y986" s="17">
        <v>1</v>
      </c>
      <c r="AF986" s="15"/>
      <c r="AO986" s="64" t="s">
        <v>2048</v>
      </c>
      <c r="AP986" t="s">
        <v>1000</v>
      </c>
      <c r="AQ986" t="s">
        <v>1599</v>
      </c>
      <c r="AR986" s="46"/>
      <c r="AS986" s="43"/>
    </row>
    <row r="987" spans="1:45" hidden="1" x14ac:dyDescent="0.2">
      <c r="A987" s="48" t="s">
        <v>721</v>
      </c>
      <c r="B987" s="2">
        <v>43151</v>
      </c>
      <c r="C987" s="1" t="s">
        <v>700</v>
      </c>
      <c r="D987" s="65" t="str">
        <f t="shared" si="15"/>
        <v>Netwrix Auditor Enables Forreston State Bank to Streamline Compliance while Saving Hours of Work</v>
      </c>
      <c r="E987" s="1">
        <v>0</v>
      </c>
      <c r="F987" s="1">
        <v>50000</v>
      </c>
      <c r="G987" s="1" t="s">
        <v>421</v>
      </c>
      <c r="H987" s="50">
        <v>2</v>
      </c>
      <c r="I987" s="51"/>
      <c r="J987" s="52"/>
      <c r="L987" s="58"/>
      <c r="M987" s="8" t="s">
        <v>3129</v>
      </c>
      <c r="N987" s="53" t="s">
        <v>3129</v>
      </c>
      <c r="O987" s="53">
        <v>1</v>
      </c>
      <c r="P987" s="53" t="s">
        <v>3129</v>
      </c>
      <c r="Q987" s="53" t="s">
        <v>3129</v>
      </c>
      <c r="R987" s="10">
        <v>1</v>
      </c>
      <c r="S987" s="54"/>
      <c r="T987" s="55"/>
      <c r="U987" s="56"/>
      <c r="V987" s="57"/>
      <c r="Y987" s="17">
        <v>1</v>
      </c>
      <c r="AF987" s="15"/>
      <c r="AO987" s="64" t="s">
        <v>1458</v>
      </c>
      <c r="AP987" t="s">
        <v>1002</v>
      </c>
      <c r="AQ987" t="s">
        <v>1810</v>
      </c>
      <c r="AR987" s="46"/>
      <c r="AS987" s="43"/>
    </row>
    <row r="988" spans="1:45" hidden="1" x14ac:dyDescent="0.2">
      <c r="A988" s="48" t="s">
        <v>699</v>
      </c>
      <c r="B988" s="2">
        <v>43151</v>
      </c>
      <c r="C988" s="1" t="s">
        <v>426</v>
      </c>
      <c r="D988" s="65" t="str">
        <f t="shared" si="15"/>
        <v>Obalon's Audit Committee Investigation of Whistleblower Allegation Finds Complaint Meritless</v>
      </c>
      <c r="E988" s="1">
        <v>0</v>
      </c>
      <c r="F988" s="1">
        <v>1192857</v>
      </c>
      <c r="G988" s="1" t="s">
        <v>428</v>
      </c>
      <c r="H988" s="50">
        <v>2</v>
      </c>
      <c r="I988" s="51"/>
      <c r="J988" s="52"/>
      <c r="L988" s="58"/>
      <c r="M988" s="8" t="s">
        <v>3129</v>
      </c>
      <c r="N988" s="53" t="s">
        <v>3129</v>
      </c>
      <c r="O988" s="53" t="s">
        <v>3129</v>
      </c>
      <c r="P988" s="53">
        <v>1</v>
      </c>
      <c r="Q988" s="53" t="s">
        <v>3129</v>
      </c>
      <c r="R988" s="10">
        <v>2</v>
      </c>
      <c r="S988" s="54"/>
      <c r="T988" s="55"/>
      <c r="U988" s="56"/>
      <c r="V988" s="57"/>
      <c r="Y988" s="17">
        <v>1</v>
      </c>
      <c r="AF988" s="15"/>
      <c r="AO988" s="64" t="s">
        <v>2047</v>
      </c>
      <c r="AP988" t="s">
        <v>999</v>
      </c>
      <c r="AQ988" t="s">
        <v>1624</v>
      </c>
      <c r="AR988" s="46"/>
      <c r="AS988" s="43"/>
    </row>
    <row r="989" spans="1:45" hidden="1" x14ac:dyDescent="0.2">
      <c r="A989" s="48" t="s">
        <v>699</v>
      </c>
      <c r="B989" s="2">
        <v>43151</v>
      </c>
      <c r="C989" s="1" t="s">
        <v>426</v>
      </c>
      <c r="D989" s="65" t="str">
        <f t="shared" si="15"/>
        <v>Scott+Scott, Attorneys at Law, LLP Alerts Investors to the Filing of Securities Class Action Against Obalon Therapeutics, Inc.</v>
      </c>
      <c r="E989" s="1">
        <v>0</v>
      </c>
      <c r="F989" s="1">
        <v>1192857</v>
      </c>
      <c r="G989" s="1" t="s">
        <v>428</v>
      </c>
      <c r="H989" s="50">
        <v>2</v>
      </c>
      <c r="I989" s="51"/>
      <c r="J989" s="52"/>
      <c r="L989" s="58"/>
      <c r="M989" s="8" t="s">
        <v>3129</v>
      </c>
      <c r="N989" s="53" t="s">
        <v>3129</v>
      </c>
      <c r="O989" s="53" t="s">
        <v>3129</v>
      </c>
      <c r="P989" s="53">
        <v>1</v>
      </c>
      <c r="Q989" s="53" t="s">
        <v>3129</v>
      </c>
      <c r="R989" s="10">
        <v>2</v>
      </c>
      <c r="S989" s="54"/>
      <c r="T989" s="55"/>
      <c r="U989" s="56"/>
      <c r="V989" s="57"/>
      <c r="Y989" s="17">
        <v>1</v>
      </c>
      <c r="AF989" s="15"/>
      <c r="AO989" s="64" t="s">
        <v>2041</v>
      </c>
      <c r="AP989" t="s">
        <v>993</v>
      </c>
      <c r="AQ989" t="s">
        <v>1624</v>
      </c>
      <c r="AR989" s="46"/>
      <c r="AS989" s="43"/>
    </row>
    <row r="990" spans="1:45" hidden="1" x14ac:dyDescent="0.2">
      <c r="A990" s="48" t="s">
        <v>53</v>
      </c>
      <c r="B990" s="2">
        <v>43151</v>
      </c>
      <c r="C990" s="1" t="s">
        <v>426</v>
      </c>
      <c r="D990" s="65" t="str">
        <f t="shared" si="15"/>
        <v>BGIS Appoints Peter Poolsaar to Chief Information Officer</v>
      </c>
      <c r="E990" s="1">
        <v>0</v>
      </c>
      <c r="F990" s="1">
        <v>1192857</v>
      </c>
      <c r="G990" s="1" t="s">
        <v>428</v>
      </c>
      <c r="H990" s="50"/>
      <c r="I990" s="51">
        <v>1</v>
      </c>
      <c r="J990" s="52"/>
      <c r="L990" s="58"/>
      <c r="M990" s="8">
        <v>1</v>
      </c>
      <c r="N990" s="53">
        <v>1</v>
      </c>
      <c r="O990" s="53" t="s">
        <v>3129</v>
      </c>
      <c r="P990" s="53" t="s">
        <v>3129</v>
      </c>
      <c r="Q990" s="53" t="s">
        <v>3129</v>
      </c>
      <c r="R990" s="10">
        <v>2</v>
      </c>
      <c r="S990" s="54"/>
      <c r="T990" s="55"/>
      <c r="U990" s="56"/>
      <c r="V990" s="57"/>
      <c r="Y990" s="17">
        <v>1</v>
      </c>
      <c r="AF990" s="15"/>
      <c r="AO990" s="64" t="s">
        <v>2039</v>
      </c>
      <c r="AP990" t="s">
        <v>990</v>
      </c>
      <c r="AQ990" t="s">
        <v>1636</v>
      </c>
      <c r="AR990" s="46"/>
      <c r="AS990" s="43"/>
    </row>
    <row r="991" spans="1:45" hidden="1" x14ac:dyDescent="0.2">
      <c r="A991" s="48" t="s">
        <v>410</v>
      </c>
      <c r="B991" s="2">
        <v>43151</v>
      </c>
      <c r="C991" s="1" t="s">
        <v>542</v>
      </c>
      <c r="D991" s="65" t="str">
        <f t="shared" si="15"/>
        <v>Bitcoin Daily: Citi Invests In UK Blockchain, BoE’s Carney Gives Bitcoin An ‘F’</v>
      </c>
      <c r="E991" s="1">
        <v>14</v>
      </c>
      <c r="F991" s="1">
        <v>593750</v>
      </c>
      <c r="G991" s="1"/>
      <c r="H991" s="50"/>
      <c r="I991" s="51">
        <v>1</v>
      </c>
      <c r="J991" s="52"/>
      <c r="L991" s="58"/>
      <c r="M991" s="8" t="s">
        <v>3129</v>
      </c>
      <c r="N991" s="53" t="s">
        <v>3129</v>
      </c>
      <c r="O991" s="53">
        <v>1</v>
      </c>
      <c r="P991" s="53" t="s">
        <v>3129</v>
      </c>
      <c r="Q991" s="53" t="s">
        <v>3129</v>
      </c>
      <c r="R991" s="10">
        <v>1</v>
      </c>
      <c r="S991" s="54"/>
      <c r="T991" s="55"/>
      <c r="U991" s="56"/>
      <c r="V991" s="57"/>
      <c r="Y991" s="17">
        <v>1</v>
      </c>
      <c r="AF991" s="15"/>
      <c r="AO991" s="64" t="s">
        <v>2051</v>
      </c>
      <c r="AP991" t="s">
        <v>1004</v>
      </c>
      <c r="AQ991" t="s">
        <v>1666</v>
      </c>
      <c r="AR991" s="46"/>
      <c r="AS991" s="43"/>
    </row>
    <row r="992" spans="1:45" hidden="1" x14ac:dyDescent="0.2">
      <c r="A992" s="48" t="s">
        <v>699</v>
      </c>
      <c r="B992" s="2">
        <v>43151</v>
      </c>
      <c r="C992" s="1" t="s">
        <v>433</v>
      </c>
      <c r="D992" s="65" t="str">
        <f t="shared" si="15"/>
        <v>BNP Paribas Asset Management names first chief data officer as part of AI push</v>
      </c>
      <c r="E992" s="1">
        <v>0</v>
      </c>
      <c r="F992" s="1">
        <v>140000</v>
      </c>
      <c r="G992" s="1" t="s">
        <v>423</v>
      </c>
      <c r="H992" s="50"/>
      <c r="I992" s="51">
        <v>1</v>
      </c>
      <c r="J992" s="52"/>
      <c r="L992" s="58"/>
      <c r="M992" s="8" t="s">
        <v>3129</v>
      </c>
      <c r="N992" s="53">
        <v>1</v>
      </c>
      <c r="O992" s="53" t="s">
        <v>3129</v>
      </c>
      <c r="P992" s="53" t="s">
        <v>3129</v>
      </c>
      <c r="Q992" s="53" t="s">
        <v>3129</v>
      </c>
      <c r="R992" s="10">
        <v>1</v>
      </c>
      <c r="S992" s="54"/>
      <c r="T992" s="55"/>
      <c r="U992" s="56"/>
      <c r="V992" s="57"/>
      <c r="Y992" s="17">
        <v>1</v>
      </c>
      <c r="AF992" s="15"/>
      <c r="AO992" s="64" t="s">
        <v>2045</v>
      </c>
      <c r="AP992" t="s">
        <v>997</v>
      </c>
      <c r="AQ992" t="s">
        <v>1600</v>
      </c>
      <c r="AR992" s="46"/>
      <c r="AS992" s="43"/>
    </row>
    <row r="993" spans="1:45" hidden="1" x14ac:dyDescent="0.2">
      <c r="A993" s="48" t="s">
        <v>699</v>
      </c>
      <c r="B993" s="2">
        <v>43151</v>
      </c>
      <c r="C993" s="1" t="s">
        <v>407</v>
      </c>
      <c r="D993" s="65" t="str">
        <f t="shared" si="15"/>
        <v>F10 Announces Final Selected Startups For P2 Program Patch III</v>
      </c>
      <c r="E993" s="1">
        <v>11</v>
      </c>
      <c r="F993" s="1">
        <v>185714</v>
      </c>
      <c r="G993" s="1" t="s">
        <v>409</v>
      </c>
      <c r="H993" s="50"/>
      <c r="I993" s="51">
        <v>1</v>
      </c>
      <c r="J993" s="52"/>
      <c r="L993" s="58"/>
      <c r="M993" s="8" t="s">
        <v>3129</v>
      </c>
      <c r="N993" s="53" t="s">
        <v>3129</v>
      </c>
      <c r="O993" s="53" t="s">
        <v>3129</v>
      </c>
      <c r="P993" s="53" t="s">
        <v>3129</v>
      </c>
      <c r="Q993" s="53">
        <v>1</v>
      </c>
      <c r="R993" s="10">
        <v>1</v>
      </c>
      <c r="S993" s="54"/>
      <c r="T993" s="55"/>
      <c r="U993" s="56"/>
      <c r="V993" s="57"/>
      <c r="Y993" s="17">
        <v>1</v>
      </c>
      <c r="AF993" s="15"/>
      <c r="AO993" s="64" t="s">
        <v>1459</v>
      </c>
      <c r="AP993" t="s">
        <v>986</v>
      </c>
      <c r="AQ993" t="s">
        <v>1682</v>
      </c>
      <c r="AR993" s="46"/>
      <c r="AS993" s="43"/>
    </row>
    <row r="994" spans="1:45" hidden="1" x14ac:dyDescent="0.2">
      <c r="A994" s="48" t="s">
        <v>699</v>
      </c>
      <c r="B994" s="2">
        <v>43151</v>
      </c>
      <c r="C994" s="1" t="s">
        <v>407</v>
      </c>
      <c r="D994" s="65" t="str">
        <f t="shared" si="15"/>
        <v>F10 Announces Final Selected Startups For P2 Program Patch III</v>
      </c>
      <c r="E994" s="1">
        <v>11</v>
      </c>
      <c r="F994" s="1">
        <v>185714</v>
      </c>
      <c r="G994" s="1" t="s">
        <v>409</v>
      </c>
      <c r="H994" s="50"/>
      <c r="I994" s="51">
        <v>1</v>
      </c>
      <c r="J994" s="52"/>
      <c r="L994" s="58"/>
      <c r="M994" s="8" t="s">
        <v>3129</v>
      </c>
      <c r="N994" s="53" t="s">
        <v>3129</v>
      </c>
      <c r="O994" s="53" t="s">
        <v>3129</v>
      </c>
      <c r="P994" s="53" t="s">
        <v>3129</v>
      </c>
      <c r="Q994" s="53">
        <v>1</v>
      </c>
      <c r="R994" s="10">
        <v>1</v>
      </c>
      <c r="S994" s="54"/>
      <c r="T994" s="55"/>
      <c r="U994" s="56"/>
      <c r="V994" s="57"/>
      <c r="Y994" s="17">
        <v>1</v>
      </c>
      <c r="AF994" s="15"/>
      <c r="AO994" s="64" t="s">
        <v>1459</v>
      </c>
      <c r="AP994" t="s">
        <v>986</v>
      </c>
      <c r="AQ994" t="s">
        <v>1834</v>
      </c>
      <c r="AR994" s="46"/>
      <c r="AS994" s="43"/>
    </row>
    <row r="995" spans="1:45" hidden="1" x14ac:dyDescent="0.2">
      <c r="A995" s="48" t="s">
        <v>410</v>
      </c>
      <c r="B995" s="2">
        <v>43151</v>
      </c>
      <c r="C995" s="1" t="s">
        <v>630</v>
      </c>
      <c r="D995" s="65" t="str">
        <f t="shared" si="15"/>
        <v>F10 Announces Final Selected Startups For P2 Program Patch III</v>
      </c>
      <c r="E995" s="1">
        <v>11</v>
      </c>
      <c r="F995" s="1">
        <v>185714</v>
      </c>
      <c r="G995" s="1"/>
      <c r="H995" s="50"/>
      <c r="I995" s="51">
        <v>1</v>
      </c>
      <c r="J995" s="52"/>
      <c r="L995" s="58"/>
      <c r="M995" s="8" t="s">
        <v>3129</v>
      </c>
      <c r="N995" s="53" t="s">
        <v>3129</v>
      </c>
      <c r="O995" s="53" t="s">
        <v>3129</v>
      </c>
      <c r="P995" s="53" t="s">
        <v>3129</v>
      </c>
      <c r="Q995" s="53">
        <v>1</v>
      </c>
      <c r="R995" s="10">
        <v>1</v>
      </c>
      <c r="S995" s="54"/>
      <c r="T995" s="55"/>
      <c r="U995" s="56"/>
      <c r="V995" s="57"/>
      <c r="Y995" s="17">
        <v>1</v>
      </c>
      <c r="AF995" s="15"/>
      <c r="AO995" s="64" t="s">
        <v>1459</v>
      </c>
      <c r="AP995" t="s">
        <v>986</v>
      </c>
      <c r="AQ995" t="s">
        <v>1839</v>
      </c>
      <c r="AR995" s="46"/>
      <c r="AS995" s="43"/>
    </row>
    <row r="996" spans="1:45" hidden="1" x14ac:dyDescent="0.2">
      <c r="A996" s="48" t="s">
        <v>699</v>
      </c>
      <c r="B996" s="2">
        <v>43151</v>
      </c>
      <c r="C996" s="1" t="s">
        <v>429</v>
      </c>
      <c r="D996" s="65" t="str">
        <f t="shared" si="15"/>
        <v>Iris Dorbian wrote a new post, Weinberg Capital Group recruits Leiby as director, on the site PE Hub</v>
      </c>
      <c r="E996" s="1">
        <v>2</v>
      </c>
      <c r="F996" s="1">
        <v>269230</v>
      </c>
      <c r="G996" s="1" t="s">
        <v>428</v>
      </c>
      <c r="H996" s="50"/>
      <c r="I996" s="51">
        <v>1</v>
      </c>
      <c r="J996" s="52"/>
      <c r="L996" s="58"/>
      <c r="M996" s="8" t="s">
        <v>3129</v>
      </c>
      <c r="N996" s="53" t="s">
        <v>3129</v>
      </c>
      <c r="O996" s="53">
        <v>1</v>
      </c>
      <c r="P996" s="53" t="s">
        <v>3129</v>
      </c>
      <c r="Q996" s="53" t="s">
        <v>3129</v>
      </c>
      <c r="R996" s="10">
        <v>2</v>
      </c>
      <c r="S996" s="54"/>
      <c r="T996" s="55"/>
      <c r="U996" s="56"/>
      <c r="V996" s="57"/>
      <c r="Y996" s="17">
        <v>1</v>
      </c>
      <c r="AF996" s="15"/>
      <c r="AO996" s="64" t="s">
        <v>2043</v>
      </c>
      <c r="AP996" t="s">
        <v>995</v>
      </c>
      <c r="AQ996" t="s">
        <v>1599</v>
      </c>
      <c r="AR996" s="46"/>
      <c r="AS996" s="43"/>
    </row>
    <row r="997" spans="1:45" hidden="1" x14ac:dyDescent="0.2">
      <c r="A997" s="48" t="s">
        <v>410</v>
      </c>
      <c r="B997" s="2">
        <v>43151</v>
      </c>
      <c r="C997" s="1" t="s">
        <v>608</v>
      </c>
      <c r="D997" s="65" t="str">
        <f t="shared" si="15"/>
        <v>Iris Dorbian wrote a new post, Weinberg Capital Group recruits Leiby as director, on the site PE Hub</v>
      </c>
      <c r="E997" s="1">
        <v>2</v>
      </c>
      <c r="F997" s="1">
        <v>269230</v>
      </c>
      <c r="G997" s="1"/>
      <c r="H997" s="50"/>
      <c r="I997" s="51">
        <v>1</v>
      </c>
      <c r="J997" s="52"/>
      <c r="L997" s="58"/>
      <c r="M997" s="8" t="s">
        <v>3129</v>
      </c>
      <c r="N997" s="53" t="s">
        <v>3129</v>
      </c>
      <c r="O997" s="53">
        <v>1</v>
      </c>
      <c r="P997" s="53" t="s">
        <v>3129</v>
      </c>
      <c r="Q997" s="53" t="s">
        <v>3129</v>
      </c>
      <c r="R997" s="10">
        <v>2</v>
      </c>
      <c r="S997" s="54"/>
      <c r="T997" s="55"/>
      <c r="U997" s="56"/>
      <c r="V997" s="57"/>
      <c r="Y997" s="17">
        <v>1</v>
      </c>
      <c r="AF997" s="15"/>
      <c r="AO997" s="64" t="s">
        <v>2043</v>
      </c>
      <c r="AP997" t="s">
        <v>995</v>
      </c>
      <c r="AQ997" t="s">
        <v>1814</v>
      </c>
      <c r="AR997" s="46"/>
      <c r="AS997" s="43"/>
    </row>
    <row r="998" spans="1:45" hidden="1" x14ac:dyDescent="0.2">
      <c r="A998" s="48" t="s">
        <v>410</v>
      </c>
      <c r="B998" s="2">
        <v>43151</v>
      </c>
      <c r="C998" s="1" t="s">
        <v>828</v>
      </c>
      <c r="D998" s="65" t="str">
        <f t="shared" si="15"/>
        <v>Michael Lines</v>
      </c>
      <c r="E998" s="1">
        <v>0</v>
      </c>
      <c r="F998" s="1">
        <v>233333</v>
      </c>
      <c r="G998" s="1"/>
      <c r="H998" s="50"/>
      <c r="I998" s="51">
        <v>1</v>
      </c>
      <c r="J998" s="52"/>
      <c r="L998" s="58"/>
      <c r="M998" s="8" t="s">
        <v>3129</v>
      </c>
      <c r="N998" s="53" t="s">
        <v>3129</v>
      </c>
      <c r="O998" s="53" t="s">
        <v>3129</v>
      </c>
      <c r="P998" s="53" t="s">
        <v>3129</v>
      </c>
      <c r="Q998" s="53">
        <v>1</v>
      </c>
      <c r="R998" s="10">
        <v>1</v>
      </c>
      <c r="S998" s="54"/>
      <c r="T998" s="55"/>
      <c r="U998" s="56"/>
      <c r="V998" s="57"/>
      <c r="Y998" s="17">
        <v>1</v>
      </c>
      <c r="AF998" s="15"/>
      <c r="AO998" s="64" t="s">
        <v>2050</v>
      </c>
      <c r="AP998" t="s">
        <v>1003</v>
      </c>
      <c r="AQ998" t="s">
        <v>1839</v>
      </c>
      <c r="AR998" s="46"/>
      <c r="AS998" s="43"/>
    </row>
    <row r="999" spans="1:45" hidden="1" x14ac:dyDescent="0.2">
      <c r="A999" s="48" t="s">
        <v>410</v>
      </c>
      <c r="B999" s="2">
        <v>43151</v>
      </c>
      <c r="C999" s="1" t="s">
        <v>509</v>
      </c>
      <c r="D999" s="65" t="str">
        <f t="shared" si="15"/>
        <v>Netwrix Auditor Enables Forreston State Bank to Streamline Compliance while Saving Hours of Work</v>
      </c>
      <c r="E999" s="1">
        <v>0</v>
      </c>
      <c r="F999" s="1">
        <v>50000</v>
      </c>
      <c r="G999" s="1"/>
      <c r="H999" s="50"/>
      <c r="I999" s="51">
        <v>1</v>
      </c>
      <c r="J999" s="52"/>
      <c r="L999" s="58"/>
      <c r="M999" s="8" t="s">
        <v>3129</v>
      </c>
      <c r="N999" s="53" t="s">
        <v>3129</v>
      </c>
      <c r="O999" s="53">
        <v>1</v>
      </c>
      <c r="P999" s="53" t="s">
        <v>3129</v>
      </c>
      <c r="Q999" s="53" t="s">
        <v>3129</v>
      </c>
      <c r="R999" s="10">
        <v>1</v>
      </c>
      <c r="S999" s="54"/>
      <c r="T999" s="55"/>
      <c r="U999" s="56"/>
      <c r="V999" s="57"/>
      <c r="Y999" s="17">
        <v>1</v>
      </c>
      <c r="AF999" s="15"/>
      <c r="AO999" s="64" t="s">
        <v>1458</v>
      </c>
      <c r="AP999" t="s">
        <v>1002</v>
      </c>
      <c r="AQ999" t="s">
        <v>1666</v>
      </c>
      <c r="AR999" s="46"/>
      <c r="AS999" s="43"/>
    </row>
    <row r="1000" spans="1:45" hidden="1" x14ac:dyDescent="0.2">
      <c r="A1000" s="48" t="s">
        <v>53</v>
      </c>
      <c r="B1000" s="2">
        <v>43151</v>
      </c>
      <c r="C1000" s="1" t="s">
        <v>475</v>
      </c>
      <c r="D1000" s="65" t="str">
        <f t="shared" si="15"/>
        <v>Technology Sector 1Q18: Best And Worst</v>
      </c>
      <c r="E1000" s="1">
        <v>3</v>
      </c>
      <c r="F1000" s="1">
        <v>950000</v>
      </c>
      <c r="G1000" s="1" t="s">
        <v>428</v>
      </c>
      <c r="H1000" s="50"/>
      <c r="I1000" s="51">
        <v>1</v>
      </c>
      <c r="J1000" s="52"/>
      <c r="L1000" s="58"/>
      <c r="M1000" s="8">
        <v>1</v>
      </c>
      <c r="N1000" s="53" t="s">
        <v>3129</v>
      </c>
      <c r="O1000" s="53" t="s">
        <v>3129</v>
      </c>
      <c r="P1000" s="53" t="s">
        <v>3129</v>
      </c>
      <c r="Q1000" s="53" t="s">
        <v>3129</v>
      </c>
      <c r="R1000" s="10">
        <v>2</v>
      </c>
      <c r="S1000" s="54"/>
      <c r="T1000" s="55"/>
      <c r="U1000" s="56"/>
      <c r="V1000" s="57"/>
      <c r="Y1000" s="17">
        <v>1</v>
      </c>
      <c r="AF1000" s="15"/>
      <c r="AO1000" s="64" t="s">
        <v>2044</v>
      </c>
      <c r="AP1000" t="s">
        <v>996</v>
      </c>
      <c r="AQ1000" t="s">
        <v>1589</v>
      </c>
      <c r="AR1000" s="46"/>
      <c r="AS1000" s="43"/>
    </row>
    <row r="1001" spans="1:45" hidden="1" x14ac:dyDescent="0.2">
      <c r="A1001" s="48" t="s">
        <v>80</v>
      </c>
      <c r="B1001" s="2">
        <v>43151</v>
      </c>
      <c r="C1001" s="1" t="s">
        <v>542</v>
      </c>
      <c r="D1001" s="65" t="str">
        <f t="shared" si="15"/>
        <v>Ally Bank On Humanizing Banking Ai</v>
      </c>
      <c r="E1001" s="1">
        <v>118</v>
      </c>
      <c r="F1001" s="1">
        <v>593750</v>
      </c>
      <c r="G1001" s="1"/>
      <c r="H1001" s="50"/>
      <c r="I1001" s="51"/>
      <c r="J1001" s="52"/>
      <c r="K1001" s="6">
        <v>1</v>
      </c>
      <c r="L1001" s="58"/>
      <c r="M1001" s="8">
        <v>1</v>
      </c>
      <c r="N1001" s="53" t="s">
        <v>3129</v>
      </c>
      <c r="O1001" s="53" t="s">
        <v>3129</v>
      </c>
      <c r="P1001" s="53" t="s">
        <v>3129</v>
      </c>
      <c r="Q1001" s="53" t="s">
        <v>3129</v>
      </c>
      <c r="R1001" s="10">
        <v>1</v>
      </c>
      <c r="S1001" s="54">
        <v>1</v>
      </c>
      <c r="T1001" s="55"/>
      <c r="U1001" s="56"/>
      <c r="V1001" s="57">
        <v>3</v>
      </c>
      <c r="Y1001" s="17">
        <v>1</v>
      </c>
      <c r="AD1001" s="15">
        <v>1</v>
      </c>
      <c r="AF1001" s="15"/>
      <c r="AJ1001" s="16">
        <v>1</v>
      </c>
      <c r="AO1001" s="64" t="s">
        <v>1457</v>
      </c>
      <c r="AP1001" t="s">
        <v>987</v>
      </c>
      <c r="AQ1001" t="s">
        <v>1668</v>
      </c>
      <c r="AR1001" s="46"/>
      <c r="AS1001" s="43"/>
    </row>
    <row r="1002" spans="1:45" hidden="1" x14ac:dyDescent="0.2">
      <c r="A1002" s="48" t="s">
        <v>422</v>
      </c>
      <c r="B1002" s="2">
        <v>43151</v>
      </c>
      <c r="C1002" s="1" t="s">
        <v>542</v>
      </c>
      <c r="D1002" s="65" t="str">
        <f t="shared" si="15"/>
        <v>Regulators In No Rush To Change Rules For Fintechs</v>
      </c>
      <c r="E1002" s="1">
        <v>17</v>
      </c>
      <c r="F1002" s="1">
        <v>593750</v>
      </c>
      <c r="G1002" s="1"/>
      <c r="H1002" s="50"/>
      <c r="I1002" s="51"/>
      <c r="J1002" s="52"/>
      <c r="K1002" s="6">
        <v>1</v>
      </c>
      <c r="L1002" s="58" t="s">
        <v>498</v>
      </c>
      <c r="M1002" s="8" t="s">
        <v>3129</v>
      </c>
      <c r="N1002" s="53" t="s">
        <v>3129</v>
      </c>
      <c r="O1002" s="53" t="s">
        <v>3129</v>
      </c>
      <c r="P1002" s="53">
        <v>1</v>
      </c>
      <c r="Q1002" s="53" t="s">
        <v>3129</v>
      </c>
      <c r="R1002" s="10">
        <v>1</v>
      </c>
      <c r="S1002" s="54">
        <v>1</v>
      </c>
      <c r="T1002" s="55"/>
      <c r="U1002" s="56"/>
      <c r="V1002" s="57">
        <v>3</v>
      </c>
      <c r="Y1002" s="17">
        <v>1</v>
      </c>
      <c r="AD1002" s="15">
        <v>1</v>
      </c>
      <c r="AF1002" s="15"/>
      <c r="AJ1002" s="16">
        <v>1</v>
      </c>
      <c r="AO1002" s="64" t="s">
        <v>2038</v>
      </c>
      <c r="AP1002" t="s">
        <v>988</v>
      </c>
      <c r="AQ1002" t="s">
        <v>1836</v>
      </c>
      <c r="AR1002" s="46"/>
      <c r="AS1002" s="43"/>
    </row>
    <row r="1003" spans="1:45" hidden="1" x14ac:dyDescent="0.2">
      <c r="A1003" s="48" t="s">
        <v>422</v>
      </c>
      <c r="B1003" s="2">
        <v>43152</v>
      </c>
      <c r="C1003" s="1" t="s">
        <v>652</v>
      </c>
      <c r="D1003" s="65" t="str">
        <f t="shared" si="15"/>
        <v>Stealing From Silicon Valley: Four Steps to Becoming an Agile Bank</v>
      </c>
      <c r="E1003" s="1">
        <v>53</v>
      </c>
      <c r="F1003" s="1">
        <v>192857</v>
      </c>
      <c r="G1003" s="1"/>
      <c r="H1003" s="50"/>
      <c r="I1003" s="51"/>
      <c r="J1003" s="52"/>
      <c r="K1003" s="6">
        <v>1</v>
      </c>
      <c r="L1003" s="58"/>
      <c r="M1003" s="8" t="s">
        <v>3129</v>
      </c>
      <c r="N1003" s="53">
        <v>1</v>
      </c>
      <c r="O1003" s="53" t="s">
        <v>3129</v>
      </c>
      <c r="P1003" s="53" t="s">
        <v>3129</v>
      </c>
      <c r="Q1003" s="53" t="s">
        <v>3129</v>
      </c>
      <c r="R1003" s="10">
        <v>2</v>
      </c>
      <c r="S1003" s="54">
        <v>1</v>
      </c>
      <c r="T1003" s="55"/>
      <c r="U1003" s="56"/>
      <c r="V1003" s="57">
        <v>5</v>
      </c>
      <c r="Y1003" s="17">
        <v>1</v>
      </c>
      <c r="AD1003" s="15">
        <v>1</v>
      </c>
      <c r="AF1003" s="15"/>
      <c r="AI1003" s="16">
        <v>1</v>
      </c>
      <c r="AO1003" s="64" t="s">
        <v>2065</v>
      </c>
      <c r="AP1003" t="s">
        <v>1018</v>
      </c>
      <c r="AQ1003" t="s">
        <v>1797</v>
      </c>
      <c r="AR1003" s="46"/>
      <c r="AS1003" s="43"/>
    </row>
    <row r="1004" spans="1:45" hidden="1" x14ac:dyDescent="0.2">
      <c r="A1004" s="48" t="s">
        <v>721</v>
      </c>
      <c r="B1004" s="2">
        <v>43152</v>
      </c>
      <c r="C1004" s="1" t="s">
        <v>682</v>
      </c>
      <c r="D1004" s="65" t="str">
        <f t="shared" si="15"/>
        <v>Here's another way Amazon and banks are collaborating</v>
      </c>
      <c r="E1004" s="1">
        <v>13</v>
      </c>
      <c r="F1004" s="1">
        <v>50000</v>
      </c>
      <c r="G1004" s="1" t="s">
        <v>421</v>
      </c>
      <c r="H1004" s="50"/>
      <c r="I1004" s="51"/>
      <c r="J1004" s="52"/>
      <c r="K1004" s="6">
        <v>1</v>
      </c>
      <c r="L1004" s="58"/>
      <c r="M1004" s="8" t="s">
        <v>3129</v>
      </c>
      <c r="N1004" s="53" t="s">
        <v>3129</v>
      </c>
      <c r="O1004" s="53" t="s">
        <v>3129</v>
      </c>
      <c r="P1004" s="53">
        <v>1</v>
      </c>
      <c r="Q1004" s="53" t="s">
        <v>3129</v>
      </c>
      <c r="R1004" s="10">
        <v>1</v>
      </c>
      <c r="S1004" s="54">
        <v>1</v>
      </c>
      <c r="T1004" s="55"/>
      <c r="U1004" s="56"/>
      <c r="V1004" s="57">
        <v>3</v>
      </c>
      <c r="Y1004" s="17">
        <v>1</v>
      </c>
      <c r="AD1004" s="15">
        <v>1</v>
      </c>
      <c r="AF1004" s="15"/>
      <c r="AJ1004" s="16">
        <v>1</v>
      </c>
      <c r="AO1004" s="64" t="s">
        <v>1466</v>
      </c>
      <c r="AP1004" t="s">
        <v>1007</v>
      </c>
      <c r="AQ1004" t="s">
        <v>1575</v>
      </c>
      <c r="AR1004" s="46"/>
      <c r="AS1004" s="43"/>
    </row>
    <row r="1005" spans="1:45" hidden="1" x14ac:dyDescent="0.2">
      <c r="A1005" s="48" t="s">
        <v>422</v>
      </c>
      <c r="B1005" s="2">
        <v>43152</v>
      </c>
      <c r="C1005" s="1" t="s">
        <v>682</v>
      </c>
      <c r="D1005" s="65" t="str">
        <f t="shared" si="15"/>
        <v>Here's another way Amazon and banks are collaborating</v>
      </c>
      <c r="E1005" s="1">
        <v>13</v>
      </c>
      <c r="F1005" s="1">
        <v>50000</v>
      </c>
      <c r="G1005" s="1" t="s">
        <v>421</v>
      </c>
      <c r="H1005" s="50"/>
      <c r="I1005" s="51"/>
      <c r="J1005" s="52"/>
      <c r="K1005" s="6">
        <v>1</v>
      </c>
      <c r="L1005" s="58"/>
      <c r="M1005" s="8" t="s">
        <v>3129</v>
      </c>
      <c r="N1005" s="53" t="s">
        <v>3129</v>
      </c>
      <c r="O1005" s="53" t="s">
        <v>3129</v>
      </c>
      <c r="P1005" s="53">
        <v>1</v>
      </c>
      <c r="Q1005" s="53" t="s">
        <v>3129</v>
      </c>
      <c r="R1005" s="10">
        <v>1</v>
      </c>
      <c r="S1005" s="54">
        <v>1</v>
      </c>
      <c r="T1005" s="55"/>
      <c r="U1005" s="56"/>
      <c r="V1005" s="57">
        <v>3</v>
      </c>
      <c r="Y1005" s="17">
        <v>1</v>
      </c>
      <c r="AD1005" s="15">
        <v>1</v>
      </c>
      <c r="AF1005" s="15"/>
      <c r="AJ1005" s="16">
        <v>1</v>
      </c>
      <c r="AO1005" s="64" t="s">
        <v>1466</v>
      </c>
      <c r="AP1005" t="s">
        <v>1007</v>
      </c>
      <c r="AQ1005" t="s">
        <v>1844</v>
      </c>
      <c r="AR1005" s="46"/>
      <c r="AS1005" s="43"/>
    </row>
    <row r="1006" spans="1:45" hidden="1" x14ac:dyDescent="0.2">
      <c r="A1006" s="48" t="s">
        <v>66</v>
      </c>
      <c r="B1006" s="2">
        <v>43152</v>
      </c>
      <c r="C1006" s="1" t="s">
        <v>78</v>
      </c>
      <c r="D1006" s="65" t="str">
        <f t="shared" si="15"/>
        <v>Global Bank Regulators in No Rush To Quash Fintech With New Rules</v>
      </c>
      <c r="E1006" s="1">
        <v>1</v>
      </c>
      <c r="F1006" s="1">
        <v>18750</v>
      </c>
      <c r="G1006" s="1"/>
      <c r="H1006" s="50"/>
      <c r="I1006" s="51"/>
      <c r="J1006" s="52"/>
      <c r="K1006" s="6">
        <v>1</v>
      </c>
      <c r="L1006" s="58"/>
      <c r="M1006" s="8" t="s">
        <v>3129</v>
      </c>
      <c r="N1006" s="53" t="s">
        <v>3129</v>
      </c>
      <c r="O1006" s="53" t="s">
        <v>3129</v>
      </c>
      <c r="P1006" s="53">
        <v>1</v>
      </c>
      <c r="Q1006" s="53" t="s">
        <v>3129</v>
      </c>
      <c r="R1006" s="10">
        <v>1</v>
      </c>
      <c r="S1006" s="54">
        <v>1</v>
      </c>
      <c r="T1006" s="55"/>
      <c r="U1006" s="56"/>
      <c r="V1006" s="57">
        <v>3</v>
      </c>
      <c r="Y1006" s="17">
        <v>1</v>
      </c>
      <c r="AD1006" s="15">
        <v>1</v>
      </c>
      <c r="AF1006" s="15"/>
      <c r="AJ1006" s="16">
        <v>1</v>
      </c>
      <c r="AO1006" s="64" t="s">
        <v>322</v>
      </c>
      <c r="AP1006" t="s">
        <v>165</v>
      </c>
      <c r="AQ1006" t="s">
        <v>250</v>
      </c>
      <c r="AR1006" s="46"/>
      <c r="AS1006" s="43"/>
    </row>
    <row r="1007" spans="1:45" hidden="1" x14ac:dyDescent="0.2">
      <c r="A1007" s="48" t="s">
        <v>422</v>
      </c>
      <c r="B1007" s="2">
        <v>43157</v>
      </c>
      <c r="C1007" s="1" t="s">
        <v>652</v>
      </c>
      <c r="D1007" s="65" t="str">
        <f t="shared" si="15"/>
        <v>Innovation in Banking: Killer Ideas? Or Idea Killers?</v>
      </c>
      <c r="E1007" s="1">
        <v>588</v>
      </c>
      <c r="F1007" s="1">
        <v>192857</v>
      </c>
      <c r="G1007" s="1"/>
      <c r="H1007" s="50"/>
      <c r="I1007" s="51"/>
      <c r="J1007" s="52"/>
      <c r="K1007" s="6">
        <v>1</v>
      </c>
      <c r="L1007" s="58" t="s">
        <v>424</v>
      </c>
      <c r="M1007" s="8" t="s">
        <v>3129</v>
      </c>
      <c r="N1007" s="53">
        <v>1</v>
      </c>
      <c r="O1007" s="53" t="s">
        <v>3129</v>
      </c>
      <c r="P1007" s="53" t="s">
        <v>3129</v>
      </c>
      <c r="Q1007" s="53" t="s">
        <v>3129</v>
      </c>
      <c r="R1007" s="10">
        <v>2</v>
      </c>
      <c r="S1007" s="54">
        <v>1</v>
      </c>
      <c r="T1007" s="55"/>
      <c r="U1007" s="56"/>
      <c r="V1007" s="57">
        <v>3</v>
      </c>
      <c r="Y1007" s="17">
        <v>1</v>
      </c>
      <c r="AD1007" s="15">
        <v>1</v>
      </c>
      <c r="AF1007" s="15"/>
      <c r="AG1007" s="16">
        <v>1</v>
      </c>
      <c r="AO1007" s="64" t="s">
        <v>2117</v>
      </c>
      <c r="AP1007" t="s">
        <v>1077</v>
      </c>
      <c r="AQ1007" t="s">
        <v>1797</v>
      </c>
      <c r="AR1007" s="46"/>
      <c r="AS1007" s="43"/>
    </row>
    <row r="1008" spans="1:45" hidden="1" x14ac:dyDescent="0.2">
      <c r="A1008" s="48" t="s">
        <v>422</v>
      </c>
      <c r="B1008" s="2">
        <v>43157</v>
      </c>
      <c r="C1008" s="1" t="s">
        <v>539</v>
      </c>
      <c r="D1008" s="65" t="str">
        <f t="shared" si="15"/>
        <v>Leveling the Playing Field: Cloud as the Enabler of Innovation in Financial Services</v>
      </c>
      <c r="E1008" s="1">
        <v>52</v>
      </c>
      <c r="F1008" s="1">
        <v>115384</v>
      </c>
      <c r="G1008" s="1" t="s">
        <v>421</v>
      </c>
      <c r="H1008" s="50"/>
      <c r="I1008" s="51"/>
      <c r="J1008" s="52"/>
      <c r="K1008" s="6">
        <v>1</v>
      </c>
      <c r="L1008" s="58" t="s">
        <v>498</v>
      </c>
      <c r="M1008" s="8">
        <v>1</v>
      </c>
      <c r="N1008" s="53" t="s">
        <v>3129</v>
      </c>
      <c r="O1008" s="53" t="s">
        <v>3129</v>
      </c>
      <c r="P1008" s="53" t="s">
        <v>3129</v>
      </c>
      <c r="Q1008" s="53" t="s">
        <v>3129</v>
      </c>
      <c r="R1008" s="10">
        <v>1</v>
      </c>
      <c r="S1008" s="54">
        <v>1</v>
      </c>
      <c r="T1008" s="55"/>
      <c r="U1008" s="56"/>
      <c r="V1008" s="57">
        <v>3</v>
      </c>
      <c r="Y1008" s="17">
        <v>1</v>
      </c>
      <c r="AF1008" s="15"/>
      <c r="AO1008" s="64" t="s">
        <v>1480</v>
      </c>
      <c r="AP1008" t="s">
        <v>1054</v>
      </c>
      <c r="AQ1008" t="s">
        <v>1811</v>
      </c>
      <c r="AR1008" s="46"/>
      <c r="AS1008" s="43"/>
    </row>
    <row r="1009" spans="1:45" hidden="1" x14ac:dyDescent="0.2">
      <c r="A1009" s="48" t="s">
        <v>422</v>
      </c>
      <c r="B1009" s="2">
        <v>43157</v>
      </c>
      <c r="C1009" s="1" t="s">
        <v>417</v>
      </c>
      <c r="D1009" s="65" t="str">
        <f t="shared" si="15"/>
        <v>Can innovation get traction?</v>
      </c>
      <c r="E1009" s="1">
        <v>0</v>
      </c>
      <c r="F1009" s="1">
        <v>18181</v>
      </c>
      <c r="G1009" s="1" t="s">
        <v>421</v>
      </c>
      <c r="H1009" s="50"/>
      <c r="I1009" s="51"/>
      <c r="J1009" s="52"/>
      <c r="K1009" s="6">
        <v>1</v>
      </c>
      <c r="L1009" s="58"/>
      <c r="M1009" s="8" t="s">
        <v>3129</v>
      </c>
      <c r="N1009" s="53">
        <v>1</v>
      </c>
      <c r="O1009" s="53" t="s">
        <v>3129</v>
      </c>
      <c r="P1009" s="53" t="s">
        <v>3129</v>
      </c>
      <c r="Q1009" s="53" t="s">
        <v>3129</v>
      </c>
      <c r="R1009" s="10">
        <v>1</v>
      </c>
      <c r="S1009" s="54">
        <v>1</v>
      </c>
      <c r="T1009" s="55"/>
      <c r="U1009" s="56"/>
      <c r="V1009" s="57">
        <v>3</v>
      </c>
      <c r="Y1009" s="17">
        <v>1</v>
      </c>
      <c r="AD1009" s="15">
        <v>1</v>
      </c>
      <c r="AF1009" s="15"/>
      <c r="AJ1009" s="16">
        <v>1</v>
      </c>
      <c r="AO1009" s="64" t="s">
        <v>1479</v>
      </c>
      <c r="AP1009" t="s">
        <v>1057</v>
      </c>
      <c r="AQ1009" t="s">
        <v>1812</v>
      </c>
      <c r="AR1009" s="46"/>
      <c r="AS1009" s="43"/>
    </row>
    <row r="1010" spans="1:45" hidden="1" x14ac:dyDescent="0.2">
      <c r="A1010" s="48" t="s">
        <v>422</v>
      </c>
      <c r="B1010" s="2">
        <v>43158</v>
      </c>
      <c r="C1010" s="1" t="s">
        <v>484</v>
      </c>
      <c r="D1010" s="65" t="str">
        <f t="shared" si="15"/>
        <v>Will robo advisor M&amp;A funding lead to more human advisors?</v>
      </c>
      <c r="E1010" s="1">
        <v>13</v>
      </c>
      <c r="F1010" s="1">
        <v>105555</v>
      </c>
      <c r="G1010" s="1" t="s">
        <v>423</v>
      </c>
      <c r="H1010" s="50"/>
      <c r="I1010" s="51"/>
      <c r="J1010" s="52"/>
      <c r="K1010" s="6">
        <v>1</v>
      </c>
      <c r="L1010" s="58" t="s">
        <v>498</v>
      </c>
      <c r="M1010" s="8" t="s">
        <v>3129</v>
      </c>
      <c r="N1010" s="53" t="s">
        <v>3129</v>
      </c>
      <c r="O1010" s="53" t="s">
        <v>3129</v>
      </c>
      <c r="P1010" s="53">
        <v>1</v>
      </c>
      <c r="Q1010" s="53" t="s">
        <v>3129</v>
      </c>
      <c r="R1010" s="10">
        <v>1</v>
      </c>
      <c r="S1010" s="54">
        <v>1</v>
      </c>
      <c r="T1010" s="55"/>
      <c r="U1010" s="56"/>
      <c r="V1010" s="57">
        <v>3</v>
      </c>
      <c r="Y1010" s="17">
        <v>1</v>
      </c>
      <c r="AD1010" s="15">
        <v>1</v>
      </c>
      <c r="AF1010" s="15"/>
      <c r="AJ1010" s="16">
        <v>1</v>
      </c>
      <c r="AO1010" s="64" t="s">
        <v>2134</v>
      </c>
      <c r="AP1010" t="s">
        <v>1096</v>
      </c>
      <c r="AQ1010" t="s">
        <v>1586</v>
      </c>
      <c r="AR1010" s="46"/>
      <c r="AS1010" s="43"/>
    </row>
    <row r="1011" spans="1:45" hidden="1" x14ac:dyDescent="0.2">
      <c r="A1011" s="48" t="s">
        <v>422</v>
      </c>
      <c r="B1011" s="2">
        <v>43159</v>
      </c>
      <c r="C1011" s="1" t="s">
        <v>484</v>
      </c>
      <c r="D1011" s="65" t="str">
        <f t="shared" si="15"/>
        <v>UBS’s long-awaited robo advisor has launched</v>
      </c>
      <c r="E1011" s="1">
        <v>147</v>
      </c>
      <c r="F1011" s="1">
        <v>105555</v>
      </c>
      <c r="G1011" s="1" t="s">
        <v>423</v>
      </c>
      <c r="H1011" s="50"/>
      <c r="I1011" s="51"/>
      <c r="J1011" s="52"/>
      <c r="K1011" s="6">
        <v>1</v>
      </c>
      <c r="L1011" s="58" t="s">
        <v>498</v>
      </c>
      <c r="M1011" s="8" t="s">
        <v>3129</v>
      </c>
      <c r="N1011" s="53">
        <v>1</v>
      </c>
      <c r="O1011" s="53" t="s">
        <v>3129</v>
      </c>
      <c r="P1011" s="53">
        <v>1</v>
      </c>
      <c r="Q1011" s="53" t="s">
        <v>3129</v>
      </c>
      <c r="R1011" s="10">
        <v>1</v>
      </c>
      <c r="S1011" s="54">
        <v>1</v>
      </c>
      <c r="T1011" s="55"/>
      <c r="U1011" s="56"/>
      <c r="V1011" s="57">
        <v>3</v>
      </c>
      <c r="Y1011" s="17">
        <v>1</v>
      </c>
      <c r="AD1011" s="15">
        <v>1</v>
      </c>
      <c r="AF1011" s="15"/>
      <c r="AO1011" s="64" t="s">
        <v>2140</v>
      </c>
      <c r="AP1011" t="s">
        <v>1104</v>
      </c>
      <c r="AQ1011" t="s">
        <v>2141</v>
      </c>
      <c r="AR1011" s="46"/>
      <c r="AS1011" s="43"/>
    </row>
    <row r="1012" spans="1:45" hidden="1" x14ac:dyDescent="0.2">
      <c r="A1012" s="48" t="s">
        <v>699</v>
      </c>
      <c r="B1012" s="2">
        <v>43160</v>
      </c>
      <c r="C1012" s="1" t="s">
        <v>673</v>
      </c>
      <c r="D1012" s="65" t="str">
        <f t="shared" si="15"/>
        <v>Kushner bank loans questioned; B of A fires two in harassment probe</v>
      </c>
      <c r="E1012" s="1">
        <v>9</v>
      </c>
      <c r="F1012" s="1">
        <v>200000</v>
      </c>
      <c r="G1012" s="1"/>
      <c r="H1012" s="50"/>
      <c r="I1012" s="51">
        <v>1</v>
      </c>
      <c r="J1012" s="52"/>
      <c r="L1012" s="58" t="s">
        <v>1131</v>
      </c>
      <c r="M1012" s="8" t="s">
        <v>3129</v>
      </c>
      <c r="N1012" s="53" t="s">
        <v>3129</v>
      </c>
      <c r="O1012" s="53">
        <v>1</v>
      </c>
      <c r="P1012" s="53" t="s">
        <v>3129</v>
      </c>
      <c r="Q1012" s="53" t="s">
        <v>3129</v>
      </c>
      <c r="R1012" s="10">
        <v>1</v>
      </c>
      <c r="S1012" s="54"/>
      <c r="T1012" s="55"/>
      <c r="U1012" s="56"/>
      <c r="V1012" s="57"/>
      <c r="Y1012" s="17">
        <v>1</v>
      </c>
      <c r="AF1012" s="15"/>
      <c r="AO1012" s="64" t="s">
        <v>1490</v>
      </c>
      <c r="AP1012" t="s">
        <v>1121</v>
      </c>
      <c r="AQ1012" t="s">
        <v>1666</v>
      </c>
      <c r="AR1012" s="46"/>
      <c r="AS1012" s="43"/>
    </row>
    <row r="1013" spans="1:45" hidden="1" x14ac:dyDescent="0.2">
      <c r="A1013" s="48" t="s">
        <v>699</v>
      </c>
      <c r="B1013" s="2">
        <v>43161</v>
      </c>
      <c r="C1013" s="1" t="s">
        <v>411</v>
      </c>
      <c r="D1013" s="65" t="str">
        <f t="shared" si="15"/>
        <v>Bitcoin Miners Make Unfriendly Neighbors</v>
      </c>
      <c r="E1013" s="1">
        <v>14</v>
      </c>
      <c r="F1013" s="1">
        <v>593750</v>
      </c>
      <c r="G1013" s="1" t="s">
        <v>409</v>
      </c>
      <c r="H1013" s="50"/>
      <c r="I1013" s="51">
        <v>1</v>
      </c>
      <c r="J1013" s="52"/>
      <c r="L1013" s="58"/>
      <c r="M1013" s="8" t="s">
        <v>3129</v>
      </c>
      <c r="N1013" s="53">
        <v>1</v>
      </c>
      <c r="O1013" s="53" t="s">
        <v>3129</v>
      </c>
      <c r="P1013" s="53" t="s">
        <v>3129</v>
      </c>
      <c r="Q1013" s="53" t="s">
        <v>3129</v>
      </c>
      <c r="R1013" s="10">
        <v>1</v>
      </c>
      <c r="S1013" s="54"/>
      <c r="T1013" s="55"/>
      <c r="U1013" s="56"/>
      <c r="V1013" s="57"/>
      <c r="Y1013" s="17">
        <v>1</v>
      </c>
      <c r="AF1013" s="15"/>
      <c r="AO1013" s="64" t="s">
        <v>1496</v>
      </c>
      <c r="AP1013" t="s">
        <v>1136</v>
      </c>
      <c r="AQ1013" t="s">
        <v>1812</v>
      </c>
      <c r="AR1013" s="46"/>
      <c r="AS1013" s="43"/>
    </row>
    <row r="1014" spans="1:45" hidden="1" x14ac:dyDescent="0.2">
      <c r="A1014" s="48" t="s">
        <v>699</v>
      </c>
      <c r="B1014" s="2">
        <v>43161</v>
      </c>
      <c r="C1014" s="1" t="s">
        <v>542</v>
      </c>
      <c r="D1014" s="65" t="str">
        <f t="shared" si="15"/>
        <v>Bitcoin Miners Make Unfriendly Neighbors</v>
      </c>
      <c r="E1014" s="1">
        <v>14</v>
      </c>
      <c r="F1014" s="1">
        <v>593750</v>
      </c>
      <c r="G1014" s="1"/>
      <c r="H1014" s="50"/>
      <c r="I1014" s="51">
        <v>1</v>
      </c>
      <c r="J1014" s="52"/>
      <c r="L1014" s="58"/>
      <c r="M1014" s="8" t="s">
        <v>3129</v>
      </c>
      <c r="N1014" s="53">
        <v>1</v>
      </c>
      <c r="O1014" s="53" t="s">
        <v>3129</v>
      </c>
      <c r="P1014" s="53" t="s">
        <v>3129</v>
      </c>
      <c r="Q1014" s="53" t="s">
        <v>3129</v>
      </c>
      <c r="R1014" s="10">
        <v>1</v>
      </c>
      <c r="S1014" s="54"/>
      <c r="T1014" s="55"/>
      <c r="U1014" s="56"/>
      <c r="V1014" s="57"/>
      <c r="Y1014" s="17">
        <v>1</v>
      </c>
      <c r="AF1014" s="15"/>
      <c r="AO1014" s="64" t="s">
        <v>1496</v>
      </c>
      <c r="AP1014" t="s">
        <v>1136</v>
      </c>
      <c r="AQ1014" t="s">
        <v>1655</v>
      </c>
      <c r="AR1014" s="46"/>
      <c r="AS1014" s="43"/>
    </row>
    <row r="1015" spans="1:45" hidden="1" x14ac:dyDescent="0.2">
      <c r="A1015" s="48" t="s">
        <v>699</v>
      </c>
      <c r="B1015" s="2">
        <v>43161</v>
      </c>
      <c r="C1015" s="1" t="s">
        <v>468</v>
      </c>
      <c r="D1015" s="65" t="str">
        <f t="shared" si="15"/>
        <v>Canalys has really, really good news for Apple in the enterprise</v>
      </c>
      <c r="E1015" s="1">
        <v>91</v>
      </c>
      <c r="F1015" s="1">
        <v>3084033</v>
      </c>
      <c r="G1015" s="1" t="s">
        <v>421</v>
      </c>
      <c r="H1015" s="50"/>
      <c r="I1015" s="51">
        <v>1</v>
      </c>
      <c r="J1015" s="52"/>
      <c r="L1015" s="58"/>
      <c r="M1015" s="8" t="s">
        <v>3129</v>
      </c>
      <c r="N1015" s="53">
        <v>1</v>
      </c>
      <c r="O1015" s="53">
        <v>1</v>
      </c>
      <c r="P1015" s="53" t="s">
        <v>3129</v>
      </c>
      <c r="Q1015" s="53" t="s">
        <v>3129</v>
      </c>
      <c r="R1015" s="10">
        <v>1</v>
      </c>
      <c r="S1015" s="54"/>
      <c r="T1015" s="55"/>
      <c r="U1015" s="56"/>
      <c r="V1015" s="57"/>
      <c r="Y1015" s="17">
        <v>1</v>
      </c>
      <c r="AF1015" s="15"/>
      <c r="AO1015" s="64" t="s">
        <v>1494</v>
      </c>
      <c r="AP1015" t="s">
        <v>1135</v>
      </c>
      <c r="AQ1015" t="s">
        <v>1945</v>
      </c>
      <c r="AR1015" s="46"/>
      <c r="AS1015" s="43"/>
    </row>
    <row r="1016" spans="1:45" hidden="1" x14ac:dyDescent="0.2">
      <c r="A1016" s="48" t="s">
        <v>699</v>
      </c>
      <c r="B1016" s="2">
        <v>43161</v>
      </c>
      <c r="C1016" s="1" t="s">
        <v>468</v>
      </c>
      <c r="D1016" s="65" t="str">
        <f t="shared" si="15"/>
        <v>Canalys has really, really good news for Apple in the enterprise</v>
      </c>
      <c r="E1016" s="1">
        <v>91</v>
      </c>
      <c r="F1016" s="1">
        <v>3084033</v>
      </c>
      <c r="G1016" s="1" t="s">
        <v>421</v>
      </c>
      <c r="H1016" s="50"/>
      <c r="I1016" s="51">
        <v>1</v>
      </c>
      <c r="J1016" s="52"/>
      <c r="L1016" s="58"/>
      <c r="M1016" s="8" t="s">
        <v>3129</v>
      </c>
      <c r="N1016" s="53">
        <v>1</v>
      </c>
      <c r="O1016" s="53">
        <v>1</v>
      </c>
      <c r="P1016" s="53" t="s">
        <v>3129</v>
      </c>
      <c r="Q1016" s="53" t="s">
        <v>3129</v>
      </c>
      <c r="R1016" s="10">
        <v>1</v>
      </c>
      <c r="S1016" s="54"/>
      <c r="T1016" s="55"/>
      <c r="U1016" s="56"/>
      <c r="V1016" s="57"/>
      <c r="Y1016" s="17">
        <v>1</v>
      </c>
      <c r="AF1016" s="15"/>
      <c r="AO1016" s="64" t="s">
        <v>1494</v>
      </c>
      <c r="AP1016" t="s">
        <v>1135</v>
      </c>
      <c r="AQ1016" t="s">
        <v>1945</v>
      </c>
      <c r="AR1016" s="46"/>
      <c r="AS1016" s="43"/>
    </row>
    <row r="1017" spans="1:45" hidden="1" x14ac:dyDescent="0.2">
      <c r="A1017" s="48" t="s">
        <v>567</v>
      </c>
      <c r="B1017" s="2">
        <v>43161</v>
      </c>
      <c r="C1017" s="1" t="s">
        <v>773</v>
      </c>
      <c r="D1017" s="65" t="str">
        <f t="shared" si="15"/>
        <v>THROW CAUTION TO THE WINDS: GO DIGITAL FASTER TO KEEP YOUR FINANCIAL SERVICES BUSINESS AFLOAT</v>
      </c>
      <c r="E1017" s="1">
        <v>0</v>
      </c>
      <c r="F1017" s="1">
        <v>1328841</v>
      </c>
      <c r="G1017" s="1" t="s">
        <v>409</v>
      </c>
      <c r="H1017" s="50"/>
      <c r="I1017" s="51">
        <v>1</v>
      </c>
      <c r="J1017" s="52"/>
      <c r="L1017" s="58"/>
      <c r="M1017" s="8" t="s">
        <v>3129</v>
      </c>
      <c r="N1017" s="53" t="s">
        <v>3129</v>
      </c>
      <c r="O1017" s="53">
        <v>1</v>
      </c>
      <c r="P1017" s="53" t="s">
        <v>3129</v>
      </c>
      <c r="Q1017" s="53" t="s">
        <v>3129</v>
      </c>
      <c r="R1017" s="10">
        <v>1</v>
      </c>
      <c r="S1017" s="54"/>
      <c r="T1017" s="55"/>
      <c r="U1017" s="56"/>
      <c r="V1017" s="57"/>
      <c r="Y1017" s="17">
        <v>1</v>
      </c>
      <c r="AF1017" s="15"/>
      <c r="AO1017" s="64" t="s">
        <v>1493</v>
      </c>
      <c r="AP1017" t="s">
        <v>1134</v>
      </c>
      <c r="AQ1017" t="s">
        <v>1810</v>
      </c>
      <c r="AR1017" s="46"/>
      <c r="AS1017" s="43"/>
    </row>
    <row r="1018" spans="1:45" hidden="1" x14ac:dyDescent="0.2">
      <c r="A1018" s="48" t="s">
        <v>699</v>
      </c>
      <c r="B1018" s="2">
        <v>43161</v>
      </c>
      <c r="C1018" s="1" t="s">
        <v>411</v>
      </c>
      <c r="D1018" s="65" t="str">
        <f t="shared" si="15"/>
        <v>Altfin Lands Top B2b Fintech Funding</v>
      </c>
      <c r="E1018" s="1">
        <v>50</v>
      </c>
      <c r="F1018" s="1">
        <v>593750</v>
      </c>
      <c r="G1018" s="1" t="s">
        <v>409</v>
      </c>
      <c r="H1018" s="50"/>
      <c r="I1018" s="51"/>
      <c r="J1018" s="52"/>
      <c r="K1018" s="6">
        <v>1</v>
      </c>
      <c r="L1018" s="58"/>
      <c r="M1018" s="8" t="s">
        <v>3129</v>
      </c>
      <c r="N1018" s="53">
        <v>1</v>
      </c>
      <c r="O1018" s="53" t="s">
        <v>3129</v>
      </c>
      <c r="P1018" s="53" t="s">
        <v>3129</v>
      </c>
      <c r="Q1018" s="53" t="s">
        <v>3129</v>
      </c>
      <c r="R1018" s="10">
        <v>1</v>
      </c>
      <c r="S1018" s="54">
        <v>1</v>
      </c>
      <c r="T1018" s="55"/>
      <c r="U1018" s="56"/>
      <c r="V1018" s="57">
        <v>3</v>
      </c>
      <c r="Y1018" s="17">
        <v>1</v>
      </c>
      <c r="AD1018" s="15">
        <v>1</v>
      </c>
      <c r="AF1018" s="15"/>
      <c r="AJ1018" s="16">
        <v>1</v>
      </c>
      <c r="AO1018" s="64" t="s">
        <v>1492</v>
      </c>
      <c r="AP1018" t="s">
        <v>1132</v>
      </c>
      <c r="AQ1018" t="s">
        <v>1812</v>
      </c>
      <c r="AR1018" s="46"/>
      <c r="AS1018" s="43"/>
    </row>
    <row r="1019" spans="1:45" hidden="1" x14ac:dyDescent="0.2">
      <c r="A1019" s="48" t="s">
        <v>699</v>
      </c>
      <c r="B1019" s="2">
        <v>43161</v>
      </c>
      <c r="C1019" s="1" t="s">
        <v>411</v>
      </c>
      <c r="D1019" s="65" t="str">
        <f t="shared" si="15"/>
        <v>Today In Data: Smb Optimism And Paper Checks</v>
      </c>
      <c r="E1019" s="1">
        <v>14</v>
      </c>
      <c r="F1019" s="1">
        <v>593750</v>
      </c>
      <c r="G1019" s="1" t="s">
        <v>409</v>
      </c>
      <c r="H1019" s="50"/>
      <c r="I1019" s="51"/>
      <c r="J1019" s="52"/>
      <c r="K1019" s="6">
        <v>1</v>
      </c>
      <c r="L1019" s="58"/>
      <c r="M1019" s="8" t="s">
        <v>3129</v>
      </c>
      <c r="N1019" s="53">
        <v>1</v>
      </c>
      <c r="O1019" s="53" t="s">
        <v>3129</v>
      </c>
      <c r="P1019" s="53" t="s">
        <v>3129</v>
      </c>
      <c r="Q1019" s="53" t="s">
        <v>3129</v>
      </c>
      <c r="R1019" s="10">
        <v>1</v>
      </c>
      <c r="S1019" s="54">
        <v>1</v>
      </c>
      <c r="T1019" s="55"/>
      <c r="U1019" s="56"/>
      <c r="V1019" s="57">
        <v>3</v>
      </c>
      <c r="Y1019" s="17">
        <v>1</v>
      </c>
      <c r="AD1019" s="15">
        <v>1</v>
      </c>
      <c r="AF1019" s="15"/>
      <c r="AJ1019" s="16">
        <v>1</v>
      </c>
      <c r="AO1019" s="64" t="s">
        <v>1495</v>
      </c>
      <c r="AP1019" t="s">
        <v>1133</v>
      </c>
      <c r="AQ1019" t="s">
        <v>1583</v>
      </c>
      <c r="AR1019" s="46"/>
      <c r="AS1019" s="43"/>
    </row>
    <row r="1020" spans="1:45" hidden="1" x14ac:dyDescent="0.2">
      <c r="A1020" s="48" t="s">
        <v>699</v>
      </c>
      <c r="B1020" s="2">
        <v>43161</v>
      </c>
      <c r="C1020" s="1" t="s">
        <v>411</v>
      </c>
      <c r="D1020" s="65" t="str">
        <f t="shared" si="15"/>
        <v>Transnational Launches Payments Api</v>
      </c>
      <c r="E1020" s="1">
        <v>12</v>
      </c>
      <c r="F1020" s="1">
        <v>593750</v>
      </c>
      <c r="G1020" s="1" t="s">
        <v>409</v>
      </c>
      <c r="H1020" s="50"/>
      <c r="I1020" s="51"/>
      <c r="J1020" s="52"/>
      <c r="K1020" s="6">
        <v>1</v>
      </c>
      <c r="L1020" s="58"/>
      <c r="M1020" s="8" t="s">
        <v>3129</v>
      </c>
      <c r="N1020" s="53">
        <v>1</v>
      </c>
      <c r="O1020" s="53" t="s">
        <v>3129</v>
      </c>
      <c r="P1020" s="53" t="s">
        <v>3129</v>
      </c>
      <c r="Q1020" s="53" t="s">
        <v>3129</v>
      </c>
      <c r="R1020" s="10">
        <v>1</v>
      </c>
      <c r="S1020" s="54">
        <v>1</v>
      </c>
      <c r="T1020" s="55"/>
      <c r="U1020" s="56"/>
      <c r="V1020" s="57">
        <v>1</v>
      </c>
      <c r="Y1020" s="17">
        <v>1</v>
      </c>
      <c r="AD1020" s="15">
        <v>1</v>
      </c>
      <c r="AF1020" s="15"/>
      <c r="AG1020" s="16">
        <v>1</v>
      </c>
      <c r="AO1020" s="64" t="s">
        <v>1497</v>
      </c>
      <c r="AP1020" t="s">
        <v>1137</v>
      </c>
      <c r="AQ1020" t="s">
        <v>1812</v>
      </c>
      <c r="AR1020" s="46"/>
      <c r="AS1020" s="43"/>
    </row>
    <row r="1021" spans="1:45" hidden="1" x14ac:dyDescent="0.2">
      <c r="A1021" s="48" t="s">
        <v>699</v>
      </c>
      <c r="B1021" s="2">
        <v>43163</v>
      </c>
      <c r="C1021" s="1" t="s">
        <v>513</v>
      </c>
      <c r="D1021" s="65" t="str">
        <f t="shared" si="15"/>
        <v>Global Universal Banking Systems Report 2018 | Supplier Profiles &amp; Supplier Performance | Researchandmarkets.com</v>
      </c>
      <c r="E1021" s="1">
        <v>0</v>
      </c>
      <c r="F1021" s="1">
        <v>15938865</v>
      </c>
      <c r="G1021" s="1"/>
      <c r="H1021" s="50">
        <v>2</v>
      </c>
      <c r="I1021" s="51"/>
      <c r="J1021" s="52"/>
      <c r="L1021" s="58"/>
      <c r="M1021" s="8" t="s">
        <v>3129</v>
      </c>
      <c r="N1021" s="53">
        <v>1</v>
      </c>
      <c r="O1021" s="53" t="s">
        <v>3129</v>
      </c>
      <c r="P1021" s="53" t="s">
        <v>3129</v>
      </c>
      <c r="Q1021" s="53" t="s">
        <v>3129</v>
      </c>
      <c r="R1021" s="10">
        <v>1</v>
      </c>
      <c r="S1021" s="54"/>
      <c r="T1021" s="55"/>
      <c r="U1021" s="56"/>
      <c r="V1021" s="57"/>
      <c r="Y1021" s="17">
        <v>1</v>
      </c>
      <c r="AF1021" s="15"/>
      <c r="AO1021" s="64" t="s">
        <v>2165</v>
      </c>
      <c r="AP1021" t="s">
        <v>1144</v>
      </c>
      <c r="AQ1021" t="s">
        <v>1655</v>
      </c>
      <c r="AR1021" s="46"/>
      <c r="AS1021" s="43"/>
    </row>
    <row r="1022" spans="1:45" hidden="1" x14ac:dyDescent="0.2">
      <c r="A1022" s="48" t="s">
        <v>699</v>
      </c>
      <c r="B1022" s="2">
        <v>43163</v>
      </c>
      <c r="C1022" s="1" t="s">
        <v>419</v>
      </c>
      <c r="D1022" s="65" t="str">
        <f t="shared" si="15"/>
        <v>SailPoint Provides Customers the Freedom of Choice in Identity Governance Deployment: SaaS, Public Cloud, Data Center, or Managed Service</v>
      </c>
      <c r="E1022" s="1">
        <v>0</v>
      </c>
      <c r="F1022" s="1">
        <v>15938865</v>
      </c>
      <c r="G1022" s="1" t="s">
        <v>423</v>
      </c>
      <c r="H1022" s="50">
        <v>2</v>
      </c>
      <c r="I1022" s="51"/>
      <c r="J1022" s="52"/>
      <c r="L1022" s="58"/>
      <c r="M1022" s="8" t="s">
        <v>3129</v>
      </c>
      <c r="N1022" s="53">
        <v>1</v>
      </c>
      <c r="O1022" s="53" t="s">
        <v>3129</v>
      </c>
      <c r="P1022" s="53" t="s">
        <v>3129</v>
      </c>
      <c r="Q1022" s="53">
        <v>1</v>
      </c>
      <c r="R1022" s="10">
        <v>1</v>
      </c>
      <c r="S1022" s="54"/>
      <c r="T1022" s="55"/>
      <c r="U1022" s="56"/>
      <c r="V1022" s="57"/>
      <c r="Y1022" s="17">
        <v>1</v>
      </c>
      <c r="AF1022" s="15"/>
      <c r="AO1022" s="64" t="s">
        <v>1499</v>
      </c>
      <c r="AP1022" t="s">
        <v>1139</v>
      </c>
      <c r="AQ1022" t="s">
        <v>2063</v>
      </c>
      <c r="AR1022" s="46"/>
      <c r="AS1022" s="43"/>
    </row>
    <row r="1023" spans="1:45" hidden="1" x14ac:dyDescent="0.2">
      <c r="A1023" s="48" t="s">
        <v>699</v>
      </c>
      <c r="B1023" s="2">
        <v>43163</v>
      </c>
      <c r="C1023" s="1" t="s">
        <v>419</v>
      </c>
      <c r="D1023" s="65" t="str">
        <f t="shared" si="15"/>
        <v>SailPoint Provides Customers the Freedom of Choice in Identity Governance Deployment: SaaS, Public Cloud, Data Center, or Managed Service</v>
      </c>
      <c r="E1023" s="1">
        <v>0</v>
      </c>
      <c r="F1023" s="1">
        <v>15938865</v>
      </c>
      <c r="G1023" s="1" t="s">
        <v>421</v>
      </c>
      <c r="H1023" s="50">
        <v>2</v>
      </c>
      <c r="I1023" s="51"/>
      <c r="J1023" s="52"/>
      <c r="L1023" s="58"/>
      <c r="M1023" s="8" t="s">
        <v>3129</v>
      </c>
      <c r="N1023" s="53">
        <v>1</v>
      </c>
      <c r="O1023" s="53" t="s">
        <v>3129</v>
      </c>
      <c r="P1023" s="53" t="s">
        <v>3129</v>
      </c>
      <c r="Q1023" s="53">
        <v>1</v>
      </c>
      <c r="R1023" s="10">
        <v>1</v>
      </c>
      <c r="S1023" s="54"/>
      <c r="T1023" s="55"/>
      <c r="U1023" s="56"/>
      <c r="V1023" s="57"/>
      <c r="Y1023" s="17">
        <v>1</v>
      </c>
      <c r="AF1023" s="15"/>
      <c r="AO1023" s="64" t="s">
        <v>1499</v>
      </c>
      <c r="AP1023" t="s">
        <v>1139</v>
      </c>
      <c r="AQ1023" t="s">
        <v>2164</v>
      </c>
      <c r="AR1023" s="46"/>
      <c r="AS1023" s="43"/>
    </row>
    <row r="1024" spans="1:45" hidden="1" x14ac:dyDescent="0.2">
      <c r="A1024" s="48" t="s">
        <v>699</v>
      </c>
      <c r="B1024" s="2">
        <v>43163</v>
      </c>
      <c r="C1024" s="1" t="s">
        <v>419</v>
      </c>
      <c r="D1024" s="65" t="str">
        <f t="shared" si="15"/>
        <v>SailPoint Provides Customers the Freedom of Choice in Identity Governance Deployment: SaaS, Public Cloud, Data Center, or Managed Service</v>
      </c>
      <c r="E1024" s="1">
        <v>0</v>
      </c>
      <c r="F1024" s="1">
        <v>15938865</v>
      </c>
      <c r="G1024" s="1" t="s">
        <v>421</v>
      </c>
      <c r="H1024" s="50">
        <v>2</v>
      </c>
      <c r="I1024" s="51"/>
      <c r="J1024" s="52"/>
      <c r="L1024" s="58"/>
      <c r="M1024" s="8" t="s">
        <v>3129</v>
      </c>
      <c r="N1024" s="53">
        <v>1</v>
      </c>
      <c r="O1024" s="53" t="s">
        <v>3129</v>
      </c>
      <c r="P1024" s="53" t="s">
        <v>3129</v>
      </c>
      <c r="Q1024" s="53">
        <v>1</v>
      </c>
      <c r="R1024" s="10">
        <v>1</v>
      </c>
      <c r="S1024" s="54"/>
      <c r="T1024" s="55"/>
      <c r="U1024" s="56"/>
      <c r="V1024" s="57"/>
      <c r="Y1024" s="17">
        <v>1</v>
      </c>
      <c r="AF1024" s="15"/>
      <c r="AO1024" s="64" t="s">
        <v>1499</v>
      </c>
      <c r="AP1024" t="s">
        <v>1139</v>
      </c>
      <c r="AQ1024" t="s">
        <v>2164</v>
      </c>
      <c r="AR1024" s="46"/>
      <c r="AS1024" s="43"/>
    </row>
    <row r="1025" spans="1:45" hidden="1" x14ac:dyDescent="0.2">
      <c r="A1025" s="48" t="s">
        <v>699</v>
      </c>
      <c r="B1025" s="2">
        <v>43163</v>
      </c>
      <c r="C1025" s="1" t="s">
        <v>426</v>
      </c>
      <c r="D1025" s="65" t="str">
        <f t="shared" si="15"/>
        <v>Notice to the Annual General Meeting of Tikkurila</v>
      </c>
      <c r="E1025" s="1">
        <v>0</v>
      </c>
      <c r="F1025" s="1">
        <v>1192857</v>
      </c>
      <c r="G1025" s="1" t="s">
        <v>428</v>
      </c>
      <c r="H1025" s="50"/>
      <c r="I1025" s="51">
        <v>1</v>
      </c>
      <c r="J1025" s="52"/>
      <c r="L1025" s="58"/>
      <c r="M1025" s="8" t="s">
        <v>3129</v>
      </c>
      <c r="N1025" s="53" t="s">
        <v>3129</v>
      </c>
      <c r="O1025" s="53" t="s">
        <v>3129</v>
      </c>
      <c r="P1025" s="53">
        <v>1</v>
      </c>
      <c r="Q1025" s="53" t="s">
        <v>3129</v>
      </c>
      <c r="R1025" s="10">
        <v>2</v>
      </c>
      <c r="S1025" s="54"/>
      <c r="T1025" s="55"/>
      <c r="U1025" s="56"/>
      <c r="V1025" s="57"/>
      <c r="Y1025" s="17">
        <v>1</v>
      </c>
      <c r="AF1025" s="15"/>
      <c r="AO1025" s="64" t="s">
        <v>2163</v>
      </c>
      <c r="AP1025" t="s">
        <v>1138</v>
      </c>
      <c r="AQ1025" t="s">
        <v>1624</v>
      </c>
      <c r="AR1025" s="46"/>
      <c r="AS1025" s="43"/>
    </row>
    <row r="1026" spans="1:45" hidden="1" x14ac:dyDescent="0.2">
      <c r="A1026" s="48" t="s">
        <v>699</v>
      </c>
      <c r="B1026" s="2">
        <v>43163</v>
      </c>
      <c r="C1026" s="1" t="s">
        <v>419</v>
      </c>
      <c r="D1026" s="65" t="str">
        <f t="shared" si="15"/>
        <v>SailPoint Provides Customers the Freedom of Choice in Identity Governance Deployment: SaaS, Public Cloud, Data Center, or Managed Service</v>
      </c>
      <c r="E1026" s="1">
        <v>0</v>
      </c>
      <c r="F1026" s="1">
        <v>15938865</v>
      </c>
      <c r="G1026" s="1" t="s">
        <v>423</v>
      </c>
      <c r="H1026" s="50"/>
      <c r="I1026" s="51">
        <v>1</v>
      </c>
      <c r="J1026" s="52"/>
      <c r="L1026" s="58"/>
      <c r="M1026" s="8" t="s">
        <v>3129</v>
      </c>
      <c r="N1026" s="53">
        <v>1</v>
      </c>
      <c r="O1026" s="53" t="s">
        <v>3129</v>
      </c>
      <c r="P1026" s="53" t="s">
        <v>3129</v>
      </c>
      <c r="Q1026" s="53">
        <v>1</v>
      </c>
      <c r="R1026" s="10">
        <v>1</v>
      </c>
      <c r="S1026" s="54"/>
      <c r="T1026" s="55"/>
      <c r="U1026" s="56"/>
      <c r="V1026" s="57"/>
      <c r="Y1026" s="17">
        <v>1</v>
      </c>
      <c r="AF1026" s="15"/>
      <c r="AO1026" s="64" t="s">
        <v>1499</v>
      </c>
      <c r="AP1026" t="s">
        <v>1139</v>
      </c>
      <c r="AQ1026" t="s">
        <v>2063</v>
      </c>
      <c r="AR1026" s="46"/>
      <c r="AS1026" s="43"/>
    </row>
    <row r="1027" spans="1:45" hidden="1" x14ac:dyDescent="0.2">
      <c r="A1027" s="48" t="s">
        <v>589</v>
      </c>
      <c r="B1027" s="2">
        <v>43164</v>
      </c>
      <c r="C1027" s="1" t="s">
        <v>426</v>
      </c>
      <c r="D1027" s="65" t="str">
        <f t="shared" ref="D1027:D1090" si="16">HYPERLINK(AO1027,AP1027)</f>
        <v>CG Blockchain Announces Transform Group and Marketwired Founder Michael Terpin Joins Advisory Board</v>
      </c>
      <c r="E1027" s="1">
        <v>0</v>
      </c>
      <c r="F1027" s="1">
        <v>1192857</v>
      </c>
      <c r="G1027" s="1" t="s">
        <v>428</v>
      </c>
      <c r="H1027" s="50">
        <v>1</v>
      </c>
      <c r="I1027" s="51"/>
      <c r="J1027" s="52"/>
      <c r="L1027" s="58"/>
      <c r="M1027" s="8">
        <v>1</v>
      </c>
      <c r="N1027" s="53" t="s">
        <v>3129</v>
      </c>
      <c r="O1027" s="53" t="s">
        <v>3129</v>
      </c>
      <c r="P1027" s="53" t="s">
        <v>3129</v>
      </c>
      <c r="Q1027" s="53" t="s">
        <v>3129</v>
      </c>
      <c r="R1027" s="10">
        <v>2</v>
      </c>
      <c r="S1027" s="54"/>
      <c r="T1027" s="55"/>
      <c r="U1027" s="56"/>
      <c r="V1027" s="57"/>
      <c r="Y1027" s="17">
        <v>1</v>
      </c>
      <c r="AF1027" s="15"/>
      <c r="AO1027" s="64" t="s">
        <v>2173</v>
      </c>
      <c r="AP1027" t="s">
        <v>1150</v>
      </c>
      <c r="AQ1027" t="s">
        <v>1589</v>
      </c>
      <c r="AR1027" s="46"/>
      <c r="AS1027" s="43"/>
    </row>
    <row r="1028" spans="1:45" hidden="1" x14ac:dyDescent="0.2">
      <c r="A1028" s="48" t="s">
        <v>699</v>
      </c>
      <c r="B1028" s="2">
        <v>43164</v>
      </c>
      <c r="C1028" s="1" t="s">
        <v>426</v>
      </c>
      <c r="D1028" s="65" t="str">
        <f t="shared" si="16"/>
        <v>SailPoint Provides Customers the Freedom of Choice in Identity Governance Deployment: SaaS, Public Cloud, Data Center, or Managed Service</v>
      </c>
      <c r="E1028" s="1">
        <v>0</v>
      </c>
      <c r="F1028" s="1">
        <v>1192857</v>
      </c>
      <c r="G1028" s="1" t="s">
        <v>428</v>
      </c>
      <c r="H1028" s="50">
        <v>1</v>
      </c>
      <c r="I1028" s="51"/>
      <c r="J1028" s="52"/>
      <c r="L1028" s="58"/>
      <c r="M1028" s="8" t="s">
        <v>3129</v>
      </c>
      <c r="N1028" s="53">
        <v>1</v>
      </c>
      <c r="O1028" s="53" t="s">
        <v>3129</v>
      </c>
      <c r="P1028" s="53" t="s">
        <v>3129</v>
      </c>
      <c r="Q1028" s="53">
        <v>1</v>
      </c>
      <c r="R1028" s="10">
        <v>2</v>
      </c>
      <c r="S1028" s="54"/>
      <c r="T1028" s="55"/>
      <c r="U1028" s="56"/>
      <c r="V1028" s="57"/>
      <c r="Y1028" s="17">
        <v>1</v>
      </c>
      <c r="AF1028" s="15"/>
      <c r="AO1028" s="64" t="s">
        <v>2175</v>
      </c>
      <c r="AP1028" t="s">
        <v>1139</v>
      </c>
      <c r="AQ1028" t="s">
        <v>1591</v>
      </c>
      <c r="AR1028" s="46"/>
      <c r="AS1028" s="43"/>
    </row>
    <row r="1029" spans="1:45" hidden="1" x14ac:dyDescent="0.2">
      <c r="A1029" s="48" t="s">
        <v>651</v>
      </c>
      <c r="B1029" s="2">
        <v>43164</v>
      </c>
      <c r="C1029" s="1" t="s">
        <v>608</v>
      </c>
      <c r="D1029" s="65" t="str">
        <f t="shared" si="16"/>
        <v>Alstef, BA Robotic Systems to merge</v>
      </c>
      <c r="E1029" s="1">
        <v>3</v>
      </c>
      <c r="F1029" s="1">
        <v>269230</v>
      </c>
      <c r="G1029" s="1"/>
      <c r="H1029" s="50">
        <v>2</v>
      </c>
      <c r="I1029" s="51"/>
      <c r="J1029" s="52"/>
      <c r="L1029" s="58"/>
      <c r="M1029" s="8">
        <v>1</v>
      </c>
      <c r="N1029" s="53" t="s">
        <v>3129</v>
      </c>
      <c r="O1029" s="53" t="s">
        <v>3129</v>
      </c>
      <c r="P1029" s="53" t="s">
        <v>3129</v>
      </c>
      <c r="Q1029" s="53" t="s">
        <v>3129</v>
      </c>
      <c r="R1029" s="10">
        <v>2</v>
      </c>
      <c r="S1029" s="54"/>
      <c r="T1029" s="55"/>
      <c r="U1029" s="56"/>
      <c r="V1029" s="57"/>
      <c r="Y1029" s="17">
        <v>1</v>
      </c>
      <c r="AF1029" s="15"/>
      <c r="AO1029" s="64" t="s">
        <v>2179</v>
      </c>
      <c r="AP1029" t="s">
        <v>1159</v>
      </c>
      <c r="AQ1029" t="s">
        <v>1715</v>
      </c>
      <c r="AR1029" s="46"/>
      <c r="AS1029" s="43"/>
    </row>
    <row r="1030" spans="1:45" hidden="1" x14ac:dyDescent="0.2">
      <c r="A1030" s="48" t="s">
        <v>699</v>
      </c>
      <c r="B1030" s="2">
        <v>43164</v>
      </c>
      <c r="C1030" s="1" t="s">
        <v>700</v>
      </c>
      <c r="D1030" s="65" t="str">
        <f t="shared" si="16"/>
        <v>Global Anti-Money Laundering Software Industry Analysis, Size, Share, Growth, Trends and Forecast 2017 - 2026</v>
      </c>
      <c r="E1030" s="1">
        <v>0</v>
      </c>
      <c r="F1030" s="1">
        <v>50000</v>
      </c>
      <c r="G1030" s="1" t="s">
        <v>421</v>
      </c>
      <c r="H1030" s="50">
        <v>2</v>
      </c>
      <c r="I1030" s="51"/>
      <c r="J1030" s="52"/>
      <c r="L1030" s="58"/>
      <c r="M1030" s="8" t="s">
        <v>3129</v>
      </c>
      <c r="N1030" s="53">
        <v>1</v>
      </c>
      <c r="O1030" s="53" t="s">
        <v>3129</v>
      </c>
      <c r="P1030" s="53" t="s">
        <v>3129</v>
      </c>
      <c r="Q1030" s="53" t="s">
        <v>3129</v>
      </c>
      <c r="R1030" s="10">
        <v>1</v>
      </c>
      <c r="S1030" s="54"/>
      <c r="T1030" s="55"/>
      <c r="U1030" s="56"/>
      <c r="V1030" s="57"/>
      <c r="Y1030" s="17">
        <v>1</v>
      </c>
      <c r="AF1030" s="15"/>
      <c r="AO1030" s="64" t="s">
        <v>1504</v>
      </c>
      <c r="AP1030" t="s">
        <v>1157</v>
      </c>
      <c r="AQ1030" t="s">
        <v>1812</v>
      </c>
      <c r="AR1030" s="46"/>
      <c r="AS1030" s="43"/>
    </row>
    <row r="1031" spans="1:45" hidden="1" x14ac:dyDescent="0.2">
      <c r="A1031" s="48" t="s">
        <v>699</v>
      </c>
      <c r="B1031" s="2">
        <v>43164</v>
      </c>
      <c r="C1031" s="1" t="s">
        <v>509</v>
      </c>
      <c r="D1031" s="65" t="str">
        <f t="shared" si="16"/>
        <v>Global Anti-Money Laundering Software Industry Analysis, Size, Share, Growth, Trends and Forecast 2017 - 2026</v>
      </c>
      <c r="E1031" s="1">
        <v>0</v>
      </c>
      <c r="F1031" s="1">
        <v>50000</v>
      </c>
      <c r="G1031" s="1"/>
      <c r="H1031" s="50">
        <v>2</v>
      </c>
      <c r="I1031" s="51"/>
      <c r="J1031" s="52"/>
      <c r="L1031" s="58"/>
      <c r="M1031" s="8" t="s">
        <v>3129</v>
      </c>
      <c r="N1031" s="53">
        <v>1</v>
      </c>
      <c r="O1031" s="53" t="s">
        <v>3129</v>
      </c>
      <c r="P1031" s="53" t="s">
        <v>3129</v>
      </c>
      <c r="Q1031" s="53" t="s">
        <v>3129</v>
      </c>
      <c r="R1031" s="10">
        <v>1</v>
      </c>
      <c r="S1031" s="54"/>
      <c r="T1031" s="55"/>
      <c r="U1031" s="56"/>
      <c r="V1031" s="57"/>
      <c r="Y1031" s="17">
        <v>1</v>
      </c>
      <c r="AF1031" s="15"/>
      <c r="AO1031" s="64" t="s">
        <v>1504</v>
      </c>
      <c r="AP1031" t="s">
        <v>1157</v>
      </c>
      <c r="AQ1031" t="s">
        <v>1655</v>
      </c>
      <c r="AR1031" s="46"/>
      <c r="AS1031" s="43"/>
    </row>
    <row r="1032" spans="1:45" hidden="1" x14ac:dyDescent="0.2">
      <c r="A1032" s="48" t="s">
        <v>699</v>
      </c>
      <c r="B1032" s="2">
        <v>43164</v>
      </c>
      <c r="C1032" s="1" t="s">
        <v>513</v>
      </c>
      <c r="D1032" s="65" t="str">
        <f t="shared" si="16"/>
        <v>Global Back Office Systems &amp; Suppliers Market Report 2018 | Researchandmarkets.com</v>
      </c>
      <c r="E1032" s="1">
        <v>0</v>
      </c>
      <c r="F1032" s="1">
        <v>15938865</v>
      </c>
      <c r="G1032" s="1"/>
      <c r="H1032" s="50">
        <v>2</v>
      </c>
      <c r="I1032" s="51"/>
      <c r="J1032" s="52"/>
      <c r="L1032" s="58"/>
      <c r="M1032" s="8" t="s">
        <v>3129</v>
      </c>
      <c r="N1032" s="53">
        <v>1</v>
      </c>
      <c r="O1032" s="53" t="s">
        <v>3129</v>
      </c>
      <c r="P1032" s="53" t="s">
        <v>3129</v>
      </c>
      <c r="Q1032" s="53" t="s">
        <v>3129</v>
      </c>
      <c r="R1032" s="10">
        <v>1</v>
      </c>
      <c r="S1032" s="54"/>
      <c r="T1032" s="55"/>
      <c r="U1032" s="56"/>
      <c r="V1032" s="57"/>
      <c r="Y1032" s="17">
        <v>1</v>
      </c>
      <c r="AF1032" s="15"/>
      <c r="AO1032" s="64" t="s">
        <v>1502</v>
      </c>
      <c r="AP1032" t="s">
        <v>1153</v>
      </c>
      <c r="AQ1032" t="s">
        <v>1655</v>
      </c>
      <c r="AR1032" s="46"/>
      <c r="AS1032" s="43"/>
    </row>
    <row r="1033" spans="1:45" hidden="1" x14ac:dyDescent="0.2">
      <c r="A1033" s="48" t="s">
        <v>699</v>
      </c>
      <c r="B1033" s="2">
        <v>43164</v>
      </c>
      <c r="C1033" s="1" t="s">
        <v>700</v>
      </c>
      <c r="D1033" s="65" t="str">
        <f t="shared" si="16"/>
        <v>Global Managed Cyber Security Services Market Analysis, Size, Share, Growth, Trends and Forecast 2017 - 2026</v>
      </c>
      <c r="E1033" s="1">
        <v>0</v>
      </c>
      <c r="F1033" s="1">
        <v>50000</v>
      </c>
      <c r="G1033" s="1" t="s">
        <v>421</v>
      </c>
      <c r="H1033" s="50">
        <v>2</v>
      </c>
      <c r="I1033" s="51"/>
      <c r="J1033" s="52"/>
      <c r="L1033" s="58"/>
      <c r="M1033" s="8" t="s">
        <v>3129</v>
      </c>
      <c r="N1033" s="53">
        <v>1</v>
      </c>
      <c r="O1033" s="53" t="s">
        <v>3129</v>
      </c>
      <c r="P1033" s="53" t="s">
        <v>3129</v>
      </c>
      <c r="Q1033" s="53" t="s">
        <v>3129</v>
      </c>
      <c r="R1033" s="10">
        <v>1</v>
      </c>
      <c r="S1033" s="54"/>
      <c r="T1033" s="55"/>
      <c r="U1033" s="56"/>
      <c r="V1033" s="57"/>
      <c r="Y1033" s="17">
        <v>1</v>
      </c>
      <c r="AF1033" s="15"/>
      <c r="AO1033" s="64" t="s">
        <v>1503</v>
      </c>
      <c r="AP1033" t="s">
        <v>1156</v>
      </c>
      <c r="AQ1033" t="s">
        <v>1812</v>
      </c>
      <c r="AR1033" s="46"/>
      <c r="AS1033" s="43"/>
    </row>
    <row r="1034" spans="1:45" hidden="1" x14ac:dyDescent="0.2">
      <c r="A1034" s="48" t="s">
        <v>699</v>
      </c>
      <c r="B1034" s="2">
        <v>43164</v>
      </c>
      <c r="C1034" s="1" t="s">
        <v>509</v>
      </c>
      <c r="D1034" s="65" t="str">
        <f t="shared" si="16"/>
        <v>Global Managed Cyber Security Services Market Analysis, Size, Share, Growth, Trends and Forecast 2017 - 2026</v>
      </c>
      <c r="E1034" s="1">
        <v>0</v>
      </c>
      <c r="F1034" s="1">
        <v>50000</v>
      </c>
      <c r="G1034" s="1"/>
      <c r="H1034" s="50">
        <v>2</v>
      </c>
      <c r="I1034" s="51"/>
      <c r="J1034" s="52"/>
      <c r="L1034" s="58"/>
      <c r="M1034" s="8" t="s">
        <v>3129</v>
      </c>
      <c r="N1034" s="53">
        <v>1</v>
      </c>
      <c r="O1034" s="53" t="s">
        <v>3129</v>
      </c>
      <c r="P1034" s="53" t="s">
        <v>3129</v>
      </c>
      <c r="Q1034" s="53" t="s">
        <v>3129</v>
      </c>
      <c r="R1034" s="10">
        <v>1</v>
      </c>
      <c r="S1034" s="54"/>
      <c r="T1034" s="55"/>
      <c r="U1034" s="56"/>
      <c r="V1034" s="57"/>
      <c r="Y1034" s="17">
        <v>1</v>
      </c>
      <c r="AF1034" s="15"/>
      <c r="AO1034" s="64" t="s">
        <v>1503</v>
      </c>
      <c r="AP1034" t="s">
        <v>1156</v>
      </c>
      <c r="AQ1034" t="s">
        <v>1655</v>
      </c>
      <c r="AR1034" s="46"/>
      <c r="AS1034" s="43"/>
    </row>
    <row r="1035" spans="1:45" hidden="1" x14ac:dyDescent="0.2">
      <c r="A1035" s="48" t="s">
        <v>699</v>
      </c>
      <c r="B1035" s="2">
        <v>43164</v>
      </c>
      <c r="C1035" s="1" t="s">
        <v>426</v>
      </c>
      <c r="D1035" s="65" t="str">
        <f t="shared" si="16"/>
        <v>SailPoint Provides Customers the Freedom of Choice in Identity Governance Deployment: SaaS, Public Cloud, Data Center, or Managed Service</v>
      </c>
      <c r="E1035" s="1">
        <v>0</v>
      </c>
      <c r="F1035" s="1">
        <v>1192857</v>
      </c>
      <c r="G1035" s="1" t="s">
        <v>428</v>
      </c>
      <c r="H1035" s="50">
        <v>2</v>
      </c>
      <c r="I1035" s="51"/>
      <c r="J1035" s="52"/>
      <c r="L1035" s="58"/>
      <c r="M1035" s="8" t="s">
        <v>3129</v>
      </c>
      <c r="N1035" s="53">
        <v>1</v>
      </c>
      <c r="O1035" s="53" t="s">
        <v>3129</v>
      </c>
      <c r="P1035" s="53" t="s">
        <v>3129</v>
      </c>
      <c r="Q1035" s="53">
        <v>1</v>
      </c>
      <c r="R1035" s="10">
        <v>2</v>
      </c>
      <c r="S1035" s="54"/>
      <c r="T1035" s="55"/>
      <c r="U1035" s="56"/>
      <c r="V1035" s="57"/>
      <c r="Y1035" s="17">
        <v>1</v>
      </c>
      <c r="AF1035" s="15"/>
      <c r="AO1035" s="64" t="s">
        <v>2175</v>
      </c>
      <c r="AP1035" t="s">
        <v>1139</v>
      </c>
      <c r="AQ1035" t="s">
        <v>1591</v>
      </c>
      <c r="AR1035" s="46"/>
      <c r="AS1035" s="43"/>
    </row>
    <row r="1036" spans="1:45" hidden="1" x14ac:dyDescent="0.2">
      <c r="A1036" s="48" t="s">
        <v>699</v>
      </c>
      <c r="B1036" s="2">
        <v>43164</v>
      </c>
      <c r="C1036" s="1" t="s">
        <v>433</v>
      </c>
      <c r="D1036" s="65" t="str">
        <f t="shared" si="16"/>
        <v>Active investing marks return as asset owners focus on outcomes</v>
      </c>
      <c r="E1036" s="1">
        <v>0</v>
      </c>
      <c r="F1036" s="1">
        <v>140000</v>
      </c>
      <c r="G1036" s="1" t="s">
        <v>423</v>
      </c>
      <c r="H1036" s="50"/>
      <c r="I1036" s="51">
        <v>1</v>
      </c>
      <c r="J1036" s="52"/>
      <c r="L1036" s="58"/>
      <c r="M1036" s="8" t="s">
        <v>3129</v>
      </c>
      <c r="N1036" s="53" t="s">
        <v>3129</v>
      </c>
      <c r="O1036" s="53">
        <v>1</v>
      </c>
      <c r="P1036" s="53" t="s">
        <v>3129</v>
      </c>
      <c r="Q1036" s="53">
        <v>1</v>
      </c>
      <c r="R1036" s="10">
        <v>1</v>
      </c>
      <c r="S1036" s="54"/>
      <c r="T1036" s="55"/>
      <c r="U1036" s="56"/>
      <c r="V1036" s="57"/>
      <c r="Y1036" s="17">
        <v>1</v>
      </c>
      <c r="AF1036" s="15"/>
      <c r="AO1036" s="64" t="s">
        <v>2171</v>
      </c>
      <c r="AP1036" t="s">
        <v>1149</v>
      </c>
      <c r="AQ1036" t="s">
        <v>2172</v>
      </c>
      <c r="AR1036" s="46"/>
      <c r="AS1036" s="43"/>
    </row>
    <row r="1037" spans="1:45" hidden="1" x14ac:dyDescent="0.2">
      <c r="A1037" s="48" t="s">
        <v>699</v>
      </c>
      <c r="B1037" s="2">
        <v>43164</v>
      </c>
      <c r="C1037" s="1" t="s">
        <v>426</v>
      </c>
      <c r="D1037" s="65" t="str">
        <f t="shared" si="16"/>
        <v>Global Back Office Systems &amp; Suppliers Market Report 2018 - ResearchAndMarkets.com</v>
      </c>
      <c r="E1037" s="1">
        <v>0</v>
      </c>
      <c r="F1037" s="1">
        <v>1192857</v>
      </c>
      <c r="G1037" s="1" t="s">
        <v>428</v>
      </c>
      <c r="H1037" s="50"/>
      <c r="I1037" s="51">
        <v>1</v>
      </c>
      <c r="J1037" s="52"/>
      <c r="L1037" s="58"/>
      <c r="M1037" s="8" t="s">
        <v>3129</v>
      </c>
      <c r="N1037" s="53">
        <v>1</v>
      </c>
      <c r="O1037" s="53" t="s">
        <v>3129</v>
      </c>
      <c r="P1037" s="53" t="s">
        <v>3129</v>
      </c>
      <c r="Q1037" s="53" t="s">
        <v>3129</v>
      </c>
      <c r="R1037" s="10">
        <v>2</v>
      </c>
      <c r="S1037" s="54"/>
      <c r="T1037" s="55"/>
      <c r="U1037" s="56"/>
      <c r="V1037" s="57"/>
      <c r="Y1037" s="17">
        <v>1</v>
      </c>
      <c r="AF1037" s="15"/>
      <c r="AO1037" s="64" t="s">
        <v>2174</v>
      </c>
      <c r="AP1037" t="s">
        <v>1151</v>
      </c>
      <c r="AQ1037" t="s">
        <v>1602</v>
      </c>
      <c r="AR1037" s="46"/>
      <c r="AS1037" s="43"/>
    </row>
    <row r="1038" spans="1:45" hidden="1" x14ac:dyDescent="0.2">
      <c r="A1038" s="48" t="s">
        <v>699</v>
      </c>
      <c r="B1038" s="2">
        <v>43164</v>
      </c>
      <c r="C1038" s="1" t="s">
        <v>419</v>
      </c>
      <c r="D1038" s="65" t="str">
        <f t="shared" si="16"/>
        <v>Global Back Office Systems &amp; Suppliers Market Report 2018 | Researchandmarkets.com</v>
      </c>
      <c r="E1038" s="1">
        <v>0</v>
      </c>
      <c r="F1038" s="1">
        <v>15938865</v>
      </c>
      <c r="G1038" s="1" t="s">
        <v>423</v>
      </c>
      <c r="H1038" s="50"/>
      <c r="I1038" s="51">
        <v>1</v>
      </c>
      <c r="J1038" s="52"/>
      <c r="L1038" s="58"/>
      <c r="M1038" s="8" t="s">
        <v>3129</v>
      </c>
      <c r="N1038" s="53">
        <v>1</v>
      </c>
      <c r="O1038" s="53" t="s">
        <v>3129</v>
      </c>
      <c r="P1038" s="53" t="s">
        <v>3129</v>
      </c>
      <c r="Q1038" s="53" t="s">
        <v>3129</v>
      </c>
      <c r="R1038" s="10">
        <v>1</v>
      </c>
      <c r="S1038" s="54"/>
      <c r="T1038" s="55"/>
      <c r="U1038" s="56"/>
      <c r="V1038" s="57"/>
      <c r="Y1038" s="17">
        <v>1</v>
      </c>
      <c r="AF1038" s="15"/>
      <c r="AO1038" s="64" t="s">
        <v>1502</v>
      </c>
      <c r="AP1038" t="s">
        <v>1153</v>
      </c>
      <c r="AQ1038" t="s">
        <v>1600</v>
      </c>
      <c r="AR1038" s="46"/>
      <c r="AS1038" s="43"/>
    </row>
    <row r="1039" spans="1:45" hidden="1" x14ac:dyDescent="0.2">
      <c r="A1039" s="48" t="s">
        <v>699</v>
      </c>
      <c r="B1039" s="2">
        <v>43164</v>
      </c>
      <c r="C1039" s="1" t="s">
        <v>419</v>
      </c>
      <c r="D1039" s="65" t="str">
        <f t="shared" si="16"/>
        <v>Global Back Office Systems &amp; Suppliers Market Report 2018 | Researchandmarkets.com</v>
      </c>
      <c r="E1039" s="1">
        <v>0</v>
      </c>
      <c r="F1039" s="1">
        <v>15938865</v>
      </c>
      <c r="G1039" s="1" t="s">
        <v>421</v>
      </c>
      <c r="H1039" s="50"/>
      <c r="I1039" s="51">
        <v>1</v>
      </c>
      <c r="J1039" s="52"/>
      <c r="L1039" s="58"/>
      <c r="M1039" s="8" t="s">
        <v>3129</v>
      </c>
      <c r="N1039" s="53">
        <v>1</v>
      </c>
      <c r="O1039" s="53" t="s">
        <v>3129</v>
      </c>
      <c r="P1039" s="53" t="s">
        <v>3129</v>
      </c>
      <c r="Q1039" s="53" t="s">
        <v>3129</v>
      </c>
      <c r="R1039" s="10">
        <v>1</v>
      </c>
      <c r="S1039" s="54"/>
      <c r="T1039" s="55"/>
      <c r="U1039" s="56"/>
      <c r="V1039" s="57"/>
      <c r="Y1039" s="17">
        <v>1</v>
      </c>
      <c r="AF1039" s="15"/>
      <c r="AO1039" s="64" t="s">
        <v>1502</v>
      </c>
      <c r="AP1039" t="s">
        <v>1153</v>
      </c>
      <c r="AQ1039" t="s">
        <v>1812</v>
      </c>
      <c r="AR1039" s="46"/>
      <c r="AS1039" s="43"/>
    </row>
    <row r="1040" spans="1:45" hidden="1" x14ac:dyDescent="0.2">
      <c r="A1040" s="48" t="s">
        <v>699</v>
      </c>
      <c r="B1040" s="2">
        <v>43164</v>
      </c>
      <c r="C1040" s="1" t="s">
        <v>828</v>
      </c>
      <c r="D1040" s="65" t="str">
        <f t="shared" si="16"/>
        <v>Insider Threat Seriously Undermining Healthcare ...</v>
      </c>
      <c r="E1040" s="1">
        <v>67</v>
      </c>
      <c r="F1040" s="1">
        <v>233333</v>
      </c>
      <c r="G1040" s="1"/>
      <c r="H1040" s="50"/>
      <c r="I1040" s="51">
        <v>1</v>
      </c>
      <c r="J1040" s="52"/>
      <c r="L1040" s="58" t="s">
        <v>401</v>
      </c>
      <c r="M1040" s="8" t="s">
        <v>3129</v>
      </c>
      <c r="N1040" s="53">
        <v>1</v>
      </c>
      <c r="O1040" s="53" t="s">
        <v>3129</v>
      </c>
      <c r="P1040" s="53" t="s">
        <v>3129</v>
      </c>
      <c r="Q1040" s="53" t="s">
        <v>3129</v>
      </c>
      <c r="R1040" s="10">
        <v>1</v>
      </c>
      <c r="S1040" s="54"/>
      <c r="T1040" s="55"/>
      <c r="U1040" s="56"/>
      <c r="V1040" s="57"/>
      <c r="Y1040" s="17">
        <v>1</v>
      </c>
      <c r="AF1040" s="15"/>
      <c r="AO1040" s="64" t="s">
        <v>2181</v>
      </c>
      <c r="AP1040" t="s">
        <v>1161</v>
      </c>
      <c r="AQ1040" t="s">
        <v>1655</v>
      </c>
      <c r="AR1040" s="46"/>
      <c r="AS1040" s="43"/>
    </row>
    <row r="1041" spans="1:45" hidden="1" x14ac:dyDescent="0.2">
      <c r="A1041" s="48" t="s">
        <v>699</v>
      </c>
      <c r="B1041" s="2">
        <v>43164</v>
      </c>
      <c r="C1041" s="1" t="s">
        <v>475</v>
      </c>
      <c r="D1041" s="65" t="str">
        <f t="shared" si="16"/>
        <v>New Jersey Treasurer Revises Public Pension Expected Rate Of Return</v>
      </c>
      <c r="E1041" s="1">
        <v>6</v>
      </c>
      <c r="F1041" s="1">
        <v>950000</v>
      </c>
      <c r="G1041" s="1" t="s">
        <v>428</v>
      </c>
      <c r="H1041" s="50"/>
      <c r="I1041" s="51">
        <v>1</v>
      </c>
      <c r="J1041" s="52"/>
      <c r="L1041" s="58"/>
      <c r="M1041" s="8" t="s">
        <v>3129</v>
      </c>
      <c r="N1041" s="53" t="s">
        <v>3129</v>
      </c>
      <c r="O1041" s="53">
        <v>1</v>
      </c>
      <c r="P1041" s="53" t="s">
        <v>3129</v>
      </c>
      <c r="Q1041" s="53" t="s">
        <v>3129</v>
      </c>
      <c r="R1041" s="10">
        <v>2</v>
      </c>
      <c r="S1041" s="54"/>
      <c r="T1041" s="55"/>
      <c r="U1041" s="56"/>
      <c r="V1041" s="57"/>
      <c r="Y1041" s="17">
        <v>1</v>
      </c>
      <c r="AF1041" s="15"/>
      <c r="AO1041" s="64" t="s">
        <v>2176</v>
      </c>
      <c r="AP1041" t="s">
        <v>1152</v>
      </c>
      <c r="AQ1041" t="s">
        <v>1599</v>
      </c>
      <c r="AR1041" s="46"/>
      <c r="AS1041" s="43"/>
    </row>
    <row r="1042" spans="1:45" hidden="1" x14ac:dyDescent="0.2">
      <c r="A1042" s="48" t="s">
        <v>651</v>
      </c>
      <c r="B1042" s="2">
        <v>43164</v>
      </c>
      <c r="C1042" s="1" t="s">
        <v>471</v>
      </c>
      <c r="D1042" s="65" t="str">
        <f t="shared" si="16"/>
        <v>Senahill Partners Expands Senior Team</v>
      </c>
      <c r="E1042" s="1">
        <v>0</v>
      </c>
      <c r="F1042" s="1">
        <v>33333</v>
      </c>
      <c r="G1042" s="1" t="s">
        <v>409</v>
      </c>
      <c r="H1042" s="50"/>
      <c r="I1042" s="51">
        <v>1</v>
      </c>
      <c r="J1042" s="52"/>
      <c r="L1042" s="58"/>
      <c r="M1042" s="8" t="s">
        <v>3129</v>
      </c>
      <c r="N1042" s="53" t="s">
        <v>3129</v>
      </c>
      <c r="O1042" s="53" t="s">
        <v>3129</v>
      </c>
      <c r="P1042" s="53" t="s">
        <v>3129</v>
      </c>
      <c r="Q1042" s="53">
        <v>1</v>
      </c>
      <c r="R1042" s="10">
        <v>2</v>
      </c>
      <c r="S1042" s="54"/>
      <c r="T1042" s="55"/>
      <c r="U1042" s="56"/>
      <c r="V1042" s="57"/>
      <c r="Y1042" s="17">
        <v>1</v>
      </c>
      <c r="AF1042" s="15"/>
      <c r="AO1042" s="64" t="s">
        <v>2168</v>
      </c>
      <c r="AP1042" t="s">
        <v>1148</v>
      </c>
      <c r="AQ1042" t="s">
        <v>1640</v>
      </c>
      <c r="AR1042" s="46"/>
      <c r="AS1042" s="43"/>
    </row>
    <row r="1043" spans="1:45" hidden="1" x14ac:dyDescent="0.2">
      <c r="A1043" s="48" t="s">
        <v>699</v>
      </c>
      <c r="B1043" s="2">
        <v>43164</v>
      </c>
      <c r="C1043" s="1" t="s">
        <v>561</v>
      </c>
      <c r="D1043" s="65" t="str">
        <f t="shared" si="16"/>
        <v>Senahill Partners Expands Senior Team</v>
      </c>
      <c r="E1043" s="1">
        <v>0</v>
      </c>
      <c r="F1043" s="1">
        <v>33333</v>
      </c>
      <c r="G1043" s="1"/>
      <c r="H1043" s="50"/>
      <c r="I1043" s="51">
        <v>1</v>
      </c>
      <c r="J1043" s="52"/>
      <c r="L1043" s="58"/>
      <c r="M1043" s="8" t="s">
        <v>3129</v>
      </c>
      <c r="N1043" s="53" t="s">
        <v>3129</v>
      </c>
      <c r="O1043" s="53" t="s">
        <v>3129</v>
      </c>
      <c r="P1043" s="53" t="s">
        <v>3129</v>
      </c>
      <c r="Q1043" s="53">
        <v>1</v>
      </c>
      <c r="R1043" s="10">
        <v>2</v>
      </c>
      <c r="S1043" s="54"/>
      <c r="T1043" s="55"/>
      <c r="U1043" s="56"/>
      <c r="V1043" s="57"/>
      <c r="Y1043" s="17">
        <v>1</v>
      </c>
      <c r="AF1043" s="15"/>
      <c r="AO1043" s="64" t="s">
        <v>2168</v>
      </c>
      <c r="AP1043" t="s">
        <v>1148</v>
      </c>
      <c r="AQ1043" t="s">
        <v>1875</v>
      </c>
      <c r="AR1043" s="46"/>
      <c r="AS1043" s="43"/>
    </row>
    <row r="1044" spans="1:45" hidden="1" x14ac:dyDescent="0.2">
      <c r="A1044" s="48" t="s">
        <v>721</v>
      </c>
      <c r="B1044" s="2">
        <v>43164</v>
      </c>
      <c r="C1044" s="1" t="s">
        <v>60</v>
      </c>
      <c r="D1044" s="65" t="str">
        <f t="shared" si="16"/>
        <v>This Indian City Is Embracing BlockChain Technology -- Here's Why</v>
      </c>
      <c r="E1044" s="1">
        <v>4119</v>
      </c>
      <c r="F1044" s="1">
        <v>82644928</v>
      </c>
      <c r="G1044" s="1" t="s">
        <v>400</v>
      </c>
      <c r="H1044" s="50"/>
      <c r="I1044" s="51">
        <v>1</v>
      </c>
      <c r="J1044" s="52"/>
      <c r="L1044" s="58"/>
      <c r="M1044" s="8" t="s">
        <v>3129</v>
      </c>
      <c r="N1044" s="53" t="s">
        <v>3129</v>
      </c>
      <c r="O1044" s="53" t="s">
        <v>3129</v>
      </c>
      <c r="P1044" s="53">
        <v>1</v>
      </c>
      <c r="Q1044" s="53" t="s">
        <v>3129</v>
      </c>
      <c r="R1044" s="10">
        <v>1</v>
      </c>
      <c r="S1044" s="54"/>
      <c r="T1044" s="55"/>
      <c r="U1044" s="56"/>
      <c r="V1044" s="57"/>
      <c r="Y1044" s="17">
        <v>1</v>
      </c>
      <c r="AF1044" s="15"/>
      <c r="AO1044" s="64" t="s">
        <v>352</v>
      </c>
      <c r="AP1044" t="s">
        <v>193</v>
      </c>
      <c r="AQ1044" t="s">
        <v>1575</v>
      </c>
      <c r="AR1044" s="46"/>
      <c r="AS1044" s="43"/>
    </row>
    <row r="1045" spans="1:45" hidden="1" x14ac:dyDescent="0.2">
      <c r="A1045" s="48" t="s">
        <v>406</v>
      </c>
      <c r="B1045" s="2">
        <v>43164</v>
      </c>
      <c r="C1045" s="1" t="s">
        <v>60</v>
      </c>
      <c r="D1045" s="65" t="str">
        <f t="shared" si="16"/>
        <v>This Indian City Is Embracing BlockChain Technology -- Here's Why</v>
      </c>
      <c r="E1045" s="1">
        <v>4119</v>
      </c>
      <c r="F1045" s="1">
        <v>82644928</v>
      </c>
      <c r="G1045" s="1" t="s">
        <v>400</v>
      </c>
      <c r="H1045" s="50"/>
      <c r="I1045" s="51">
        <v>1</v>
      </c>
      <c r="J1045" s="52"/>
      <c r="L1045" s="58"/>
      <c r="M1045" s="8" t="s">
        <v>3129</v>
      </c>
      <c r="N1045" s="53" t="s">
        <v>3129</v>
      </c>
      <c r="O1045" s="53" t="s">
        <v>3129</v>
      </c>
      <c r="P1045" s="53">
        <v>1</v>
      </c>
      <c r="Q1045" s="53" t="s">
        <v>3129</v>
      </c>
      <c r="R1045" s="10">
        <v>1</v>
      </c>
      <c r="S1045" s="54"/>
      <c r="T1045" s="55"/>
      <c r="U1045" s="56"/>
      <c r="V1045" s="57"/>
      <c r="Y1045" s="17">
        <v>1</v>
      </c>
      <c r="AF1045" s="15"/>
      <c r="AO1045" s="64" t="s">
        <v>352</v>
      </c>
      <c r="AP1045" t="s">
        <v>193</v>
      </c>
      <c r="AQ1045" t="s">
        <v>1844</v>
      </c>
      <c r="AR1045" s="46"/>
      <c r="AS1045" s="43"/>
    </row>
    <row r="1046" spans="1:45" hidden="1" x14ac:dyDescent="0.2">
      <c r="A1046" s="48" t="s">
        <v>699</v>
      </c>
      <c r="B1046" s="2">
        <v>43164</v>
      </c>
      <c r="C1046" s="1" t="s">
        <v>678</v>
      </c>
      <c r="D1046" s="65" t="str">
        <f t="shared" si="16"/>
        <v>This Indian City Is Embracing BlockChain Technology -- Here's Why</v>
      </c>
      <c r="E1046" s="1">
        <v>4119</v>
      </c>
      <c r="F1046" s="1">
        <v>82644928</v>
      </c>
      <c r="G1046" s="1"/>
      <c r="H1046" s="50"/>
      <c r="I1046" s="51">
        <v>1</v>
      </c>
      <c r="J1046" s="52"/>
      <c r="L1046" s="58" t="s">
        <v>483</v>
      </c>
      <c r="M1046" s="8" t="s">
        <v>3129</v>
      </c>
      <c r="N1046" s="53" t="s">
        <v>3129</v>
      </c>
      <c r="O1046" s="53" t="s">
        <v>3129</v>
      </c>
      <c r="P1046" s="53">
        <v>1</v>
      </c>
      <c r="Q1046" s="53" t="s">
        <v>3129</v>
      </c>
      <c r="R1046" s="10">
        <v>1</v>
      </c>
      <c r="S1046" s="54"/>
      <c r="T1046" s="55"/>
      <c r="U1046" s="56"/>
      <c r="V1046" s="57"/>
      <c r="Y1046" s="17">
        <v>1</v>
      </c>
      <c r="AF1046" s="15"/>
      <c r="AO1046" s="64" t="s">
        <v>352</v>
      </c>
      <c r="AP1046" t="s">
        <v>193</v>
      </c>
      <c r="AQ1046" t="s">
        <v>1836</v>
      </c>
      <c r="AR1046" s="46"/>
      <c r="AS1046" s="43"/>
    </row>
    <row r="1047" spans="1:45" hidden="1" x14ac:dyDescent="0.2">
      <c r="A1047" s="48" t="s">
        <v>721</v>
      </c>
      <c r="B1047" s="2">
        <v>43164</v>
      </c>
      <c r="C1047" s="1" t="s">
        <v>471</v>
      </c>
      <c r="D1047" s="65" t="str">
        <f t="shared" si="16"/>
        <v>TRADING UP: Cowen Adds Cushman; Bogard to Rosenblatt</v>
      </c>
      <c r="E1047" s="1">
        <v>0</v>
      </c>
      <c r="F1047" s="1">
        <v>33333</v>
      </c>
      <c r="G1047" s="1" t="s">
        <v>409</v>
      </c>
      <c r="H1047" s="50"/>
      <c r="I1047" s="51">
        <v>1</v>
      </c>
      <c r="J1047" s="52"/>
      <c r="L1047" s="58"/>
      <c r="M1047" s="8" t="s">
        <v>3129</v>
      </c>
      <c r="N1047" s="53" t="s">
        <v>3129</v>
      </c>
      <c r="O1047" s="53" t="s">
        <v>3129</v>
      </c>
      <c r="P1047" s="53">
        <v>1</v>
      </c>
      <c r="Q1047" s="53" t="s">
        <v>3129</v>
      </c>
      <c r="R1047" s="10">
        <v>2</v>
      </c>
      <c r="S1047" s="54"/>
      <c r="T1047" s="55"/>
      <c r="U1047" s="56"/>
      <c r="V1047" s="57"/>
      <c r="Y1047" s="17">
        <v>1</v>
      </c>
      <c r="AF1047" s="15"/>
      <c r="AO1047" s="64" t="s">
        <v>1500</v>
      </c>
      <c r="AP1047" t="s">
        <v>1147</v>
      </c>
      <c r="AQ1047" t="s">
        <v>1957</v>
      </c>
      <c r="AR1047" s="46"/>
      <c r="AS1047" s="43"/>
    </row>
    <row r="1048" spans="1:45" hidden="1" x14ac:dyDescent="0.2">
      <c r="A1048" s="48" t="s">
        <v>406</v>
      </c>
      <c r="B1048" s="2">
        <v>43164</v>
      </c>
      <c r="C1048" s="1" t="s">
        <v>471</v>
      </c>
      <c r="D1048" s="65" t="str">
        <f t="shared" si="16"/>
        <v>TRADING UP: Cowen Adds Cushman; Bogard to Rosenblatt</v>
      </c>
      <c r="E1048" s="1">
        <v>0</v>
      </c>
      <c r="F1048" s="1">
        <v>33333</v>
      </c>
      <c r="G1048" s="1" t="s">
        <v>409</v>
      </c>
      <c r="H1048" s="50"/>
      <c r="I1048" s="51">
        <v>1</v>
      </c>
      <c r="J1048" s="52"/>
      <c r="L1048" s="58"/>
      <c r="M1048" s="8" t="s">
        <v>3129</v>
      </c>
      <c r="N1048" s="53" t="s">
        <v>3129</v>
      </c>
      <c r="O1048" s="53" t="s">
        <v>3129</v>
      </c>
      <c r="P1048" s="53">
        <v>1</v>
      </c>
      <c r="Q1048" s="53" t="s">
        <v>3129</v>
      </c>
      <c r="R1048" s="10">
        <v>2</v>
      </c>
      <c r="S1048" s="54"/>
      <c r="T1048" s="55"/>
      <c r="U1048" s="56"/>
      <c r="V1048" s="57"/>
      <c r="Y1048" s="17">
        <v>1</v>
      </c>
      <c r="AF1048" s="15"/>
      <c r="AO1048" s="64" t="s">
        <v>1500</v>
      </c>
      <c r="AP1048" t="s">
        <v>1147</v>
      </c>
      <c r="AQ1048" t="s">
        <v>1971</v>
      </c>
      <c r="AR1048" s="46"/>
      <c r="AS1048" s="43"/>
    </row>
    <row r="1049" spans="1:45" hidden="1" x14ac:dyDescent="0.2">
      <c r="A1049" s="48" t="s">
        <v>699</v>
      </c>
      <c r="B1049" s="2">
        <v>43164</v>
      </c>
      <c r="C1049" s="1" t="s">
        <v>561</v>
      </c>
      <c r="D1049" s="65" t="str">
        <f t="shared" si="16"/>
        <v>TRADING UP: Cowen Adds Cushman; Bogard to Rosenblatt</v>
      </c>
      <c r="E1049" s="1">
        <v>0</v>
      </c>
      <c r="F1049" s="1">
        <v>33333</v>
      </c>
      <c r="G1049" s="1"/>
      <c r="H1049" s="50"/>
      <c r="I1049" s="51">
        <v>1</v>
      </c>
      <c r="J1049" s="52"/>
      <c r="L1049" s="58"/>
      <c r="M1049" s="8" t="s">
        <v>3129</v>
      </c>
      <c r="N1049" s="53" t="s">
        <v>3129</v>
      </c>
      <c r="O1049" s="53" t="s">
        <v>3129</v>
      </c>
      <c r="P1049" s="53">
        <v>1</v>
      </c>
      <c r="Q1049" s="53" t="s">
        <v>3129</v>
      </c>
      <c r="R1049" s="10">
        <v>2</v>
      </c>
      <c r="S1049" s="54"/>
      <c r="T1049" s="55"/>
      <c r="U1049" s="56"/>
      <c r="V1049" s="57"/>
      <c r="Y1049" s="17">
        <v>1</v>
      </c>
      <c r="AF1049" s="15"/>
      <c r="AO1049" s="64" t="s">
        <v>1500</v>
      </c>
      <c r="AP1049" t="s">
        <v>1147</v>
      </c>
      <c r="AQ1049" t="s">
        <v>1974</v>
      </c>
      <c r="AR1049" s="46"/>
      <c r="AS1049" s="43"/>
    </row>
    <row r="1050" spans="1:45" hidden="1" x14ac:dyDescent="0.2">
      <c r="A1050" s="48" t="s">
        <v>651</v>
      </c>
      <c r="B1050" s="2">
        <v>43164</v>
      </c>
      <c r="C1050" s="1" t="s">
        <v>513</v>
      </c>
      <c r="D1050" s="65" t="str">
        <f t="shared" si="16"/>
        <v>Zai Lab Limited Appoints Billy Cho as Chief Financial Officer</v>
      </c>
      <c r="E1050" s="1">
        <v>0</v>
      </c>
      <c r="F1050" s="1">
        <v>15938865</v>
      </c>
      <c r="G1050" s="1"/>
      <c r="H1050" s="50"/>
      <c r="I1050" s="51">
        <v>1</v>
      </c>
      <c r="J1050" s="52"/>
      <c r="L1050" s="58"/>
      <c r="M1050" s="8">
        <v>1</v>
      </c>
      <c r="N1050" s="53" t="s">
        <v>3129</v>
      </c>
      <c r="O1050" s="53" t="s">
        <v>3129</v>
      </c>
      <c r="P1050" s="53" t="s">
        <v>3129</v>
      </c>
      <c r="Q1050" s="53" t="s">
        <v>3129</v>
      </c>
      <c r="R1050" s="10">
        <v>1</v>
      </c>
      <c r="S1050" s="54"/>
      <c r="T1050" s="55"/>
      <c r="U1050" s="56"/>
      <c r="V1050" s="57"/>
      <c r="Y1050" s="17">
        <v>1</v>
      </c>
      <c r="AF1050" s="15"/>
      <c r="AO1050" s="64" t="s">
        <v>2180</v>
      </c>
      <c r="AP1050" t="s">
        <v>1160</v>
      </c>
      <c r="AQ1050" t="s">
        <v>1668</v>
      </c>
      <c r="AR1050" s="46"/>
      <c r="AS1050" s="43"/>
    </row>
    <row r="1051" spans="1:45" hidden="1" x14ac:dyDescent="0.2">
      <c r="A1051" s="48" t="s">
        <v>699</v>
      </c>
      <c r="B1051" s="2">
        <v>43164</v>
      </c>
      <c r="C1051" s="1" t="s">
        <v>652</v>
      </c>
      <c r="D1051" s="65" t="str">
        <f t="shared" si="16"/>
        <v>Six Strategic Keys To Becoming a Mobile-Centric Bank</v>
      </c>
      <c r="E1051" s="1">
        <v>232</v>
      </c>
      <c r="F1051" s="1">
        <v>192857</v>
      </c>
      <c r="G1051" s="1"/>
      <c r="H1051" s="50"/>
      <c r="I1051" s="51"/>
      <c r="J1051" s="52"/>
      <c r="K1051" s="6">
        <v>1</v>
      </c>
      <c r="L1051" s="58"/>
      <c r="M1051" s="8" t="s">
        <v>3129</v>
      </c>
      <c r="N1051" s="53" t="s">
        <v>3129</v>
      </c>
      <c r="O1051" s="53">
        <v>1</v>
      </c>
      <c r="P1051" s="53" t="s">
        <v>3129</v>
      </c>
      <c r="Q1051" s="53" t="s">
        <v>3129</v>
      </c>
      <c r="R1051" s="10">
        <v>2</v>
      </c>
      <c r="S1051" s="54">
        <v>1</v>
      </c>
      <c r="T1051" s="55"/>
      <c r="U1051" s="56"/>
      <c r="V1051" s="57">
        <v>3</v>
      </c>
      <c r="Y1051" s="17">
        <v>1</v>
      </c>
      <c r="AD1051" s="15">
        <v>1</v>
      </c>
      <c r="AF1051" s="15"/>
      <c r="AI1051" s="16">
        <v>1</v>
      </c>
      <c r="AO1051" s="64" t="s">
        <v>2182</v>
      </c>
      <c r="AP1051" t="s">
        <v>1162</v>
      </c>
      <c r="AQ1051" t="s">
        <v>1814</v>
      </c>
      <c r="AR1051" s="46"/>
      <c r="AS1051" s="43"/>
    </row>
    <row r="1052" spans="1:45" hidden="1" x14ac:dyDescent="0.2">
      <c r="A1052" s="48" t="s">
        <v>422</v>
      </c>
      <c r="B1052" s="2">
        <v>43164</v>
      </c>
      <c r="C1052" s="1" t="s">
        <v>484</v>
      </c>
      <c r="D1052" s="65" t="str">
        <f t="shared" si="16"/>
        <v>Trizic lands $10M venture capital funding</v>
      </c>
      <c r="E1052" s="1">
        <v>28</v>
      </c>
      <c r="F1052" s="1">
        <v>105555</v>
      </c>
      <c r="G1052" s="1" t="s">
        <v>423</v>
      </c>
      <c r="H1052" s="50"/>
      <c r="I1052" s="51"/>
      <c r="J1052" s="52"/>
      <c r="K1052" s="6">
        <v>1</v>
      </c>
      <c r="L1052" s="58" t="s">
        <v>498</v>
      </c>
      <c r="M1052" s="8" t="s">
        <v>3129</v>
      </c>
      <c r="N1052" s="53" t="s">
        <v>3129</v>
      </c>
      <c r="O1052" s="53" t="s">
        <v>3129</v>
      </c>
      <c r="P1052" s="53">
        <v>1</v>
      </c>
      <c r="Q1052" s="53" t="s">
        <v>3129</v>
      </c>
      <c r="R1052" s="10">
        <v>1</v>
      </c>
      <c r="S1052" s="54">
        <v>1</v>
      </c>
      <c r="T1052" s="55"/>
      <c r="U1052" s="56"/>
      <c r="V1052" s="57">
        <v>3</v>
      </c>
      <c r="Y1052" s="17">
        <v>1</v>
      </c>
      <c r="AD1052" s="15">
        <v>1</v>
      </c>
      <c r="AF1052" s="15"/>
      <c r="AJ1052" s="16">
        <v>1</v>
      </c>
      <c r="AO1052" s="64" t="s">
        <v>2178</v>
      </c>
      <c r="AP1052" t="s">
        <v>1158</v>
      </c>
      <c r="AQ1052" t="s">
        <v>1586</v>
      </c>
      <c r="AR1052" s="46"/>
      <c r="AS1052" s="43"/>
    </row>
    <row r="1053" spans="1:45" hidden="1" x14ac:dyDescent="0.2">
      <c r="A1053" s="48" t="s">
        <v>651</v>
      </c>
      <c r="B1053" s="2">
        <v>43165</v>
      </c>
      <c r="C1053" s="1" t="s">
        <v>513</v>
      </c>
      <c r="D1053" s="65" t="str">
        <f t="shared" si="16"/>
        <v>US Consumers and Physicians Want More Digital Interaction, Finds EY Future of Health Survey</v>
      </c>
      <c r="E1053" s="1">
        <v>0</v>
      </c>
      <c r="F1053" s="1">
        <v>15938865</v>
      </c>
      <c r="G1053" s="1"/>
      <c r="H1053" s="50">
        <v>1</v>
      </c>
      <c r="I1053" s="51"/>
      <c r="J1053" s="52"/>
      <c r="L1053" s="58"/>
      <c r="M1053" s="8">
        <v>1</v>
      </c>
      <c r="N1053" s="53" t="s">
        <v>3129</v>
      </c>
      <c r="O1053" s="53" t="s">
        <v>3129</v>
      </c>
      <c r="P1053" s="53" t="s">
        <v>3129</v>
      </c>
      <c r="Q1053" s="53" t="s">
        <v>3129</v>
      </c>
      <c r="R1053" s="10">
        <v>1</v>
      </c>
      <c r="S1053" s="54"/>
      <c r="T1053" s="55"/>
      <c r="U1053" s="56"/>
      <c r="V1053" s="57"/>
      <c r="Y1053" s="17">
        <v>1</v>
      </c>
      <c r="AF1053" s="15"/>
      <c r="AO1053" s="64" t="s">
        <v>2190</v>
      </c>
      <c r="AP1053" t="s">
        <v>1173</v>
      </c>
      <c r="AQ1053" t="s">
        <v>1668</v>
      </c>
      <c r="AR1053" s="46"/>
      <c r="AS1053" s="43"/>
    </row>
    <row r="1054" spans="1:45" hidden="1" x14ac:dyDescent="0.2">
      <c r="A1054" s="48" t="s">
        <v>589</v>
      </c>
      <c r="B1054" s="2">
        <v>43165</v>
      </c>
      <c r="C1054" s="1" t="s">
        <v>1168</v>
      </c>
      <c r="D1054" s="65" t="str">
        <f t="shared" si="16"/>
        <v>Alexandra and Katharina Andresen: The Youngest Billionaires | Money</v>
      </c>
      <c r="E1054" s="1">
        <v>5907</v>
      </c>
      <c r="F1054" s="1">
        <v>34887216</v>
      </c>
      <c r="G1054" s="1" t="s">
        <v>423</v>
      </c>
      <c r="H1054" s="50"/>
      <c r="I1054" s="51">
        <v>1</v>
      </c>
      <c r="J1054" s="52"/>
      <c r="L1054" s="58"/>
      <c r="M1054" s="8">
        <v>1</v>
      </c>
      <c r="N1054" s="53" t="s">
        <v>3129</v>
      </c>
      <c r="O1054" s="53" t="s">
        <v>3129</v>
      </c>
      <c r="P1054" s="53" t="s">
        <v>3129</v>
      </c>
      <c r="Q1054" s="53" t="s">
        <v>3129</v>
      </c>
      <c r="R1054" s="10">
        <v>1</v>
      </c>
      <c r="S1054" s="54"/>
      <c r="T1054" s="55"/>
      <c r="U1054" s="56"/>
      <c r="V1054" s="57"/>
      <c r="Y1054" s="17">
        <v>1</v>
      </c>
      <c r="AF1054" s="15"/>
      <c r="AO1054" s="64" t="s">
        <v>2186</v>
      </c>
      <c r="AP1054" t="s">
        <v>1169</v>
      </c>
      <c r="AQ1054" t="s">
        <v>1595</v>
      </c>
      <c r="AR1054" s="46"/>
      <c r="AS1054" s="43"/>
    </row>
    <row r="1055" spans="1:45" hidden="1" x14ac:dyDescent="0.2">
      <c r="A1055" s="48" t="s">
        <v>651</v>
      </c>
      <c r="B1055" s="2">
        <v>43165</v>
      </c>
      <c r="C1055" s="1" t="s">
        <v>407</v>
      </c>
      <c r="D1055" s="65" t="str">
        <f t="shared" si="16"/>
        <v>FinTech Australia &amp; NSW Government’s Jobs for NSW Join to launch the 2018 Finnie awards</v>
      </c>
      <c r="E1055" s="1">
        <v>15</v>
      </c>
      <c r="F1055" s="1">
        <v>185714</v>
      </c>
      <c r="G1055" s="1" t="s">
        <v>409</v>
      </c>
      <c r="H1055" s="50"/>
      <c r="I1055" s="51">
        <v>1</v>
      </c>
      <c r="J1055" s="52"/>
      <c r="L1055" s="58"/>
      <c r="M1055" s="8">
        <v>1</v>
      </c>
      <c r="N1055" s="53" t="s">
        <v>3129</v>
      </c>
      <c r="O1055" s="53" t="s">
        <v>3129</v>
      </c>
      <c r="P1055" s="53" t="s">
        <v>3129</v>
      </c>
      <c r="Q1055" s="53" t="s">
        <v>3129</v>
      </c>
      <c r="R1055" s="10">
        <v>1</v>
      </c>
      <c r="S1055" s="54"/>
      <c r="T1055" s="55"/>
      <c r="U1055" s="56"/>
      <c r="V1055" s="57"/>
      <c r="Y1055" s="17">
        <v>1</v>
      </c>
      <c r="AF1055" s="15"/>
      <c r="AO1055" s="64" t="s">
        <v>1506</v>
      </c>
      <c r="AP1055" t="s">
        <v>1164</v>
      </c>
      <c r="AQ1055" t="s">
        <v>1580</v>
      </c>
      <c r="AR1055" s="46"/>
      <c r="AS1055" s="43"/>
    </row>
    <row r="1056" spans="1:45" hidden="1" x14ac:dyDescent="0.2">
      <c r="A1056" s="48" t="s">
        <v>410</v>
      </c>
      <c r="B1056" s="2">
        <v>43165</v>
      </c>
      <c r="C1056" s="1" t="s">
        <v>407</v>
      </c>
      <c r="D1056" s="65" t="str">
        <f t="shared" si="16"/>
        <v>FinTech Australia &amp; NSW Government’s Jobs for NSW Join to launch the 2018 Finnie awards</v>
      </c>
      <c r="E1056" s="1">
        <v>15</v>
      </c>
      <c r="F1056" s="1">
        <v>185714</v>
      </c>
      <c r="G1056" s="1" t="s">
        <v>409</v>
      </c>
      <c r="H1056" s="50"/>
      <c r="I1056" s="51">
        <v>1</v>
      </c>
      <c r="J1056" s="52"/>
      <c r="L1056" s="58" t="s">
        <v>441</v>
      </c>
      <c r="M1056" s="8">
        <v>1</v>
      </c>
      <c r="N1056" s="53" t="s">
        <v>3129</v>
      </c>
      <c r="O1056" s="53" t="s">
        <v>3129</v>
      </c>
      <c r="P1056" s="53" t="s">
        <v>3129</v>
      </c>
      <c r="Q1056" s="53" t="s">
        <v>3129</v>
      </c>
      <c r="R1056" s="10">
        <v>1</v>
      </c>
      <c r="S1056" s="54"/>
      <c r="T1056" s="55"/>
      <c r="U1056" s="56"/>
      <c r="V1056" s="57"/>
      <c r="Y1056" s="17">
        <v>1</v>
      </c>
      <c r="AF1056" s="15"/>
      <c r="AO1056" s="64" t="s">
        <v>1506</v>
      </c>
      <c r="AP1056" t="s">
        <v>1164</v>
      </c>
      <c r="AQ1056" t="s">
        <v>1811</v>
      </c>
      <c r="AR1056" s="46"/>
      <c r="AS1056" s="43"/>
    </row>
    <row r="1057" spans="1:45" hidden="1" x14ac:dyDescent="0.2">
      <c r="A1057" s="48" t="s">
        <v>699</v>
      </c>
      <c r="B1057" s="2">
        <v>43165</v>
      </c>
      <c r="C1057" s="1" t="s">
        <v>703</v>
      </c>
      <c r="D1057" s="65" t="str">
        <f t="shared" si="16"/>
        <v>FinTech Valley – Vizag Aims to be India’s Blockchain Hub</v>
      </c>
      <c r="E1057" s="1">
        <v>6</v>
      </c>
      <c r="F1057" s="1">
        <v>83333</v>
      </c>
      <c r="G1057" s="1"/>
      <c r="H1057" s="50"/>
      <c r="I1057" s="51">
        <v>1</v>
      </c>
      <c r="J1057" s="52"/>
      <c r="L1057" s="58"/>
      <c r="M1057" s="8" t="s">
        <v>3129</v>
      </c>
      <c r="N1057" s="53" t="s">
        <v>3129</v>
      </c>
      <c r="O1057" s="53" t="s">
        <v>3129</v>
      </c>
      <c r="P1057" s="53">
        <v>1</v>
      </c>
      <c r="Q1057" s="53" t="s">
        <v>3129</v>
      </c>
      <c r="R1057" s="10">
        <v>2</v>
      </c>
      <c r="S1057" s="54"/>
      <c r="T1057" s="55"/>
      <c r="U1057" s="56"/>
      <c r="V1057" s="57"/>
      <c r="Y1057" s="17">
        <v>1</v>
      </c>
      <c r="AF1057" s="15"/>
      <c r="AO1057" s="64" t="s">
        <v>2188</v>
      </c>
      <c r="AP1057" t="s">
        <v>1171</v>
      </c>
      <c r="AQ1057" t="s">
        <v>1974</v>
      </c>
      <c r="AR1057" s="46"/>
      <c r="AS1057" s="43"/>
    </row>
    <row r="1058" spans="1:45" hidden="1" x14ac:dyDescent="0.2">
      <c r="A1058" s="48" t="s">
        <v>699</v>
      </c>
      <c r="B1058" s="2">
        <v>43165</v>
      </c>
      <c r="C1058" s="1" t="s">
        <v>398</v>
      </c>
      <c r="D1058" s="65" t="str">
        <f t="shared" si="16"/>
        <v>IT Risk Management Part 1: The Changing Technology Risk Landscape</v>
      </c>
      <c r="E1058" s="1">
        <v>64</v>
      </c>
      <c r="F1058" s="1">
        <v>1627907</v>
      </c>
      <c r="G1058" s="1" t="s">
        <v>400</v>
      </c>
      <c r="H1058" s="50"/>
      <c r="I1058" s="51">
        <v>1</v>
      </c>
      <c r="J1058" s="52"/>
      <c r="L1058" s="58" t="s">
        <v>1048</v>
      </c>
      <c r="M1058" s="8" t="s">
        <v>3129</v>
      </c>
      <c r="N1058" s="53" t="s">
        <v>3129</v>
      </c>
      <c r="O1058" s="53" t="s">
        <v>3129</v>
      </c>
      <c r="P1058" s="53">
        <v>1</v>
      </c>
      <c r="Q1058" s="53" t="s">
        <v>3129</v>
      </c>
      <c r="R1058" s="10">
        <v>1</v>
      </c>
      <c r="S1058" s="54"/>
      <c r="T1058" s="55"/>
      <c r="U1058" s="56"/>
      <c r="V1058" s="57"/>
      <c r="Y1058" s="17">
        <v>1</v>
      </c>
      <c r="AF1058" s="15"/>
      <c r="AO1058" s="64" t="s">
        <v>1505</v>
      </c>
      <c r="AP1058" t="s">
        <v>1163</v>
      </c>
      <c r="AQ1058" t="s">
        <v>1575</v>
      </c>
      <c r="AR1058" s="46"/>
      <c r="AS1058" s="43"/>
    </row>
    <row r="1059" spans="1:45" hidden="1" x14ac:dyDescent="0.2">
      <c r="A1059" s="48" t="s">
        <v>699</v>
      </c>
      <c r="B1059" s="2">
        <v>43165</v>
      </c>
      <c r="C1059" s="1" t="s">
        <v>398</v>
      </c>
      <c r="D1059" s="65" t="str">
        <f t="shared" si="16"/>
        <v>IT Risk Management Part 1: The Changing Technology Risk Landscape</v>
      </c>
      <c r="E1059" s="1">
        <v>64</v>
      </c>
      <c r="F1059" s="1">
        <v>1627907</v>
      </c>
      <c r="G1059" s="1" t="s">
        <v>423</v>
      </c>
      <c r="H1059" s="50"/>
      <c r="I1059" s="51">
        <v>1</v>
      </c>
      <c r="J1059" s="52"/>
      <c r="L1059" s="58" t="s">
        <v>1048</v>
      </c>
      <c r="M1059" s="8" t="s">
        <v>3129</v>
      </c>
      <c r="N1059" s="53" t="s">
        <v>3129</v>
      </c>
      <c r="O1059" s="53" t="s">
        <v>3129</v>
      </c>
      <c r="P1059" s="53">
        <v>1</v>
      </c>
      <c r="Q1059" s="53" t="s">
        <v>3129</v>
      </c>
      <c r="R1059" s="10">
        <v>1</v>
      </c>
      <c r="S1059" s="54"/>
      <c r="T1059" s="55"/>
      <c r="U1059" s="56"/>
      <c r="V1059" s="57"/>
      <c r="Y1059" s="17">
        <v>1</v>
      </c>
      <c r="AF1059" s="15"/>
      <c r="AO1059" s="64" t="s">
        <v>1505</v>
      </c>
      <c r="AP1059" t="s">
        <v>1163</v>
      </c>
      <c r="AQ1059" t="s">
        <v>1586</v>
      </c>
      <c r="AR1059" s="46"/>
      <c r="AS1059" s="43"/>
    </row>
    <row r="1060" spans="1:45" hidden="1" x14ac:dyDescent="0.2">
      <c r="A1060" s="48" t="s">
        <v>406</v>
      </c>
      <c r="B1060" s="2">
        <v>43165</v>
      </c>
      <c r="C1060" s="1" t="s">
        <v>398</v>
      </c>
      <c r="D1060" s="65" t="str">
        <f t="shared" si="16"/>
        <v>IT Risk Management Part 1: The Changing Technology Risk Landscape</v>
      </c>
      <c r="E1060" s="1">
        <v>64</v>
      </c>
      <c r="F1060" s="1">
        <v>1627907</v>
      </c>
      <c r="G1060" s="1" t="s">
        <v>400</v>
      </c>
      <c r="H1060" s="50"/>
      <c r="I1060" s="51">
        <v>1</v>
      </c>
      <c r="J1060" s="52"/>
      <c r="L1060" s="58"/>
      <c r="M1060" s="8" t="s">
        <v>3129</v>
      </c>
      <c r="N1060" s="53" t="s">
        <v>3129</v>
      </c>
      <c r="O1060" s="53" t="s">
        <v>3129</v>
      </c>
      <c r="P1060" s="53">
        <v>1</v>
      </c>
      <c r="Q1060" s="53" t="s">
        <v>3129</v>
      </c>
      <c r="R1060" s="10">
        <v>1</v>
      </c>
      <c r="S1060" s="54"/>
      <c r="T1060" s="55"/>
      <c r="U1060" s="56"/>
      <c r="V1060" s="57"/>
      <c r="Y1060" s="17">
        <v>1</v>
      </c>
      <c r="AF1060" s="15"/>
      <c r="AO1060" s="64" t="s">
        <v>1505</v>
      </c>
      <c r="AP1060" t="s">
        <v>1163</v>
      </c>
      <c r="AQ1060" t="s">
        <v>1844</v>
      </c>
      <c r="AR1060" s="46"/>
      <c r="AS1060" s="43"/>
    </row>
    <row r="1061" spans="1:45" hidden="1" x14ac:dyDescent="0.2">
      <c r="A1061" s="48" t="s">
        <v>589</v>
      </c>
      <c r="B1061" s="2">
        <v>43165</v>
      </c>
      <c r="C1061" s="1" t="s">
        <v>59</v>
      </c>
      <c r="D1061" s="65" t="str">
        <f t="shared" si="16"/>
        <v>Meet the Youngest Billionaires in the World, Two Sisters Who Spend Their Fortune on Horses and High Fashion</v>
      </c>
      <c r="E1061" s="1">
        <v>1</v>
      </c>
      <c r="F1061" s="1">
        <v>55529156</v>
      </c>
      <c r="G1061" s="1" t="s">
        <v>423</v>
      </c>
      <c r="H1061" s="50"/>
      <c r="I1061" s="51">
        <v>1</v>
      </c>
      <c r="J1061" s="52"/>
      <c r="L1061" s="58"/>
      <c r="M1061" s="8">
        <v>1</v>
      </c>
      <c r="N1061" s="53" t="s">
        <v>3129</v>
      </c>
      <c r="O1061" s="53" t="s">
        <v>3129</v>
      </c>
      <c r="P1061" s="53" t="s">
        <v>3129</v>
      </c>
      <c r="Q1061" s="53" t="s">
        <v>3129</v>
      </c>
      <c r="R1061" s="10">
        <v>1</v>
      </c>
      <c r="S1061" s="54"/>
      <c r="T1061" s="55"/>
      <c r="U1061" s="56"/>
      <c r="V1061" s="57"/>
      <c r="Y1061" s="17">
        <v>1</v>
      </c>
      <c r="AF1061" s="15"/>
      <c r="AO1061" s="64" t="s">
        <v>2183</v>
      </c>
      <c r="AP1061" t="s">
        <v>1165</v>
      </c>
      <c r="AQ1061" t="s">
        <v>1595</v>
      </c>
      <c r="AR1061" s="46"/>
      <c r="AS1061" s="43"/>
    </row>
    <row r="1062" spans="1:45" hidden="1" x14ac:dyDescent="0.2">
      <c r="A1062" s="48" t="s">
        <v>699</v>
      </c>
      <c r="B1062" s="2">
        <v>43165</v>
      </c>
      <c r="C1062" s="1" t="s">
        <v>513</v>
      </c>
      <c r="D1062" s="65" t="str">
        <f t="shared" si="16"/>
        <v>Symbiosism Economy Foundation Becomes a Member of The Singapore FinTech Association</v>
      </c>
      <c r="E1062" s="1">
        <v>0</v>
      </c>
      <c r="F1062" s="1">
        <v>15938865</v>
      </c>
      <c r="G1062" s="1"/>
      <c r="H1062" s="50"/>
      <c r="I1062" s="51">
        <v>1</v>
      </c>
      <c r="J1062" s="52"/>
      <c r="L1062" s="58"/>
      <c r="M1062" s="8" t="s">
        <v>3129</v>
      </c>
      <c r="N1062" s="53" t="s">
        <v>3129</v>
      </c>
      <c r="O1062" s="53" t="s">
        <v>3129</v>
      </c>
      <c r="P1062" s="53">
        <v>1</v>
      </c>
      <c r="Q1062" s="53" t="s">
        <v>3129</v>
      </c>
      <c r="R1062" s="10">
        <v>1</v>
      </c>
      <c r="S1062" s="54"/>
      <c r="T1062" s="55"/>
      <c r="U1062" s="56"/>
      <c r="V1062" s="57"/>
      <c r="Y1062" s="17">
        <v>1</v>
      </c>
      <c r="AF1062" s="15"/>
      <c r="AO1062" s="64" t="s">
        <v>2189</v>
      </c>
      <c r="AP1062" t="s">
        <v>1172</v>
      </c>
      <c r="AQ1062" t="s">
        <v>1836</v>
      </c>
      <c r="AR1062" s="46"/>
      <c r="AS1062" s="43"/>
    </row>
    <row r="1063" spans="1:45" hidden="1" x14ac:dyDescent="0.2">
      <c r="A1063" s="48" t="s">
        <v>699</v>
      </c>
      <c r="B1063" s="2">
        <v>43165</v>
      </c>
      <c r="C1063" s="1" t="s">
        <v>60</v>
      </c>
      <c r="D1063" s="65" t="str">
        <f t="shared" si="16"/>
        <v>The 60-Hour Work Week: Do MBAs Really Work This Hard?</v>
      </c>
      <c r="E1063" s="1">
        <v>32</v>
      </c>
      <c r="F1063" s="1">
        <v>82644928</v>
      </c>
      <c r="G1063" s="1" t="s">
        <v>423</v>
      </c>
      <c r="H1063" s="50"/>
      <c r="I1063" s="51">
        <v>1</v>
      </c>
      <c r="J1063" s="52"/>
      <c r="L1063" s="58"/>
      <c r="M1063" s="8" t="s">
        <v>3129</v>
      </c>
      <c r="N1063" s="53" t="s">
        <v>3129</v>
      </c>
      <c r="O1063" s="53" t="s">
        <v>3129</v>
      </c>
      <c r="P1063" s="53">
        <v>1</v>
      </c>
      <c r="Q1063" s="53" t="s">
        <v>3129</v>
      </c>
      <c r="R1063" s="10">
        <v>1</v>
      </c>
      <c r="S1063" s="54"/>
      <c r="T1063" s="55"/>
      <c r="U1063" s="56"/>
      <c r="V1063" s="57"/>
      <c r="Y1063" s="17">
        <v>1</v>
      </c>
      <c r="AF1063" s="15"/>
      <c r="AO1063" s="64" t="s">
        <v>2185</v>
      </c>
      <c r="AP1063" t="s">
        <v>1167</v>
      </c>
      <c r="AQ1063" t="s">
        <v>1586</v>
      </c>
      <c r="AR1063" s="46"/>
      <c r="AS1063" s="43"/>
    </row>
    <row r="1064" spans="1:45" hidden="1" x14ac:dyDescent="0.2">
      <c r="A1064" s="48" t="s">
        <v>699</v>
      </c>
      <c r="B1064" s="2">
        <v>43165</v>
      </c>
      <c r="C1064" s="1" t="s">
        <v>496</v>
      </c>
      <c r="D1064" s="65" t="str">
        <f t="shared" si="16"/>
        <v>When Succession Planning Goes Wrong</v>
      </c>
      <c r="E1064" s="1">
        <v>7</v>
      </c>
      <c r="F1064" s="1">
        <v>156250</v>
      </c>
      <c r="G1064" s="1"/>
      <c r="H1064" s="50"/>
      <c r="I1064" s="51">
        <v>1</v>
      </c>
      <c r="J1064" s="52"/>
      <c r="L1064" s="58"/>
      <c r="M1064" s="8" t="s">
        <v>3129</v>
      </c>
      <c r="N1064" s="53" t="s">
        <v>3129</v>
      </c>
      <c r="O1064" s="53">
        <v>1</v>
      </c>
      <c r="P1064" s="53" t="s">
        <v>3129</v>
      </c>
      <c r="Q1064" s="53" t="s">
        <v>3129</v>
      </c>
      <c r="R1064" s="10">
        <v>1</v>
      </c>
      <c r="S1064" s="54"/>
      <c r="T1064" s="55"/>
      <c r="U1064" s="56"/>
      <c r="V1064" s="57"/>
      <c r="Y1064" s="17">
        <v>1</v>
      </c>
      <c r="AF1064" s="15"/>
      <c r="AO1064" s="64" t="s">
        <v>2187</v>
      </c>
      <c r="AP1064" t="s">
        <v>1170</v>
      </c>
      <c r="AQ1064" t="s">
        <v>1666</v>
      </c>
      <c r="AR1064" s="46"/>
      <c r="AS1064" s="43"/>
    </row>
    <row r="1065" spans="1:45" hidden="1" x14ac:dyDescent="0.2">
      <c r="A1065" s="48" t="s">
        <v>699</v>
      </c>
      <c r="B1065" s="2">
        <v>43166</v>
      </c>
      <c r="C1065" s="1" t="s">
        <v>419</v>
      </c>
      <c r="D1065" s="65" t="str">
        <f t="shared" si="16"/>
        <v>Digital Transformation Market Share 2018 Industry Analysis, Growth, and Forecast to 2021</v>
      </c>
      <c r="E1065" s="1">
        <v>0</v>
      </c>
      <c r="F1065" s="1">
        <v>15938865</v>
      </c>
      <c r="G1065" s="1" t="s">
        <v>421</v>
      </c>
      <c r="H1065" s="50">
        <v>2</v>
      </c>
      <c r="I1065" s="51"/>
      <c r="J1065" s="52"/>
      <c r="L1065" s="58"/>
      <c r="M1065" s="8" t="s">
        <v>3129</v>
      </c>
      <c r="N1065" s="53">
        <v>1</v>
      </c>
      <c r="O1065" s="53" t="s">
        <v>3129</v>
      </c>
      <c r="P1065" s="53" t="s">
        <v>3129</v>
      </c>
      <c r="Q1065" s="53" t="s">
        <v>3129</v>
      </c>
      <c r="R1065" s="10">
        <v>1</v>
      </c>
      <c r="S1065" s="54"/>
      <c r="T1065" s="55"/>
      <c r="U1065" s="56"/>
      <c r="V1065" s="57"/>
      <c r="Y1065" s="17">
        <v>1</v>
      </c>
      <c r="AF1065" s="15"/>
      <c r="AO1065" s="64" t="s">
        <v>1509</v>
      </c>
      <c r="AP1065" t="s">
        <v>1181</v>
      </c>
      <c r="AQ1065" t="s">
        <v>1812</v>
      </c>
      <c r="AR1065" s="46"/>
      <c r="AS1065" s="43"/>
    </row>
    <row r="1066" spans="1:45" hidden="1" x14ac:dyDescent="0.2">
      <c r="A1066" s="48" t="s">
        <v>699</v>
      </c>
      <c r="B1066" s="2">
        <v>43166</v>
      </c>
      <c r="C1066" s="1" t="s">
        <v>513</v>
      </c>
      <c r="D1066" s="65" t="str">
        <f t="shared" si="16"/>
        <v>Digital Transformation Market Share 2018 Industry Analysis, Growth, and Forecast to 2021</v>
      </c>
      <c r="E1066" s="1">
        <v>0</v>
      </c>
      <c r="F1066" s="1">
        <v>15938865</v>
      </c>
      <c r="G1066" s="1"/>
      <c r="H1066" s="50">
        <v>2</v>
      </c>
      <c r="I1066" s="51"/>
      <c r="J1066" s="52"/>
      <c r="L1066" s="58"/>
      <c r="M1066" s="8" t="s">
        <v>3129</v>
      </c>
      <c r="N1066" s="53">
        <v>1</v>
      </c>
      <c r="O1066" s="53" t="s">
        <v>3129</v>
      </c>
      <c r="P1066" s="53" t="s">
        <v>3129</v>
      </c>
      <c r="Q1066" s="53" t="s">
        <v>3129</v>
      </c>
      <c r="R1066" s="10">
        <v>1</v>
      </c>
      <c r="S1066" s="54"/>
      <c r="T1066" s="55"/>
      <c r="U1066" s="56"/>
      <c r="V1066" s="57"/>
      <c r="Y1066" s="17">
        <v>1</v>
      </c>
      <c r="AF1066" s="15"/>
      <c r="AO1066" s="64" t="s">
        <v>1509</v>
      </c>
      <c r="AP1066" t="s">
        <v>1181</v>
      </c>
      <c r="AQ1066" t="s">
        <v>1655</v>
      </c>
      <c r="AR1066" s="46"/>
      <c r="AS1066" s="43"/>
    </row>
    <row r="1067" spans="1:45" hidden="1" x14ac:dyDescent="0.2">
      <c r="A1067" s="48" t="s">
        <v>699</v>
      </c>
      <c r="B1067" s="2">
        <v>43166</v>
      </c>
      <c r="C1067" s="1" t="s">
        <v>700</v>
      </c>
      <c r="D1067" s="65" t="str">
        <f t="shared" si="16"/>
        <v>Global Cognitive Systems Spending Market Study and Opportunity Assessment for the Period of 2016-2026</v>
      </c>
      <c r="E1067" s="1">
        <v>0</v>
      </c>
      <c r="F1067" s="1">
        <v>50000</v>
      </c>
      <c r="G1067" s="1" t="s">
        <v>421</v>
      </c>
      <c r="H1067" s="50">
        <v>2</v>
      </c>
      <c r="I1067" s="51"/>
      <c r="J1067" s="52"/>
      <c r="L1067" s="58"/>
      <c r="M1067" s="8" t="s">
        <v>3129</v>
      </c>
      <c r="N1067" s="53">
        <v>1</v>
      </c>
      <c r="O1067" s="53" t="s">
        <v>3129</v>
      </c>
      <c r="P1067" s="53" t="s">
        <v>3129</v>
      </c>
      <c r="Q1067" s="53" t="s">
        <v>3129</v>
      </c>
      <c r="R1067" s="10">
        <v>1</v>
      </c>
      <c r="S1067" s="54"/>
      <c r="T1067" s="55"/>
      <c r="U1067" s="56"/>
      <c r="V1067" s="57"/>
      <c r="Y1067" s="17">
        <v>1</v>
      </c>
      <c r="AF1067" s="15"/>
      <c r="AO1067" s="64" t="s">
        <v>1510</v>
      </c>
      <c r="AP1067" t="s">
        <v>1193</v>
      </c>
      <c r="AQ1067" t="s">
        <v>1812</v>
      </c>
      <c r="AR1067" s="46"/>
      <c r="AS1067" s="43"/>
    </row>
    <row r="1068" spans="1:45" hidden="1" x14ac:dyDescent="0.2">
      <c r="A1068" s="48" t="s">
        <v>699</v>
      </c>
      <c r="B1068" s="2">
        <v>43166</v>
      </c>
      <c r="C1068" s="1" t="s">
        <v>509</v>
      </c>
      <c r="D1068" s="65" t="str">
        <f t="shared" si="16"/>
        <v>Global Cognitive Systems Spending Market Study and Opportunity Assessment for the Period of 2016-2026</v>
      </c>
      <c r="E1068" s="1">
        <v>0</v>
      </c>
      <c r="F1068" s="1">
        <v>50000</v>
      </c>
      <c r="G1068" s="1"/>
      <c r="H1068" s="50">
        <v>2</v>
      </c>
      <c r="I1068" s="51"/>
      <c r="J1068" s="52"/>
      <c r="L1068" s="58"/>
      <c r="M1068" s="8" t="s">
        <v>3129</v>
      </c>
      <c r="N1068" s="53">
        <v>1</v>
      </c>
      <c r="O1068" s="53" t="s">
        <v>3129</v>
      </c>
      <c r="P1068" s="53" t="s">
        <v>3129</v>
      </c>
      <c r="Q1068" s="53" t="s">
        <v>3129</v>
      </c>
      <c r="R1068" s="10">
        <v>1</v>
      </c>
      <c r="S1068" s="54"/>
      <c r="T1068" s="55"/>
      <c r="U1068" s="56"/>
      <c r="V1068" s="57"/>
      <c r="Y1068" s="17">
        <v>1</v>
      </c>
      <c r="AF1068" s="15"/>
      <c r="AO1068" s="64" t="s">
        <v>1510</v>
      </c>
      <c r="AP1068" t="s">
        <v>1193</v>
      </c>
      <c r="AQ1068" t="s">
        <v>1655</v>
      </c>
      <c r="AR1068" s="46"/>
      <c r="AS1068" s="43"/>
    </row>
    <row r="1069" spans="1:45" hidden="1" x14ac:dyDescent="0.2">
      <c r="A1069" s="48" t="s">
        <v>699</v>
      </c>
      <c r="B1069" s="2">
        <v>43166</v>
      </c>
      <c r="C1069" s="1" t="s">
        <v>429</v>
      </c>
      <c r="D1069" s="65" t="str">
        <f t="shared" si="16"/>
        <v>Iris Dorbian wrote a new post, Riviera Partners taps TPG Growth's Hunsinger as CEO, on the site PE Hub</v>
      </c>
      <c r="E1069" s="1">
        <v>6</v>
      </c>
      <c r="F1069" s="1">
        <v>269230</v>
      </c>
      <c r="G1069" s="1" t="s">
        <v>428</v>
      </c>
      <c r="H1069" s="50">
        <v>2</v>
      </c>
      <c r="I1069" s="51"/>
      <c r="J1069" s="52"/>
      <c r="L1069" s="58"/>
      <c r="M1069" s="8" t="s">
        <v>3129</v>
      </c>
      <c r="N1069" s="53">
        <v>1</v>
      </c>
      <c r="O1069" s="53" t="s">
        <v>3129</v>
      </c>
      <c r="P1069" s="53" t="s">
        <v>3129</v>
      </c>
      <c r="Q1069" s="53" t="s">
        <v>3129</v>
      </c>
      <c r="R1069" s="10">
        <v>2</v>
      </c>
      <c r="S1069" s="54"/>
      <c r="T1069" s="55"/>
      <c r="U1069" s="56"/>
      <c r="V1069" s="57"/>
      <c r="Y1069" s="17">
        <v>1</v>
      </c>
      <c r="AF1069" s="15"/>
      <c r="AO1069" s="64" t="s">
        <v>2195</v>
      </c>
      <c r="AP1069" t="s">
        <v>1185</v>
      </c>
      <c r="AQ1069" t="s">
        <v>1602</v>
      </c>
      <c r="AR1069" s="46"/>
      <c r="AS1069" s="43"/>
    </row>
    <row r="1070" spans="1:45" hidden="1" x14ac:dyDescent="0.2">
      <c r="A1070" s="48" t="s">
        <v>699</v>
      </c>
      <c r="B1070" s="2">
        <v>43166</v>
      </c>
      <c r="C1070" s="1" t="s">
        <v>429</v>
      </c>
      <c r="D1070" s="65" t="str">
        <f t="shared" si="16"/>
        <v>Kirk Falconer wrote a new post, Newterra acquires Aeration from Granite Partners, on the site PE Hub</v>
      </c>
      <c r="E1070" s="1">
        <v>5</v>
      </c>
      <c r="F1070" s="1">
        <v>269230</v>
      </c>
      <c r="G1070" s="1" t="s">
        <v>428</v>
      </c>
      <c r="H1070" s="50">
        <v>2</v>
      </c>
      <c r="I1070" s="51"/>
      <c r="J1070" s="52"/>
      <c r="L1070" s="58"/>
      <c r="M1070" s="8" t="s">
        <v>3129</v>
      </c>
      <c r="N1070" s="53" t="s">
        <v>3129</v>
      </c>
      <c r="O1070" s="53">
        <v>1</v>
      </c>
      <c r="P1070" s="53" t="s">
        <v>3129</v>
      </c>
      <c r="Q1070" s="53" t="s">
        <v>3129</v>
      </c>
      <c r="R1070" s="10">
        <v>2</v>
      </c>
      <c r="S1070" s="54"/>
      <c r="T1070" s="55"/>
      <c r="U1070" s="56"/>
      <c r="V1070" s="57"/>
      <c r="Y1070" s="17">
        <v>1</v>
      </c>
      <c r="AF1070" s="15"/>
      <c r="AO1070" s="64" t="s">
        <v>2201</v>
      </c>
      <c r="AP1070" t="s">
        <v>1191</v>
      </c>
      <c r="AQ1070" t="s">
        <v>1599</v>
      </c>
      <c r="AR1070" s="46"/>
      <c r="AS1070" s="43"/>
    </row>
    <row r="1071" spans="1:45" hidden="1" x14ac:dyDescent="0.2">
      <c r="A1071" s="48" t="s">
        <v>699</v>
      </c>
      <c r="B1071" s="2">
        <v>43166</v>
      </c>
      <c r="C1071" s="1" t="s">
        <v>426</v>
      </c>
      <c r="D1071" s="65" t="str">
        <f t="shared" si="16"/>
        <v>SHAREHOLDER ALERT: Brower Piven Encourages Investors Who Have Losses In Excess Of $100,000 From Investment In Obalon Therapeutics, Inc. (Nasdaq: OBLN) To Contact Brower Piven Before The Lead Plaintiff Deadline In Class Action Lawsuit | Benzinga</v>
      </c>
      <c r="E1071" s="1">
        <v>0</v>
      </c>
      <c r="F1071" s="1">
        <v>1192857</v>
      </c>
      <c r="G1071" s="1" t="s">
        <v>428</v>
      </c>
      <c r="H1071" s="50">
        <v>2</v>
      </c>
      <c r="I1071" s="51"/>
      <c r="J1071" s="52"/>
      <c r="L1071" s="58"/>
      <c r="M1071" s="8" t="s">
        <v>3129</v>
      </c>
      <c r="N1071" s="53" t="s">
        <v>3129</v>
      </c>
      <c r="O1071" s="53" t="s">
        <v>3129</v>
      </c>
      <c r="P1071" s="53">
        <v>1</v>
      </c>
      <c r="Q1071" s="53" t="s">
        <v>3129</v>
      </c>
      <c r="R1071" s="10">
        <v>2</v>
      </c>
      <c r="S1071" s="54"/>
      <c r="T1071" s="55"/>
      <c r="U1071" s="56"/>
      <c r="V1071" s="57"/>
      <c r="Y1071" s="17">
        <v>1</v>
      </c>
      <c r="AF1071" s="15"/>
      <c r="AO1071" s="64" t="s">
        <v>2196</v>
      </c>
      <c r="AP1071" t="s">
        <v>1186</v>
      </c>
      <c r="AQ1071" t="s">
        <v>1624</v>
      </c>
      <c r="AR1071" s="46"/>
      <c r="AS1071" s="43"/>
    </row>
    <row r="1072" spans="1:45" hidden="1" x14ac:dyDescent="0.2">
      <c r="A1072" s="48" t="s">
        <v>699</v>
      </c>
      <c r="B1072" s="2">
        <v>43166</v>
      </c>
      <c r="C1072" s="1" t="s">
        <v>426</v>
      </c>
      <c r="D1072" s="65" t="str">
        <f t="shared" si="16"/>
        <v>SHAREHOLDER ALERT: Pomerantz Law Firm Reminds Shareholders with Losses on their Investment in Obalon Therapeutics, Inc. of Class Action Lawsuit and Upcoming Deadline – OBLN</v>
      </c>
      <c r="E1072" s="1">
        <v>0</v>
      </c>
      <c r="F1072" s="1">
        <v>1192857</v>
      </c>
      <c r="G1072" s="1" t="s">
        <v>428</v>
      </c>
      <c r="H1072" s="50">
        <v>2</v>
      </c>
      <c r="I1072" s="51"/>
      <c r="J1072" s="52"/>
      <c r="L1072" s="58"/>
      <c r="M1072" s="8" t="s">
        <v>3129</v>
      </c>
      <c r="N1072" s="53" t="s">
        <v>3129</v>
      </c>
      <c r="O1072" s="53" t="s">
        <v>3129</v>
      </c>
      <c r="P1072" s="53">
        <v>1</v>
      </c>
      <c r="Q1072" s="53" t="s">
        <v>3129</v>
      </c>
      <c r="R1072" s="10">
        <v>2</v>
      </c>
      <c r="S1072" s="54"/>
      <c r="T1072" s="55"/>
      <c r="U1072" s="56"/>
      <c r="V1072" s="57"/>
      <c r="Y1072" s="17">
        <v>1</v>
      </c>
      <c r="AF1072" s="15"/>
      <c r="AO1072" s="64" t="s">
        <v>2199</v>
      </c>
      <c r="AP1072" t="s">
        <v>1189</v>
      </c>
      <c r="AQ1072" t="s">
        <v>1624</v>
      </c>
      <c r="AR1072" s="46"/>
      <c r="AS1072" s="43"/>
    </row>
    <row r="1073" spans="1:45" hidden="1" x14ac:dyDescent="0.2">
      <c r="A1073" s="48" t="s">
        <v>699</v>
      </c>
      <c r="B1073" s="2">
        <v>43166</v>
      </c>
      <c r="C1073" s="1" t="s">
        <v>411</v>
      </c>
      <c r="D1073" s="65" t="str">
        <f t="shared" si="16"/>
        <v>Accenture Discusses B2b Fintech Venture Capital</v>
      </c>
      <c r="E1073" s="1">
        <v>109</v>
      </c>
      <c r="F1073" s="1">
        <v>593750</v>
      </c>
      <c r="G1073" s="1" t="s">
        <v>409</v>
      </c>
      <c r="H1073" s="50"/>
      <c r="I1073" s="51">
        <v>1</v>
      </c>
      <c r="J1073" s="52"/>
      <c r="L1073" s="58" t="s">
        <v>1033</v>
      </c>
      <c r="M1073" s="8" t="s">
        <v>3129</v>
      </c>
      <c r="N1073" s="53">
        <v>1</v>
      </c>
      <c r="O1073" s="53" t="s">
        <v>3129</v>
      </c>
      <c r="P1073" s="53">
        <v>1</v>
      </c>
      <c r="Q1073" s="53" t="s">
        <v>3129</v>
      </c>
      <c r="R1073" s="10">
        <v>1</v>
      </c>
      <c r="S1073" s="54"/>
      <c r="T1073" s="55"/>
      <c r="U1073" s="56"/>
      <c r="V1073" s="57"/>
      <c r="Y1073" s="17">
        <v>1</v>
      </c>
      <c r="AF1073" s="15"/>
      <c r="AO1073" s="64" t="s">
        <v>1507</v>
      </c>
      <c r="AP1073" t="s">
        <v>1180</v>
      </c>
      <c r="AQ1073" t="s">
        <v>2203</v>
      </c>
      <c r="AR1073" s="46"/>
      <c r="AS1073" s="43"/>
    </row>
    <row r="1074" spans="1:45" hidden="1" x14ac:dyDescent="0.2">
      <c r="A1074" s="48" t="s">
        <v>699</v>
      </c>
      <c r="B1074" s="2">
        <v>43166</v>
      </c>
      <c r="C1074" s="1" t="s">
        <v>678</v>
      </c>
      <c r="D1074" s="65" t="str">
        <f t="shared" si="16"/>
        <v>Credit Card Rewards May Lose Sparkle, But Not Value</v>
      </c>
      <c r="E1074" s="1">
        <v>70</v>
      </c>
      <c r="F1074" s="1">
        <v>82644928</v>
      </c>
      <c r="G1074" s="1"/>
      <c r="H1074" s="50"/>
      <c r="I1074" s="51">
        <v>1</v>
      </c>
      <c r="J1074" s="52"/>
      <c r="L1074" s="58"/>
      <c r="M1074" s="8" t="s">
        <v>3129</v>
      </c>
      <c r="N1074" s="53">
        <v>1</v>
      </c>
      <c r="O1074" s="53" t="s">
        <v>3129</v>
      </c>
      <c r="P1074" s="53" t="s">
        <v>3129</v>
      </c>
      <c r="Q1074" s="53" t="s">
        <v>3129</v>
      </c>
      <c r="R1074" s="10">
        <v>1</v>
      </c>
      <c r="S1074" s="54"/>
      <c r="T1074" s="55"/>
      <c r="U1074" s="56"/>
      <c r="V1074" s="57"/>
      <c r="Y1074" s="17">
        <v>1</v>
      </c>
      <c r="AF1074" s="15"/>
      <c r="AO1074" s="64" t="s">
        <v>2205</v>
      </c>
      <c r="AP1074" t="s">
        <v>1194</v>
      </c>
      <c r="AQ1074" t="s">
        <v>1655</v>
      </c>
      <c r="AR1074" s="46"/>
      <c r="AS1074" s="43"/>
    </row>
    <row r="1075" spans="1:45" hidden="1" x14ac:dyDescent="0.2">
      <c r="A1075" s="48" t="s">
        <v>721</v>
      </c>
      <c r="B1075" s="2">
        <v>43166</v>
      </c>
      <c r="C1075" s="1" t="s">
        <v>407</v>
      </c>
      <c r="D1075" s="65" t="str">
        <f t="shared" si="16"/>
        <v>DC Blockchain Summit: Chamber of Digital Commerce Holds 3rd Annual Event this Week</v>
      </c>
      <c r="E1075" s="1">
        <v>8</v>
      </c>
      <c r="F1075" s="1">
        <v>185714</v>
      </c>
      <c r="G1075" s="1" t="s">
        <v>409</v>
      </c>
      <c r="H1075" s="50"/>
      <c r="I1075" s="51">
        <v>1</v>
      </c>
      <c r="J1075" s="52"/>
      <c r="L1075" s="58"/>
      <c r="M1075" s="8" t="s">
        <v>3129</v>
      </c>
      <c r="N1075" s="53">
        <v>1</v>
      </c>
      <c r="O1075" s="53" t="s">
        <v>3129</v>
      </c>
      <c r="P1075" s="53" t="s">
        <v>3129</v>
      </c>
      <c r="Q1075" s="53" t="s">
        <v>3129</v>
      </c>
      <c r="R1075" s="10">
        <v>1</v>
      </c>
      <c r="S1075" s="54"/>
      <c r="T1075" s="55"/>
      <c r="U1075" s="56"/>
      <c r="V1075" s="57"/>
      <c r="Y1075" s="17">
        <v>1</v>
      </c>
      <c r="AF1075" s="15"/>
      <c r="AO1075" s="64" t="s">
        <v>1511</v>
      </c>
      <c r="AP1075" t="s">
        <v>1182</v>
      </c>
      <c r="AQ1075" t="s">
        <v>1583</v>
      </c>
      <c r="AR1075" s="46"/>
      <c r="AS1075" s="43"/>
    </row>
    <row r="1076" spans="1:45" hidden="1" x14ac:dyDescent="0.2">
      <c r="A1076" s="48" t="s">
        <v>699</v>
      </c>
      <c r="B1076" s="2">
        <v>43166</v>
      </c>
      <c r="C1076" s="1" t="s">
        <v>407</v>
      </c>
      <c r="D1076" s="65" t="str">
        <f t="shared" si="16"/>
        <v>DC Blockchain Summit: Chamber of Digital Commerce Holds 3rd Annual Event this Week</v>
      </c>
      <c r="E1076" s="1">
        <v>8</v>
      </c>
      <c r="F1076" s="1">
        <v>185714</v>
      </c>
      <c r="G1076" s="1" t="s">
        <v>409</v>
      </c>
      <c r="H1076" s="50"/>
      <c r="I1076" s="51">
        <v>1</v>
      </c>
      <c r="J1076" s="52"/>
      <c r="L1076" s="58"/>
      <c r="M1076" s="8" t="s">
        <v>3129</v>
      </c>
      <c r="N1076" s="53">
        <v>1</v>
      </c>
      <c r="O1076" s="53" t="s">
        <v>3129</v>
      </c>
      <c r="P1076" s="53" t="s">
        <v>3129</v>
      </c>
      <c r="Q1076" s="53" t="s">
        <v>3129</v>
      </c>
      <c r="R1076" s="10">
        <v>1</v>
      </c>
      <c r="S1076" s="54"/>
      <c r="T1076" s="55"/>
      <c r="U1076" s="56"/>
      <c r="V1076" s="57"/>
      <c r="Y1076" s="17">
        <v>1</v>
      </c>
      <c r="AF1076" s="15"/>
      <c r="AO1076" s="64" t="s">
        <v>1511</v>
      </c>
      <c r="AP1076" t="s">
        <v>1182</v>
      </c>
      <c r="AQ1076" t="s">
        <v>1812</v>
      </c>
      <c r="AR1076" s="46"/>
      <c r="AS1076" s="43"/>
    </row>
    <row r="1077" spans="1:45" hidden="1" x14ac:dyDescent="0.2">
      <c r="A1077" s="48" t="s">
        <v>699</v>
      </c>
      <c r="B1077" s="2">
        <v>43166</v>
      </c>
      <c r="C1077" s="1" t="s">
        <v>630</v>
      </c>
      <c r="D1077" s="65" t="str">
        <f t="shared" si="16"/>
        <v>DC Blockchain Summit: Chamber of Digital Commerce Holds 3rd Annual Event this Week</v>
      </c>
      <c r="E1077" s="1">
        <v>8</v>
      </c>
      <c r="F1077" s="1">
        <v>185714</v>
      </c>
      <c r="G1077" s="1"/>
      <c r="H1077" s="50"/>
      <c r="I1077" s="51">
        <v>1</v>
      </c>
      <c r="J1077" s="52"/>
      <c r="L1077" s="58"/>
      <c r="M1077" s="8" t="s">
        <v>3129</v>
      </c>
      <c r="N1077" s="53">
        <v>1</v>
      </c>
      <c r="O1077" s="53" t="s">
        <v>3129</v>
      </c>
      <c r="P1077" s="53" t="s">
        <v>3129</v>
      </c>
      <c r="Q1077" s="53" t="s">
        <v>3129</v>
      </c>
      <c r="R1077" s="10">
        <v>1</v>
      </c>
      <c r="S1077" s="54"/>
      <c r="T1077" s="55"/>
      <c r="U1077" s="56"/>
      <c r="V1077" s="57"/>
      <c r="Y1077" s="17">
        <v>1</v>
      </c>
      <c r="AF1077" s="15"/>
      <c r="AO1077" s="64" t="s">
        <v>1511</v>
      </c>
      <c r="AP1077" t="s">
        <v>1182</v>
      </c>
      <c r="AQ1077" t="s">
        <v>1655</v>
      </c>
      <c r="AR1077" s="46"/>
      <c r="AS1077" s="43"/>
    </row>
    <row r="1078" spans="1:45" hidden="1" x14ac:dyDescent="0.2">
      <c r="A1078" s="48" t="s">
        <v>721</v>
      </c>
      <c r="B1078" s="2">
        <v>43166</v>
      </c>
      <c r="C1078" s="1" t="s">
        <v>419</v>
      </c>
      <c r="D1078" s="65" t="str">
        <f t="shared" si="16"/>
        <v>Digital Transformation Market Share 2018 Industry Analysis, Growth, and Forecast to 2021</v>
      </c>
      <c r="E1078" s="1">
        <v>0</v>
      </c>
      <c r="F1078" s="1">
        <v>15938865</v>
      </c>
      <c r="G1078" s="1" t="s">
        <v>421</v>
      </c>
      <c r="H1078" s="50"/>
      <c r="I1078" s="51">
        <v>1</v>
      </c>
      <c r="J1078" s="52"/>
      <c r="L1078" s="58"/>
      <c r="M1078" s="8" t="s">
        <v>3129</v>
      </c>
      <c r="N1078" s="53">
        <v>1</v>
      </c>
      <c r="O1078" s="53" t="s">
        <v>3129</v>
      </c>
      <c r="P1078" s="53" t="s">
        <v>3129</v>
      </c>
      <c r="Q1078" s="53" t="s">
        <v>3129</v>
      </c>
      <c r="R1078" s="10">
        <v>1</v>
      </c>
      <c r="S1078" s="54"/>
      <c r="T1078" s="55"/>
      <c r="U1078" s="56"/>
      <c r="V1078" s="57"/>
      <c r="Y1078" s="17">
        <v>1</v>
      </c>
      <c r="AF1078" s="15"/>
      <c r="AO1078" s="64" t="s">
        <v>1509</v>
      </c>
      <c r="AP1078" t="s">
        <v>1181</v>
      </c>
      <c r="AQ1078" t="s">
        <v>1583</v>
      </c>
      <c r="AR1078" s="46"/>
      <c r="AS1078" s="43"/>
    </row>
    <row r="1079" spans="1:45" hidden="1" x14ac:dyDescent="0.2">
      <c r="A1079" s="48" t="s">
        <v>422</v>
      </c>
      <c r="B1079" s="2">
        <v>43166</v>
      </c>
      <c r="C1079" s="1" t="s">
        <v>773</v>
      </c>
      <c r="D1079" s="65" t="str">
        <f t="shared" si="16"/>
        <v>HOW PSD2 IS TRANSFORMING BANKING BUSINESS MODELS</v>
      </c>
      <c r="E1079" s="1">
        <v>11</v>
      </c>
      <c r="F1079" s="1">
        <v>1328841</v>
      </c>
      <c r="G1079" s="1" t="s">
        <v>409</v>
      </c>
      <c r="H1079" s="50"/>
      <c r="I1079" s="51">
        <v>1</v>
      </c>
      <c r="J1079" s="52"/>
      <c r="L1079" s="58"/>
      <c r="M1079" s="8" t="s">
        <v>3129</v>
      </c>
      <c r="N1079" s="53" t="s">
        <v>3129</v>
      </c>
      <c r="O1079" s="53" t="s">
        <v>3129</v>
      </c>
      <c r="P1079" s="53" t="s">
        <v>3129</v>
      </c>
      <c r="Q1079" s="53">
        <v>1</v>
      </c>
      <c r="R1079" s="10">
        <v>1</v>
      </c>
      <c r="S1079" s="54"/>
      <c r="T1079" s="55"/>
      <c r="U1079" s="56"/>
      <c r="V1079" s="57"/>
      <c r="Y1079" s="17">
        <v>1</v>
      </c>
      <c r="AF1079" s="15"/>
      <c r="AO1079" s="64" t="s">
        <v>1512</v>
      </c>
      <c r="AP1079" t="s">
        <v>1184</v>
      </c>
      <c r="AQ1079" t="s">
        <v>1834</v>
      </c>
      <c r="AR1079" s="46"/>
      <c r="AS1079" s="43"/>
    </row>
    <row r="1080" spans="1:45" hidden="1" x14ac:dyDescent="0.2">
      <c r="A1080" s="48" t="s">
        <v>651</v>
      </c>
      <c r="B1080" s="2">
        <v>43166</v>
      </c>
      <c r="C1080" s="1" t="s">
        <v>773</v>
      </c>
      <c r="D1080" s="65" t="str">
        <f t="shared" si="16"/>
        <v>HOW PSD2 IS TRANSFORMING BANKING BUSINESS MODELS</v>
      </c>
      <c r="E1080" s="1">
        <v>11</v>
      </c>
      <c r="F1080" s="1">
        <v>1328841</v>
      </c>
      <c r="G1080" s="1" t="s">
        <v>409</v>
      </c>
      <c r="H1080" s="50"/>
      <c r="I1080" s="51">
        <v>1</v>
      </c>
      <c r="J1080" s="52"/>
      <c r="L1080" s="58"/>
      <c r="M1080" s="8" t="s">
        <v>3129</v>
      </c>
      <c r="N1080" s="53" t="s">
        <v>3129</v>
      </c>
      <c r="O1080" s="53" t="s">
        <v>3129</v>
      </c>
      <c r="P1080" s="53" t="s">
        <v>3129</v>
      </c>
      <c r="Q1080" s="53">
        <v>1</v>
      </c>
      <c r="R1080" s="10">
        <v>1</v>
      </c>
      <c r="S1080" s="54"/>
      <c r="T1080" s="55"/>
      <c r="U1080" s="56"/>
      <c r="V1080" s="57"/>
      <c r="Y1080" s="17">
        <v>1</v>
      </c>
      <c r="AF1080" s="15"/>
      <c r="AO1080" s="64" t="s">
        <v>1512</v>
      </c>
      <c r="AP1080" t="s">
        <v>1184</v>
      </c>
      <c r="AQ1080" t="s">
        <v>1682</v>
      </c>
      <c r="AR1080" s="46"/>
      <c r="AS1080" s="43"/>
    </row>
    <row r="1081" spans="1:45" hidden="1" x14ac:dyDescent="0.2">
      <c r="A1081" s="48" t="s">
        <v>699</v>
      </c>
      <c r="B1081" s="2">
        <v>43166</v>
      </c>
      <c r="C1081" s="1" t="s">
        <v>609</v>
      </c>
      <c r="D1081" s="65" t="str">
        <f t="shared" si="16"/>
        <v>HOW PSD2 IS TRANSFORMING BANKING BUSINESS MODELS</v>
      </c>
      <c r="E1081" s="1">
        <v>11</v>
      </c>
      <c r="F1081" s="1">
        <v>1328841</v>
      </c>
      <c r="G1081" s="1"/>
      <c r="H1081" s="50"/>
      <c r="I1081" s="51">
        <v>1</v>
      </c>
      <c r="J1081" s="52"/>
      <c r="L1081" s="58"/>
      <c r="M1081" s="8" t="s">
        <v>3129</v>
      </c>
      <c r="N1081" s="53" t="s">
        <v>3129</v>
      </c>
      <c r="O1081" s="53" t="s">
        <v>3129</v>
      </c>
      <c r="P1081" s="53" t="s">
        <v>3129</v>
      </c>
      <c r="Q1081" s="53">
        <v>1</v>
      </c>
      <c r="R1081" s="10">
        <v>1</v>
      </c>
      <c r="S1081" s="54"/>
      <c r="T1081" s="55"/>
      <c r="U1081" s="56"/>
      <c r="V1081" s="57"/>
      <c r="Y1081" s="17">
        <v>1</v>
      </c>
      <c r="AF1081" s="15"/>
      <c r="AO1081" s="64" t="s">
        <v>1512</v>
      </c>
      <c r="AP1081" t="s">
        <v>1184</v>
      </c>
      <c r="AQ1081" t="s">
        <v>1839</v>
      </c>
      <c r="AR1081" s="46"/>
      <c r="AS1081" s="43"/>
    </row>
    <row r="1082" spans="1:45" hidden="1" x14ac:dyDescent="0.2">
      <c r="A1082" s="48" t="s">
        <v>699</v>
      </c>
      <c r="B1082" s="2">
        <v>43166</v>
      </c>
      <c r="C1082" s="1" t="s">
        <v>429</v>
      </c>
      <c r="D1082" s="65" t="str">
        <f t="shared" si="16"/>
        <v>Iris Dorbian wrote a new post, Duke Street adds two to team, on the site PE Hub</v>
      </c>
      <c r="E1082" s="1">
        <v>3</v>
      </c>
      <c r="F1082" s="1">
        <v>269230</v>
      </c>
      <c r="G1082" s="1" t="s">
        <v>428</v>
      </c>
      <c r="H1082" s="50"/>
      <c r="I1082" s="51">
        <v>1</v>
      </c>
      <c r="J1082" s="52"/>
      <c r="L1082" s="58"/>
      <c r="M1082" s="8" t="s">
        <v>3129</v>
      </c>
      <c r="N1082" s="53" t="s">
        <v>3129</v>
      </c>
      <c r="O1082" s="53" t="s">
        <v>3129</v>
      </c>
      <c r="P1082" s="53" t="s">
        <v>3129</v>
      </c>
      <c r="Q1082" s="53">
        <v>1</v>
      </c>
      <c r="R1082" s="10">
        <v>2</v>
      </c>
      <c r="S1082" s="54"/>
      <c r="T1082" s="55"/>
      <c r="U1082" s="56"/>
      <c r="V1082" s="57"/>
      <c r="Y1082" s="17">
        <v>1</v>
      </c>
      <c r="AF1082" s="15"/>
      <c r="AO1082" s="64" t="s">
        <v>2197</v>
      </c>
      <c r="AP1082" t="s">
        <v>1187</v>
      </c>
      <c r="AQ1082" t="s">
        <v>1609</v>
      </c>
      <c r="AR1082" s="46"/>
      <c r="AS1082" s="43"/>
    </row>
    <row r="1083" spans="1:45" hidden="1" x14ac:dyDescent="0.2">
      <c r="A1083" s="48" t="s">
        <v>699</v>
      </c>
      <c r="B1083" s="2">
        <v>43166</v>
      </c>
      <c r="C1083" s="1" t="s">
        <v>426</v>
      </c>
      <c r="D1083" s="65" t="str">
        <f t="shared" si="16"/>
        <v>Midland States Bancorp Announces Executive Management Promotions</v>
      </c>
      <c r="E1083" s="1">
        <v>0</v>
      </c>
      <c r="F1083" s="1">
        <v>1192857</v>
      </c>
      <c r="G1083" s="1" t="s">
        <v>428</v>
      </c>
      <c r="H1083" s="50"/>
      <c r="I1083" s="51">
        <v>1</v>
      </c>
      <c r="J1083" s="52"/>
      <c r="L1083" s="58"/>
      <c r="M1083" s="8" t="s">
        <v>3129</v>
      </c>
      <c r="N1083" s="53" t="s">
        <v>3129</v>
      </c>
      <c r="O1083" s="53" t="s">
        <v>3129</v>
      </c>
      <c r="P1083" s="53">
        <v>1</v>
      </c>
      <c r="Q1083" s="53" t="s">
        <v>3129</v>
      </c>
      <c r="R1083" s="10">
        <v>2</v>
      </c>
      <c r="S1083" s="54"/>
      <c r="T1083" s="55"/>
      <c r="U1083" s="56"/>
      <c r="V1083" s="57"/>
      <c r="Y1083" s="17">
        <v>1</v>
      </c>
      <c r="AF1083" s="15"/>
      <c r="AO1083" s="64" t="s">
        <v>2202</v>
      </c>
      <c r="AP1083" t="s">
        <v>1192</v>
      </c>
      <c r="AQ1083" t="s">
        <v>1624</v>
      </c>
      <c r="AR1083" s="46"/>
      <c r="AS1083" s="43"/>
    </row>
    <row r="1084" spans="1:45" hidden="1" x14ac:dyDescent="0.2">
      <c r="A1084" s="48" t="s">
        <v>699</v>
      </c>
      <c r="B1084" s="2">
        <v>43166</v>
      </c>
      <c r="C1084" s="1" t="s">
        <v>429</v>
      </c>
      <c r="D1084" s="65" t="str">
        <f t="shared" si="16"/>
        <v>Reuters News wrote a new post, Embattled Abraaj frees private equity investors from capital commitments: Reuters, on the site PE Hub</v>
      </c>
      <c r="E1084" s="1">
        <v>4</v>
      </c>
      <c r="F1084" s="1">
        <v>269230</v>
      </c>
      <c r="G1084" s="1" t="s">
        <v>428</v>
      </c>
      <c r="H1084" s="50"/>
      <c r="I1084" s="51">
        <v>1</v>
      </c>
      <c r="J1084" s="52"/>
      <c r="L1084" s="58"/>
      <c r="M1084" s="8" t="s">
        <v>3129</v>
      </c>
      <c r="N1084" s="53" t="s">
        <v>3129</v>
      </c>
      <c r="O1084" s="53" t="s">
        <v>3129</v>
      </c>
      <c r="P1084" s="53">
        <v>1</v>
      </c>
      <c r="Q1084" s="53" t="s">
        <v>3129</v>
      </c>
      <c r="R1084" s="10">
        <v>2</v>
      </c>
      <c r="S1084" s="54"/>
      <c r="T1084" s="55"/>
      <c r="U1084" s="56"/>
      <c r="V1084" s="57"/>
      <c r="Y1084" s="17">
        <v>1</v>
      </c>
      <c r="AF1084" s="15"/>
      <c r="AO1084" s="64" t="s">
        <v>2198</v>
      </c>
      <c r="AP1084" t="s">
        <v>1188</v>
      </c>
      <c r="AQ1084" t="s">
        <v>1624</v>
      </c>
      <c r="AR1084" s="46"/>
      <c r="AS1084" s="43"/>
    </row>
    <row r="1085" spans="1:45" hidden="1" x14ac:dyDescent="0.2">
      <c r="A1085" s="48" t="s">
        <v>567</v>
      </c>
      <c r="B1085" s="2">
        <v>43166</v>
      </c>
      <c r="C1085" s="1" t="s">
        <v>773</v>
      </c>
      <c r="D1085" s="65" t="str">
        <f t="shared" si="16"/>
        <v>SENAHILL AUGMENTS SENIOR TEAM WITH STRATEGIC HIRES</v>
      </c>
      <c r="E1085" s="1">
        <v>0</v>
      </c>
      <c r="F1085" s="1">
        <v>1328841</v>
      </c>
      <c r="G1085" s="1" t="s">
        <v>409</v>
      </c>
      <c r="H1085" s="50"/>
      <c r="I1085" s="51">
        <v>1</v>
      </c>
      <c r="J1085" s="52"/>
      <c r="L1085" s="58"/>
      <c r="M1085" s="8" t="s">
        <v>3129</v>
      </c>
      <c r="N1085" s="53" t="s">
        <v>3129</v>
      </c>
      <c r="O1085" s="53" t="s">
        <v>3129</v>
      </c>
      <c r="P1085" s="53" t="s">
        <v>3129</v>
      </c>
      <c r="Q1085" s="53">
        <v>1</v>
      </c>
      <c r="R1085" s="10">
        <v>1</v>
      </c>
      <c r="S1085" s="54"/>
      <c r="T1085" s="55"/>
      <c r="U1085" s="56"/>
      <c r="V1085" s="57"/>
      <c r="Y1085" s="17">
        <v>1</v>
      </c>
      <c r="AF1085" s="15"/>
      <c r="AO1085" s="64" t="s">
        <v>2194</v>
      </c>
      <c r="AP1085" t="s">
        <v>1183</v>
      </c>
      <c r="AQ1085" t="s">
        <v>1682</v>
      </c>
      <c r="AR1085" s="46"/>
      <c r="AS1085" s="43"/>
    </row>
    <row r="1086" spans="1:45" hidden="1" x14ac:dyDescent="0.2">
      <c r="A1086" s="48" t="s">
        <v>699</v>
      </c>
      <c r="B1086" s="2">
        <v>43166</v>
      </c>
      <c r="C1086" s="1" t="s">
        <v>609</v>
      </c>
      <c r="D1086" s="65" t="str">
        <f t="shared" si="16"/>
        <v>SENAHILL AUGMENTS SENIOR TEAM WITH STRATEGIC HIRES</v>
      </c>
      <c r="E1086" s="1">
        <v>0</v>
      </c>
      <c r="F1086" s="1">
        <v>1328841</v>
      </c>
      <c r="G1086" s="1"/>
      <c r="H1086" s="50"/>
      <c r="I1086" s="51">
        <v>1</v>
      </c>
      <c r="J1086" s="52"/>
      <c r="L1086" s="58"/>
      <c r="M1086" s="8" t="s">
        <v>3129</v>
      </c>
      <c r="N1086" s="53" t="s">
        <v>3129</v>
      </c>
      <c r="O1086" s="53" t="s">
        <v>3129</v>
      </c>
      <c r="P1086" s="53" t="s">
        <v>3129</v>
      </c>
      <c r="Q1086" s="53">
        <v>1</v>
      </c>
      <c r="R1086" s="10">
        <v>1</v>
      </c>
      <c r="S1086" s="54"/>
      <c r="T1086" s="55"/>
      <c r="U1086" s="56"/>
      <c r="V1086" s="57"/>
      <c r="Y1086" s="17">
        <v>1</v>
      </c>
      <c r="AF1086" s="15"/>
      <c r="AO1086" s="64" t="s">
        <v>2194</v>
      </c>
      <c r="AP1086" t="s">
        <v>1183</v>
      </c>
      <c r="AQ1086" t="s">
        <v>1839</v>
      </c>
      <c r="AR1086" s="46"/>
      <c r="AS1086" s="43"/>
    </row>
    <row r="1087" spans="1:45" hidden="1" x14ac:dyDescent="0.2">
      <c r="A1087" s="48" t="s">
        <v>699</v>
      </c>
      <c r="B1087" s="2">
        <v>43166</v>
      </c>
      <c r="C1087" s="1" t="s">
        <v>443</v>
      </c>
      <c r="D1087" s="65" t="str">
        <f t="shared" si="16"/>
        <v>The future of finance: Realizing the benefits of digital innovation in financial services</v>
      </c>
      <c r="E1087" s="1">
        <v>0</v>
      </c>
      <c r="F1087" s="1">
        <v>200000</v>
      </c>
      <c r="G1087" s="1" t="s">
        <v>400</v>
      </c>
      <c r="H1087" s="50"/>
      <c r="I1087" s="51">
        <v>1</v>
      </c>
      <c r="J1087" s="52"/>
      <c r="L1087" s="58" t="s">
        <v>1048</v>
      </c>
      <c r="M1087" s="8" t="s">
        <v>3129</v>
      </c>
      <c r="N1087" s="53">
        <v>1</v>
      </c>
      <c r="O1087" s="53" t="s">
        <v>3129</v>
      </c>
      <c r="P1087" s="53" t="s">
        <v>3129</v>
      </c>
      <c r="Q1087" s="53" t="s">
        <v>3129</v>
      </c>
      <c r="R1087" s="10">
        <v>1</v>
      </c>
      <c r="S1087" s="54"/>
      <c r="T1087" s="55"/>
      <c r="U1087" s="56"/>
      <c r="V1087" s="57"/>
      <c r="Y1087" s="17">
        <v>1</v>
      </c>
      <c r="AF1087" s="15"/>
      <c r="AO1087" s="64" t="s">
        <v>1508</v>
      </c>
      <c r="AP1087" t="s">
        <v>1179</v>
      </c>
      <c r="AQ1087" t="s">
        <v>1583</v>
      </c>
      <c r="AR1087" s="46"/>
      <c r="AS1087" s="43"/>
    </row>
    <row r="1088" spans="1:45" hidden="1" x14ac:dyDescent="0.2">
      <c r="A1088" s="48" t="s">
        <v>699</v>
      </c>
      <c r="B1088" s="2">
        <v>43166</v>
      </c>
      <c r="C1088" s="1" t="s">
        <v>443</v>
      </c>
      <c r="D1088" s="65" t="str">
        <f t="shared" si="16"/>
        <v>The future of finance: Realizing the benefits of digital innovation in financial services</v>
      </c>
      <c r="E1088" s="1">
        <v>0</v>
      </c>
      <c r="F1088" s="1">
        <v>200000</v>
      </c>
      <c r="G1088" s="1" t="s">
        <v>400</v>
      </c>
      <c r="H1088" s="50"/>
      <c r="I1088" s="51">
        <v>1</v>
      </c>
      <c r="J1088" s="52"/>
      <c r="L1088" s="58"/>
      <c r="M1088" s="8" t="s">
        <v>3129</v>
      </c>
      <c r="N1088" s="53">
        <v>1</v>
      </c>
      <c r="O1088" s="53" t="s">
        <v>3129</v>
      </c>
      <c r="P1088" s="53" t="s">
        <v>3129</v>
      </c>
      <c r="Q1088" s="53" t="s">
        <v>3129</v>
      </c>
      <c r="R1088" s="10">
        <v>1</v>
      </c>
      <c r="S1088" s="54"/>
      <c r="T1088" s="55"/>
      <c r="U1088" s="56"/>
      <c r="V1088" s="57"/>
      <c r="Y1088" s="17">
        <v>1</v>
      </c>
      <c r="AF1088" s="15"/>
      <c r="AO1088" s="64" t="s">
        <v>1508</v>
      </c>
      <c r="AP1088" t="s">
        <v>1179</v>
      </c>
      <c r="AQ1088" t="s">
        <v>1812</v>
      </c>
      <c r="AR1088" s="46"/>
      <c r="AS1088" s="43"/>
    </row>
    <row r="1089" spans="1:45" hidden="1" x14ac:dyDescent="0.2">
      <c r="A1089" s="48" t="s">
        <v>699</v>
      </c>
      <c r="B1089" s="2">
        <v>43166</v>
      </c>
      <c r="C1089" s="1" t="s">
        <v>419</v>
      </c>
      <c r="D1089" s="65" t="str">
        <f t="shared" si="16"/>
        <v>Zto Announces Management Change</v>
      </c>
      <c r="E1089" s="1">
        <v>0</v>
      </c>
      <c r="F1089" s="1">
        <v>15938865</v>
      </c>
      <c r="G1089" s="1" t="s">
        <v>423</v>
      </c>
      <c r="H1089" s="50"/>
      <c r="I1089" s="51">
        <v>1</v>
      </c>
      <c r="J1089" s="52"/>
      <c r="L1089" s="58"/>
      <c r="M1089" s="8" t="s">
        <v>3129</v>
      </c>
      <c r="N1089" s="53" t="s">
        <v>3129</v>
      </c>
      <c r="O1089" s="53">
        <v>1</v>
      </c>
      <c r="P1089" s="53" t="s">
        <v>3129</v>
      </c>
      <c r="Q1089" s="53" t="s">
        <v>3129</v>
      </c>
      <c r="R1089" s="10">
        <v>1</v>
      </c>
      <c r="S1089" s="54"/>
      <c r="T1089" s="55"/>
      <c r="U1089" s="56"/>
      <c r="V1089" s="57"/>
      <c r="Y1089" s="17">
        <v>1</v>
      </c>
      <c r="AF1089" s="15"/>
      <c r="AO1089" s="64" t="s">
        <v>2200</v>
      </c>
      <c r="AP1089" t="s">
        <v>1190</v>
      </c>
      <c r="AQ1089" t="s">
        <v>1597</v>
      </c>
      <c r="AR1089" s="46"/>
      <c r="AS1089" s="43"/>
    </row>
    <row r="1090" spans="1:45" hidden="1" x14ac:dyDescent="0.2">
      <c r="A1090" s="48" t="s">
        <v>402</v>
      </c>
      <c r="B1090" s="2">
        <v>43166</v>
      </c>
      <c r="C1090" s="1" t="s">
        <v>1176</v>
      </c>
      <c r="D1090" s="65" t="str">
        <f t="shared" si="16"/>
        <v>Adjusting your fight plan: Business strategy in the age of agile innovation</v>
      </c>
      <c r="E1090" s="1">
        <v>126</v>
      </c>
      <c r="F1090" s="1" t="s">
        <v>745</v>
      </c>
      <c r="G1090" s="1"/>
      <c r="H1090" s="50"/>
      <c r="I1090" s="51"/>
      <c r="J1090" s="52"/>
      <c r="K1090" s="6">
        <v>1</v>
      </c>
      <c r="L1090" s="58" t="s">
        <v>1178</v>
      </c>
      <c r="M1090" s="8">
        <v>1</v>
      </c>
      <c r="N1090" s="53" t="s">
        <v>3129</v>
      </c>
      <c r="O1090" s="53" t="s">
        <v>3129</v>
      </c>
      <c r="P1090" s="53" t="s">
        <v>3129</v>
      </c>
      <c r="Q1090" s="53" t="s">
        <v>3129</v>
      </c>
      <c r="R1090" s="10">
        <v>2</v>
      </c>
      <c r="S1090" s="54">
        <v>1</v>
      </c>
      <c r="T1090" s="55"/>
      <c r="U1090" s="56"/>
      <c r="V1090" s="57">
        <v>4</v>
      </c>
      <c r="Y1090" s="17">
        <v>1</v>
      </c>
      <c r="AD1090" s="15">
        <v>1</v>
      </c>
      <c r="AF1090" s="15"/>
      <c r="AI1090" s="16">
        <v>1</v>
      </c>
      <c r="AO1090" s="64" t="s">
        <v>2193</v>
      </c>
      <c r="AP1090" t="s">
        <v>1177</v>
      </c>
      <c r="AQ1090"/>
      <c r="AR1090" s="46"/>
      <c r="AS1090" s="43"/>
    </row>
    <row r="1091" spans="1:45" hidden="1" x14ac:dyDescent="0.2">
      <c r="A1091" s="48" t="s">
        <v>422</v>
      </c>
      <c r="B1091" s="2">
        <v>43166</v>
      </c>
      <c r="C1091" s="1" t="s">
        <v>542</v>
      </c>
      <c r="D1091" s="65" t="str">
        <f t="shared" ref="D1091:D1154" si="17">HYPERLINK(AO1091,AP1091)</f>
        <v>Accenture Discusses B2b Fintech Venture Capital</v>
      </c>
      <c r="E1091" s="1">
        <v>109</v>
      </c>
      <c r="F1091" s="1">
        <v>593750</v>
      </c>
      <c r="G1091" s="1"/>
      <c r="H1091" s="50"/>
      <c r="I1091" s="51"/>
      <c r="J1091" s="52"/>
      <c r="K1091" s="6">
        <v>1</v>
      </c>
      <c r="L1091" s="58" t="s">
        <v>424</v>
      </c>
      <c r="M1091" s="8" t="s">
        <v>3129</v>
      </c>
      <c r="N1091" s="53">
        <v>1</v>
      </c>
      <c r="O1091" s="53" t="s">
        <v>3129</v>
      </c>
      <c r="P1091" s="53">
        <v>1</v>
      </c>
      <c r="Q1091" s="53" t="s">
        <v>3129</v>
      </c>
      <c r="R1091" s="10">
        <v>1</v>
      </c>
      <c r="S1091" s="54">
        <v>1</v>
      </c>
      <c r="T1091" s="55"/>
      <c r="U1091" s="56"/>
      <c r="V1091" s="57">
        <v>3</v>
      </c>
      <c r="Y1091" s="17">
        <v>1</v>
      </c>
      <c r="AF1091" s="15">
        <v>1</v>
      </c>
      <c r="AJ1091" s="16">
        <v>1</v>
      </c>
      <c r="AO1091" s="64" t="s">
        <v>1507</v>
      </c>
      <c r="AP1091" t="s">
        <v>1180</v>
      </c>
      <c r="AQ1091" t="s">
        <v>2204</v>
      </c>
      <c r="AR1091" s="46"/>
      <c r="AS1091" s="43"/>
    </row>
    <row r="1092" spans="1:45" hidden="1" x14ac:dyDescent="0.2">
      <c r="A1092" s="48" t="s">
        <v>699</v>
      </c>
      <c r="B1092" s="2">
        <v>43167</v>
      </c>
      <c r="C1092" s="1" t="s">
        <v>419</v>
      </c>
      <c r="D1092" s="65" t="str">
        <f t="shared" si="17"/>
        <v>Christianet Announces New Blockchain Marketing Initiatives</v>
      </c>
      <c r="E1092" s="1">
        <v>0</v>
      </c>
      <c r="F1092" s="1">
        <v>15938865</v>
      </c>
      <c r="G1092" s="1" t="s">
        <v>421</v>
      </c>
      <c r="H1092" s="50">
        <v>2</v>
      </c>
      <c r="I1092" s="51"/>
      <c r="J1092" s="52"/>
      <c r="L1092" s="58"/>
      <c r="M1092" s="8" t="s">
        <v>3129</v>
      </c>
      <c r="N1092" s="53">
        <v>1</v>
      </c>
      <c r="O1092" s="53" t="s">
        <v>3129</v>
      </c>
      <c r="P1092" s="53" t="s">
        <v>3129</v>
      </c>
      <c r="Q1092" s="53" t="s">
        <v>3129</v>
      </c>
      <c r="R1092" s="10">
        <v>1</v>
      </c>
      <c r="S1092" s="54"/>
      <c r="T1092" s="55"/>
      <c r="U1092" s="56"/>
      <c r="V1092" s="57"/>
      <c r="Y1092" s="17">
        <v>1</v>
      </c>
      <c r="AF1092" s="15"/>
      <c r="AO1092" s="64" t="s">
        <v>1517</v>
      </c>
      <c r="AP1092" t="s">
        <v>1209</v>
      </c>
      <c r="AQ1092" t="s">
        <v>1812</v>
      </c>
      <c r="AR1092" s="46"/>
      <c r="AS1092" s="43"/>
    </row>
    <row r="1093" spans="1:45" hidden="1" x14ac:dyDescent="0.2">
      <c r="A1093" s="48" t="s">
        <v>699</v>
      </c>
      <c r="B1093" s="2">
        <v>43167</v>
      </c>
      <c r="C1093" s="1" t="s">
        <v>513</v>
      </c>
      <c r="D1093" s="65" t="str">
        <f t="shared" si="17"/>
        <v>Christianet Announces New Blockchain Marketing Initiatives</v>
      </c>
      <c r="E1093" s="1">
        <v>0</v>
      </c>
      <c r="F1093" s="1">
        <v>15938865</v>
      </c>
      <c r="G1093" s="1"/>
      <c r="H1093" s="50">
        <v>2</v>
      </c>
      <c r="I1093" s="51"/>
      <c r="J1093" s="52"/>
      <c r="L1093" s="58"/>
      <c r="M1093" s="8" t="s">
        <v>3129</v>
      </c>
      <c r="N1093" s="53">
        <v>1</v>
      </c>
      <c r="O1093" s="53" t="s">
        <v>3129</v>
      </c>
      <c r="P1093" s="53" t="s">
        <v>3129</v>
      </c>
      <c r="Q1093" s="53" t="s">
        <v>3129</v>
      </c>
      <c r="R1093" s="10">
        <v>1</v>
      </c>
      <c r="S1093" s="54"/>
      <c r="T1093" s="55"/>
      <c r="U1093" s="56"/>
      <c r="V1093" s="57"/>
      <c r="Y1093" s="17">
        <v>1</v>
      </c>
      <c r="AF1093" s="15"/>
      <c r="AO1093" s="64" t="s">
        <v>1517</v>
      </c>
      <c r="AP1093" t="s">
        <v>1209</v>
      </c>
      <c r="AQ1093" t="s">
        <v>1655</v>
      </c>
      <c r="AR1093" s="46"/>
      <c r="AS1093" s="43"/>
    </row>
    <row r="1094" spans="1:45" hidden="1" x14ac:dyDescent="0.2">
      <c r="A1094" s="48" t="s">
        <v>699</v>
      </c>
      <c r="B1094" s="2">
        <v>43167</v>
      </c>
      <c r="C1094" s="1" t="s">
        <v>426</v>
      </c>
      <c r="D1094" s="65" t="str">
        <f t="shared" si="17"/>
        <v>Jim Cramer Gathers Leading CEOs And Activists For 3rd Annual Corporate Governance Conference</v>
      </c>
      <c r="E1094" s="1">
        <v>0</v>
      </c>
      <c r="F1094" s="1">
        <v>1192857</v>
      </c>
      <c r="G1094" s="1" t="s">
        <v>428</v>
      </c>
      <c r="H1094" s="50">
        <v>2</v>
      </c>
      <c r="I1094" s="51"/>
      <c r="J1094" s="52"/>
      <c r="L1094" s="58"/>
      <c r="M1094" s="8" t="s">
        <v>3129</v>
      </c>
      <c r="N1094" s="53" t="s">
        <v>3129</v>
      </c>
      <c r="O1094" s="53" t="s">
        <v>3129</v>
      </c>
      <c r="P1094" s="53" t="s">
        <v>3129</v>
      </c>
      <c r="Q1094" s="53">
        <v>1</v>
      </c>
      <c r="R1094" s="10">
        <v>2</v>
      </c>
      <c r="S1094" s="54"/>
      <c r="T1094" s="55"/>
      <c r="U1094" s="56"/>
      <c r="V1094" s="57"/>
      <c r="Y1094" s="17">
        <v>1</v>
      </c>
      <c r="AF1094" s="15"/>
      <c r="AO1094" s="64" t="s">
        <v>2208</v>
      </c>
      <c r="AP1094" t="s">
        <v>1199</v>
      </c>
      <c r="AQ1094" t="s">
        <v>1609</v>
      </c>
      <c r="AR1094" s="46"/>
      <c r="AS1094" s="43"/>
    </row>
    <row r="1095" spans="1:45" hidden="1" x14ac:dyDescent="0.2">
      <c r="A1095" s="48" t="s">
        <v>699</v>
      </c>
      <c r="B1095" s="2">
        <v>43167</v>
      </c>
      <c r="C1095" s="1" t="s">
        <v>513</v>
      </c>
      <c r="D1095" s="65" t="str">
        <f t="shared" si="17"/>
        <v>Klick Recognized as a Best Managed Companyfor 10th Consecutive Year</v>
      </c>
      <c r="E1095" s="1">
        <v>0</v>
      </c>
      <c r="F1095" s="1">
        <v>15938865</v>
      </c>
      <c r="G1095" s="1"/>
      <c r="H1095" s="50">
        <v>2</v>
      </c>
      <c r="I1095" s="51"/>
      <c r="J1095" s="52"/>
      <c r="L1095" s="58"/>
      <c r="M1095" s="8" t="s">
        <v>3129</v>
      </c>
      <c r="N1095" s="53" t="s">
        <v>3129</v>
      </c>
      <c r="O1095" s="53">
        <v>1</v>
      </c>
      <c r="P1095" s="53" t="s">
        <v>3129</v>
      </c>
      <c r="Q1095" s="53" t="s">
        <v>3129</v>
      </c>
      <c r="R1095" s="10">
        <v>1</v>
      </c>
      <c r="S1095" s="54"/>
      <c r="T1095" s="55"/>
      <c r="U1095" s="56"/>
      <c r="V1095" s="57"/>
      <c r="Y1095" s="17">
        <v>1</v>
      </c>
      <c r="AF1095" s="15"/>
      <c r="AO1095" s="64" t="s">
        <v>2214</v>
      </c>
      <c r="AP1095" t="s">
        <v>1210</v>
      </c>
      <c r="AQ1095" t="s">
        <v>1666</v>
      </c>
      <c r="AR1095" s="46"/>
      <c r="AS1095" s="43"/>
    </row>
    <row r="1096" spans="1:45" hidden="1" x14ac:dyDescent="0.2">
      <c r="A1096" s="48" t="s">
        <v>699</v>
      </c>
      <c r="B1096" s="2">
        <v>43167</v>
      </c>
      <c r="C1096" s="1" t="s">
        <v>426</v>
      </c>
      <c r="D1096" s="65" t="str">
        <f t="shared" si="17"/>
        <v>Net Element Appoints Jon 'Dr. J' Najarian to Board of Directors</v>
      </c>
      <c r="E1096" s="1">
        <v>0</v>
      </c>
      <c r="F1096" s="1">
        <v>1192857</v>
      </c>
      <c r="G1096" s="1" t="s">
        <v>428</v>
      </c>
      <c r="H1096" s="50">
        <v>2</v>
      </c>
      <c r="I1096" s="51"/>
      <c r="J1096" s="52"/>
      <c r="L1096" s="58"/>
      <c r="M1096" s="8" t="s">
        <v>3129</v>
      </c>
      <c r="N1096" s="53" t="s">
        <v>3129</v>
      </c>
      <c r="O1096" s="53">
        <v>1</v>
      </c>
      <c r="P1096" s="53" t="s">
        <v>3129</v>
      </c>
      <c r="Q1096" s="53" t="s">
        <v>3129</v>
      </c>
      <c r="R1096" s="10">
        <v>2</v>
      </c>
      <c r="S1096" s="54"/>
      <c r="T1096" s="55"/>
      <c r="U1096" s="56"/>
      <c r="V1096" s="57"/>
      <c r="Y1096" s="17">
        <v>1</v>
      </c>
      <c r="AF1096" s="15"/>
      <c r="AO1096" s="64" t="s">
        <v>2213</v>
      </c>
      <c r="AP1096" t="s">
        <v>1204</v>
      </c>
      <c r="AQ1096" t="s">
        <v>1599</v>
      </c>
      <c r="AR1096" s="46"/>
      <c r="AS1096" s="43"/>
    </row>
    <row r="1097" spans="1:45" hidden="1" x14ac:dyDescent="0.2">
      <c r="A1097" s="48" t="s">
        <v>589</v>
      </c>
      <c r="B1097" s="2">
        <v>43167</v>
      </c>
      <c r="C1097" s="1" t="s">
        <v>426</v>
      </c>
      <c r="D1097" s="65" t="str">
        <f t="shared" si="17"/>
        <v>Questrade achieves Platinum Club distinction by being named one of Canada's Best Managed Companies for seventh consecutive year</v>
      </c>
      <c r="E1097" s="1">
        <v>0</v>
      </c>
      <c r="F1097" s="1">
        <v>1192857</v>
      </c>
      <c r="G1097" s="1" t="s">
        <v>428</v>
      </c>
      <c r="H1097" s="50">
        <v>2</v>
      </c>
      <c r="I1097" s="51"/>
      <c r="J1097" s="52"/>
      <c r="L1097" s="58"/>
      <c r="M1097" s="8">
        <v>1</v>
      </c>
      <c r="N1097" s="53" t="s">
        <v>3129</v>
      </c>
      <c r="O1097" s="53">
        <v>1</v>
      </c>
      <c r="P1097" s="53" t="s">
        <v>3129</v>
      </c>
      <c r="Q1097" s="53" t="s">
        <v>3129</v>
      </c>
      <c r="R1097" s="10">
        <v>2</v>
      </c>
      <c r="S1097" s="54"/>
      <c r="T1097" s="55"/>
      <c r="U1097" s="56"/>
      <c r="V1097" s="57"/>
      <c r="Y1097" s="17">
        <v>1</v>
      </c>
      <c r="AF1097" s="15"/>
      <c r="AO1097" s="64" t="s">
        <v>2209</v>
      </c>
      <c r="AP1097" t="s">
        <v>1200</v>
      </c>
      <c r="AQ1097" t="s">
        <v>1808</v>
      </c>
      <c r="AR1097" s="46"/>
      <c r="AS1097" s="43"/>
    </row>
    <row r="1098" spans="1:45" hidden="1" x14ac:dyDescent="0.2">
      <c r="A1098" s="48" t="s">
        <v>699</v>
      </c>
      <c r="B1098" s="2">
        <v>43167</v>
      </c>
      <c r="C1098" s="1" t="s">
        <v>419</v>
      </c>
      <c r="D1098" s="65" t="str">
        <f t="shared" si="17"/>
        <v>SureWerx Awarded Canada’s Best Managed Companies Third Consecutive Year in a Row</v>
      </c>
      <c r="E1098" s="1">
        <v>0</v>
      </c>
      <c r="F1098" s="1">
        <v>15938865</v>
      </c>
      <c r="G1098" s="1" t="s">
        <v>423</v>
      </c>
      <c r="H1098" s="50">
        <v>2</v>
      </c>
      <c r="I1098" s="51"/>
      <c r="J1098" s="52"/>
      <c r="L1098" s="58"/>
      <c r="M1098" s="8" t="s">
        <v>3129</v>
      </c>
      <c r="N1098" s="53" t="s">
        <v>3129</v>
      </c>
      <c r="O1098" s="53">
        <v>1</v>
      </c>
      <c r="P1098" s="53" t="s">
        <v>3129</v>
      </c>
      <c r="Q1098" s="53" t="s">
        <v>3129</v>
      </c>
      <c r="R1098" s="10">
        <v>1</v>
      </c>
      <c r="S1098" s="54"/>
      <c r="T1098" s="55"/>
      <c r="U1098" s="56"/>
      <c r="V1098" s="57"/>
      <c r="Y1098" s="17">
        <v>1</v>
      </c>
      <c r="AF1098" s="15"/>
      <c r="AO1098" s="64" t="s">
        <v>2212</v>
      </c>
      <c r="AP1098" t="s">
        <v>1203</v>
      </c>
      <c r="AQ1098" t="s">
        <v>1597</v>
      </c>
      <c r="AR1098" s="46"/>
      <c r="AS1098" s="43"/>
    </row>
    <row r="1099" spans="1:45" hidden="1" x14ac:dyDescent="0.2">
      <c r="A1099" s="48" t="s">
        <v>699</v>
      </c>
      <c r="B1099" s="2">
        <v>43167</v>
      </c>
      <c r="C1099" s="1" t="s">
        <v>1005</v>
      </c>
      <c r="D1099" s="65" t="str">
        <f t="shared" si="17"/>
        <v>Astana to Hold its Second Major Central Asia Blockchain Conference</v>
      </c>
      <c r="E1099" s="1">
        <v>7</v>
      </c>
      <c r="F1099" s="1">
        <v>693333</v>
      </c>
      <c r="G1099" s="1"/>
      <c r="H1099" s="50"/>
      <c r="I1099" s="51">
        <v>1</v>
      </c>
      <c r="J1099" s="52"/>
      <c r="L1099" s="58"/>
      <c r="M1099" s="8" t="s">
        <v>3129</v>
      </c>
      <c r="N1099" s="53" t="s">
        <v>3129</v>
      </c>
      <c r="O1099" s="53">
        <v>1</v>
      </c>
      <c r="P1099" s="53">
        <v>1</v>
      </c>
      <c r="Q1099" s="53" t="s">
        <v>3129</v>
      </c>
      <c r="R1099" s="10">
        <v>1</v>
      </c>
      <c r="S1099" s="54"/>
      <c r="T1099" s="55"/>
      <c r="U1099" s="56"/>
      <c r="V1099" s="57"/>
      <c r="Y1099" s="17">
        <v>1</v>
      </c>
      <c r="AF1099" s="15"/>
      <c r="AO1099" s="64" t="s">
        <v>2217</v>
      </c>
      <c r="AP1099" t="s">
        <v>1213</v>
      </c>
      <c r="AQ1099" t="s">
        <v>2218</v>
      </c>
      <c r="AR1099" s="46"/>
      <c r="AS1099" s="43"/>
    </row>
    <row r="1100" spans="1:45" hidden="1" x14ac:dyDescent="0.2">
      <c r="A1100" s="48" t="s">
        <v>699</v>
      </c>
      <c r="B1100" s="2">
        <v>43167</v>
      </c>
      <c r="C1100" s="1" t="s">
        <v>513</v>
      </c>
      <c r="D1100" s="65" t="str">
        <f t="shared" si="17"/>
        <v>Companies with women executives can help you do better in the stock market</v>
      </c>
      <c r="E1100" s="1">
        <v>48</v>
      </c>
      <c r="F1100" s="1">
        <v>15938865</v>
      </c>
      <c r="G1100" s="1"/>
      <c r="H1100" s="50"/>
      <c r="I1100" s="51">
        <v>1</v>
      </c>
      <c r="J1100" s="52"/>
      <c r="L1100" s="58"/>
      <c r="M1100" s="8" t="s">
        <v>3129</v>
      </c>
      <c r="N1100" s="53" t="s">
        <v>3129</v>
      </c>
      <c r="O1100" s="53" t="s">
        <v>3129</v>
      </c>
      <c r="P1100" s="53" t="s">
        <v>3129</v>
      </c>
      <c r="Q1100" s="53">
        <v>1</v>
      </c>
      <c r="R1100" s="10">
        <v>1</v>
      </c>
      <c r="S1100" s="54"/>
      <c r="T1100" s="55"/>
      <c r="U1100" s="56"/>
      <c r="V1100" s="57"/>
      <c r="Y1100" s="17">
        <v>1</v>
      </c>
      <c r="AF1100" s="15"/>
      <c r="AO1100" s="64" t="s">
        <v>2219</v>
      </c>
      <c r="AP1100" t="s">
        <v>1214</v>
      </c>
      <c r="AQ1100" t="s">
        <v>1839</v>
      </c>
      <c r="AR1100" s="46"/>
      <c r="AS1100" s="43"/>
    </row>
    <row r="1101" spans="1:45" hidden="1" x14ac:dyDescent="0.2">
      <c r="A1101" s="48" t="s">
        <v>567</v>
      </c>
      <c r="B1101" s="2">
        <v>43167</v>
      </c>
      <c r="C1101" s="1" t="s">
        <v>1207</v>
      </c>
      <c r="D1101" s="65" t="str">
        <f t="shared" si="17"/>
        <v>From executives to developers, CIOs are tapping non-IT people for IT roles</v>
      </c>
      <c r="E1101" s="1">
        <v>23</v>
      </c>
      <c r="F1101" s="1">
        <v>1661538</v>
      </c>
      <c r="G1101" s="1" t="s">
        <v>400</v>
      </c>
      <c r="H1101" s="50"/>
      <c r="I1101" s="51">
        <v>1</v>
      </c>
      <c r="J1101" s="52"/>
      <c r="L1101" s="58"/>
      <c r="M1101" s="8" t="s">
        <v>3129</v>
      </c>
      <c r="N1101" s="53" t="s">
        <v>3129</v>
      </c>
      <c r="O1101" s="53">
        <v>1</v>
      </c>
      <c r="P1101" s="53" t="s">
        <v>3129</v>
      </c>
      <c r="Q1101" s="53" t="s">
        <v>3129</v>
      </c>
      <c r="R1101" s="10">
        <v>1</v>
      </c>
      <c r="S1101" s="54"/>
      <c r="T1101" s="55"/>
      <c r="U1101" s="56"/>
      <c r="V1101" s="57"/>
      <c r="Y1101" s="17">
        <v>1</v>
      </c>
      <c r="AF1101" s="15"/>
      <c r="AO1101" s="64" t="s">
        <v>1516</v>
      </c>
      <c r="AP1101" t="s">
        <v>1208</v>
      </c>
      <c r="AQ1101" t="s">
        <v>1810</v>
      </c>
      <c r="AR1101" s="46"/>
      <c r="AS1101" s="43"/>
    </row>
    <row r="1102" spans="1:45" hidden="1" x14ac:dyDescent="0.2">
      <c r="A1102" s="48" t="s">
        <v>699</v>
      </c>
      <c r="B1102" s="2">
        <v>43167</v>
      </c>
      <c r="C1102" s="1" t="s">
        <v>513</v>
      </c>
      <c r="D1102" s="65" t="str">
        <f t="shared" si="17"/>
        <v>Global Universal Banking Systems market Report 2018</v>
      </c>
      <c r="E1102" s="1">
        <v>0</v>
      </c>
      <c r="F1102" s="1">
        <v>15938865</v>
      </c>
      <c r="G1102" s="1"/>
      <c r="H1102" s="50"/>
      <c r="I1102" s="51">
        <v>1</v>
      </c>
      <c r="J1102" s="52"/>
      <c r="L1102" s="58"/>
      <c r="M1102" s="8" t="s">
        <v>3129</v>
      </c>
      <c r="N1102" s="53">
        <v>1</v>
      </c>
      <c r="O1102" s="53" t="s">
        <v>3129</v>
      </c>
      <c r="P1102" s="53" t="s">
        <v>3129</v>
      </c>
      <c r="Q1102" s="53" t="s">
        <v>3129</v>
      </c>
      <c r="R1102" s="10">
        <v>1</v>
      </c>
      <c r="S1102" s="54"/>
      <c r="T1102" s="55"/>
      <c r="U1102" s="56"/>
      <c r="V1102" s="57"/>
      <c r="Y1102" s="17">
        <v>1</v>
      </c>
      <c r="AF1102" s="15"/>
      <c r="AO1102" s="64" t="s">
        <v>2216</v>
      </c>
      <c r="AP1102" t="s">
        <v>1212</v>
      </c>
      <c r="AQ1102" t="s">
        <v>1655</v>
      </c>
      <c r="AR1102" s="46"/>
      <c r="AS1102" s="43"/>
    </row>
    <row r="1103" spans="1:45" hidden="1" x14ac:dyDescent="0.2">
      <c r="A1103" s="48" t="s">
        <v>699</v>
      </c>
      <c r="B1103" s="2">
        <v>43167</v>
      </c>
      <c r="C1103" s="1" t="s">
        <v>1021</v>
      </c>
      <c r="D1103" s="65" t="str">
        <f t="shared" si="17"/>
        <v>IWD 2018 - What you can do to attract more women into tech #2</v>
      </c>
      <c r="E1103" s="1">
        <v>13</v>
      </c>
      <c r="F1103" s="1">
        <v>150000</v>
      </c>
      <c r="G1103" s="1"/>
      <c r="H1103" s="50"/>
      <c r="I1103" s="51">
        <v>1</v>
      </c>
      <c r="J1103" s="52"/>
      <c r="L1103" s="58"/>
      <c r="M1103" s="8" t="s">
        <v>3129</v>
      </c>
      <c r="N1103" s="53">
        <v>1</v>
      </c>
      <c r="O1103" s="53" t="s">
        <v>3129</v>
      </c>
      <c r="P1103" s="53" t="s">
        <v>3129</v>
      </c>
      <c r="Q1103" s="53" t="s">
        <v>3129</v>
      </c>
      <c r="R1103" s="10">
        <v>1</v>
      </c>
      <c r="S1103" s="54"/>
      <c r="T1103" s="55"/>
      <c r="U1103" s="56"/>
      <c r="V1103" s="57"/>
      <c r="Y1103" s="17">
        <v>1</v>
      </c>
      <c r="AF1103" s="15"/>
      <c r="AO1103" s="64" t="s">
        <v>2215</v>
      </c>
      <c r="AP1103" t="s">
        <v>1211</v>
      </c>
      <c r="AQ1103" t="s">
        <v>1655</v>
      </c>
      <c r="AR1103" s="46"/>
      <c r="AS1103" s="43"/>
    </row>
    <row r="1104" spans="1:45" hidden="1" x14ac:dyDescent="0.2">
      <c r="A1104" s="48" t="s">
        <v>397</v>
      </c>
      <c r="B1104" s="2">
        <v>43167</v>
      </c>
      <c r="C1104" s="1" t="s">
        <v>1196</v>
      </c>
      <c r="D1104" s="65" t="str">
        <f t="shared" si="17"/>
        <v>Section 1: DEF 14A</v>
      </c>
      <c r="E1104" s="1">
        <v>0</v>
      </c>
      <c r="F1104" s="1">
        <v>232000</v>
      </c>
      <c r="G1104" s="1" t="s">
        <v>421</v>
      </c>
      <c r="H1104" s="50"/>
      <c r="I1104" s="51">
        <v>1</v>
      </c>
      <c r="J1104" s="52"/>
      <c r="L1104" s="58"/>
      <c r="M1104" s="8" t="s">
        <v>3129</v>
      </c>
      <c r="N1104" s="53" t="s">
        <v>3129</v>
      </c>
      <c r="O1104" s="53">
        <v>1</v>
      </c>
      <c r="P1104" s="53" t="s">
        <v>3129</v>
      </c>
      <c r="Q1104" s="53" t="s">
        <v>3129</v>
      </c>
      <c r="R1104" s="10">
        <v>2</v>
      </c>
      <c r="S1104" s="54"/>
      <c r="T1104" s="55"/>
      <c r="U1104" s="56"/>
      <c r="V1104" s="57"/>
      <c r="Y1104" s="17">
        <v>1</v>
      </c>
      <c r="AF1104" s="15"/>
      <c r="AO1104" s="64" t="s">
        <v>1515</v>
      </c>
      <c r="AP1104" t="s">
        <v>1197</v>
      </c>
      <c r="AQ1104" t="s">
        <v>2207</v>
      </c>
      <c r="AR1104" s="46"/>
      <c r="AS1104" s="43"/>
    </row>
    <row r="1105" spans="1:45" hidden="1" x14ac:dyDescent="0.2">
      <c r="A1105" s="48" t="s">
        <v>567</v>
      </c>
      <c r="B1105" s="2">
        <v>43167</v>
      </c>
      <c r="C1105" s="1" t="s">
        <v>1196</v>
      </c>
      <c r="D1105" s="65" t="str">
        <f t="shared" si="17"/>
        <v>Section 1: DEF 14A</v>
      </c>
      <c r="E1105" s="1">
        <v>0</v>
      </c>
      <c r="F1105" s="1">
        <v>232000</v>
      </c>
      <c r="G1105" s="1" t="s">
        <v>421</v>
      </c>
      <c r="H1105" s="50"/>
      <c r="I1105" s="51">
        <v>1</v>
      </c>
      <c r="J1105" s="52"/>
      <c r="L1105" s="58"/>
      <c r="M1105" s="8" t="s">
        <v>3129</v>
      </c>
      <c r="N1105" s="53" t="s">
        <v>3129</v>
      </c>
      <c r="O1105" s="53">
        <v>1</v>
      </c>
      <c r="P1105" s="53" t="s">
        <v>3129</v>
      </c>
      <c r="Q1105" s="53" t="s">
        <v>3129</v>
      </c>
      <c r="R1105" s="10">
        <v>2</v>
      </c>
      <c r="S1105" s="54"/>
      <c r="T1105" s="55"/>
      <c r="U1105" s="56"/>
      <c r="V1105" s="57"/>
      <c r="Y1105" s="17">
        <v>1</v>
      </c>
      <c r="AF1105" s="15"/>
      <c r="AO1105" s="64" t="s">
        <v>1515</v>
      </c>
      <c r="AP1105" t="s">
        <v>1197</v>
      </c>
      <c r="AQ1105" t="s">
        <v>2064</v>
      </c>
      <c r="AR1105" s="46"/>
      <c r="AS1105" s="43"/>
    </row>
    <row r="1106" spans="1:45" hidden="1" x14ac:dyDescent="0.2">
      <c r="A1106" s="48" t="s">
        <v>699</v>
      </c>
      <c r="B1106" s="2">
        <v>43167</v>
      </c>
      <c r="C1106" s="1" t="s">
        <v>513</v>
      </c>
      <c r="D1106" s="65" t="str">
        <f t="shared" si="17"/>
        <v>Something amazing happens when you have 3 (or more) women on a company board</v>
      </c>
      <c r="E1106" s="1">
        <v>98</v>
      </c>
      <c r="F1106" s="1">
        <v>15938865</v>
      </c>
      <c r="G1106" s="1"/>
      <c r="H1106" s="50"/>
      <c r="I1106" s="51">
        <v>1</v>
      </c>
      <c r="J1106" s="52"/>
      <c r="L1106" s="58"/>
      <c r="M1106" s="8" t="s">
        <v>3129</v>
      </c>
      <c r="N1106" s="53" t="s">
        <v>3129</v>
      </c>
      <c r="O1106" s="53" t="s">
        <v>3129</v>
      </c>
      <c r="P1106" s="53" t="s">
        <v>3129</v>
      </c>
      <c r="Q1106" s="53">
        <v>1</v>
      </c>
      <c r="R1106" s="10">
        <v>1</v>
      </c>
      <c r="S1106" s="54"/>
      <c r="T1106" s="55"/>
      <c r="U1106" s="56"/>
      <c r="V1106" s="57"/>
      <c r="Y1106" s="17">
        <v>1</v>
      </c>
      <c r="AF1106" s="15"/>
      <c r="AO1106" s="64" t="s">
        <v>2225</v>
      </c>
      <c r="AP1106" t="s">
        <v>1219</v>
      </c>
      <c r="AQ1106" t="s">
        <v>1839</v>
      </c>
      <c r="AR1106" s="46"/>
      <c r="AS1106" s="43"/>
    </row>
    <row r="1107" spans="1:45" hidden="1" x14ac:dyDescent="0.2">
      <c r="A1107" s="48" t="s">
        <v>699</v>
      </c>
      <c r="B1107" s="2">
        <v>43167</v>
      </c>
      <c r="C1107" s="1" t="s">
        <v>475</v>
      </c>
      <c r="D1107" s="65" t="str">
        <f t="shared" si="17"/>
        <v>Spinoffs - A Favorite Of Joel Greenblatt</v>
      </c>
      <c r="E1107" s="1">
        <v>36</v>
      </c>
      <c r="F1107" s="1">
        <v>950000</v>
      </c>
      <c r="G1107" s="1" t="s">
        <v>428</v>
      </c>
      <c r="H1107" s="50"/>
      <c r="I1107" s="51">
        <v>1</v>
      </c>
      <c r="J1107" s="52"/>
      <c r="L1107" s="58"/>
      <c r="M1107" s="8" t="s">
        <v>3129</v>
      </c>
      <c r="N1107" s="53" t="s">
        <v>3129</v>
      </c>
      <c r="O1107" s="53">
        <v>1</v>
      </c>
      <c r="P1107" s="53" t="s">
        <v>3129</v>
      </c>
      <c r="Q1107" s="53" t="s">
        <v>3129</v>
      </c>
      <c r="R1107" s="10">
        <v>2</v>
      </c>
      <c r="S1107" s="54"/>
      <c r="T1107" s="55"/>
      <c r="U1107" s="56"/>
      <c r="V1107" s="57"/>
      <c r="Y1107" s="17">
        <v>1</v>
      </c>
      <c r="AF1107" s="15"/>
      <c r="AO1107" s="64" t="s">
        <v>2211</v>
      </c>
      <c r="AP1107" t="s">
        <v>1202</v>
      </c>
      <c r="AQ1107" t="s">
        <v>1599</v>
      </c>
      <c r="AR1107" s="46"/>
      <c r="AS1107" s="43"/>
    </row>
    <row r="1108" spans="1:45" hidden="1" x14ac:dyDescent="0.2">
      <c r="A1108" s="48" t="s">
        <v>651</v>
      </c>
      <c r="B1108" s="2">
        <v>43167</v>
      </c>
      <c r="C1108" s="1" t="s">
        <v>419</v>
      </c>
      <c r="D1108" s="65" t="str">
        <f t="shared" si="17"/>
        <v>What U.S. regulators could learn from London on innovation</v>
      </c>
      <c r="E1108" s="1">
        <v>139</v>
      </c>
      <c r="F1108" s="1">
        <v>15938865</v>
      </c>
      <c r="G1108" s="1" t="s">
        <v>421</v>
      </c>
      <c r="H1108" s="50"/>
      <c r="I1108" s="51">
        <v>1</v>
      </c>
      <c r="J1108" s="52"/>
      <c r="L1108" s="58"/>
      <c r="M1108" s="8">
        <v>1</v>
      </c>
      <c r="N1108" s="53" t="s">
        <v>3129</v>
      </c>
      <c r="O1108" s="53" t="s">
        <v>3129</v>
      </c>
      <c r="P1108" s="53" t="s">
        <v>3129</v>
      </c>
      <c r="Q1108" s="53" t="s">
        <v>3129</v>
      </c>
      <c r="R1108" s="10">
        <v>1</v>
      </c>
      <c r="S1108" s="54"/>
      <c r="T1108" s="55"/>
      <c r="U1108" s="56"/>
      <c r="V1108" s="57"/>
      <c r="Y1108" s="17">
        <v>1</v>
      </c>
      <c r="AF1108" s="15"/>
      <c r="AO1108" s="64" t="s">
        <v>1513</v>
      </c>
      <c r="AP1108" t="s">
        <v>1198</v>
      </c>
      <c r="AQ1108" t="s">
        <v>1580</v>
      </c>
      <c r="AR1108" s="46"/>
      <c r="AS1108" s="43"/>
    </row>
    <row r="1109" spans="1:45" hidden="1" x14ac:dyDescent="0.2">
      <c r="A1109" s="48" t="s">
        <v>699</v>
      </c>
      <c r="B1109" s="2">
        <v>43167</v>
      </c>
      <c r="C1109" s="1" t="s">
        <v>426</v>
      </c>
      <c r="D1109" s="65" t="str">
        <f t="shared" si="17"/>
        <v>ZTO Announces Management Change</v>
      </c>
      <c r="E1109" s="1">
        <v>0</v>
      </c>
      <c r="F1109" s="1">
        <v>1192857</v>
      </c>
      <c r="G1109" s="1" t="s">
        <v>428</v>
      </c>
      <c r="H1109" s="50"/>
      <c r="I1109" s="51">
        <v>1</v>
      </c>
      <c r="J1109" s="52"/>
      <c r="L1109" s="58"/>
      <c r="M1109" s="8" t="s">
        <v>3129</v>
      </c>
      <c r="N1109" s="53" t="s">
        <v>3129</v>
      </c>
      <c r="O1109" s="53">
        <v>1</v>
      </c>
      <c r="P1109" s="53" t="s">
        <v>3129</v>
      </c>
      <c r="Q1109" s="53" t="s">
        <v>3129</v>
      </c>
      <c r="R1109" s="10">
        <v>2</v>
      </c>
      <c r="S1109" s="54"/>
      <c r="T1109" s="55"/>
      <c r="U1109" s="56"/>
      <c r="V1109" s="57"/>
      <c r="Y1109" s="17">
        <v>1</v>
      </c>
      <c r="AF1109" s="15"/>
      <c r="AO1109" s="64" t="s">
        <v>2210</v>
      </c>
      <c r="AP1109" t="s">
        <v>1201</v>
      </c>
      <c r="AQ1109" t="s">
        <v>1599</v>
      </c>
      <c r="AR1109" s="46"/>
      <c r="AS1109" s="43"/>
    </row>
    <row r="1110" spans="1:45" hidden="1" x14ac:dyDescent="0.2">
      <c r="A1110" s="48" t="s">
        <v>410</v>
      </c>
      <c r="B1110" s="2">
        <v>43167</v>
      </c>
      <c r="C1110" s="1" t="s">
        <v>419</v>
      </c>
      <c r="D1110" s="65" t="str">
        <f t="shared" si="17"/>
        <v>What U.S. regulators could learn from London on innovation</v>
      </c>
      <c r="E1110" s="1">
        <v>139</v>
      </c>
      <c r="F1110" s="1">
        <v>15938865</v>
      </c>
      <c r="G1110" s="1" t="s">
        <v>421</v>
      </c>
      <c r="H1110" s="50"/>
      <c r="I1110" s="51"/>
      <c r="J1110" s="52"/>
      <c r="K1110" s="6">
        <v>1</v>
      </c>
      <c r="L1110" s="58"/>
      <c r="M1110" s="8">
        <v>1</v>
      </c>
      <c r="N1110" s="53" t="s">
        <v>3129</v>
      </c>
      <c r="O1110" s="53" t="s">
        <v>3129</v>
      </c>
      <c r="P1110" s="53" t="s">
        <v>3129</v>
      </c>
      <c r="Q1110" s="53" t="s">
        <v>3129</v>
      </c>
      <c r="R1110" s="10">
        <v>1</v>
      </c>
      <c r="S1110" s="54">
        <v>1</v>
      </c>
      <c r="T1110" s="55"/>
      <c r="U1110" s="56"/>
      <c r="V1110" s="57">
        <v>3</v>
      </c>
      <c r="Y1110" s="17">
        <v>1</v>
      </c>
      <c r="AD1110" s="15">
        <v>1</v>
      </c>
      <c r="AF1110" s="15"/>
      <c r="AJ1110" s="16">
        <v>1</v>
      </c>
      <c r="AO1110" s="64" t="s">
        <v>1513</v>
      </c>
      <c r="AP1110" t="s">
        <v>1198</v>
      </c>
      <c r="AQ1110" t="s">
        <v>1811</v>
      </c>
      <c r="AR1110" s="46"/>
      <c r="AS1110" s="43"/>
    </row>
    <row r="1111" spans="1:45" hidden="1" x14ac:dyDescent="0.2">
      <c r="A1111" s="48" t="s">
        <v>699</v>
      </c>
      <c r="B1111" s="2">
        <v>43167</v>
      </c>
      <c r="C1111" s="1" t="s">
        <v>509</v>
      </c>
      <c r="D1111" s="65" t="str">
        <f t="shared" si="17"/>
        <v>GDPR puts the spotlight on compliance MVPs: Data protection officers</v>
      </c>
      <c r="E1111" s="1">
        <v>123</v>
      </c>
      <c r="F1111" s="1">
        <v>50000</v>
      </c>
      <c r="G1111" s="1"/>
      <c r="H1111" s="50"/>
      <c r="I1111" s="51"/>
      <c r="J1111" s="52"/>
      <c r="K1111" s="6">
        <v>1</v>
      </c>
      <c r="L1111" s="58"/>
      <c r="M1111" s="8" t="s">
        <v>3129</v>
      </c>
      <c r="N1111" s="53" t="s">
        <v>3129</v>
      </c>
      <c r="O1111" s="53">
        <v>1</v>
      </c>
      <c r="P1111" s="53" t="s">
        <v>3129</v>
      </c>
      <c r="Q1111" s="53" t="s">
        <v>3129</v>
      </c>
      <c r="R1111" s="10">
        <v>1</v>
      </c>
      <c r="S1111" s="54">
        <v>1</v>
      </c>
      <c r="T1111" s="55"/>
      <c r="U1111" s="56"/>
      <c r="V1111" s="57">
        <v>3</v>
      </c>
      <c r="Y1111" s="17">
        <v>1</v>
      </c>
      <c r="AE1111" s="15">
        <v>1</v>
      </c>
      <c r="AF1111" s="15"/>
      <c r="AO1111" s="64" t="s">
        <v>2223</v>
      </c>
      <c r="AP1111" t="s">
        <v>1217</v>
      </c>
      <c r="AQ1111" t="s">
        <v>1666</v>
      </c>
      <c r="AR1111" s="46"/>
      <c r="AS1111" s="43"/>
    </row>
    <row r="1112" spans="1:45" hidden="1" x14ac:dyDescent="0.2">
      <c r="A1112" s="48" t="s">
        <v>699</v>
      </c>
      <c r="B1112" s="2">
        <v>43167</v>
      </c>
      <c r="C1112" s="1" t="s">
        <v>1021</v>
      </c>
      <c r="D1112" s="65" t="str">
        <f t="shared" si="17"/>
        <v>The Big Switch - DevOps in financial services</v>
      </c>
      <c r="E1112" s="1">
        <v>47</v>
      </c>
      <c r="F1112" s="1">
        <v>150000</v>
      </c>
      <c r="G1112" s="1"/>
      <c r="H1112" s="50"/>
      <c r="I1112" s="51"/>
      <c r="J1112" s="52"/>
      <c r="K1112" s="6">
        <v>1</v>
      </c>
      <c r="L1112" s="58"/>
      <c r="M1112" s="8" t="s">
        <v>3129</v>
      </c>
      <c r="N1112" s="53">
        <v>1</v>
      </c>
      <c r="O1112" s="53" t="s">
        <v>3129</v>
      </c>
      <c r="P1112" s="53" t="s">
        <v>3129</v>
      </c>
      <c r="Q1112" s="53" t="s">
        <v>3129</v>
      </c>
      <c r="R1112" s="10">
        <v>1</v>
      </c>
      <c r="S1112" s="54">
        <v>1</v>
      </c>
      <c r="T1112" s="55"/>
      <c r="U1112" s="56"/>
      <c r="V1112" s="57">
        <v>3</v>
      </c>
      <c r="Y1112" s="17">
        <v>1</v>
      </c>
      <c r="AD1112" s="15">
        <v>1</v>
      </c>
      <c r="AF1112" s="15"/>
      <c r="AI1112" s="16">
        <v>1</v>
      </c>
      <c r="AO1112" s="64" t="s">
        <v>2222</v>
      </c>
      <c r="AP1112" t="s">
        <v>1216</v>
      </c>
      <c r="AQ1112" t="s">
        <v>1655</v>
      </c>
      <c r="AR1112" s="46"/>
      <c r="AS1112" s="43"/>
    </row>
    <row r="1113" spans="1:45" hidden="1" x14ac:dyDescent="0.2">
      <c r="A1113" s="48" t="s">
        <v>651</v>
      </c>
      <c r="B1113" s="2">
        <v>43168</v>
      </c>
      <c r="C1113" s="1" t="s">
        <v>419</v>
      </c>
      <c r="D1113" s="65" t="str">
        <f t="shared" si="17"/>
        <v>Leveraging FinTech Innovation Proving to be Critically Valuable for Growing Number of Industries</v>
      </c>
      <c r="E1113" s="1">
        <v>0</v>
      </c>
      <c r="F1113" s="1">
        <v>15938865</v>
      </c>
      <c r="G1113" s="1" t="s">
        <v>421</v>
      </c>
      <c r="H1113" s="50">
        <v>1</v>
      </c>
      <c r="I1113" s="51"/>
      <c r="J1113" s="52"/>
      <c r="L1113" s="58"/>
      <c r="M1113" s="8" t="s">
        <v>3129</v>
      </c>
      <c r="N1113" s="53" t="s">
        <v>3129</v>
      </c>
      <c r="O1113" s="53" t="s">
        <v>3129</v>
      </c>
      <c r="P1113" s="53" t="s">
        <v>3129</v>
      </c>
      <c r="Q1113" s="53">
        <v>1</v>
      </c>
      <c r="R1113" s="10">
        <v>1</v>
      </c>
      <c r="S1113" s="54"/>
      <c r="T1113" s="55"/>
      <c r="U1113" s="56"/>
      <c r="V1113" s="57"/>
      <c r="Y1113" s="17">
        <v>1</v>
      </c>
      <c r="AF1113" s="15"/>
      <c r="AO1113" s="64" t="s">
        <v>1519</v>
      </c>
      <c r="AP1113" t="s">
        <v>1222</v>
      </c>
      <c r="AQ1113" t="s">
        <v>1834</v>
      </c>
      <c r="AR1113" s="46"/>
      <c r="AS1113" s="43"/>
    </row>
    <row r="1114" spans="1:45" hidden="1" x14ac:dyDescent="0.2">
      <c r="A1114" s="48" t="s">
        <v>567</v>
      </c>
      <c r="B1114" s="2">
        <v>43168</v>
      </c>
      <c r="C1114" s="1" t="s">
        <v>419</v>
      </c>
      <c r="D1114" s="65" t="str">
        <f t="shared" si="17"/>
        <v>Leveraging FinTech Innovation Proving to be Critically Valuable for Growing Number of Industries</v>
      </c>
      <c r="E1114" s="1">
        <v>0</v>
      </c>
      <c r="F1114" s="1">
        <v>15938865</v>
      </c>
      <c r="G1114" s="1" t="s">
        <v>421</v>
      </c>
      <c r="H1114" s="50">
        <v>2</v>
      </c>
      <c r="I1114" s="51"/>
      <c r="J1114" s="52"/>
      <c r="L1114" s="58"/>
      <c r="M1114" s="8" t="s">
        <v>3129</v>
      </c>
      <c r="N1114" s="53" t="s">
        <v>3129</v>
      </c>
      <c r="O1114" s="53" t="s">
        <v>3129</v>
      </c>
      <c r="P1114" s="53" t="s">
        <v>3129</v>
      </c>
      <c r="Q1114" s="53">
        <v>1</v>
      </c>
      <c r="R1114" s="10">
        <v>1</v>
      </c>
      <c r="S1114" s="54"/>
      <c r="T1114" s="55"/>
      <c r="U1114" s="56"/>
      <c r="V1114" s="57"/>
      <c r="Y1114" s="17">
        <v>1</v>
      </c>
      <c r="AF1114" s="15"/>
      <c r="AO1114" s="64" t="s">
        <v>1519</v>
      </c>
      <c r="AP1114" t="s">
        <v>1222</v>
      </c>
      <c r="AQ1114" t="s">
        <v>1682</v>
      </c>
      <c r="AR1114" s="46"/>
      <c r="AS1114" s="43"/>
    </row>
    <row r="1115" spans="1:45" hidden="1" x14ac:dyDescent="0.2">
      <c r="A1115" s="48" t="s">
        <v>699</v>
      </c>
      <c r="B1115" s="2">
        <v>43168</v>
      </c>
      <c r="C1115" s="1" t="s">
        <v>513</v>
      </c>
      <c r="D1115" s="65" t="str">
        <f t="shared" si="17"/>
        <v>Leveraging FinTech Innovation Proving to be Critically Valuable for Growing Number of Industries</v>
      </c>
      <c r="E1115" s="1">
        <v>0</v>
      </c>
      <c r="F1115" s="1">
        <v>15938865</v>
      </c>
      <c r="G1115" s="1"/>
      <c r="H1115" s="50">
        <v>2</v>
      </c>
      <c r="I1115" s="51"/>
      <c r="J1115" s="52"/>
      <c r="L1115" s="58"/>
      <c r="M1115" s="8" t="s">
        <v>3129</v>
      </c>
      <c r="N1115" s="53" t="s">
        <v>3129</v>
      </c>
      <c r="O1115" s="53" t="s">
        <v>3129</v>
      </c>
      <c r="P1115" s="53" t="s">
        <v>3129</v>
      </c>
      <c r="Q1115" s="53">
        <v>1</v>
      </c>
      <c r="R1115" s="10">
        <v>1</v>
      </c>
      <c r="S1115" s="54"/>
      <c r="T1115" s="55"/>
      <c r="U1115" s="56"/>
      <c r="V1115" s="57"/>
      <c r="Y1115" s="17">
        <v>1</v>
      </c>
      <c r="AF1115" s="15"/>
      <c r="AO1115" s="64" t="s">
        <v>1519</v>
      </c>
      <c r="AP1115" t="s">
        <v>1222</v>
      </c>
      <c r="AQ1115" t="s">
        <v>1839</v>
      </c>
      <c r="AR1115" s="46"/>
      <c r="AS1115" s="43"/>
    </row>
    <row r="1116" spans="1:45" hidden="1" x14ac:dyDescent="0.2">
      <c r="A1116" s="48" t="s">
        <v>651</v>
      </c>
      <c r="B1116" s="2">
        <v>43168</v>
      </c>
      <c r="C1116" s="1" t="s">
        <v>1227</v>
      </c>
      <c r="D1116" s="65" t="str">
        <f t="shared" si="17"/>
        <v>Battery storage, power contracts could be impacted by</v>
      </c>
      <c r="E1116" s="1">
        <v>0</v>
      </c>
      <c r="F1116" s="1">
        <v>58800</v>
      </c>
      <c r="G1116" s="1"/>
      <c r="H1116" s="50"/>
      <c r="I1116" s="51">
        <v>1</v>
      </c>
      <c r="J1116" s="52"/>
      <c r="L1116" s="58" t="s">
        <v>676</v>
      </c>
      <c r="M1116" s="8">
        <v>1</v>
      </c>
      <c r="N1116" s="53" t="s">
        <v>3129</v>
      </c>
      <c r="O1116" s="53">
        <v>1</v>
      </c>
      <c r="P1116" s="53">
        <v>1</v>
      </c>
      <c r="Q1116" s="53">
        <v>1</v>
      </c>
      <c r="R1116" s="10">
        <v>1</v>
      </c>
      <c r="S1116" s="54"/>
      <c r="T1116" s="55"/>
      <c r="U1116" s="56"/>
      <c r="V1116" s="57"/>
      <c r="Y1116" s="17">
        <v>1</v>
      </c>
      <c r="AF1116" s="15"/>
      <c r="AO1116" s="64" t="s">
        <v>2230</v>
      </c>
      <c r="AP1116" t="s">
        <v>1228</v>
      </c>
      <c r="AQ1116" t="s">
        <v>2231</v>
      </c>
      <c r="AR1116" s="46"/>
      <c r="AS1116" s="43"/>
    </row>
    <row r="1117" spans="1:45" hidden="1" x14ac:dyDescent="0.2">
      <c r="A1117" s="48" t="s">
        <v>699</v>
      </c>
      <c r="B1117" s="2">
        <v>43168</v>
      </c>
      <c r="C1117" s="1" t="s">
        <v>542</v>
      </c>
      <c r="D1117" s="65" t="str">
        <f t="shared" si="17"/>
        <v>Bbva Leads Funding For Bank-fintech Collab</v>
      </c>
      <c r="E1117" s="1">
        <v>31</v>
      </c>
      <c r="F1117" s="1">
        <v>593750</v>
      </c>
      <c r="G1117" s="1"/>
      <c r="H1117" s="50"/>
      <c r="I1117" s="51">
        <v>1</v>
      </c>
      <c r="J1117" s="52"/>
      <c r="L1117" s="58"/>
      <c r="M1117" s="8" t="s">
        <v>3129</v>
      </c>
      <c r="N1117" s="53">
        <v>1</v>
      </c>
      <c r="O1117" s="53" t="s">
        <v>3129</v>
      </c>
      <c r="P1117" s="53" t="s">
        <v>3129</v>
      </c>
      <c r="Q1117" s="53" t="s">
        <v>3129</v>
      </c>
      <c r="R1117" s="10">
        <v>1</v>
      </c>
      <c r="S1117" s="54"/>
      <c r="T1117" s="55"/>
      <c r="U1117" s="56"/>
      <c r="V1117" s="57"/>
      <c r="Y1117" s="17">
        <v>1</v>
      </c>
      <c r="AF1117" s="15"/>
      <c r="AO1117" s="64" t="s">
        <v>1521</v>
      </c>
      <c r="AP1117" t="s">
        <v>1220</v>
      </c>
      <c r="AQ1117" t="s">
        <v>1655</v>
      </c>
      <c r="AR1117" s="46"/>
      <c r="AS1117" s="43"/>
    </row>
    <row r="1118" spans="1:45" hidden="1" x14ac:dyDescent="0.2">
      <c r="A1118" s="48" t="s">
        <v>699</v>
      </c>
      <c r="B1118" s="2">
        <v>43168</v>
      </c>
      <c r="C1118" s="1" t="s">
        <v>561</v>
      </c>
      <c r="D1118" s="65" t="str">
        <f t="shared" si="17"/>
        <v>FLASHBACK FRIDAY – “One Touch” Trading</v>
      </c>
      <c r="E1118" s="1">
        <v>0</v>
      </c>
      <c r="F1118" s="1">
        <v>33333</v>
      </c>
      <c r="G1118" s="1"/>
      <c r="H1118" s="50"/>
      <c r="I1118" s="51">
        <v>1</v>
      </c>
      <c r="J1118" s="52"/>
      <c r="L1118" s="58"/>
      <c r="M1118" s="8" t="s">
        <v>3129</v>
      </c>
      <c r="N1118" s="53" t="s">
        <v>3129</v>
      </c>
      <c r="O1118" s="53" t="s">
        <v>3129</v>
      </c>
      <c r="P1118" s="53" t="s">
        <v>3129</v>
      </c>
      <c r="Q1118" s="53">
        <v>1</v>
      </c>
      <c r="R1118" s="10">
        <v>2</v>
      </c>
      <c r="S1118" s="54"/>
      <c r="T1118" s="55"/>
      <c r="U1118" s="56"/>
      <c r="V1118" s="57"/>
      <c r="Y1118" s="17">
        <v>1</v>
      </c>
      <c r="AF1118" s="15"/>
      <c r="AO1118" s="64" t="s">
        <v>2228</v>
      </c>
      <c r="AP1118" t="s">
        <v>1225</v>
      </c>
      <c r="AQ1118" t="s">
        <v>1875</v>
      </c>
      <c r="AR1118" s="46"/>
      <c r="AS1118" s="43"/>
    </row>
    <row r="1119" spans="1:45" hidden="1" x14ac:dyDescent="0.2">
      <c r="A1119" s="48" t="s">
        <v>410</v>
      </c>
      <c r="B1119" s="2">
        <v>43168</v>
      </c>
      <c r="C1119" s="1" t="s">
        <v>64</v>
      </c>
      <c r="D1119" s="65" t="str">
        <f t="shared" si="17"/>
        <v>People moves: Barclays hires new electronic equities head, Dahlgren joins Wells Fargo, and more</v>
      </c>
      <c r="E1119" s="1">
        <v>7</v>
      </c>
      <c r="F1119" s="1">
        <v>120000</v>
      </c>
      <c r="G1119" s="1" t="s">
        <v>400</v>
      </c>
      <c r="H1119" s="50"/>
      <c r="I1119" s="51">
        <v>1</v>
      </c>
      <c r="J1119" s="52"/>
      <c r="L1119" s="58"/>
      <c r="M1119" s="8">
        <v>1</v>
      </c>
      <c r="N1119" s="53">
        <v>1</v>
      </c>
      <c r="O1119" s="53" t="s">
        <v>3129</v>
      </c>
      <c r="P1119" s="53" t="s">
        <v>3129</v>
      </c>
      <c r="Q1119" s="53" t="s">
        <v>3129</v>
      </c>
      <c r="R1119" s="10">
        <v>2</v>
      </c>
      <c r="S1119" s="54"/>
      <c r="T1119" s="55"/>
      <c r="U1119" s="56"/>
      <c r="V1119" s="57"/>
      <c r="Y1119" s="17">
        <v>1</v>
      </c>
      <c r="AF1119" s="15"/>
      <c r="AO1119" s="64" t="s">
        <v>1520</v>
      </c>
      <c r="AP1119" t="s">
        <v>1224</v>
      </c>
      <c r="AQ1119" t="s">
        <v>2227</v>
      </c>
      <c r="AR1119" s="46"/>
      <c r="AS1119" s="43"/>
    </row>
    <row r="1120" spans="1:45" hidden="1" x14ac:dyDescent="0.2">
      <c r="A1120" s="48" t="s">
        <v>651</v>
      </c>
      <c r="B1120" s="2">
        <v>43168</v>
      </c>
      <c r="C1120" s="1" t="s">
        <v>1229</v>
      </c>
      <c r="D1120" s="65" t="str">
        <f t="shared" si="17"/>
        <v>People moves: Barclays hires new electronic equities head, Dahlgren joins Wells Fargo, and more</v>
      </c>
      <c r="E1120" s="1">
        <v>7</v>
      </c>
      <c r="F1120" s="1">
        <v>120000</v>
      </c>
      <c r="G1120" s="1"/>
      <c r="H1120" s="50"/>
      <c r="I1120" s="51">
        <v>1</v>
      </c>
      <c r="J1120" s="52"/>
      <c r="L1120" s="58"/>
      <c r="M1120" s="8">
        <v>1</v>
      </c>
      <c r="N1120" s="53">
        <v>1</v>
      </c>
      <c r="O1120" s="53" t="s">
        <v>3129</v>
      </c>
      <c r="P1120" s="53" t="s">
        <v>3129</v>
      </c>
      <c r="Q1120" s="53" t="s">
        <v>3129</v>
      </c>
      <c r="R1120" s="10">
        <v>1</v>
      </c>
      <c r="S1120" s="54"/>
      <c r="T1120" s="55"/>
      <c r="U1120" s="56"/>
      <c r="V1120" s="57"/>
      <c r="Y1120" s="17">
        <v>1</v>
      </c>
      <c r="AF1120" s="15"/>
      <c r="AO1120" s="64" t="s">
        <v>1520</v>
      </c>
      <c r="AP1120" t="s">
        <v>1224</v>
      </c>
      <c r="AQ1120" t="s">
        <v>2232</v>
      </c>
      <c r="AR1120" s="46"/>
      <c r="AS1120" s="43"/>
    </row>
    <row r="1121" spans="1:45" hidden="1" x14ac:dyDescent="0.2">
      <c r="A1121" s="48" t="s">
        <v>721</v>
      </c>
      <c r="B1121" s="2">
        <v>43168</v>
      </c>
      <c r="C1121" s="1" t="s">
        <v>419</v>
      </c>
      <c r="D1121" s="65" t="str">
        <f t="shared" si="17"/>
        <v>Pre-Market Technical Scan on IT Services Equities | Accenture, CDW Corp., CSRA Inc., and Fidelity National Information Services</v>
      </c>
      <c r="E1121" s="1">
        <v>0</v>
      </c>
      <c r="F1121" s="1">
        <v>15938865</v>
      </c>
      <c r="G1121" s="1" t="s">
        <v>421</v>
      </c>
      <c r="H1121" s="50"/>
      <c r="I1121" s="51">
        <v>1</v>
      </c>
      <c r="J1121" s="52"/>
      <c r="L1121" s="58"/>
      <c r="M1121" s="8" t="s">
        <v>3129</v>
      </c>
      <c r="N1121" s="53">
        <v>1</v>
      </c>
      <c r="O1121" s="53" t="s">
        <v>3129</v>
      </c>
      <c r="P1121" s="53" t="s">
        <v>3129</v>
      </c>
      <c r="Q1121" s="53" t="s">
        <v>3129</v>
      </c>
      <c r="R1121" s="10">
        <v>1</v>
      </c>
      <c r="S1121" s="54"/>
      <c r="T1121" s="55"/>
      <c r="U1121" s="56"/>
      <c r="V1121" s="57"/>
      <c r="Y1121" s="17">
        <v>1</v>
      </c>
      <c r="AF1121" s="15"/>
      <c r="AO1121" s="64" t="s">
        <v>2226</v>
      </c>
      <c r="AP1121" t="s">
        <v>1221</v>
      </c>
      <c r="AQ1121" t="s">
        <v>1583</v>
      </c>
      <c r="AR1121" s="46"/>
      <c r="AS1121" s="43"/>
    </row>
    <row r="1122" spans="1:45" hidden="1" x14ac:dyDescent="0.2">
      <c r="A1122" s="48" t="s">
        <v>721</v>
      </c>
      <c r="B1122" s="2">
        <v>43168</v>
      </c>
      <c r="C1122" s="1" t="s">
        <v>60</v>
      </c>
      <c r="D1122" s="65" t="str">
        <f t="shared" si="17"/>
        <v>Why Accenture Has The Most Blockchain Job Openings In The World</v>
      </c>
      <c r="E1122" s="1">
        <v>753</v>
      </c>
      <c r="F1122" s="1">
        <v>82644928</v>
      </c>
      <c r="G1122" s="1" t="s">
        <v>400</v>
      </c>
      <c r="H1122" s="50"/>
      <c r="I1122" s="51">
        <v>1</v>
      </c>
      <c r="J1122" s="52"/>
      <c r="L1122" s="58"/>
      <c r="M1122" s="8" t="s">
        <v>3129</v>
      </c>
      <c r="N1122" s="53">
        <v>1</v>
      </c>
      <c r="O1122" s="53">
        <v>1</v>
      </c>
      <c r="P1122" s="53" t="s">
        <v>3129</v>
      </c>
      <c r="Q1122" s="53" t="s">
        <v>3129</v>
      </c>
      <c r="R1122" s="10">
        <v>1</v>
      </c>
      <c r="S1122" s="54"/>
      <c r="T1122" s="55"/>
      <c r="U1122" s="56"/>
      <c r="V1122" s="57"/>
      <c r="Y1122" s="17">
        <v>1</v>
      </c>
      <c r="AF1122" s="15"/>
      <c r="AO1122" s="64" t="s">
        <v>358</v>
      </c>
      <c r="AP1122" t="s">
        <v>198</v>
      </c>
      <c r="AQ1122" t="s">
        <v>2055</v>
      </c>
      <c r="AR1122" s="46"/>
      <c r="AS1122" s="43"/>
    </row>
    <row r="1123" spans="1:45" hidden="1" x14ac:dyDescent="0.2">
      <c r="A1123" s="48" t="s">
        <v>721</v>
      </c>
      <c r="B1123" s="2">
        <v>43168</v>
      </c>
      <c r="C1123" s="1" t="s">
        <v>411</v>
      </c>
      <c r="D1123" s="65" t="str">
        <f t="shared" si="17"/>
        <v>Bbva Leads Funding For Bank-fintech Collab</v>
      </c>
      <c r="E1123" s="1">
        <v>31</v>
      </c>
      <c r="F1123" s="1">
        <v>593750</v>
      </c>
      <c r="G1123" s="1" t="s">
        <v>409</v>
      </c>
      <c r="H1123" s="50"/>
      <c r="I1123" s="51"/>
      <c r="J1123" s="52"/>
      <c r="K1123" s="6">
        <v>1</v>
      </c>
      <c r="L1123" s="58"/>
      <c r="M1123" s="8" t="s">
        <v>3129</v>
      </c>
      <c r="N1123" s="53">
        <v>1</v>
      </c>
      <c r="O1123" s="53" t="s">
        <v>3129</v>
      </c>
      <c r="P1123" s="53" t="s">
        <v>3129</v>
      </c>
      <c r="Q1123" s="53" t="s">
        <v>3129</v>
      </c>
      <c r="R1123" s="10">
        <v>1</v>
      </c>
      <c r="S1123" s="54">
        <v>1</v>
      </c>
      <c r="T1123" s="55"/>
      <c r="U1123" s="56"/>
      <c r="V1123" s="57">
        <v>3</v>
      </c>
      <c r="Y1123" s="17">
        <v>1</v>
      </c>
      <c r="AD1123" s="15">
        <v>1</v>
      </c>
      <c r="AF1123" s="15"/>
      <c r="AJ1123" s="16">
        <v>1</v>
      </c>
      <c r="AO1123" s="64" t="s">
        <v>1521</v>
      </c>
      <c r="AP1123" t="s">
        <v>1220</v>
      </c>
      <c r="AQ1123" t="s">
        <v>1583</v>
      </c>
      <c r="AR1123" s="46"/>
      <c r="AS1123" s="43"/>
    </row>
    <row r="1124" spans="1:45" hidden="1" x14ac:dyDescent="0.2">
      <c r="A1124" s="48" t="s">
        <v>699</v>
      </c>
      <c r="B1124" s="2">
        <v>43170</v>
      </c>
      <c r="C1124" s="1" t="s">
        <v>513</v>
      </c>
      <c r="D1124" s="65" t="str">
        <f t="shared" si="17"/>
        <v>First Data Signs Deal with RBL Bank to Provide Card Processing Services</v>
      </c>
      <c r="E1124" s="1">
        <v>0</v>
      </c>
      <c r="F1124" s="1">
        <v>15938865</v>
      </c>
      <c r="G1124" s="1"/>
      <c r="H1124" s="50">
        <v>2</v>
      </c>
      <c r="I1124" s="51"/>
      <c r="J1124" s="52"/>
      <c r="L1124" s="58"/>
      <c r="M1124" s="8" t="s">
        <v>3129</v>
      </c>
      <c r="N1124" s="53" t="s">
        <v>3129</v>
      </c>
      <c r="O1124" s="53" t="s">
        <v>3129</v>
      </c>
      <c r="P1124" s="53">
        <v>1</v>
      </c>
      <c r="Q1124" s="53" t="s">
        <v>3129</v>
      </c>
      <c r="R1124" s="10">
        <v>1</v>
      </c>
      <c r="S1124" s="54"/>
      <c r="T1124" s="55"/>
      <c r="U1124" s="56"/>
      <c r="V1124" s="57"/>
      <c r="Y1124" s="17">
        <v>1</v>
      </c>
      <c r="AF1124" s="15"/>
      <c r="AO1124" s="64" t="s">
        <v>1522</v>
      </c>
      <c r="AP1124" t="s">
        <v>1230</v>
      </c>
      <c r="AQ1124" t="s">
        <v>1836</v>
      </c>
      <c r="AR1124" s="46"/>
      <c r="AS1124" s="43"/>
    </row>
    <row r="1125" spans="1:45" hidden="1" x14ac:dyDescent="0.2">
      <c r="A1125" s="48" t="s">
        <v>699</v>
      </c>
      <c r="B1125" s="2">
        <v>43170</v>
      </c>
      <c r="C1125" s="1" t="s">
        <v>419</v>
      </c>
      <c r="D1125" s="65" t="str">
        <f t="shared" si="17"/>
        <v>Digital Agency Lumentus Boosts Social Media Expertise</v>
      </c>
      <c r="E1125" s="1">
        <v>0</v>
      </c>
      <c r="F1125" s="1">
        <v>15938865</v>
      </c>
      <c r="G1125" s="1" t="s">
        <v>421</v>
      </c>
      <c r="H1125" s="50"/>
      <c r="I1125" s="51">
        <v>1</v>
      </c>
      <c r="J1125" s="52"/>
      <c r="L1125" s="58"/>
      <c r="M1125" s="8" t="s">
        <v>3129</v>
      </c>
      <c r="N1125" s="53">
        <v>1</v>
      </c>
      <c r="O1125" s="53" t="s">
        <v>3129</v>
      </c>
      <c r="P1125" s="53" t="s">
        <v>3129</v>
      </c>
      <c r="Q1125" s="53" t="s">
        <v>3129</v>
      </c>
      <c r="R1125" s="10">
        <v>1</v>
      </c>
      <c r="S1125" s="54"/>
      <c r="T1125" s="55"/>
      <c r="U1125" s="56"/>
      <c r="V1125" s="57"/>
      <c r="Y1125" s="17">
        <v>1</v>
      </c>
      <c r="AF1125" s="15"/>
      <c r="AO1125" s="64" t="s">
        <v>1523</v>
      </c>
      <c r="AP1125" t="s">
        <v>1231</v>
      </c>
      <c r="AQ1125" t="s">
        <v>1812</v>
      </c>
      <c r="AR1125" s="46"/>
      <c r="AS1125" s="43"/>
    </row>
    <row r="1126" spans="1:45" hidden="1" x14ac:dyDescent="0.2">
      <c r="A1126" s="48" t="s">
        <v>406</v>
      </c>
      <c r="B1126" s="2">
        <v>43170</v>
      </c>
      <c r="C1126" s="1" t="s">
        <v>419</v>
      </c>
      <c r="D1126" s="65" t="str">
        <f t="shared" si="17"/>
        <v>First Data Signs Deal with RBL Bank to Provide Card Processing Services</v>
      </c>
      <c r="E1126" s="1">
        <v>0</v>
      </c>
      <c r="F1126" s="1">
        <v>15938865</v>
      </c>
      <c r="G1126" s="1" t="s">
        <v>421</v>
      </c>
      <c r="H1126" s="50"/>
      <c r="I1126" s="51">
        <v>1</v>
      </c>
      <c r="J1126" s="52"/>
      <c r="L1126" s="58"/>
      <c r="M1126" s="8" t="s">
        <v>3129</v>
      </c>
      <c r="N1126" s="53" t="s">
        <v>3129</v>
      </c>
      <c r="O1126" s="53" t="s">
        <v>3129</v>
      </c>
      <c r="P1126" s="53">
        <v>1</v>
      </c>
      <c r="Q1126" s="53" t="s">
        <v>3129</v>
      </c>
      <c r="R1126" s="10">
        <v>1</v>
      </c>
      <c r="S1126" s="54"/>
      <c r="T1126" s="55"/>
      <c r="U1126" s="56"/>
      <c r="V1126" s="57"/>
      <c r="Y1126" s="17">
        <v>1</v>
      </c>
      <c r="AF1126" s="15"/>
      <c r="AO1126" s="64" t="s">
        <v>1522</v>
      </c>
      <c r="AP1126" t="s">
        <v>1230</v>
      </c>
      <c r="AQ1126" t="s">
        <v>1844</v>
      </c>
      <c r="AR1126" s="46"/>
      <c r="AS1126" s="43"/>
    </row>
    <row r="1127" spans="1:45" hidden="1" x14ac:dyDescent="0.2">
      <c r="A1127" s="48" t="s">
        <v>721</v>
      </c>
      <c r="B1127" s="2">
        <v>43171</v>
      </c>
      <c r="C1127" s="1" t="s">
        <v>513</v>
      </c>
      <c r="D1127" s="65" t="str">
        <f t="shared" si="17"/>
        <v>3rd Annual Postgres Vision Conference to Assemble Innovators in Open Source Data Management</v>
      </c>
      <c r="E1127" s="1">
        <v>0</v>
      </c>
      <c r="F1127" s="1">
        <v>15938865</v>
      </c>
      <c r="G1127" s="1"/>
      <c r="H1127" s="50">
        <v>1</v>
      </c>
      <c r="I1127" s="51"/>
      <c r="J1127" s="52"/>
      <c r="L1127" s="58"/>
      <c r="M1127" s="8" t="s">
        <v>3129</v>
      </c>
      <c r="N1127" s="53">
        <v>1</v>
      </c>
      <c r="O1127" s="53" t="s">
        <v>3129</v>
      </c>
      <c r="P1127" s="53" t="s">
        <v>3129</v>
      </c>
      <c r="Q1127" s="53" t="s">
        <v>3129</v>
      </c>
      <c r="R1127" s="10">
        <v>1</v>
      </c>
      <c r="S1127" s="54"/>
      <c r="T1127" s="55"/>
      <c r="U1127" s="56"/>
      <c r="V1127" s="57"/>
      <c r="Y1127" s="17">
        <v>1</v>
      </c>
      <c r="AF1127" s="15"/>
      <c r="AO1127" s="64" t="s">
        <v>2238</v>
      </c>
      <c r="AP1127" t="s">
        <v>1239</v>
      </c>
      <c r="AQ1127" t="s">
        <v>1655</v>
      </c>
      <c r="AR1127" s="46"/>
      <c r="AS1127" s="43"/>
    </row>
    <row r="1128" spans="1:45" hidden="1" x14ac:dyDescent="0.2">
      <c r="A1128" s="48" t="s">
        <v>699</v>
      </c>
      <c r="B1128" s="2">
        <v>43171</v>
      </c>
      <c r="C1128" s="1" t="s">
        <v>509</v>
      </c>
      <c r="D1128" s="65" t="str">
        <f t="shared" si="17"/>
        <v>Global Financial Services Cybersecurity Systems and Services Market Growth, Trends &amp; Forecast till 2022</v>
      </c>
      <c r="E1128" s="1">
        <v>0</v>
      </c>
      <c r="F1128" s="1">
        <v>50000</v>
      </c>
      <c r="G1128" s="1"/>
      <c r="H1128" s="50">
        <v>2</v>
      </c>
      <c r="I1128" s="51"/>
      <c r="J1128" s="52"/>
      <c r="L1128" s="58"/>
      <c r="M1128" s="8" t="s">
        <v>3129</v>
      </c>
      <c r="N1128" s="53">
        <v>1</v>
      </c>
      <c r="O1128" s="53" t="s">
        <v>3129</v>
      </c>
      <c r="P1128" s="53" t="s">
        <v>3129</v>
      </c>
      <c r="Q1128" s="53" t="s">
        <v>3129</v>
      </c>
      <c r="R1128" s="10">
        <v>1</v>
      </c>
      <c r="S1128" s="54"/>
      <c r="T1128" s="55"/>
      <c r="U1128" s="56"/>
      <c r="V1128" s="57"/>
      <c r="Y1128" s="17">
        <v>1</v>
      </c>
      <c r="AF1128" s="15"/>
      <c r="AO1128" s="64" t="s">
        <v>2233</v>
      </c>
      <c r="AP1128" t="s">
        <v>1234</v>
      </c>
      <c r="AQ1128" t="s">
        <v>1655</v>
      </c>
      <c r="AR1128" s="46"/>
      <c r="AS1128" s="43"/>
    </row>
    <row r="1129" spans="1:45" hidden="1" x14ac:dyDescent="0.2">
      <c r="A1129" s="48" t="s">
        <v>699</v>
      </c>
      <c r="B1129" s="2">
        <v>43171</v>
      </c>
      <c r="C1129" s="1" t="s">
        <v>700</v>
      </c>
      <c r="D1129" s="65" t="str">
        <f t="shared" si="17"/>
        <v>Global Public Cloud Business Process Services Market Analysis, Trends &amp; Forecast to 2022</v>
      </c>
      <c r="E1129" s="1">
        <v>0</v>
      </c>
      <c r="F1129" s="1">
        <v>50000</v>
      </c>
      <c r="G1129" s="1" t="s">
        <v>421</v>
      </c>
      <c r="H1129" s="50">
        <v>2</v>
      </c>
      <c r="I1129" s="51"/>
      <c r="J1129" s="52"/>
      <c r="L1129" s="58"/>
      <c r="M1129" s="8" t="s">
        <v>3129</v>
      </c>
      <c r="N1129" s="53">
        <v>1</v>
      </c>
      <c r="O1129" s="53" t="s">
        <v>3129</v>
      </c>
      <c r="P1129" s="53" t="s">
        <v>3129</v>
      </c>
      <c r="Q1129" s="53" t="s">
        <v>3129</v>
      </c>
      <c r="R1129" s="10">
        <v>1</v>
      </c>
      <c r="S1129" s="54"/>
      <c r="T1129" s="55"/>
      <c r="U1129" s="56"/>
      <c r="V1129" s="57"/>
      <c r="Y1129" s="17">
        <v>1</v>
      </c>
      <c r="AF1129" s="15"/>
      <c r="AO1129" s="64" t="s">
        <v>1525</v>
      </c>
      <c r="AP1129" t="s">
        <v>1233</v>
      </c>
      <c r="AQ1129" t="s">
        <v>1812</v>
      </c>
      <c r="AR1129" s="46"/>
      <c r="AS1129" s="43"/>
    </row>
    <row r="1130" spans="1:45" hidden="1" x14ac:dyDescent="0.2">
      <c r="A1130" s="48" t="s">
        <v>699</v>
      </c>
      <c r="B1130" s="2">
        <v>43171</v>
      </c>
      <c r="C1130" s="1" t="s">
        <v>509</v>
      </c>
      <c r="D1130" s="65" t="str">
        <f t="shared" si="17"/>
        <v>Global Public Cloud Business Process Services Market Analysis, Trends &amp; Forecast to 2022</v>
      </c>
      <c r="E1130" s="1">
        <v>0</v>
      </c>
      <c r="F1130" s="1">
        <v>50000</v>
      </c>
      <c r="G1130" s="1"/>
      <c r="H1130" s="50">
        <v>2</v>
      </c>
      <c r="I1130" s="51"/>
      <c r="J1130" s="52"/>
      <c r="L1130" s="58"/>
      <c r="M1130" s="8" t="s">
        <v>3129</v>
      </c>
      <c r="N1130" s="53">
        <v>1</v>
      </c>
      <c r="O1130" s="53" t="s">
        <v>3129</v>
      </c>
      <c r="P1130" s="53" t="s">
        <v>3129</v>
      </c>
      <c r="Q1130" s="53" t="s">
        <v>3129</v>
      </c>
      <c r="R1130" s="10">
        <v>1</v>
      </c>
      <c r="S1130" s="54"/>
      <c r="T1130" s="55"/>
      <c r="U1130" s="56"/>
      <c r="V1130" s="57"/>
      <c r="Y1130" s="17">
        <v>1</v>
      </c>
      <c r="AF1130" s="15"/>
      <c r="AO1130" s="64" t="s">
        <v>1525</v>
      </c>
      <c r="AP1130" t="s">
        <v>1233</v>
      </c>
      <c r="AQ1130" t="s">
        <v>1655</v>
      </c>
      <c r="AR1130" s="46"/>
      <c r="AS1130" s="43"/>
    </row>
    <row r="1131" spans="1:45" hidden="1" x14ac:dyDescent="0.2">
      <c r="A1131" s="48" t="s">
        <v>699</v>
      </c>
      <c r="B1131" s="2">
        <v>43171</v>
      </c>
      <c r="C1131" s="1" t="s">
        <v>609</v>
      </c>
      <c r="D1131" s="65" t="str">
        <f t="shared" si="17"/>
        <v>ATOM BANK RAISES £149M IN LATEST FUNDRAISING ROUND</v>
      </c>
      <c r="E1131" s="1">
        <v>0</v>
      </c>
      <c r="F1131" s="1">
        <v>1328841</v>
      </c>
      <c r="G1131" s="1"/>
      <c r="H1131" s="50"/>
      <c r="I1131" s="51">
        <v>1</v>
      </c>
      <c r="J1131" s="52"/>
      <c r="L1131" s="58"/>
      <c r="M1131" s="8" t="s">
        <v>3129</v>
      </c>
      <c r="N1131" s="53" t="s">
        <v>3129</v>
      </c>
      <c r="O1131" s="53" t="s">
        <v>3129</v>
      </c>
      <c r="P1131" s="53">
        <v>1</v>
      </c>
      <c r="Q1131" s="53" t="s">
        <v>3129</v>
      </c>
      <c r="R1131" s="10">
        <v>1</v>
      </c>
      <c r="S1131" s="54"/>
      <c r="T1131" s="55"/>
      <c r="U1131" s="56"/>
      <c r="V1131" s="57"/>
      <c r="Y1131" s="17">
        <v>1</v>
      </c>
      <c r="AF1131" s="15"/>
      <c r="AO1131" s="64" t="s">
        <v>2236</v>
      </c>
      <c r="AP1131" t="s">
        <v>1237</v>
      </c>
      <c r="AQ1131" t="s">
        <v>1836</v>
      </c>
      <c r="AR1131" s="46"/>
      <c r="AS1131" s="43"/>
    </row>
    <row r="1132" spans="1:45" hidden="1" x14ac:dyDescent="0.2">
      <c r="A1132" s="48" t="s">
        <v>699</v>
      </c>
      <c r="B1132" s="2">
        <v>43171</v>
      </c>
      <c r="C1132" s="1" t="s">
        <v>609</v>
      </c>
      <c r="D1132" s="65" t="str">
        <f t="shared" si="17"/>
        <v>BAKERHOSTETLER ADDS THREE TECHNOLOGY PARTNERS IN ATLANTA</v>
      </c>
      <c r="E1132" s="1">
        <v>0</v>
      </c>
      <c r="F1132" s="1">
        <v>1328841</v>
      </c>
      <c r="G1132" s="1"/>
      <c r="H1132" s="50"/>
      <c r="I1132" s="51">
        <v>1</v>
      </c>
      <c r="J1132" s="52"/>
      <c r="L1132" s="58"/>
      <c r="M1132" s="8" t="s">
        <v>3129</v>
      </c>
      <c r="N1132" s="53">
        <v>1</v>
      </c>
      <c r="O1132" s="53" t="s">
        <v>3129</v>
      </c>
      <c r="P1132" s="53" t="s">
        <v>3129</v>
      </c>
      <c r="Q1132" s="53" t="s">
        <v>3129</v>
      </c>
      <c r="R1132" s="10">
        <v>1</v>
      </c>
      <c r="S1132" s="54"/>
      <c r="T1132" s="55"/>
      <c r="U1132" s="56"/>
      <c r="V1132" s="57"/>
      <c r="Y1132" s="17">
        <v>1</v>
      </c>
      <c r="AF1132" s="15"/>
      <c r="AO1132" s="64" t="s">
        <v>2234</v>
      </c>
      <c r="AP1132" t="s">
        <v>1235</v>
      </c>
      <c r="AQ1132" t="s">
        <v>1655</v>
      </c>
      <c r="AR1132" s="46"/>
      <c r="AS1132" s="43"/>
    </row>
    <row r="1133" spans="1:45" hidden="1" x14ac:dyDescent="0.2">
      <c r="A1133" s="48" t="s">
        <v>651</v>
      </c>
      <c r="B1133" s="2">
        <v>43171</v>
      </c>
      <c r="C1133" s="1" t="s">
        <v>608</v>
      </c>
      <c r="D1133" s="65" t="str">
        <f t="shared" si="17"/>
        <v>Iris Dorbian wrote a new post, ASGARD appoints Eichel as principal for advisory group, on the site PE Hub</v>
      </c>
      <c r="E1133" s="1">
        <v>4</v>
      </c>
      <c r="F1133" s="1">
        <v>269230</v>
      </c>
      <c r="G1133" s="1"/>
      <c r="H1133" s="50"/>
      <c r="I1133" s="51">
        <v>1</v>
      </c>
      <c r="J1133" s="52"/>
      <c r="L1133" s="58"/>
      <c r="M1133" s="8">
        <v>1</v>
      </c>
      <c r="N1133" s="53" t="s">
        <v>3129</v>
      </c>
      <c r="O1133" s="53" t="s">
        <v>3129</v>
      </c>
      <c r="P1133" s="53" t="s">
        <v>3129</v>
      </c>
      <c r="Q1133" s="53" t="s">
        <v>3129</v>
      </c>
      <c r="R1133" s="10">
        <v>2</v>
      </c>
      <c r="S1133" s="54"/>
      <c r="T1133" s="55"/>
      <c r="U1133" s="56"/>
      <c r="V1133" s="57"/>
      <c r="Y1133" s="17">
        <v>1</v>
      </c>
      <c r="AF1133" s="15"/>
      <c r="AO1133" s="64" t="s">
        <v>2240</v>
      </c>
      <c r="AP1133" t="s">
        <v>1241</v>
      </c>
      <c r="AQ1133" t="s">
        <v>1715</v>
      </c>
      <c r="AR1133" s="46"/>
      <c r="AS1133" s="43"/>
    </row>
    <row r="1134" spans="1:45" hidden="1" x14ac:dyDescent="0.2">
      <c r="A1134" s="48" t="s">
        <v>651</v>
      </c>
      <c r="B1134" s="2">
        <v>43171</v>
      </c>
      <c r="C1134" s="1" t="s">
        <v>513</v>
      </c>
      <c r="D1134" s="65" t="str">
        <f t="shared" si="17"/>
        <v>Life sciences companies at risk of falling behind technology competitors in race to address evolving consumer demands</v>
      </c>
      <c r="E1134" s="1">
        <v>0</v>
      </c>
      <c r="F1134" s="1">
        <v>15938865</v>
      </c>
      <c r="G1134" s="1"/>
      <c r="H1134" s="50"/>
      <c r="I1134" s="51">
        <v>1</v>
      </c>
      <c r="J1134" s="52"/>
      <c r="L1134" s="58"/>
      <c r="M1134" s="8">
        <v>1</v>
      </c>
      <c r="N1134" s="53" t="s">
        <v>3129</v>
      </c>
      <c r="O1134" s="53" t="s">
        <v>3129</v>
      </c>
      <c r="P1134" s="53" t="s">
        <v>3129</v>
      </c>
      <c r="Q1134" s="53" t="s">
        <v>3129</v>
      </c>
      <c r="R1134" s="10">
        <v>1</v>
      </c>
      <c r="S1134" s="54"/>
      <c r="T1134" s="55"/>
      <c r="U1134" s="56"/>
      <c r="V1134" s="57"/>
      <c r="Y1134" s="17">
        <v>1</v>
      </c>
      <c r="AF1134" s="15"/>
      <c r="AO1134" s="64" t="s">
        <v>2241</v>
      </c>
      <c r="AP1134" t="s">
        <v>1242</v>
      </c>
      <c r="AQ1134" t="s">
        <v>1668</v>
      </c>
      <c r="AR1134" s="46"/>
      <c r="AS1134" s="43"/>
    </row>
    <row r="1135" spans="1:45" hidden="1" x14ac:dyDescent="0.2">
      <c r="A1135" s="48" t="s">
        <v>699</v>
      </c>
      <c r="B1135" s="2">
        <v>43171</v>
      </c>
      <c r="C1135" s="1" t="s">
        <v>896</v>
      </c>
      <c r="D1135" s="65" t="str">
        <f t="shared" si="17"/>
        <v>Sexual harassment in accounting may be more prevalent than accountants think</v>
      </c>
      <c r="E1135" s="1">
        <v>73</v>
      </c>
      <c r="F1135" s="1">
        <v>173333</v>
      </c>
      <c r="G1135" s="1"/>
      <c r="H1135" s="50"/>
      <c r="I1135" s="51">
        <v>1</v>
      </c>
      <c r="J1135" s="52"/>
      <c r="L1135" s="58"/>
      <c r="M1135" s="8" t="s">
        <v>3129</v>
      </c>
      <c r="N1135" s="53" t="s">
        <v>3129</v>
      </c>
      <c r="O1135" s="53">
        <v>1</v>
      </c>
      <c r="P1135" s="53" t="s">
        <v>3129</v>
      </c>
      <c r="Q1135" s="53" t="s">
        <v>3129</v>
      </c>
      <c r="R1135" s="10">
        <v>1</v>
      </c>
      <c r="S1135" s="54"/>
      <c r="T1135" s="55"/>
      <c r="U1135" s="56"/>
      <c r="V1135" s="57"/>
      <c r="Y1135" s="17">
        <v>1</v>
      </c>
      <c r="AF1135" s="15"/>
      <c r="AO1135" s="64" t="s">
        <v>2235</v>
      </c>
      <c r="AP1135" t="s">
        <v>1236</v>
      </c>
      <c r="AQ1135" t="s">
        <v>1666</v>
      </c>
      <c r="AR1135" s="46"/>
      <c r="AS1135" s="43"/>
    </row>
    <row r="1136" spans="1:45" hidden="1" x14ac:dyDescent="0.2">
      <c r="A1136" s="48" t="s">
        <v>651</v>
      </c>
      <c r="B1136" s="2">
        <v>43171</v>
      </c>
      <c r="C1136" s="1" t="s">
        <v>411</v>
      </c>
      <c r="D1136" s="65" t="str">
        <f t="shared" si="17"/>
        <v>Today In Data: Cart Abandonment And Loyalty</v>
      </c>
      <c r="E1136" s="1">
        <v>7</v>
      </c>
      <c r="F1136" s="1">
        <v>593750</v>
      </c>
      <c r="G1136" s="1" t="s">
        <v>409</v>
      </c>
      <c r="H1136" s="50"/>
      <c r="I1136" s="51">
        <v>1</v>
      </c>
      <c r="J1136" s="52"/>
      <c r="L1136" s="58"/>
      <c r="M1136" s="8" t="s">
        <v>3129</v>
      </c>
      <c r="N1136" s="53" t="s">
        <v>3129</v>
      </c>
      <c r="O1136" s="53" t="s">
        <v>3129</v>
      </c>
      <c r="P1136" s="53">
        <v>1</v>
      </c>
      <c r="Q1136" s="53" t="s">
        <v>3129</v>
      </c>
      <c r="R1136" s="10">
        <v>1</v>
      </c>
      <c r="S1136" s="54"/>
      <c r="T1136" s="55"/>
      <c r="U1136" s="56"/>
      <c r="V1136" s="57"/>
      <c r="Y1136" s="17">
        <v>1</v>
      </c>
      <c r="AF1136" s="15"/>
      <c r="AO1136" s="64" t="s">
        <v>1524</v>
      </c>
      <c r="AP1136" t="s">
        <v>1232</v>
      </c>
      <c r="AQ1136" t="s">
        <v>1844</v>
      </c>
      <c r="AR1136" s="46"/>
      <c r="AS1136" s="43"/>
    </row>
    <row r="1137" spans="1:45" hidden="1" x14ac:dyDescent="0.2">
      <c r="A1137" s="48" t="s">
        <v>721</v>
      </c>
      <c r="B1137" s="2">
        <v>43171</v>
      </c>
      <c r="C1137" s="1" t="s">
        <v>561</v>
      </c>
      <c r="D1137" s="65" t="str">
        <f t="shared" si="17"/>
        <v>TRADING UP: Selway Tweets Exit; Changes at Citi</v>
      </c>
      <c r="E1137" s="1">
        <v>0</v>
      </c>
      <c r="F1137" s="1">
        <v>33333</v>
      </c>
      <c r="G1137" s="1"/>
      <c r="H1137" s="50"/>
      <c r="I1137" s="51">
        <v>1</v>
      </c>
      <c r="J1137" s="52"/>
      <c r="L1137" s="58"/>
      <c r="M1137" s="8" t="s">
        <v>3129</v>
      </c>
      <c r="N1137" s="53" t="s">
        <v>3129</v>
      </c>
      <c r="O1137" s="53" t="s">
        <v>3129</v>
      </c>
      <c r="P1137" s="53">
        <v>1</v>
      </c>
      <c r="Q1137" s="53" t="s">
        <v>3129</v>
      </c>
      <c r="R1137" s="10">
        <v>2</v>
      </c>
      <c r="S1137" s="54"/>
      <c r="T1137" s="55"/>
      <c r="U1137" s="56"/>
      <c r="V1137" s="57"/>
      <c r="Y1137" s="17">
        <v>1</v>
      </c>
      <c r="AF1137" s="15"/>
      <c r="AO1137" s="64" t="s">
        <v>2239</v>
      </c>
      <c r="AP1137" t="s">
        <v>1240</v>
      </c>
      <c r="AQ1137" t="s">
        <v>1974</v>
      </c>
      <c r="AR1137" s="46"/>
      <c r="AS1137" s="43"/>
    </row>
    <row r="1138" spans="1:45" hidden="1" x14ac:dyDescent="0.2">
      <c r="A1138" s="48" t="s">
        <v>699</v>
      </c>
      <c r="B1138" s="2">
        <v>43171</v>
      </c>
      <c r="C1138" s="1" t="s">
        <v>542</v>
      </c>
      <c r="D1138" s="65" t="str">
        <f t="shared" si="17"/>
        <v>Ubs Hit With Ipo Ban In Hong Kong</v>
      </c>
      <c r="E1138" s="1">
        <v>12</v>
      </c>
      <c r="F1138" s="1">
        <v>593750</v>
      </c>
      <c r="G1138" s="1"/>
      <c r="H1138" s="50"/>
      <c r="I1138" s="51">
        <v>1</v>
      </c>
      <c r="J1138" s="52"/>
      <c r="L1138" s="58"/>
      <c r="M1138" s="8" t="s">
        <v>3129</v>
      </c>
      <c r="N1138" s="53" t="s">
        <v>3129</v>
      </c>
      <c r="O1138" s="53" t="s">
        <v>3129</v>
      </c>
      <c r="P1138" s="53" t="s">
        <v>3129</v>
      </c>
      <c r="Q1138" s="53">
        <v>1</v>
      </c>
      <c r="R1138" s="10">
        <v>1</v>
      </c>
      <c r="S1138" s="54"/>
      <c r="T1138" s="55"/>
      <c r="U1138" s="56"/>
      <c r="V1138" s="57"/>
      <c r="Y1138" s="17">
        <v>1</v>
      </c>
      <c r="AF1138" s="15"/>
      <c r="AO1138" s="64" t="s">
        <v>2237</v>
      </c>
      <c r="AP1138" t="s">
        <v>1238</v>
      </c>
      <c r="AQ1138" t="s">
        <v>1839</v>
      </c>
      <c r="AR1138" s="46"/>
      <c r="AS1138" s="43"/>
    </row>
    <row r="1139" spans="1:45" hidden="1" x14ac:dyDescent="0.2">
      <c r="A1139" s="48" t="s">
        <v>721</v>
      </c>
      <c r="B1139" s="2">
        <v>43172</v>
      </c>
      <c r="C1139" s="1" t="s">
        <v>703</v>
      </c>
      <c r="D1139" s="65" t="str">
        <f t="shared" si="17"/>
        <v>Blockchain and Cryptocurrency Conferences Taking Place Across the Globe (Mar. 12-19)</v>
      </c>
      <c r="E1139" s="1">
        <v>2</v>
      </c>
      <c r="F1139" s="1">
        <v>83333</v>
      </c>
      <c r="G1139" s="1"/>
      <c r="H1139" s="50"/>
      <c r="I1139" s="51">
        <v>1</v>
      </c>
      <c r="J1139" s="52"/>
      <c r="L1139" s="58"/>
      <c r="M1139" s="8" t="s">
        <v>3129</v>
      </c>
      <c r="N1139" s="53" t="s">
        <v>3129</v>
      </c>
      <c r="O1139" s="53">
        <v>1</v>
      </c>
      <c r="P1139" s="53" t="s">
        <v>3129</v>
      </c>
      <c r="Q1139" s="53" t="s">
        <v>3129</v>
      </c>
      <c r="R1139" s="10">
        <v>2</v>
      </c>
      <c r="S1139" s="54"/>
      <c r="T1139" s="55"/>
      <c r="U1139" s="56"/>
      <c r="V1139" s="57"/>
      <c r="Y1139" s="17">
        <v>1</v>
      </c>
      <c r="AF1139" s="15"/>
      <c r="AO1139" s="64" t="s">
        <v>2243</v>
      </c>
      <c r="AP1139" t="s">
        <v>1249</v>
      </c>
      <c r="AQ1139" t="s">
        <v>1814</v>
      </c>
      <c r="AR1139" s="46"/>
      <c r="AS1139" s="43"/>
    </row>
    <row r="1140" spans="1:45" hidden="1" x14ac:dyDescent="0.2">
      <c r="A1140" s="48" t="s">
        <v>410</v>
      </c>
      <c r="B1140" s="2">
        <v>43172</v>
      </c>
      <c r="C1140" s="1" t="s">
        <v>773</v>
      </c>
      <c r="D1140" s="65" t="str">
        <f t="shared" si="17"/>
        <v>FINANCIAL SERVICES FIRMS ARE PRIORITISING FLEXIBLE WORKING</v>
      </c>
      <c r="E1140" s="1">
        <v>1</v>
      </c>
      <c r="F1140" s="1">
        <v>1328841</v>
      </c>
      <c r="G1140" s="1" t="s">
        <v>409</v>
      </c>
      <c r="H1140" s="50"/>
      <c r="I1140" s="51">
        <v>1</v>
      </c>
      <c r="J1140" s="52"/>
      <c r="L1140" s="58" t="s">
        <v>441</v>
      </c>
      <c r="M1140" s="8">
        <v>1</v>
      </c>
      <c r="N1140" s="53" t="s">
        <v>3129</v>
      </c>
      <c r="O1140" s="53">
        <v>1</v>
      </c>
      <c r="P1140" s="53" t="s">
        <v>3129</v>
      </c>
      <c r="Q1140" s="53" t="s">
        <v>3129</v>
      </c>
      <c r="R1140" s="10">
        <v>1</v>
      </c>
      <c r="S1140" s="54"/>
      <c r="T1140" s="55"/>
      <c r="U1140" s="56"/>
      <c r="V1140" s="57"/>
      <c r="Y1140" s="17">
        <v>1</v>
      </c>
      <c r="AF1140" s="15"/>
      <c r="AO1140" s="64" t="s">
        <v>1529</v>
      </c>
      <c r="AP1140" t="s">
        <v>1247</v>
      </c>
      <c r="AQ1140" t="s">
        <v>1949</v>
      </c>
      <c r="AR1140" s="46"/>
      <c r="AS1140" s="43"/>
    </row>
    <row r="1141" spans="1:45" hidden="1" x14ac:dyDescent="0.2">
      <c r="A1141" s="48" t="s">
        <v>651</v>
      </c>
      <c r="B1141" s="2">
        <v>43172</v>
      </c>
      <c r="C1141" s="1" t="s">
        <v>609</v>
      </c>
      <c r="D1141" s="65" t="str">
        <f t="shared" si="17"/>
        <v>FINANCIAL SERVICES FIRMS ARE PRIORITISING FLEXIBLE WORKING</v>
      </c>
      <c r="E1141" s="1">
        <v>1</v>
      </c>
      <c r="F1141" s="1">
        <v>1328841</v>
      </c>
      <c r="G1141" s="1"/>
      <c r="H1141" s="50"/>
      <c r="I1141" s="51">
        <v>1</v>
      </c>
      <c r="J1141" s="52"/>
      <c r="L1141" s="58"/>
      <c r="M1141" s="8">
        <v>1</v>
      </c>
      <c r="N1141" s="53" t="s">
        <v>3129</v>
      </c>
      <c r="O1141" s="53">
        <v>1</v>
      </c>
      <c r="P1141" s="53" t="s">
        <v>3129</v>
      </c>
      <c r="Q1141" s="53" t="s">
        <v>3129</v>
      </c>
      <c r="R1141" s="10">
        <v>1</v>
      </c>
      <c r="S1141" s="54"/>
      <c r="T1141" s="55"/>
      <c r="U1141" s="56"/>
      <c r="V1141" s="57"/>
      <c r="Y1141" s="17">
        <v>1</v>
      </c>
      <c r="AF1141" s="15"/>
      <c r="AO1141" s="64" t="s">
        <v>1529</v>
      </c>
      <c r="AP1141" t="s">
        <v>1247</v>
      </c>
      <c r="AQ1141" t="s">
        <v>1798</v>
      </c>
      <c r="AR1141" s="46"/>
      <c r="AS1141" s="43"/>
    </row>
    <row r="1142" spans="1:45" hidden="1" x14ac:dyDescent="0.2">
      <c r="A1142" s="48" t="s">
        <v>651</v>
      </c>
      <c r="B1142" s="2">
        <v>43172</v>
      </c>
      <c r="C1142" s="1" t="s">
        <v>773</v>
      </c>
      <c r="D1142" s="65" t="str">
        <f t="shared" si="17"/>
        <v>FINTECH IN SOUTH AFRICA: ACCELERATING THE DIGITAL TRANSFORMATION OF BANKING &amp; FINANCIAL SERVICES</v>
      </c>
      <c r="E1142" s="1">
        <v>3</v>
      </c>
      <c r="F1142" s="1">
        <v>1328841</v>
      </c>
      <c r="G1142" s="1" t="s">
        <v>409</v>
      </c>
      <c r="H1142" s="50"/>
      <c r="I1142" s="51">
        <v>1</v>
      </c>
      <c r="J1142" s="52"/>
      <c r="L1142" s="58"/>
      <c r="M1142" s="8">
        <v>1</v>
      </c>
      <c r="N1142" s="53" t="s">
        <v>3129</v>
      </c>
      <c r="O1142" s="53" t="s">
        <v>3129</v>
      </c>
      <c r="P1142" s="53" t="s">
        <v>3129</v>
      </c>
      <c r="Q1142" s="53" t="s">
        <v>3129</v>
      </c>
      <c r="R1142" s="10">
        <v>1</v>
      </c>
      <c r="S1142" s="54"/>
      <c r="T1142" s="55"/>
      <c r="U1142" s="56"/>
      <c r="V1142" s="57"/>
      <c r="Y1142" s="17">
        <v>1</v>
      </c>
      <c r="AF1142" s="15"/>
      <c r="AO1142" s="64" t="s">
        <v>1528</v>
      </c>
      <c r="AP1142" t="s">
        <v>1243</v>
      </c>
      <c r="AQ1142" t="s">
        <v>1580</v>
      </c>
      <c r="AR1142" s="46"/>
      <c r="AS1142" s="43"/>
    </row>
    <row r="1143" spans="1:45" hidden="1" x14ac:dyDescent="0.2">
      <c r="A1143" s="48" t="s">
        <v>410</v>
      </c>
      <c r="B1143" s="2">
        <v>43172</v>
      </c>
      <c r="C1143" s="1" t="s">
        <v>773</v>
      </c>
      <c r="D1143" s="65" t="str">
        <f t="shared" si="17"/>
        <v>FINTECH IN SOUTH AFRICA: ACCELERATING THE DIGITAL TRANSFORMATION OF BANKING &amp; FINANCIAL SERVICES</v>
      </c>
      <c r="E1143" s="1">
        <v>3</v>
      </c>
      <c r="F1143" s="1">
        <v>1328841</v>
      </c>
      <c r="G1143" s="1" t="s">
        <v>409</v>
      </c>
      <c r="H1143" s="50"/>
      <c r="I1143" s="51">
        <v>1</v>
      </c>
      <c r="J1143" s="52"/>
      <c r="L1143" s="58" t="s">
        <v>441</v>
      </c>
      <c r="M1143" s="8">
        <v>1</v>
      </c>
      <c r="N1143" s="53" t="s">
        <v>3129</v>
      </c>
      <c r="O1143" s="53" t="s">
        <v>3129</v>
      </c>
      <c r="P1143" s="53" t="s">
        <v>3129</v>
      </c>
      <c r="Q1143" s="53" t="s">
        <v>3129</v>
      </c>
      <c r="R1143" s="10">
        <v>1</v>
      </c>
      <c r="S1143" s="54"/>
      <c r="T1143" s="55"/>
      <c r="U1143" s="56"/>
      <c r="V1143" s="57"/>
      <c r="Y1143" s="17">
        <v>1</v>
      </c>
      <c r="AF1143" s="15"/>
      <c r="AO1143" s="64" t="s">
        <v>1528</v>
      </c>
      <c r="AP1143" t="s">
        <v>1243</v>
      </c>
      <c r="AQ1143" t="s">
        <v>1811</v>
      </c>
      <c r="AR1143" s="46"/>
      <c r="AS1143" s="43"/>
    </row>
    <row r="1144" spans="1:45" hidden="1" x14ac:dyDescent="0.2">
      <c r="A1144" s="48" t="s">
        <v>651</v>
      </c>
      <c r="B1144" s="2">
        <v>43172</v>
      </c>
      <c r="C1144" s="1" t="s">
        <v>609</v>
      </c>
      <c r="D1144" s="65" t="str">
        <f t="shared" si="17"/>
        <v>FINTECH IN SOUTH AFRICA: ACCELERATING THE DIGITAL TRANSFORMATION OF BANKING &amp; FINANCIAL SERVICES</v>
      </c>
      <c r="E1144" s="1">
        <v>3</v>
      </c>
      <c r="F1144" s="1">
        <v>1328841</v>
      </c>
      <c r="G1144" s="1"/>
      <c r="H1144" s="50"/>
      <c r="I1144" s="51">
        <v>1</v>
      </c>
      <c r="J1144" s="52"/>
      <c r="L1144" s="58"/>
      <c r="M1144" s="8">
        <v>1</v>
      </c>
      <c r="N1144" s="53" t="s">
        <v>3129</v>
      </c>
      <c r="O1144" s="53" t="s">
        <v>3129</v>
      </c>
      <c r="P1144" s="53" t="s">
        <v>3129</v>
      </c>
      <c r="Q1144" s="53" t="s">
        <v>3129</v>
      </c>
      <c r="R1144" s="10">
        <v>1</v>
      </c>
      <c r="S1144" s="54"/>
      <c r="T1144" s="55"/>
      <c r="U1144" s="56"/>
      <c r="V1144" s="57"/>
      <c r="Y1144" s="17">
        <v>1</v>
      </c>
      <c r="AF1144" s="15"/>
      <c r="AO1144" s="64" t="s">
        <v>1528</v>
      </c>
      <c r="AP1144" t="s">
        <v>1243</v>
      </c>
      <c r="AQ1144" t="s">
        <v>1668</v>
      </c>
      <c r="AR1144" s="46"/>
      <c r="AS1144" s="43"/>
    </row>
    <row r="1145" spans="1:45" hidden="1" x14ac:dyDescent="0.2">
      <c r="A1145" s="48" t="s">
        <v>651</v>
      </c>
      <c r="B1145" s="2">
        <v>43172</v>
      </c>
      <c r="C1145" s="1" t="s">
        <v>59</v>
      </c>
      <c r="D1145" s="65" t="str">
        <f t="shared" si="17"/>
        <v>Grab expands into lending in Southeast Asia via new venture</v>
      </c>
      <c r="E1145" s="1">
        <v>1</v>
      </c>
      <c r="F1145" s="1">
        <v>55529156</v>
      </c>
      <c r="G1145" s="1" t="s">
        <v>421</v>
      </c>
      <c r="H1145" s="50"/>
      <c r="I1145" s="51">
        <v>1</v>
      </c>
      <c r="J1145" s="52"/>
      <c r="L1145" s="58"/>
      <c r="M1145" s="8">
        <v>1</v>
      </c>
      <c r="N1145" s="53" t="s">
        <v>3129</v>
      </c>
      <c r="O1145" s="53" t="s">
        <v>3129</v>
      </c>
      <c r="P1145" s="53" t="s">
        <v>3129</v>
      </c>
      <c r="Q1145" s="53" t="s">
        <v>3129</v>
      </c>
      <c r="R1145" s="10">
        <v>1</v>
      </c>
      <c r="S1145" s="54"/>
      <c r="T1145" s="55"/>
      <c r="U1145" s="56"/>
      <c r="V1145" s="57"/>
      <c r="Y1145" s="17">
        <v>1</v>
      </c>
      <c r="AF1145" s="15"/>
      <c r="AO1145" s="64" t="s">
        <v>362</v>
      </c>
      <c r="AP1145" t="s">
        <v>200</v>
      </c>
      <c r="AQ1145" t="s">
        <v>1580</v>
      </c>
      <c r="AR1145" s="46"/>
      <c r="AS1145" s="43"/>
    </row>
    <row r="1146" spans="1:45" hidden="1" x14ac:dyDescent="0.2">
      <c r="A1146" s="48" t="s">
        <v>410</v>
      </c>
      <c r="B1146" s="2">
        <v>43172</v>
      </c>
      <c r="C1146" s="1" t="s">
        <v>59</v>
      </c>
      <c r="D1146" s="65" t="str">
        <f t="shared" si="17"/>
        <v>Grab expands into lending in Southeast Asia via new venture</v>
      </c>
      <c r="E1146" s="1">
        <v>1</v>
      </c>
      <c r="F1146" s="1">
        <v>55529156</v>
      </c>
      <c r="G1146" s="1" t="s">
        <v>421</v>
      </c>
      <c r="H1146" s="50"/>
      <c r="I1146" s="51">
        <v>1</v>
      </c>
      <c r="J1146" s="52"/>
      <c r="L1146" s="58" t="s">
        <v>441</v>
      </c>
      <c r="M1146" s="8">
        <v>1</v>
      </c>
      <c r="N1146" s="53" t="s">
        <v>3129</v>
      </c>
      <c r="O1146" s="53" t="s">
        <v>3129</v>
      </c>
      <c r="P1146" s="53" t="s">
        <v>3129</v>
      </c>
      <c r="Q1146" s="53" t="s">
        <v>3129</v>
      </c>
      <c r="R1146" s="10">
        <v>1</v>
      </c>
      <c r="S1146" s="54"/>
      <c r="T1146" s="55"/>
      <c r="U1146" s="56"/>
      <c r="V1146" s="57"/>
      <c r="Y1146" s="17">
        <v>1</v>
      </c>
      <c r="AF1146" s="15"/>
      <c r="AO1146" s="64" t="s">
        <v>362</v>
      </c>
      <c r="AP1146" t="s">
        <v>200</v>
      </c>
      <c r="AQ1146" t="s">
        <v>1811</v>
      </c>
      <c r="AR1146" s="46"/>
      <c r="AS1146" s="43"/>
    </row>
    <row r="1147" spans="1:45" hidden="1" x14ac:dyDescent="0.2">
      <c r="A1147" s="48" t="s">
        <v>721</v>
      </c>
      <c r="B1147" s="2">
        <v>43172</v>
      </c>
      <c r="C1147" s="1" t="s">
        <v>678</v>
      </c>
      <c r="D1147" s="65" t="str">
        <f t="shared" si="17"/>
        <v>Oil-Rich Middle East Edging Into AI To Future-Proof Its Economy</v>
      </c>
      <c r="E1147" s="1">
        <v>314</v>
      </c>
      <c r="F1147" s="1">
        <v>82644928</v>
      </c>
      <c r="G1147" s="1"/>
      <c r="H1147" s="50"/>
      <c r="I1147" s="51">
        <v>1</v>
      </c>
      <c r="J1147" s="52"/>
      <c r="L1147" s="58" t="s">
        <v>401</v>
      </c>
      <c r="M1147" s="8" t="s">
        <v>3129</v>
      </c>
      <c r="N1147" s="53" t="s">
        <v>3129</v>
      </c>
      <c r="O1147" s="53" t="s">
        <v>3129</v>
      </c>
      <c r="P1147" s="53" t="s">
        <v>3129</v>
      </c>
      <c r="Q1147" s="53">
        <v>1</v>
      </c>
      <c r="R1147" s="10">
        <v>1</v>
      </c>
      <c r="S1147" s="54"/>
      <c r="T1147" s="55"/>
      <c r="U1147" s="56"/>
      <c r="V1147" s="57"/>
      <c r="Y1147" s="17">
        <v>1</v>
      </c>
      <c r="AF1147" s="15"/>
      <c r="AO1147" s="64" t="s">
        <v>2248</v>
      </c>
      <c r="AP1147" t="s">
        <v>1254</v>
      </c>
      <c r="AQ1147" t="s">
        <v>1839</v>
      </c>
      <c r="AR1147" s="46"/>
      <c r="AS1147" s="43"/>
    </row>
    <row r="1148" spans="1:45" hidden="1" x14ac:dyDescent="0.2">
      <c r="A1148" s="48" t="s">
        <v>721</v>
      </c>
      <c r="B1148" s="2">
        <v>43172</v>
      </c>
      <c r="C1148" s="1" t="s">
        <v>703</v>
      </c>
      <c r="D1148" s="65" t="str">
        <f t="shared" si="17"/>
        <v>Swiss Banks Accelerate Ai Adoption</v>
      </c>
      <c r="E1148" s="1">
        <v>20</v>
      </c>
      <c r="F1148" s="1">
        <v>83333</v>
      </c>
      <c r="G1148" s="1"/>
      <c r="H1148" s="50"/>
      <c r="I1148" s="51">
        <v>1</v>
      </c>
      <c r="J1148" s="52"/>
      <c r="L1148" s="58"/>
      <c r="M1148" s="8" t="s">
        <v>3129</v>
      </c>
      <c r="N1148" s="53" t="s">
        <v>3129</v>
      </c>
      <c r="O1148" s="53" t="s">
        <v>3129</v>
      </c>
      <c r="P1148" s="53">
        <v>1</v>
      </c>
      <c r="Q1148" s="53" t="s">
        <v>3129</v>
      </c>
      <c r="R1148" s="10">
        <v>2</v>
      </c>
      <c r="S1148" s="54"/>
      <c r="T1148" s="55"/>
      <c r="U1148" s="56"/>
      <c r="V1148" s="57"/>
      <c r="Y1148" s="17">
        <v>1</v>
      </c>
      <c r="AF1148" s="15"/>
      <c r="AO1148" s="64" t="s">
        <v>2246</v>
      </c>
      <c r="AP1148" t="s">
        <v>1252</v>
      </c>
      <c r="AQ1148" t="s">
        <v>1974</v>
      </c>
      <c r="AR1148" s="46"/>
      <c r="AS1148" s="43"/>
    </row>
    <row r="1149" spans="1:45" hidden="1" x14ac:dyDescent="0.2">
      <c r="A1149" s="48" t="s">
        <v>651</v>
      </c>
      <c r="B1149" s="2">
        <v>43172</v>
      </c>
      <c r="C1149" s="1" t="s">
        <v>640</v>
      </c>
      <c r="D1149" s="65" t="str">
        <f t="shared" si="17"/>
        <v>Taking the Long View on Customer Relationships</v>
      </c>
      <c r="E1149" s="1">
        <v>20</v>
      </c>
      <c r="F1149" s="1">
        <v>10526</v>
      </c>
      <c r="G1149" s="1" t="s">
        <v>421</v>
      </c>
      <c r="H1149" s="50"/>
      <c r="I1149" s="51"/>
      <c r="J1149" s="52"/>
      <c r="K1149" s="6">
        <v>1</v>
      </c>
      <c r="L1149" s="58"/>
      <c r="M1149" s="8" t="s">
        <v>3129</v>
      </c>
      <c r="N1149" s="53" t="s">
        <v>3129</v>
      </c>
      <c r="O1149" s="53" t="s">
        <v>3129</v>
      </c>
      <c r="P1149" s="53" t="s">
        <v>3129</v>
      </c>
      <c r="Q1149" s="53">
        <v>1</v>
      </c>
      <c r="R1149" s="10">
        <v>2</v>
      </c>
      <c r="S1149" s="54">
        <v>1</v>
      </c>
      <c r="T1149" s="55"/>
      <c r="U1149" s="56"/>
      <c r="V1149" s="57">
        <v>4</v>
      </c>
      <c r="Y1149" s="17">
        <v>1</v>
      </c>
      <c r="AC1149" s="15">
        <v>1</v>
      </c>
      <c r="AF1149" s="15"/>
      <c r="AI1149" s="16">
        <v>1</v>
      </c>
      <c r="AO1149" s="64" t="s">
        <v>1527</v>
      </c>
      <c r="AP1149" t="s">
        <v>1246</v>
      </c>
      <c r="AQ1149" t="s">
        <v>2133</v>
      </c>
      <c r="AR1149" s="46"/>
      <c r="AS1149" s="43"/>
    </row>
    <row r="1150" spans="1:45" hidden="1" x14ac:dyDescent="0.2">
      <c r="A1150" s="48" t="s">
        <v>651</v>
      </c>
      <c r="B1150" s="2">
        <v>43173</v>
      </c>
      <c r="C1150" s="1" t="s">
        <v>419</v>
      </c>
      <c r="D1150" s="65" t="str">
        <f t="shared" si="17"/>
        <v>Freedom Bank Adds to Executive Management Team</v>
      </c>
      <c r="E1150" s="1">
        <v>0</v>
      </c>
      <c r="F1150" s="1">
        <v>15938865</v>
      </c>
      <c r="G1150" s="1" t="s">
        <v>421</v>
      </c>
      <c r="H1150" s="50">
        <v>2</v>
      </c>
      <c r="I1150" s="51"/>
      <c r="J1150" s="52"/>
      <c r="L1150" s="58"/>
      <c r="M1150" s="8" t="s">
        <v>3129</v>
      </c>
      <c r="N1150" s="53" t="s">
        <v>3129</v>
      </c>
      <c r="O1150" s="53" t="s">
        <v>3129</v>
      </c>
      <c r="P1150" s="53" t="s">
        <v>3129</v>
      </c>
      <c r="Q1150" s="53">
        <v>1</v>
      </c>
      <c r="R1150" s="10">
        <v>1</v>
      </c>
      <c r="S1150" s="54"/>
      <c r="T1150" s="55"/>
      <c r="U1150" s="56"/>
      <c r="V1150" s="57"/>
      <c r="Y1150" s="17">
        <v>1</v>
      </c>
      <c r="AF1150" s="15"/>
      <c r="AO1150" s="64" t="s">
        <v>1533</v>
      </c>
      <c r="AP1150" t="s">
        <v>1260</v>
      </c>
      <c r="AQ1150" t="s">
        <v>1834</v>
      </c>
      <c r="AR1150" s="46"/>
      <c r="AS1150" s="43"/>
    </row>
    <row r="1151" spans="1:45" hidden="1" x14ac:dyDescent="0.2">
      <c r="A1151" s="48" t="s">
        <v>721</v>
      </c>
      <c r="B1151" s="2">
        <v>43173</v>
      </c>
      <c r="C1151" s="1" t="s">
        <v>419</v>
      </c>
      <c r="D1151" s="65" t="str">
        <f t="shared" si="17"/>
        <v>Industry Consortium Successfully Tests Blockchain Solution Developed by Accenture That Could Revolutionize Ocean Shipping</v>
      </c>
      <c r="E1151" s="1">
        <v>0</v>
      </c>
      <c r="F1151" s="1">
        <v>15938865</v>
      </c>
      <c r="G1151" s="1" t="s">
        <v>421</v>
      </c>
      <c r="H1151" s="50">
        <v>2</v>
      </c>
      <c r="I1151" s="51"/>
      <c r="J1151" s="52"/>
      <c r="L1151" s="58"/>
      <c r="M1151" s="8" t="s">
        <v>3129</v>
      </c>
      <c r="N1151" s="53">
        <v>1</v>
      </c>
      <c r="O1151" s="53" t="s">
        <v>3129</v>
      </c>
      <c r="P1151" s="53" t="s">
        <v>3129</v>
      </c>
      <c r="Q1151" s="53" t="s">
        <v>3129</v>
      </c>
      <c r="R1151" s="10">
        <v>1</v>
      </c>
      <c r="S1151" s="54"/>
      <c r="T1151" s="55"/>
      <c r="U1151" s="56"/>
      <c r="V1151" s="57"/>
      <c r="Y1151" s="17">
        <v>1</v>
      </c>
      <c r="AF1151" s="15"/>
      <c r="AO1151" s="64" t="s">
        <v>1530</v>
      </c>
      <c r="AP1151" t="s">
        <v>1256</v>
      </c>
      <c r="AQ1151" t="s">
        <v>1583</v>
      </c>
      <c r="AR1151" s="46"/>
      <c r="AS1151" s="43"/>
    </row>
    <row r="1152" spans="1:45" hidden="1" x14ac:dyDescent="0.2">
      <c r="A1152" s="48" t="s">
        <v>721</v>
      </c>
      <c r="B1152" s="2">
        <v>43173</v>
      </c>
      <c r="C1152" s="1" t="s">
        <v>419</v>
      </c>
      <c r="D1152" s="65" t="str">
        <f t="shared" si="17"/>
        <v>Industry Consortium Successfully Tests Blockchain Solution Developed by Accenture That Could Revolutionize Ocean Shipping</v>
      </c>
      <c r="E1152" s="1">
        <v>0</v>
      </c>
      <c r="F1152" s="1">
        <v>15938865</v>
      </c>
      <c r="G1152" s="1" t="s">
        <v>421</v>
      </c>
      <c r="H1152" s="50">
        <v>2</v>
      </c>
      <c r="I1152" s="51"/>
      <c r="J1152" s="52"/>
      <c r="L1152" s="58"/>
      <c r="M1152" s="8" t="s">
        <v>3129</v>
      </c>
      <c r="N1152" s="53">
        <v>1</v>
      </c>
      <c r="O1152" s="53" t="s">
        <v>3129</v>
      </c>
      <c r="P1152" s="53" t="s">
        <v>3129</v>
      </c>
      <c r="Q1152" s="53" t="s">
        <v>3129</v>
      </c>
      <c r="R1152" s="10">
        <v>1</v>
      </c>
      <c r="S1152" s="54"/>
      <c r="T1152" s="55"/>
      <c r="U1152" s="56"/>
      <c r="V1152" s="57"/>
      <c r="Y1152" s="17">
        <v>1</v>
      </c>
      <c r="AF1152" s="15"/>
      <c r="AO1152" s="64" t="s">
        <v>1530</v>
      </c>
      <c r="AP1152" t="s">
        <v>1256</v>
      </c>
      <c r="AQ1152" t="s">
        <v>1812</v>
      </c>
      <c r="AR1152" s="46"/>
      <c r="AS1152" s="43"/>
    </row>
    <row r="1153" spans="1:45" hidden="1" x14ac:dyDescent="0.2">
      <c r="A1153" s="48" t="s">
        <v>651</v>
      </c>
      <c r="B1153" s="2">
        <v>43173</v>
      </c>
      <c r="C1153" s="1" t="s">
        <v>1229</v>
      </c>
      <c r="D1153" s="65" t="str">
        <f t="shared" si="17"/>
        <v>After Libor: Japan, Australia look to multi-rate future</v>
      </c>
      <c r="E1153" s="1">
        <v>7</v>
      </c>
      <c r="F1153" s="1">
        <v>120000</v>
      </c>
      <c r="G1153" s="1"/>
      <c r="H1153" s="50"/>
      <c r="I1153" s="51">
        <v>1</v>
      </c>
      <c r="J1153" s="52"/>
      <c r="L1153" s="58"/>
      <c r="M1153" s="8">
        <v>1</v>
      </c>
      <c r="N1153" s="53" t="s">
        <v>3129</v>
      </c>
      <c r="O1153" s="53" t="s">
        <v>3129</v>
      </c>
      <c r="P1153" s="53" t="s">
        <v>3129</v>
      </c>
      <c r="Q1153" s="53" t="s">
        <v>3129</v>
      </c>
      <c r="R1153" s="10">
        <v>1</v>
      </c>
      <c r="S1153" s="54"/>
      <c r="T1153" s="55"/>
      <c r="U1153" s="56"/>
      <c r="V1153" s="57"/>
      <c r="Y1153" s="17">
        <v>1</v>
      </c>
      <c r="AF1153" s="15"/>
      <c r="AO1153" s="64" t="s">
        <v>2259</v>
      </c>
      <c r="AP1153" t="s">
        <v>1271</v>
      </c>
      <c r="AQ1153" t="s">
        <v>1668</v>
      </c>
      <c r="AR1153" s="46"/>
      <c r="AS1153" s="43"/>
    </row>
    <row r="1154" spans="1:45" hidden="1" x14ac:dyDescent="0.2">
      <c r="A1154" s="48" t="s">
        <v>721</v>
      </c>
      <c r="B1154" s="2">
        <v>43173</v>
      </c>
      <c r="C1154" s="1" t="s">
        <v>58</v>
      </c>
      <c r="D1154" s="65" t="str">
        <f t="shared" si="17"/>
        <v>Bitcoin bubble 'just about to burst,' major money manager says</v>
      </c>
      <c r="E1154" s="1">
        <v>1033</v>
      </c>
      <c r="F1154" s="1">
        <v>41038964</v>
      </c>
      <c r="G1154" s="1" t="s">
        <v>442</v>
      </c>
      <c r="H1154" s="50"/>
      <c r="I1154" s="51">
        <v>1</v>
      </c>
      <c r="J1154" s="52"/>
      <c r="L1154" s="58"/>
      <c r="M1154" s="8" t="s">
        <v>3129</v>
      </c>
      <c r="N1154" s="53">
        <v>1</v>
      </c>
      <c r="O1154" s="53" t="s">
        <v>3129</v>
      </c>
      <c r="P1154" s="53" t="s">
        <v>3129</v>
      </c>
      <c r="Q1154" s="53" t="s">
        <v>3129</v>
      </c>
      <c r="R1154" s="10">
        <v>1</v>
      </c>
      <c r="S1154" s="54"/>
      <c r="T1154" s="55"/>
      <c r="U1154" s="56"/>
      <c r="V1154" s="57"/>
      <c r="Y1154" s="17">
        <v>1</v>
      </c>
      <c r="AF1154" s="15"/>
      <c r="AO1154" s="64" t="s">
        <v>1536</v>
      </c>
      <c r="AP1154" t="s">
        <v>1255</v>
      </c>
      <c r="AQ1154" t="s">
        <v>1812</v>
      </c>
      <c r="AR1154" s="46"/>
      <c r="AS1154" s="43"/>
    </row>
    <row r="1155" spans="1:45" hidden="1" x14ac:dyDescent="0.2">
      <c r="A1155" s="48" t="s">
        <v>721</v>
      </c>
      <c r="B1155" s="2">
        <v>43173</v>
      </c>
      <c r="C1155" s="1" t="s">
        <v>718</v>
      </c>
      <c r="D1155" s="65" t="str">
        <f t="shared" ref="D1155:D1218" si="18">HYPERLINK(AO1155,AP1155)</f>
        <v>Blockchain's Brand New World Is Being Built By Refugees</v>
      </c>
      <c r="E1155" s="1">
        <v>1259</v>
      </c>
      <c r="F1155" s="1">
        <v>24202898</v>
      </c>
      <c r="G1155" s="1" t="s">
        <v>400</v>
      </c>
      <c r="H1155" s="50"/>
      <c r="I1155" s="51">
        <v>1</v>
      </c>
      <c r="J1155" s="52"/>
      <c r="L1155" s="58"/>
      <c r="M1155" s="8" t="s">
        <v>3129</v>
      </c>
      <c r="N1155" s="53">
        <v>1</v>
      </c>
      <c r="O1155" s="53" t="s">
        <v>3129</v>
      </c>
      <c r="P1155" s="53" t="s">
        <v>3129</v>
      </c>
      <c r="Q1155" s="53" t="s">
        <v>3129</v>
      </c>
      <c r="R1155" s="10">
        <v>1</v>
      </c>
      <c r="S1155" s="54"/>
      <c r="T1155" s="55"/>
      <c r="U1155" s="56"/>
      <c r="V1155" s="57"/>
      <c r="Y1155" s="17">
        <v>1</v>
      </c>
      <c r="AF1155" s="15"/>
      <c r="AO1155" s="64" t="s">
        <v>1532</v>
      </c>
      <c r="AP1155" t="s">
        <v>1259</v>
      </c>
      <c r="AQ1155" t="s">
        <v>1812</v>
      </c>
      <c r="AR1155" s="46"/>
      <c r="AS1155" s="43"/>
    </row>
    <row r="1156" spans="1:45" hidden="1" x14ac:dyDescent="0.2">
      <c r="A1156" s="48" t="s">
        <v>567</v>
      </c>
      <c r="B1156" s="2">
        <v>43173</v>
      </c>
      <c r="C1156" s="1" t="s">
        <v>682</v>
      </c>
      <c r="D1156" s="65" t="str">
        <f t="shared" si="18"/>
        <v>Can Fundbox's alternative credit reach an untapped $4.5 trillion B-to-B market?</v>
      </c>
      <c r="E1156" s="1">
        <v>7</v>
      </c>
      <c r="F1156" s="1">
        <v>50000</v>
      </c>
      <c r="G1156" s="1" t="s">
        <v>421</v>
      </c>
      <c r="H1156" s="50"/>
      <c r="I1156" s="51">
        <v>1</v>
      </c>
      <c r="J1156" s="52"/>
      <c r="L1156" s="58"/>
      <c r="M1156" s="8" t="s">
        <v>3129</v>
      </c>
      <c r="N1156" s="53" t="s">
        <v>3129</v>
      </c>
      <c r="O1156" s="53">
        <v>1</v>
      </c>
      <c r="P1156" s="53" t="s">
        <v>3129</v>
      </c>
      <c r="Q1156" s="53" t="s">
        <v>3129</v>
      </c>
      <c r="R1156" s="10">
        <v>1</v>
      </c>
      <c r="S1156" s="54"/>
      <c r="T1156" s="55"/>
      <c r="U1156" s="56"/>
      <c r="V1156" s="57"/>
      <c r="Y1156" s="17">
        <v>1</v>
      </c>
      <c r="AF1156" s="15"/>
      <c r="AO1156" s="64" t="s">
        <v>1531</v>
      </c>
      <c r="AP1156" t="s">
        <v>1258</v>
      </c>
      <c r="AQ1156" t="s">
        <v>1810</v>
      </c>
      <c r="AR1156" s="46"/>
      <c r="AS1156" s="43"/>
    </row>
    <row r="1157" spans="1:45" hidden="1" x14ac:dyDescent="0.2">
      <c r="A1157" s="48" t="s">
        <v>721</v>
      </c>
      <c r="B1157" s="2">
        <v>43173</v>
      </c>
      <c r="C1157" s="1" t="s">
        <v>513</v>
      </c>
      <c r="D1157" s="65" t="str">
        <f t="shared" si="18"/>
        <v>Cylance® Expands its Board with Three New Leaders to Drive Next Phase of Company’s Growth</v>
      </c>
      <c r="E1157" s="1">
        <v>0</v>
      </c>
      <c r="F1157" s="1">
        <v>15938865</v>
      </c>
      <c r="G1157" s="1"/>
      <c r="H1157" s="50"/>
      <c r="I1157" s="51">
        <v>1</v>
      </c>
      <c r="J1157" s="52"/>
      <c r="L1157" s="58"/>
      <c r="M1157" s="8" t="s">
        <v>3129</v>
      </c>
      <c r="N1157" s="53" t="s">
        <v>3129</v>
      </c>
      <c r="O1157" s="53">
        <v>1</v>
      </c>
      <c r="P1157" s="53" t="s">
        <v>3129</v>
      </c>
      <c r="Q1157" s="53" t="s">
        <v>3129</v>
      </c>
      <c r="R1157" s="10">
        <v>1</v>
      </c>
      <c r="S1157" s="54"/>
      <c r="T1157" s="55"/>
      <c r="U1157" s="56"/>
      <c r="V1157" s="57"/>
      <c r="Y1157" s="17">
        <v>1</v>
      </c>
      <c r="AF1157" s="15"/>
      <c r="AO1157" s="64" t="s">
        <v>2253</v>
      </c>
      <c r="AP1157" t="s">
        <v>1266</v>
      </c>
      <c r="AQ1157" t="s">
        <v>1666</v>
      </c>
      <c r="AR1157" s="46"/>
      <c r="AS1157" s="43"/>
    </row>
    <row r="1158" spans="1:45" hidden="1" x14ac:dyDescent="0.2">
      <c r="A1158" s="48" t="s">
        <v>721</v>
      </c>
      <c r="B1158" s="2">
        <v>43173</v>
      </c>
      <c r="C1158" s="1" t="s">
        <v>773</v>
      </c>
      <c r="D1158" s="65" t="str">
        <f t="shared" si="18"/>
        <v>DIGITAL TECHNOLOGIES HOLD THE KEY TO UNLOCKING £22 BILLION FOR UK PHARMA INDUSTRY, NEW RESEARCH FINDS – Global Banking And Finance Review Magazine – Financial &amp; Business Insights</v>
      </c>
      <c r="E1158" s="1">
        <v>0</v>
      </c>
      <c r="F1158" s="1">
        <v>1328841</v>
      </c>
      <c r="G1158" s="1" t="s">
        <v>409</v>
      </c>
      <c r="H1158" s="50"/>
      <c r="I1158" s="51">
        <v>1</v>
      </c>
      <c r="J1158" s="52"/>
      <c r="L1158" s="58"/>
      <c r="M1158" s="8" t="s">
        <v>3129</v>
      </c>
      <c r="N1158" s="53">
        <v>1</v>
      </c>
      <c r="O1158" s="53" t="s">
        <v>3129</v>
      </c>
      <c r="P1158" s="53" t="s">
        <v>3129</v>
      </c>
      <c r="Q1158" s="53" t="s">
        <v>3129</v>
      </c>
      <c r="R1158" s="10">
        <v>1</v>
      </c>
      <c r="S1158" s="54"/>
      <c r="T1158" s="55"/>
      <c r="U1158" s="56"/>
      <c r="V1158" s="57"/>
      <c r="Y1158" s="17">
        <v>1</v>
      </c>
      <c r="AF1158" s="15"/>
      <c r="AO1158" s="64" t="s">
        <v>1535</v>
      </c>
      <c r="AP1158" t="s">
        <v>1261</v>
      </c>
      <c r="AQ1158" t="s">
        <v>1812</v>
      </c>
      <c r="AR1158" s="46"/>
      <c r="AS1158" s="43"/>
    </row>
    <row r="1159" spans="1:45" hidden="1" x14ac:dyDescent="0.2">
      <c r="A1159" s="48" t="s">
        <v>721</v>
      </c>
      <c r="B1159" s="2">
        <v>43173</v>
      </c>
      <c r="C1159" s="1" t="s">
        <v>609</v>
      </c>
      <c r="D1159" s="65" t="str">
        <f t="shared" si="18"/>
        <v>DIGITAL TECHNOLOGIES HOLD THE KEY TO UNLOCKING £22 BILLION FOR UK PHARMA INDUSTRY, NEW RESEARCH FINDS – Global Banking And Finance Review Magazine – Financial &amp; Business Insights</v>
      </c>
      <c r="E1159" s="1">
        <v>0</v>
      </c>
      <c r="F1159" s="1">
        <v>1328841</v>
      </c>
      <c r="G1159" s="1"/>
      <c r="H1159" s="50"/>
      <c r="I1159" s="51">
        <v>1</v>
      </c>
      <c r="J1159" s="52"/>
      <c r="L1159" s="58"/>
      <c r="M1159" s="8" t="s">
        <v>3129</v>
      </c>
      <c r="N1159" s="53">
        <v>1</v>
      </c>
      <c r="O1159" s="53" t="s">
        <v>3129</v>
      </c>
      <c r="P1159" s="53" t="s">
        <v>3129</v>
      </c>
      <c r="Q1159" s="53" t="s">
        <v>3129</v>
      </c>
      <c r="R1159" s="10">
        <v>1</v>
      </c>
      <c r="S1159" s="54"/>
      <c r="T1159" s="55"/>
      <c r="U1159" s="56"/>
      <c r="V1159" s="57"/>
      <c r="Y1159" s="17">
        <v>1</v>
      </c>
      <c r="AF1159" s="15"/>
      <c r="AO1159" s="64" t="s">
        <v>1535</v>
      </c>
      <c r="AP1159" t="s">
        <v>1261</v>
      </c>
      <c r="AQ1159" t="s">
        <v>1655</v>
      </c>
      <c r="AR1159" s="46"/>
      <c r="AS1159" s="43"/>
    </row>
    <row r="1160" spans="1:45" hidden="1" x14ac:dyDescent="0.2">
      <c r="A1160" s="48" t="s">
        <v>721</v>
      </c>
      <c r="B1160" s="2">
        <v>43173</v>
      </c>
      <c r="C1160" s="1" t="s">
        <v>609</v>
      </c>
      <c r="D1160" s="65" t="str">
        <f t="shared" si="18"/>
        <v>DUBAI’S DEPARTMENT OF FINANCE AND DELOITTE SIGN STRATEGIC PARTNERSHIP FOR THE IMPLEMENTATION OF IPSAS – Global Banking And Finance Review Magazine – Financial &amp; Business Insights</v>
      </c>
      <c r="E1160" s="1">
        <v>0</v>
      </c>
      <c r="F1160" s="1">
        <v>1328841</v>
      </c>
      <c r="G1160" s="1"/>
      <c r="H1160" s="50"/>
      <c r="I1160" s="51">
        <v>1</v>
      </c>
      <c r="J1160" s="52"/>
      <c r="L1160" s="58"/>
      <c r="M1160" s="8" t="s">
        <v>3129</v>
      </c>
      <c r="N1160" s="53" t="s">
        <v>3129</v>
      </c>
      <c r="O1160" s="53">
        <v>1</v>
      </c>
      <c r="P1160" s="53" t="s">
        <v>3129</v>
      </c>
      <c r="Q1160" s="53" t="s">
        <v>3129</v>
      </c>
      <c r="R1160" s="10">
        <v>1</v>
      </c>
      <c r="S1160" s="54"/>
      <c r="T1160" s="55"/>
      <c r="U1160" s="56"/>
      <c r="V1160" s="57"/>
      <c r="Y1160" s="17">
        <v>1</v>
      </c>
      <c r="AF1160" s="15"/>
      <c r="AO1160" s="64" t="s">
        <v>2251</v>
      </c>
      <c r="AP1160" t="s">
        <v>1264</v>
      </c>
      <c r="AQ1160" t="s">
        <v>1666</v>
      </c>
      <c r="AR1160" s="46"/>
      <c r="AS1160" s="43"/>
    </row>
    <row r="1161" spans="1:45" hidden="1" x14ac:dyDescent="0.2">
      <c r="A1161" s="48" t="s">
        <v>721</v>
      </c>
      <c r="B1161" s="2">
        <v>43173</v>
      </c>
      <c r="C1161" s="1" t="s">
        <v>513</v>
      </c>
      <c r="D1161" s="65" t="str">
        <f t="shared" si="18"/>
        <v>Enterprise Blockchain Solutions Emerging in Cross-Industry Sectors</v>
      </c>
      <c r="E1161" s="1">
        <v>0</v>
      </c>
      <c r="F1161" s="1">
        <v>15938865</v>
      </c>
      <c r="G1161" s="1"/>
      <c r="H1161" s="50"/>
      <c r="I1161" s="51">
        <v>1</v>
      </c>
      <c r="J1161" s="52"/>
      <c r="L1161" s="58"/>
      <c r="M1161" s="8" t="s">
        <v>3129</v>
      </c>
      <c r="N1161" s="53" t="s">
        <v>3129</v>
      </c>
      <c r="O1161" s="53">
        <v>1</v>
      </c>
      <c r="P1161" s="53" t="s">
        <v>3129</v>
      </c>
      <c r="Q1161" s="53" t="s">
        <v>3129</v>
      </c>
      <c r="R1161" s="10">
        <v>1</v>
      </c>
      <c r="S1161" s="54"/>
      <c r="T1161" s="55"/>
      <c r="U1161" s="56"/>
      <c r="V1161" s="57"/>
      <c r="Y1161" s="17">
        <v>1</v>
      </c>
      <c r="AF1161" s="15"/>
      <c r="AO1161" s="64" t="s">
        <v>2254</v>
      </c>
      <c r="AP1161" t="s">
        <v>82</v>
      </c>
      <c r="AQ1161" t="s">
        <v>1666</v>
      </c>
      <c r="AR1161" s="46"/>
      <c r="AS1161" s="43"/>
    </row>
    <row r="1162" spans="1:45" hidden="1" x14ac:dyDescent="0.2">
      <c r="A1162" s="48" t="s">
        <v>721</v>
      </c>
      <c r="B1162" s="2">
        <v>43173</v>
      </c>
      <c r="C1162" s="1" t="s">
        <v>513</v>
      </c>
      <c r="D1162" s="65" t="str">
        <f t="shared" si="18"/>
        <v>Freedom Bank Adds to Executive Management Team</v>
      </c>
      <c r="E1162" s="1">
        <v>0</v>
      </c>
      <c r="F1162" s="1">
        <v>15938865</v>
      </c>
      <c r="G1162" s="1"/>
      <c r="H1162" s="50"/>
      <c r="I1162" s="51">
        <v>1</v>
      </c>
      <c r="J1162" s="52"/>
      <c r="L1162" s="58"/>
      <c r="M1162" s="8" t="s">
        <v>3129</v>
      </c>
      <c r="N1162" s="53" t="s">
        <v>3129</v>
      </c>
      <c r="O1162" s="53" t="s">
        <v>3129</v>
      </c>
      <c r="P1162" s="53" t="s">
        <v>3129</v>
      </c>
      <c r="Q1162" s="53">
        <v>1</v>
      </c>
      <c r="R1162" s="10">
        <v>1</v>
      </c>
      <c r="S1162" s="54"/>
      <c r="T1162" s="55"/>
      <c r="U1162" s="56"/>
      <c r="V1162" s="57"/>
      <c r="Y1162" s="17">
        <v>1</v>
      </c>
      <c r="AF1162" s="15"/>
      <c r="AO1162" s="64" t="s">
        <v>1533</v>
      </c>
      <c r="AP1162" t="s">
        <v>1260</v>
      </c>
      <c r="AQ1162" t="s">
        <v>1839</v>
      </c>
      <c r="AR1162" s="46"/>
      <c r="AS1162" s="43"/>
    </row>
    <row r="1163" spans="1:45" hidden="1" x14ac:dyDescent="0.2">
      <c r="A1163" s="48" t="s">
        <v>651</v>
      </c>
      <c r="B1163" s="2">
        <v>43173</v>
      </c>
      <c r="C1163" s="1" t="s">
        <v>773</v>
      </c>
      <c r="D1163" s="65" t="str">
        <f t="shared" si="18"/>
        <v>LENDINGBLOCK, THE OPEN EXCHANGE FOR CRYPTOCURRENCY LOANS, ANNOUNCES APPOINTMENT OF ANDREW MULLINGER AS AN ADVISOR TO THE COMPANY – Global Banking And Finance Review Magazine – Financial &amp; Business Insights</v>
      </c>
      <c r="E1163" s="1">
        <v>0</v>
      </c>
      <c r="F1163" s="1">
        <v>1328841</v>
      </c>
      <c r="G1163" s="1" t="s">
        <v>409</v>
      </c>
      <c r="H1163" s="50"/>
      <c r="I1163" s="51">
        <v>1</v>
      </c>
      <c r="J1163" s="52"/>
      <c r="L1163" s="58" t="s">
        <v>1103</v>
      </c>
      <c r="M1163" s="8">
        <v>1</v>
      </c>
      <c r="N1163" s="53" t="s">
        <v>3129</v>
      </c>
      <c r="O1163" s="53" t="s">
        <v>3129</v>
      </c>
      <c r="P1163" s="53" t="s">
        <v>3129</v>
      </c>
      <c r="Q1163" s="53" t="s">
        <v>3129</v>
      </c>
      <c r="R1163" s="10">
        <v>1</v>
      </c>
      <c r="S1163" s="54"/>
      <c r="T1163" s="55"/>
      <c r="U1163" s="56"/>
      <c r="V1163" s="57"/>
      <c r="Y1163" s="17">
        <v>1</v>
      </c>
      <c r="AF1163" s="15"/>
      <c r="AO1163" s="64" t="s">
        <v>1534</v>
      </c>
      <c r="AP1163" t="s">
        <v>1257</v>
      </c>
      <c r="AQ1163" t="s">
        <v>1580</v>
      </c>
      <c r="AR1163" s="46"/>
      <c r="AS1163" s="43"/>
    </row>
    <row r="1164" spans="1:45" hidden="1" x14ac:dyDescent="0.2">
      <c r="A1164" s="48" t="s">
        <v>410</v>
      </c>
      <c r="B1164" s="2">
        <v>43173</v>
      </c>
      <c r="C1164" s="1" t="s">
        <v>773</v>
      </c>
      <c r="D1164" s="65" t="str">
        <f t="shared" si="18"/>
        <v>LENDINGBLOCK, THE OPEN EXCHANGE FOR CRYPTOCURRENCY LOANS, ANNOUNCES APPOINTMENT OF ANDREW MULLINGER AS AN ADVISOR TO THE COMPANY – Global Banking And Finance Review Magazine – Financial &amp; Business Insights</v>
      </c>
      <c r="E1164" s="1">
        <v>0</v>
      </c>
      <c r="F1164" s="1">
        <v>1328841</v>
      </c>
      <c r="G1164" s="1" t="s">
        <v>409</v>
      </c>
      <c r="H1164" s="50"/>
      <c r="I1164" s="51">
        <v>1</v>
      </c>
      <c r="J1164" s="52"/>
      <c r="L1164" s="58"/>
      <c r="M1164" s="8">
        <v>1</v>
      </c>
      <c r="N1164" s="53" t="s">
        <v>3129</v>
      </c>
      <c r="O1164" s="53" t="s">
        <v>3129</v>
      </c>
      <c r="P1164" s="53" t="s">
        <v>3129</v>
      </c>
      <c r="Q1164" s="53" t="s">
        <v>3129</v>
      </c>
      <c r="R1164" s="10">
        <v>1</v>
      </c>
      <c r="S1164" s="54"/>
      <c r="T1164" s="55"/>
      <c r="U1164" s="56"/>
      <c r="V1164" s="57"/>
      <c r="Y1164" s="17">
        <v>1</v>
      </c>
      <c r="AF1164" s="15"/>
      <c r="AO1164" s="64" t="s">
        <v>1534</v>
      </c>
      <c r="AP1164" t="s">
        <v>1257</v>
      </c>
      <c r="AQ1164" t="s">
        <v>1811</v>
      </c>
      <c r="AR1164" s="46"/>
      <c r="AS1164" s="43"/>
    </row>
    <row r="1165" spans="1:45" hidden="1" x14ac:dyDescent="0.2">
      <c r="A1165" s="48" t="s">
        <v>651</v>
      </c>
      <c r="B1165" s="2">
        <v>43173</v>
      </c>
      <c r="C1165" s="1" t="s">
        <v>609</v>
      </c>
      <c r="D1165" s="65" t="str">
        <f t="shared" si="18"/>
        <v>LENDINGBLOCK, THE OPEN EXCHANGE FOR CRYPTOCURRENCY LOANS, ANNOUNCES APPOINTMENT OF ANDREW MULLINGER AS AN ADVISOR TO THE COMPANY – Global Banking And Finance Review Magazine – Financial &amp; Business Insights</v>
      </c>
      <c r="E1165" s="1">
        <v>0</v>
      </c>
      <c r="F1165" s="1">
        <v>1328841</v>
      </c>
      <c r="G1165" s="1"/>
      <c r="H1165" s="50"/>
      <c r="I1165" s="51">
        <v>1</v>
      </c>
      <c r="J1165" s="52"/>
      <c r="L1165" s="58"/>
      <c r="M1165" s="8">
        <v>1</v>
      </c>
      <c r="N1165" s="53" t="s">
        <v>3129</v>
      </c>
      <c r="O1165" s="53" t="s">
        <v>3129</v>
      </c>
      <c r="P1165" s="53" t="s">
        <v>3129</v>
      </c>
      <c r="Q1165" s="53" t="s">
        <v>3129</v>
      </c>
      <c r="R1165" s="10">
        <v>1</v>
      </c>
      <c r="S1165" s="54"/>
      <c r="T1165" s="55"/>
      <c r="U1165" s="56"/>
      <c r="V1165" s="57"/>
      <c r="Y1165" s="17">
        <v>1</v>
      </c>
      <c r="AF1165" s="15"/>
      <c r="AO1165" s="64" t="s">
        <v>1534</v>
      </c>
      <c r="AP1165" t="s">
        <v>1257</v>
      </c>
      <c r="AQ1165" t="s">
        <v>1668</v>
      </c>
      <c r="AR1165" s="46"/>
      <c r="AS1165" s="43"/>
    </row>
    <row r="1166" spans="1:45" hidden="1" x14ac:dyDescent="0.2">
      <c r="A1166" s="48" t="s">
        <v>721</v>
      </c>
      <c r="B1166" s="2">
        <v>43173</v>
      </c>
      <c r="C1166" s="1" t="s">
        <v>608</v>
      </c>
      <c r="D1166" s="65" t="str">
        <f t="shared" si="18"/>
        <v>Luisa Beltran wrote a new post, Cairngorm Capital buys Parker Building Supplies, on the site PE Hub</v>
      </c>
      <c r="E1166" s="1">
        <v>7</v>
      </c>
      <c r="F1166" s="1">
        <v>269230</v>
      </c>
      <c r="G1166" s="1"/>
      <c r="H1166" s="50"/>
      <c r="I1166" s="51">
        <v>1</v>
      </c>
      <c r="J1166" s="52"/>
      <c r="L1166" s="58"/>
      <c r="M1166" s="8" t="s">
        <v>3129</v>
      </c>
      <c r="N1166" s="53" t="s">
        <v>3129</v>
      </c>
      <c r="O1166" s="53" t="s">
        <v>3129</v>
      </c>
      <c r="P1166" s="53" t="s">
        <v>3129</v>
      </c>
      <c r="Q1166" s="53">
        <v>1</v>
      </c>
      <c r="R1166" s="10">
        <v>2</v>
      </c>
      <c r="S1166" s="54"/>
      <c r="T1166" s="55"/>
      <c r="U1166" s="56"/>
      <c r="V1166" s="57"/>
      <c r="Y1166" s="17">
        <v>1</v>
      </c>
      <c r="AF1166" s="15"/>
      <c r="AO1166" s="64" t="s">
        <v>2250</v>
      </c>
      <c r="AP1166" t="s">
        <v>1263</v>
      </c>
      <c r="AQ1166" t="s">
        <v>1875</v>
      </c>
      <c r="AR1166" s="46"/>
      <c r="AS1166" s="43"/>
    </row>
    <row r="1167" spans="1:45" hidden="1" x14ac:dyDescent="0.2">
      <c r="A1167" s="48" t="s">
        <v>721</v>
      </c>
      <c r="B1167" s="2">
        <v>43173</v>
      </c>
      <c r="C1167" s="1" t="s">
        <v>707</v>
      </c>
      <c r="D1167" s="65" t="str">
        <f t="shared" si="18"/>
        <v>Marc Levine Delivering Alpha 2018 Advisory Board Member</v>
      </c>
      <c r="E1167" s="1">
        <v>0</v>
      </c>
      <c r="F1167" s="1">
        <v>41038964</v>
      </c>
      <c r="G1167" s="1"/>
      <c r="H1167" s="50"/>
      <c r="I1167" s="51">
        <v>1</v>
      </c>
      <c r="J1167" s="52"/>
      <c r="L1167" s="58"/>
      <c r="M1167" s="8" t="s">
        <v>3129</v>
      </c>
      <c r="N1167" s="53" t="s">
        <v>3129</v>
      </c>
      <c r="O1167" s="53" t="s">
        <v>3129</v>
      </c>
      <c r="P1167" s="53">
        <v>1</v>
      </c>
      <c r="Q1167" s="53" t="s">
        <v>3129</v>
      </c>
      <c r="R1167" s="10">
        <v>1</v>
      </c>
      <c r="S1167" s="54"/>
      <c r="T1167" s="55"/>
      <c r="U1167" s="56"/>
      <c r="V1167" s="57"/>
      <c r="Y1167" s="17">
        <v>1</v>
      </c>
      <c r="AF1167" s="15"/>
      <c r="AO1167" s="64" t="s">
        <v>2257</v>
      </c>
      <c r="AP1167" t="s">
        <v>1270</v>
      </c>
      <c r="AQ1167" t="s">
        <v>1836</v>
      </c>
      <c r="AR1167" s="46"/>
      <c r="AS1167" s="43"/>
    </row>
    <row r="1168" spans="1:45" hidden="1" x14ac:dyDescent="0.2">
      <c r="A1168" s="48" t="s">
        <v>721</v>
      </c>
      <c r="B1168" s="2">
        <v>43173</v>
      </c>
      <c r="C1168" s="1" t="s">
        <v>1023</v>
      </c>
      <c r="D1168" s="65" t="str">
        <f t="shared" si="18"/>
        <v>The Humanoid Banker - Science Fiction or Future?</v>
      </c>
      <c r="E1168" s="1">
        <v>316</v>
      </c>
      <c r="F1168" s="1">
        <v>30000</v>
      </c>
      <c r="G1168" s="1"/>
      <c r="H1168" s="50"/>
      <c r="I1168" s="51">
        <v>1</v>
      </c>
      <c r="J1168" s="52"/>
      <c r="L1168" s="58"/>
      <c r="M1168" s="8" t="s">
        <v>3129</v>
      </c>
      <c r="N1168" s="53" t="s">
        <v>3129</v>
      </c>
      <c r="O1168" s="53" t="s">
        <v>3129</v>
      </c>
      <c r="P1168" s="53" t="s">
        <v>3129</v>
      </c>
      <c r="Q1168" s="53">
        <v>1</v>
      </c>
      <c r="R1168" s="10">
        <v>1</v>
      </c>
      <c r="S1168" s="54"/>
      <c r="T1168" s="55"/>
      <c r="U1168" s="56"/>
      <c r="V1168" s="57"/>
      <c r="Y1168" s="17">
        <v>1</v>
      </c>
      <c r="AF1168" s="15"/>
      <c r="AO1168" s="64" t="s">
        <v>2252</v>
      </c>
      <c r="AP1168" t="s">
        <v>1265</v>
      </c>
      <c r="AQ1168" t="s">
        <v>1839</v>
      </c>
      <c r="AR1168" s="46"/>
      <c r="AS1168" s="43"/>
    </row>
    <row r="1169" spans="1:45" hidden="1" x14ac:dyDescent="0.2">
      <c r="A1169" s="48" t="s">
        <v>721</v>
      </c>
      <c r="B1169" s="2">
        <v>43174</v>
      </c>
      <c r="C1169" s="1" t="s">
        <v>609</v>
      </c>
      <c r="D1169" s="65" t="str">
        <f t="shared" si="18"/>
        <v>BREXIT ISSUES TO CONSIDER FOR LOAN DOCUMENTATION</v>
      </c>
      <c r="E1169" s="1">
        <v>0</v>
      </c>
      <c r="F1169" s="1">
        <v>1328841</v>
      </c>
      <c r="G1169" s="1"/>
      <c r="H1169" s="50"/>
      <c r="I1169" s="51">
        <v>1</v>
      </c>
      <c r="J1169" s="52"/>
      <c r="L1169" s="58"/>
      <c r="M1169" s="8" t="s">
        <v>3129</v>
      </c>
      <c r="N1169" s="53" t="s">
        <v>3129</v>
      </c>
      <c r="O1169" s="53" t="s">
        <v>3129</v>
      </c>
      <c r="P1169" s="53" t="s">
        <v>3129</v>
      </c>
      <c r="Q1169" s="53">
        <v>1</v>
      </c>
      <c r="R1169" s="10">
        <v>1</v>
      </c>
      <c r="S1169" s="54"/>
      <c r="T1169" s="55"/>
      <c r="U1169" s="56"/>
      <c r="V1169" s="57"/>
      <c r="Y1169" s="17">
        <v>1</v>
      </c>
      <c r="AF1169" s="15"/>
      <c r="AO1169" s="64" t="s">
        <v>2264</v>
      </c>
      <c r="AP1169" t="s">
        <v>1275</v>
      </c>
      <c r="AQ1169" t="s">
        <v>1839</v>
      </c>
      <c r="AR1169" s="46"/>
      <c r="AS1169" s="43"/>
    </row>
    <row r="1170" spans="1:45" hidden="1" x14ac:dyDescent="0.2">
      <c r="A1170" s="48" t="s">
        <v>651</v>
      </c>
      <c r="B1170" s="2">
        <v>43174</v>
      </c>
      <c r="C1170" s="1" t="s">
        <v>443</v>
      </c>
      <c r="D1170" s="65" t="str">
        <f t="shared" si="18"/>
        <v>Capital One's bot likes 'The Bachelor,' and bankers shrug off Amazonophobia</v>
      </c>
      <c r="E1170" s="1">
        <v>15</v>
      </c>
      <c r="F1170" s="1">
        <v>200000</v>
      </c>
      <c r="G1170" s="1" t="s">
        <v>400</v>
      </c>
      <c r="H1170" s="50"/>
      <c r="I1170" s="51">
        <v>1</v>
      </c>
      <c r="J1170" s="52"/>
      <c r="L1170" s="58"/>
      <c r="M1170" s="8" t="s">
        <v>3129</v>
      </c>
      <c r="N1170" s="53" t="s">
        <v>3129</v>
      </c>
      <c r="O1170" s="53" t="s">
        <v>3129</v>
      </c>
      <c r="P1170" s="53">
        <v>1</v>
      </c>
      <c r="Q1170" s="53" t="s">
        <v>3129</v>
      </c>
      <c r="R1170" s="10">
        <v>1</v>
      </c>
      <c r="S1170" s="54"/>
      <c r="T1170" s="55"/>
      <c r="U1170" s="56"/>
      <c r="V1170" s="57"/>
      <c r="Y1170" s="17">
        <v>1</v>
      </c>
      <c r="AF1170" s="15"/>
      <c r="AO1170" s="64" t="s">
        <v>1538</v>
      </c>
      <c r="AP1170" t="s">
        <v>1273</v>
      </c>
      <c r="AQ1170" t="s">
        <v>1844</v>
      </c>
      <c r="AR1170" s="46"/>
      <c r="AS1170" s="43"/>
    </row>
    <row r="1171" spans="1:45" hidden="1" x14ac:dyDescent="0.2">
      <c r="A1171" s="48" t="s">
        <v>721</v>
      </c>
      <c r="B1171" s="2">
        <v>43174</v>
      </c>
      <c r="C1171" s="1" t="s">
        <v>509</v>
      </c>
      <c r="D1171" s="65" t="str">
        <f t="shared" si="18"/>
        <v>Netwrix, Fastest-Growing Company Honored by Inc 5000 and Deloitte, Sustains Momentum in 2017</v>
      </c>
      <c r="E1171" s="1">
        <v>0</v>
      </c>
      <c r="F1171" s="1">
        <v>50000</v>
      </c>
      <c r="G1171" s="1"/>
      <c r="H1171" s="50"/>
      <c r="I1171" s="51">
        <v>1</v>
      </c>
      <c r="J1171" s="52"/>
      <c r="L1171" s="58"/>
      <c r="M1171" s="8" t="s">
        <v>3129</v>
      </c>
      <c r="N1171" s="53" t="s">
        <v>3129</v>
      </c>
      <c r="O1171" s="53">
        <v>1</v>
      </c>
      <c r="P1171" s="53" t="s">
        <v>3129</v>
      </c>
      <c r="Q1171" s="53" t="s">
        <v>3129</v>
      </c>
      <c r="R1171" s="10">
        <v>1</v>
      </c>
      <c r="S1171" s="54"/>
      <c r="T1171" s="55"/>
      <c r="U1171" s="56"/>
      <c r="V1171" s="57"/>
      <c r="Y1171" s="17">
        <v>1</v>
      </c>
      <c r="AF1171" s="15"/>
      <c r="AO1171" s="64" t="s">
        <v>2263</v>
      </c>
      <c r="AP1171" t="s">
        <v>1274</v>
      </c>
      <c r="AQ1171" t="s">
        <v>1666</v>
      </c>
      <c r="AR1171" s="46"/>
      <c r="AS1171" s="43"/>
    </row>
    <row r="1172" spans="1:45" hidden="1" x14ac:dyDescent="0.2">
      <c r="A1172" s="48" t="s">
        <v>721</v>
      </c>
      <c r="B1172" s="2">
        <v>43174</v>
      </c>
      <c r="C1172" s="1" t="s">
        <v>443</v>
      </c>
      <c r="D1172" s="65" t="str">
        <f t="shared" si="18"/>
        <v>What’s driving fintech M&amp;A? See Experian’s recent deals</v>
      </c>
      <c r="E1172" s="1">
        <v>71</v>
      </c>
      <c r="F1172" s="1">
        <v>200000</v>
      </c>
      <c r="G1172" s="1" t="s">
        <v>400</v>
      </c>
      <c r="H1172" s="50"/>
      <c r="I1172" s="51">
        <v>1</v>
      </c>
      <c r="J1172" s="52"/>
      <c r="L1172" s="58" t="s">
        <v>441</v>
      </c>
      <c r="M1172" s="8" t="s">
        <v>3129</v>
      </c>
      <c r="N1172" s="53" t="s">
        <v>3129</v>
      </c>
      <c r="O1172" s="53">
        <v>1</v>
      </c>
      <c r="P1172" s="53">
        <v>1</v>
      </c>
      <c r="Q1172" s="53" t="s">
        <v>3129</v>
      </c>
      <c r="R1172" s="10">
        <v>1</v>
      </c>
      <c r="S1172" s="54"/>
      <c r="T1172" s="55"/>
      <c r="U1172" s="56"/>
      <c r="V1172" s="57"/>
      <c r="Y1172" s="17">
        <v>1</v>
      </c>
      <c r="AF1172" s="15"/>
      <c r="AO1172" s="64" t="s">
        <v>1537</v>
      </c>
      <c r="AP1172" t="s">
        <v>1272</v>
      </c>
      <c r="AQ1172" t="s">
        <v>2260</v>
      </c>
      <c r="AR1172" s="46"/>
      <c r="AS1172" s="43"/>
    </row>
    <row r="1173" spans="1:45" hidden="1" x14ac:dyDescent="0.2">
      <c r="A1173" s="48" t="s">
        <v>567</v>
      </c>
      <c r="B1173" s="2">
        <v>43174</v>
      </c>
      <c r="C1173" s="1" t="s">
        <v>443</v>
      </c>
      <c r="D1173" s="65" t="str">
        <f t="shared" si="18"/>
        <v>What’s driving fintech M&amp;A? See Experian’s recent deals</v>
      </c>
      <c r="E1173" s="1">
        <v>71</v>
      </c>
      <c r="F1173" s="1">
        <v>200000</v>
      </c>
      <c r="G1173" s="1" t="s">
        <v>400</v>
      </c>
      <c r="H1173" s="50"/>
      <c r="I1173" s="51"/>
      <c r="J1173" s="52"/>
      <c r="K1173" s="6">
        <v>1</v>
      </c>
      <c r="L1173" s="58"/>
      <c r="M1173" s="8" t="s">
        <v>3129</v>
      </c>
      <c r="N1173" s="53" t="s">
        <v>3129</v>
      </c>
      <c r="O1173" s="53">
        <v>1</v>
      </c>
      <c r="P1173" s="53">
        <v>1</v>
      </c>
      <c r="Q1173" s="53" t="s">
        <v>3129</v>
      </c>
      <c r="R1173" s="10">
        <v>1</v>
      </c>
      <c r="S1173" s="54">
        <v>1</v>
      </c>
      <c r="T1173" s="55"/>
      <c r="U1173" s="56"/>
      <c r="V1173" s="57">
        <v>3</v>
      </c>
      <c r="Y1173" s="17">
        <v>1</v>
      </c>
      <c r="AD1173" s="15">
        <v>1</v>
      </c>
      <c r="AF1173" s="15"/>
      <c r="AI1173" s="16">
        <v>1</v>
      </c>
      <c r="AO1173" s="64" t="s">
        <v>1537</v>
      </c>
      <c r="AP1173" t="s">
        <v>1272</v>
      </c>
      <c r="AQ1173" t="s">
        <v>2261</v>
      </c>
      <c r="AR1173" s="46"/>
      <c r="AS1173" s="43"/>
    </row>
    <row r="1174" spans="1:45" hidden="1" x14ac:dyDescent="0.2">
      <c r="A1174" s="48" t="s">
        <v>422</v>
      </c>
      <c r="B1174" s="2">
        <v>43174</v>
      </c>
      <c r="C1174" s="1" t="s">
        <v>673</v>
      </c>
      <c r="D1174" s="65" t="str">
        <f t="shared" si="18"/>
        <v>What’s driving fintech M&amp;A? See Experian’s recent deals</v>
      </c>
      <c r="E1174" s="1">
        <v>71</v>
      </c>
      <c r="F1174" s="1">
        <v>200000</v>
      </c>
      <c r="G1174" s="1"/>
      <c r="H1174" s="50"/>
      <c r="I1174" s="51"/>
      <c r="J1174" s="52"/>
      <c r="K1174" s="6">
        <v>1</v>
      </c>
      <c r="L1174" s="58"/>
      <c r="M1174" s="8" t="s">
        <v>3129</v>
      </c>
      <c r="N1174" s="53" t="s">
        <v>3129</v>
      </c>
      <c r="O1174" s="53">
        <v>1</v>
      </c>
      <c r="P1174" s="53">
        <v>1</v>
      </c>
      <c r="Q1174" s="53" t="s">
        <v>3129</v>
      </c>
      <c r="R1174" s="10">
        <v>1</v>
      </c>
      <c r="S1174" s="54">
        <v>1</v>
      </c>
      <c r="T1174" s="55"/>
      <c r="U1174" s="56"/>
      <c r="V1174" s="57">
        <v>3</v>
      </c>
      <c r="Y1174" s="17">
        <v>1</v>
      </c>
      <c r="AD1174" s="15">
        <v>1</v>
      </c>
      <c r="AF1174" s="15"/>
      <c r="AI1174" s="16">
        <v>1</v>
      </c>
      <c r="AO1174" s="64" t="s">
        <v>1537</v>
      </c>
      <c r="AP1174" t="s">
        <v>1272</v>
      </c>
      <c r="AQ1174" t="s">
        <v>2218</v>
      </c>
      <c r="AR1174" s="46"/>
      <c r="AS1174" s="43"/>
    </row>
    <row r="1175" spans="1:45" hidden="1" x14ac:dyDescent="0.2">
      <c r="A1175" s="48" t="s">
        <v>721</v>
      </c>
      <c r="B1175" s="2">
        <v>43174</v>
      </c>
      <c r="C1175" s="1" t="s">
        <v>673</v>
      </c>
      <c r="D1175" s="65" t="str">
        <f t="shared" si="18"/>
        <v>Capital One's bot likes 'The Bachelor,' and bankers shrug off Amazonophobia</v>
      </c>
      <c r="E1175" s="1">
        <v>15</v>
      </c>
      <c r="F1175" s="1">
        <v>200000</v>
      </c>
      <c r="G1175" s="1"/>
      <c r="H1175" s="50"/>
      <c r="I1175" s="51"/>
      <c r="J1175" s="52"/>
      <c r="K1175" s="6">
        <v>1</v>
      </c>
      <c r="L1175" s="58"/>
      <c r="M1175" s="8" t="s">
        <v>3129</v>
      </c>
      <c r="N1175" s="53" t="s">
        <v>3129</v>
      </c>
      <c r="O1175" s="53" t="s">
        <v>3129</v>
      </c>
      <c r="P1175" s="53">
        <v>1</v>
      </c>
      <c r="Q1175" s="53" t="s">
        <v>3129</v>
      </c>
      <c r="R1175" s="10">
        <v>1</v>
      </c>
      <c r="S1175" s="54">
        <v>1</v>
      </c>
      <c r="T1175" s="55"/>
      <c r="U1175" s="56"/>
      <c r="V1175" s="57">
        <v>3</v>
      </c>
      <c r="Y1175" s="17">
        <v>1</v>
      </c>
      <c r="AE1175" s="15">
        <v>1</v>
      </c>
      <c r="AF1175" s="15"/>
      <c r="AO1175" s="64" t="s">
        <v>1538</v>
      </c>
      <c r="AP1175" t="s">
        <v>1273</v>
      </c>
      <c r="AQ1175" t="s">
        <v>1836</v>
      </c>
      <c r="AR1175" s="46"/>
      <c r="AS1175" s="43"/>
    </row>
    <row r="1176" spans="1:45" hidden="1" x14ac:dyDescent="0.2">
      <c r="A1176" s="48" t="s">
        <v>721</v>
      </c>
      <c r="B1176" s="2">
        <v>43175</v>
      </c>
      <c r="C1176" s="1" t="s">
        <v>513</v>
      </c>
      <c r="D1176" s="65" t="str">
        <f t="shared" si="18"/>
        <v>The Largest Exhibition and Conference in Ukraine on Blockchain and ICO Organized by Smile-Expo to Gather Over 2000 Participants</v>
      </c>
      <c r="E1176" s="1">
        <v>0</v>
      </c>
      <c r="F1176" s="1">
        <v>15938865</v>
      </c>
      <c r="G1176" s="1"/>
      <c r="H1176" s="50">
        <v>1</v>
      </c>
      <c r="I1176" s="51"/>
      <c r="J1176" s="52"/>
      <c r="L1176" s="58"/>
      <c r="M1176" s="8" t="s">
        <v>3129</v>
      </c>
      <c r="N1176" s="53" t="s">
        <v>3129</v>
      </c>
      <c r="O1176" s="53">
        <v>1</v>
      </c>
      <c r="P1176" s="53" t="s">
        <v>3129</v>
      </c>
      <c r="Q1176" s="53" t="s">
        <v>3129</v>
      </c>
      <c r="R1176" s="10">
        <v>1</v>
      </c>
      <c r="S1176" s="54"/>
      <c r="T1176" s="55"/>
      <c r="U1176" s="56"/>
      <c r="V1176" s="57"/>
      <c r="Y1176" s="17">
        <v>1</v>
      </c>
      <c r="AF1176" s="15"/>
      <c r="AO1176" s="64" t="s">
        <v>2268</v>
      </c>
      <c r="AP1176" t="s">
        <v>1282</v>
      </c>
      <c r="AQ1176" t="s">
        <v>1666</v>
      </c>
      <c r="AR1176" s="46"/>
      <c r="AS1176" s="43"/>
    </row>
    <row r="1177" spans="1:45" hidden="1" x14ac:dyDescent="0.2">
      <c r="A1177" s="48" t="s">
        <v>651</v>
      </c>
      <c r="B1177" s="2">
        <v>43175</v>
      </c>
      <c r="C1177" s="1" t="s">
        <v>61</v>
      </c>
      <c r="D1177" s="65" t="str">
        <f t="shared" si="18"/>
        <v>A top fintech investor is partnering with a member of the World Bank to cash in on 'a big opportunity'</v>
      </c>
      <c r="E1177" s="1">
        <v>48</v>
      </c>
      <c r="F1177" s="1">
        <v>73013696</v>
      </c>
      <c r="G1177" s="1" t="s">
        <v>421</v>
      </c>
      <c r="H1177" s="50"/>
      <c r="I1177" s="51">
        <v>1</v>
      </c>
      <c r="J1177" s="52"/>
      <c r="L1177" s="58"/>
      <c r="M1177" s="8">
        <v>1</v>
      </c>
      <c r="N1177" s="53" t="s">
        <v>3129</v>
      </c>
      <c r="O1177" s="53" t="s">
        <v>3129</v>
      </c>
      <c r="P1177" s="53" t="s">
        <v>3129</v>
      </c>
      <c r="Q1177" s="53" t="s">
        <v>3129</v>
      </c>
      <c r="R1177" s="10">
        <v>1</v>
      </c>
      <c r="S1177" s="54"/>
      <c r="T1177" s="55"/>
      <c r="U1177" s="56"/>
      <c r="V1177" s="57"/>
      <c r="Y1177" s="17">
        <v>1</v>
      </c>
      <c r="AF1177" s="15"/>
      <c r="AO1177" s="64" t="s">
        <v>365</v>
      </c>
      <c r="AP1177" t="s">
        <v>202</v>
      </c>
      <c r="AQ1177" t="s">
        <v>1580</v>
      </c>
      <c r="AR1177" s="46"/>
      <c r="AS1177" s="43"/>
    </row>
    <row r="1178" spans="1:45" hidden="1" x14ac:dyDescent="0.2">
      <c r="A1178" s="48" t="s">
        <v>721</v>
      </c>
      <c r="B1178" s="2">
        <v>43175</v>
      </c>
      <c r="C1178" s="1" t="s">
        <v>608</v>
      </c>
      <c r="D1178" s="65" t="str">
        <f t="shared" si="18"/>
        <v>ACON Investments to invest in hardware retailer True Value</v>
      </c>
      <c r="E1178" s="1">
        <v>4</v>
      </c>
      <c r="F1178" s="1">
        <v>269230</v>
      </c>
      <c r="G1178" s="1"/>
      <c r="H1178" s="50"/>
      <c r="I1178" s="51">
        <v>1</v>
      </c>
      <c r="J1178" s="52"/>
      <c r="L1178" s="58"/>
      <c r="M1178" s="8" t="s">
        <v>3129</v>
      </c>
      <c r="N1178" s="53" t="s">
        <v>3129</v>
      </c>
      <c r="O1178" s="53" t="s">
        <v>3129</v>
      </c>
      <c r="P1178" s="53">
        <v>1</v>
      </c>
      <c r="Q1178" s="53" t="s">
        <v>3129</v>
      </c>
      <c r="R1178" s="10">
        <v>2</v>
      </c>
      <c r="S1178" s="54"/>
      <c r="T1178" s="55"/>
      <c r="U1178" s="56"/>
      <c r="V1178" s="57"/>
      <c r="Y1178" s="17">
        <v>1</v>
      </c>
      <c r="AF1178" s="15"/>
      <c r="AO1178" s="64" t="s">
        <v>2267</v>
      </c>
      <c r="AP1178" t="s">
        <v>1281</v>
      </c>
      <c r="AQ1178" t="s">
        <v>1974</v>
      </c>
      <c r="AR1178" s="46"/>
      <c r="AS1178" s="43"/>
    </row>
    <row r="1179" spans="1:45" hidden="1" x14ac:dyDescent="0.2">
      <c r="A1179" s="48" t="s">
        <v>721</v>
      </c>
      <c r="B1179" s="2">
        <v>43175</v>
      </c>
      <c r="C1179" s="1" t="s">
        <v>1277</v>
      </c>
      <c r="D1179" s="65" t="str">
        <f t="shared" si="18"/>
        <v>Blockchain: What Business Leaders Need to Know About This Disruptive Technology</v>
      </c>
      <c r="E1179" s="1">
        <v>94</v>
      </c>
      <c r="F1179" s="1">
        <v>291666</v>
      </c>
      <c r="G1179" s="1" t="s">
        <v>400</v>
      </c>
      <c r="H1179" s="50"/>
      <c r="I1179" s="51">
        <v>1</v>
      </c>
      <c r="J1179" s="52"/>
      <c r="L1179" s="58" t="s">
        <v>401</v>
      </c>
      <c r="M1179" s="8" t="s">
        <v>3129</v>
      </c>
      <c r="N1179" s="53" t="s">
        <v>3129</v>
      </c>
      <c r="O1179" s="53">
        <v>1</v>
      </c>
      <c r="P1179" s="53" t="s">
        <v>3129</v>
      </c>
      <c r="Q1179" s="53" t="s">
        <v>3129</v>
      </c>
      <c r="R1179" s="10">
        <v>1</v>
      </c>
      <c r="S1179" s="54"/>
      <c r="T1179" s="55"/>
      <c r="U1179" s="56"/>
      <c r="V1179" s="57"/>
      <c r="Y1179" s="17">
        <v>1</v>
      </c>
      <c r="AF1179" s="15"/>
      <c r="AO1179" s="64" t="s">
        <v>1540</v>
      </c>
      <c r="AP1179" t="s">
        <v>1278</v>
      </c>
      <c r="AQ1179" t="s">
        <v>1578</v>
      </c>
      <c r="AR1179" s="46"/>
      <c r="AS1179" s="43"/>
    </row>
    <row r="1180" spans="1:45" hidden="1" x14ac:dyDescent="0.2">
      <c r="A1180" s="48" t="s">
        <v>651</v>
      </c>
      <c r="B1180" s="2">
        <v>43175</v>
      </c>
      <c r="C1180" s="1" t="s">
        <v>1277</v>
      </c>
      <c r="D1180" s="65" t="str">
        <f t="shared" si="18"/>
        <v>Blockchain: What Business Leaders Need to Know About This Disruptive Technology</v>
      </c>
      <c r="E1180" s="1">
        <v>94</v>
      </c>
      <c r="F1180" s="1">
        <v>291666</v>
      </c>
      <c r="G1180" s="1" t="s">
        <v>400</v>
      </c>
      <c r="H1180" s="50"/>
      <c r="I1180" s="51">
        <v>1</v>
      </c>
      <c r="J1180" s="52"/>
      <c r="L1180" s="58"/>
      <c r="M1180" s="8" t="s">
        <v>3129</v>
      </c>
      <c r="N1180" s="53" t="s">
        <v>3129</v>
      </c>
      <c r="O1180" s="53">
        <v>1</v>
      </c>
      <c r="P1180" s="53" t="s">
        <v>3129</v>
      </c>
      <c r="Q1180" s="53" t="s">
        <v>3129</v>
      </c>
      <c r="R1180" s="10">
        <v>1</v>
      </c>
      <c r="S1180" s="54"/>
      <c r="T1180" s="55"/>
      <c r="U1180" s="56"/>
      <c r="V1180" s="57"/>
      <c r="Y1180" s="17">
        <v>1</v>
      </c>
      <c r="AF1180" s="15"/>
      <c r="AO1180" s="64" t="s">
        <v>1540</v>
      </c>
      <c r="AP1180" t="s">
        <v>1278</v>
      </c>
      <c r="AQ1180" t="s">
        <v>1810</v>
      </c>
      <c r="AR1180" s="46"/>
      <c r="AS1180" s="43"/>
    </row>
    <row r="1181" spans="1:45" hidden="1" x14ac:dyDescent="0.2">
      <c r="A1181" s="48" t="s">
        <v>721</v>
      </c>
      <c r="B1181" s="2">
        <v>43175</v>
      </c>
      <c r="C1181" s="1" t="s">
        <v>1227</v>
      </c>
      <c r="D1181" s="65" t="str">
        <f t="shared" si="18"/>
        <v>Hong Kong's IPO sponsor ban risks sidelining UBS in</v>
      </c>
      <c r="E1181" s="1">
        <v>0</v>
      </c>
      <c r="F1181" s="1">
        <v>58800</v>
      </c>
      <c r="G1181" s="1"/>
      <c r="H1181" s="50"/>
      <c r="I1181" s="51">
        <v>1</v>
      </c>
      <c r="J1181" s="52"/>
      <c r="L1181" s="58"/>
      <c r="M1181" s="8" t="s">
        <v>3129</v>
      </c>
      <c r="N1181" s="53" t="s">
        <v>3129</v>
      </c>
      <c r="O1181" s="53" t="s">
        <v>3129</v>
      </c>
      <c r="P1181" s="53" t="s">
        <v>3129</v>
      </c>
      <c r="Q1181" s="53">
        <v>1</v>
      </c>
      <c r="R1181" s="10">
        <v>1</v>
      </c>
      <c r="S1181" s="54"/>
      <c r="T1181" s="55"/>
      <c r="U1181" s="56"/>
      <c r="V1181" s="57"/>
      <c r="Y1181" s="17">
        <v>1</v>
      </c>
      <c r="AF1181" s="15"/>
      <c r="AO1181" s="64" t="s">
        <v>2266</v>
      </c>
      <c r="AP1181" t="s">
        <v>1280</v>
      </c>
      <c r="AQ1181" t="s">
        <v>1839</v>
      </c>
      <c r="AR1181" s="46"/>
      <c r="AS1181" s="43"/>
    </row>
    <row r="1182" spans="1:45" hidden="1" x14ac:dyDescent="0.2">
      <c r="A1182" s="48" t="s">
        <v>721</v>
      </c>
      <c r="B1182" s="2">
        <v>43175</v>
      </c>
      <c r="C1182" s="1" t="s">
        <v>411</v>
      </c>
      <c r="D1182" s="65" t="str">
        <f t="shared" si="18"/>
        <v>To Improve Treasury Tech, Target The Developers</v>
      </c>
      <c r="E1182" s="1">
        <v>7</v>
      </c>
      <c r="F1182" s="1">
        <v>593750</v>
      </c>
      <c r="G1182" s="1" t="s">
        <v>409</v>
      </c>
      <c r="H1182" s="50"/>
      <c r="I1182" s="51">
        <v>1</v>
      </c>
      <c r="J1182" s="52"/>
      <c r="L1182" s="58"/>
      <c r="M1182" s="8" t="s">
        <v>3129</v>
      </c>
      <c r="N1182" s="53" t="s">
        <v>3129</v>
      </c>
      <c r="O1182" s="53">
        <v>1</v>
      </c>
      <c r="P1182" s="53" t="s">
        <v>3129</v>
      </c>
      <c r="Q1182" s="53" t="s">
        <v>3129</v>
      </c>
      <c r="R1182" s="10">
        <v>1</v>
      </c>
      <c r="S1182" s="54"/>
      <c r="T1182" s="55"/>
      <c r="U1182" s="56"/>
      <c r="V1182" s="57"/>
      <c r="Y1182" s="17">
        <v>1</v>
      </c>
      <c r="AF1182" s="15"/>
      <c r="AO1182" s="64" t="s">
        <v>2265</v>
      </c>
      <c r="AP1182" t="s">
        <v>1276</v>
      </c>
      <c r="AQ1182" t="s">
        <v>1578</v>
      </c>
      <c r="AR1182" s="46"/>
      <c r="AS1182" s="43"/>
    </row>
    <row r="1183" spans="1:45" hidden="1" x14ac:dyDescent="0.2">
      <c r="A1183" s="48" t="s">
        <v>721</v>
      </c>
      <c r="B1183" s="2">
        <v>43175</v>
      </c>
      <c r="C1183" s="1" t="s">
        <v>542</v>
      </c>
      <c r="D1183" s="65" t="str">
        <f t="shared" si="18"/>
        <v>To Improve Treasury Tech, Target The Developers</v>
      </c>
      <c r="E1183" s="1">
        <v>7</v>
      </c>
      <c r="F1183" s="1">
        <v>593750</v>
      </c>
      <c r="G1183" s="1"/>
      <c r="H1183" s="50"/>
      <c r="I1183" s="51">
        <v>1</v>
      </c>
      <c r="J1183" s="52"/>
      <c r="L1183" s="58"/>
      <c r="M1183" s="8" t="s">
        <v>3129</v>
      </c>
      <c r="N1183" s="53" t="s">
        <v>3129</v>
      </c>
      <c r="O1183" s="53">
        <v>1</v>
      </c>
      <c r="P1183" s="53" t="s">
        <v>3129</v>
      </c>
      <c r="Q1183" s="53" t="s">
        <v>3129</v>
      </c>
      <c r="R1183" s="10">
        <v>1</v>
      </c>
      <c r="S1183" s="54"/>
      <c r="T1183" s="55"/>
      <c r="U1183" s="56"/>
      <c r="V1183" s="57"/>
      <c r="Y1183" s="17">
        <v>1</v>
      </c>
      <c r="AF1183" s="15"/>
      <c r="AO1183" s="64" t="s">
        <v>2265</v>
      </c>
      <c r="AP1183" t="s">
        <v>1276</v>
      </c>
      <c r="AQ1183" t="s">
        <v>1666</v>
      </c>
      <c r="AR1183" s="46"/>
      <c r="AS1183" s="43"/>
    </row>
    <row r="1184" spans="1:45" hidden="1" x14ac:dyDescent="0.2">
      <c r="A1184" s="48" t="s">
        <v>80</v>
      </c>
      <c r="B1184" s="2">
        <v>43175</v>
      </c>
      <c r="C1184" s="1" t="s">
        <v>61</v>
      </c>
      <c r="D1184" s="65" t="str">
        <f t="shared" si="18"/>
        <v>A top fintech investor is partnering with a member of the World Bank to cash in on 'a big opportunity'</v>
      </c>
      <c r="E1184" s="1">
        <v>48</v>
      </c>
      <c r="F1184" s="1">
        <v>73013696</v>
      </c>
      <c r="G1184" s="1"/>
      <c r="H1184" s="50"/>
      <c r="I1184" s="51"/>
      <c r="J1184" s="52"/>
      <c r="K1184" s="6">
        <v>1</v>
      </c>
      <c r="L1184" s="58"/>
      <c r="M1184" s="8">
        <v>1</v>
      </c>
      <c r="N1184" s="53" t="s">
        <v>3129</v>
      </c>
      <c r="O1184" s="53" t="s">
        <v>3129</v>
      </c>
      <c r="P1184" s="53" t="s">
        <v>3129</v>
      </c>
      <c r="Q1184" s="53" t="s">
        <v>3129</v>
      </c>
      <c r="R1184" s="10">
        <v>1</v>
      </c>
      <c r="S1184" s="54">
        <v>1</v>
      </c>
      <c r="T1184" s="55"/>
      <c r="U1184" s="56"/>
      <c r="V1184" s="57">
        <v>3</v>
      </c>
      <c r="Y1184" s="17">
        <v>1</v>
      </c>
      <c r="AD1184" s="15">
        <v>1</v>
      </c>
      <c r="AF1184" s="15"/>
      <c r="AJ1184" s="16">
        <v>1</v>
      </c>
      <c r="AO1184" s="64" t="s">
        <v>365</v>
      </c>
      <c r="AP1184" t="s">
        <v>202</v>
      </c>
      <c r="AQ1184" t="s">
        <v>237</v>
      </c>
      <c r="AR1184" s="46"/>
      <c r="AS1184" s="43"/>
    </row>
    <row r="1185" spans="1:45" hidden="1" x14ac:dyDescent="0.2">
      <c r="A1185" s="48" t="s">
        <v>721</v>
      </c>
      <c r="B1185" s="2">
        <v>43176</v>
      </c>
      <c r="C1185" s="1" t="s">
        <v>609</v>
      </c>
      <c r="D1185" s="65" t="str">
        <f t="shared" si="18"/>
        <v>PWC REPORT HIGHLIGHTS CONCERNS OF WEALTH MANAGEMENT CEOS OVER TECHNOLOGY EXPERTISE AT DIFFERENT LEVELS OF THE BUSINESS – Global Banking And Finance Review Magazine – Financial &amp; Business Insights</v>
      </c>
      <c r="E1185" s="1">
        <v>0</v>
      </c>
      <c r="F1185" s="1">
        <v>1328841</v>
      </c>
      <c r="G1185" s="1"/>
      <c r="H1185" s="50"/>
      <c r="I1185" s="51">
        <v>1</v>
      </c>
      <c r="J1185" s="52"/>
      <c r="L1185" s="58"/>
      <c r="M1185" s="8" t="s">
        <v>3129</v>
      </c>
      <c r="N1185" s="53" t="s">
        <v>3129</v>
      </c>
      <c r="O1185" s="53" t="s">
        <v>3129</v>
      </c>
      <c r="P1185" s="53" t="s">
        <v>3129</v>
      </c>
      <c r="Q1185" s="53">
        <v>1</v>
      </c>
      <c r="R1185" s="10">
        <v>1</v>
      </c>
      <c r="S1185" s="54"/>
      <c r="T1185" s="55"/>
      <c r="U1185" s="56"/>
      <c r="V1185" s="57"/>
      <c r="Y1185" s="17">
        <v>1</v>
      </c>
      <c r="AF1185" s="15"/>
      <c r="AO1185" s="64" t="s">
        <v>2269</v>
      </c>
      <c r="AP1185" t="s">
        <v>1283</v>
      </c>
      <c r="AQ1185" t="s">
        <v>1839</v>
      </c>
      <c r="AR1185" s="46"/>
      <c r="AS1185" s="43"/>
    </row>
    <row r="1186" spans="1:45" hidden="1" x14ac:dyDescent="0.2">
      <c r="A1186" s="48" t="s">
        <v>721</v>
      </c>
      <c r="B1186" s="2">
        <v>43177</v>
      </c>
      <c r="C1186" s="1" t="s">
        <v>703</v>
      </c>
      <c r="D1186" s="65" t="str">
        <f t="shared" si="18"/>
        <v>Crypto-Fiat Financial Platform Saifu to Make Using Cryptocurrency as Easy as Using a Traditional Online Bank Account</v>
      </c>
      <c r="E1186" s="1">
        <v>0</v>
      </c>
      <c r="F1186" s="1">
        <v>83333</v>
      </c>
      <c r="G1186" s="1"/>
      <c r="H1186" s="50">
        <v>1</v>
      </c>
      <c r="I1186" s="51"/>
      <c r="J1186" s="52"/>
      <c r="L1186" s="58"/>
      <c r="M1186" s="8" t="s">
        <v>3129</v>
      </c>
      <c r="N1186" s="53" t="s">
        <v>3129</v>
      </c>
      <c r="O1186" s="53">
        <v>1</v>
      </c>
      <c r="P1186" s="53" t="s">
        <v>3129</v>
      </c>
      <c r="Q1186" s="53" t="s">
        <v>3129</v>
      </c>
      <c r="R1186" s="10">
        <v>2</v>
      </c>
      <c r="S1186" s="54"/>
      <c r="T1186" s="55"/>
      <c r="U1186" s="56"/>
      <c r="V1186" s="57"/>
      <c r="Y1186" s="17">
        <v>1</v>
      </c>
      <c r="AF1186" s="15"/>
      <c r="AO1186" s="64" t="s">
        <v>2271</v>
      </c>
      <c r="AP1186" t="s">
        <v>1286</v>
      </c>
      <c r="AQ1186" t="s">
        <v>1814</v>
      </c>
      <c r="AR1186" s="46"/>
      <c r="AS1186" s="43"/>
    </row>
    <row r="1187" spans="1:45" hidden="1" x14ac:dyDescent="0.2">
      <c r="A1187" s="48" t="s">
        <v>721</v>
      </c>
      <c r="B1187" s="2">
        <v>43177</v>
      </c>
      <c r="C1187" s="1" t="s">
        <v>703</v>
      </c>
      <c r="D1187" s="65" t="str">
        <f t="shared" si="18"/>
        <v>‘Big Four’ Firm PwC Launches Blockchain Auditing Service</v>
      </c>
      <c r="E1187" s="1">
        <v>2</v>
      </c>
      <c r="F1187" s="1">
        <v>83333</v>
      </c>
      <c r="G1187" s="1"/>
      <c r="H1187" s="50"/>
      <c r="I1187" s="51">
        <v>1</v>
      </c>
      <c r="J1187" s="52"/>
      <c r="L1187" s="58"/>
      <c r="M1187" s="8" t="s">
        <v>3129</v>
      </c>
      <c r="N1187" s="53" t="s">
        <v>3129</v>
      </c>
      <c r="O1187" s="53" t="s">
        <v>3129</v>
      </c>
      <c r="P1187" s="53" t="s">
        <v>3129</v>
      </c>
      <c r="Q1187" s="53">
        <v>1</v>
      </c>
      <c r="R1187" s="10">
        <v>2</v>
      </c>
      <c r="S1187" s="54"/>
      <c r="T1187" s="55"/>
      <c r="U1187" s="56"/>
      <c r="V1187" s="57"/>
      <c r="Y1187" s="17">
        <v>1</v>
      </c>
      <c r="AF1187" s="15"/>
      <c r="AO1187" s="64" t="s">
        <v>2270</v>
      </c>
      <c r="AP1187" t="s">
        <v>1285</v>
      </c>
      <c r="AQ1187" t="s">
        <v>1875</v>
      </c>
      <c r="AR1187" s="46"/>
      <c r="AS1187" s="43"/>
    </row>
    <row r="1188" spans="1:45" hidden="1" x14ac:dyDescent="0.2">
      <c r="A1188" s="48" t="s">
        <v>567</v>
      </c>
      <c r="B1188" s="2">
        <v>43177</v>
      </c>
      <c r="C1188" s="1" t="s">
        <v>407</v>
      </c>
      <c r="D1188" s="65" t="str">
        <f t="shared" si="18"/>
        <v>What are Cryptocurrencies and Blockchain?</v>
      </c>
      <c r="E1188" s="1">
        <v>20</v>
      </c>
      <c r="F1188" s="1">
        <v>185714</v>
      </c>
      <c r="G1188" s="1" t="s">
        <v>409</v>
      </c>
      <c r="H1188" s="50"/>
      <c r="I1188" s="51">
        <v>1</v>
      </c>
      <c r="J1188" s="52"/>
      <c r="L1188" s="58"/>
      <c r="M1188" s="8" t="s">
        <v>3129</v>
      </c>
      <c r="N1188" s="53" t="s">
        <v>3129</v>
      </c>
      <c r="O1188" s="53" t="s">
        <v>3129</v>
      </c>
      <c r="P1188" s="53" t="s">
        <v>3129</v>
      </c>
      <c r="Q1188" s="53">
        <v>1</v>
      </c>
      <c r="R1188" s="10">
        <v>1</v>
      </c>
      <c r="S1188" s="54"/>
      <c r="T1188" s="55"/>
      <c r="U1188" s="56"/>
      <c r="V1188" s="57"/>
      <c r="Y1188" s="17">
        <v>1</v>
      </c>
      <c r="AF1188" s="15"/>
      <c r="AO1188" s="64" t="s">
        <v>1541</v>
      </c>
      <c r="AP1188" t="s">
        <v>1284</v>
      </c>
      <c r="AQ1188" t="s">
        <v>1682</v>
      </c>
      <c r="AR1188" s="46"/>
      <c r="AS1188" s="43"/>
    </row>
    <row r="1189" spans="1:45" hidden="1" x14ac:dyDescent="0.2">
      <c r="A1189" s="48" t="s">
        <v>651</v>
      </c>
      <c r="B1189" s="2">
        <v>43177</v>
      </c>
      <c r="C1189" s="1" t="s">
        <v>407</v>
      </c>
      <c r="D1189" s="65" t="str">
        <f t="shared" si="18"/>
        <v>What are Cryptocurrencies and Blockchain?</v>
      </c>
      <c r="E1189" s="1">
        <v>20</v>
      </c>
      <c r="F1189" s="1">
        <v>185714</v>
      </c>
      <c r="G1189" s="1" t="s">
        <v>409</v>
      </c>
      <c r="H1189" s="50"/>
      <c r="I1189" s="51">
        <v>1</v>
      </c>
      <c r="J1189" s="52"/>
      <c r="L1189" s="58" t="s">
        <v>967</v>
      </c>
      <c r="M1189" s="8" t="s">
        <v>3129</v>
      </c>
      <c r="N1189" s="53" t="s">
        <v>3129</v>
      </c>
      <c r="O1189" s="53" t="s">
        <v>3129</v>
      </c>
      <c r="P1189" s="53" t="s">
        <v>3129</v>
      </c>
      <c r="Q1189" s="53">
        <v>1</v>
      </c>
      <c r="R1189" s="10">
        <v>1</v>
      </c>
      <c r="S1189" s="54"/>
      <c r="T1189" s="55"/>
      <c r="U1189" s="56"/>
      <c r="V1189" s="57"/>
      <c r="Y1189" s="17">
        <v>1</v>
      </c>
      <c r="AF1189" s="15"/>
      <c r="AO1189" s="64" t="s">
        <v>1541</v>
      </c>
      <c r="AP1189" t="s">
        <v>1284</v>
      </c>
      <c r="AQ1189" t="s">
        <v>1834</v>
      </c>
      <c r="AR1189" s="46"/>
      <c r="AS1189" s="43"/>
    </row>
    <row r="1190" spans="1:45" hidden="1" x14ac:dyDescent="0.2">
      <c r="A1190" s="48" t="s">
        <v>651</v>
      </c>
      <c r="B1190" s="2">
        <v>43178</v>
      </c>
      <c r="C1190" s="1" t="s">
        <v>419</v>
      </c>
      <c r="D1190" s="65" t="str">
        <f t="shared" si="18"/>
        <v>BookingBug reveals global expansion and key hires on back of 500% growth</v>
      </c>
      <c r="E1190" s="1">
        <v>0</v>
      </c>
      <c r="F1190" s="1">
        <v>15938865</v>
      </c>
      <c r="G1190" s="1" t="s">
        <v>421</v>
      </c>
      <c r="H1190" s="50">
        <v>1</v>
      </c>
      <c r="I1190" s="51"/>
      <c r="J1190" s="52"/>
      <c r="L1190" s="58"/>
      <c r="M1190" s="8" t="s">
        <v>3129</v>
      </c>
      <c r="N1190" s="53" t="s">
        <v>3129</v>
      </c>
      <c r="O1190" s="53">
        <v>1</v>
      </c>
      <c r="P1190" s="53" t="s">
        <v>3129</v>
      </c>
      <c r="Q1190" s="53" t="s">
        <v>3129</v>
      </c>
      <c r="R1190" s="10">
        <v>1</v>
      </c>
      <c r="S1190" s="54"/>
      <c r="T1190" s="55"/>
      <c r="U1190" s="56"/>
      <c r="V1190" s="57"/>
      <c r="Y1190" s="17">
        <v>1</v>
      </c>
      <c r="AF1190" s="15"/>
      <c r="AO1190" s="64" t="s">
        <v>1542</v>
      </c>
      <c r="AP1190" t="s">
        <v>1287</v>
      </c>
      <c r="AQ1190" t="s">
        <v>1810</v>
      </c>
      <c r="AR1190" s="46"/>
      <c r="AS1190" s="43"/>
    </row>
    <row r="1191" spans="1:45" hidden="1" x14ac:dyDescent="0.2">
      <c r="A1191" s="48" t="s">
        <v>721</v>
      </c>
      <c r="B1191" s="2">
        <v>43178</v>
      </c>
      <c r="C1191" s="1" t="s">
        <v>419</v>
      </c>
      <c r="D1191" s="65" t="str">
        <f t="shared" si="18"/>
        <v>BookingBug reveals global expansion and key hires on back of 500% growth</v>
      </c>
      <c r="E1191" s="1">
        <v>0</v>
      </c>
      <c r="F1191" s="1">
        <v>15938865</v>
      </c>
      <c r="G1191" s="1" t="s">
        <v>421</v>
      </c>
      <c r="H1191" s="50"/>
      <c r="I1191" s="51">
        <v>1</v>
      </c>
      <c r="J1191" s="52"/>
      <c r="L1191" s="58"/>
      <c r="M1191" s="8" t="s">
        <v>3129</v>
      </c>
      <c r="N1191" s="53" t="s">
        <v>3129</v>
      </c>
      <c r="O1191" s="53">
        <v>1</v>
      </c>
      <c r="P1191" s="53" t="s">
        <v>3129</v>
      </c>
      <c r="Q1191" s="53" t="s">
        <v>3129</v>
      </c>
      <c r="R1191" s="10">
        <v>1</v>
      </c>
      <c r="S1191" s="54"/>
      <c r="T1191" s="55"/>
      <c r="U1191" s="56"/>
      <c r="V1191" s="57"/>
      <c r="Y1191" s="17">
        <v>1</v>
      </c>
      <c r="AF1191" s="15"/>
      <c r="AO1191" s="64" t="s">
        <v>1542</v>
      </c>
      <c r="AP1191" t="s">
        <v>1287</v>
      </c>
      <c r="AQ1191" t="s">
        <v>1578</v>
      </c>
      <c r="AR1191" s="46"/>
      <c r="AS1191" s="43"/>
    </row>
    <row r="1192" spans="1:45" hidden="1" x14ac:dyDescent="0.2">
      <c r="A1192" s="48" t="s">
        <v>567</v>
      </c>
      <c r="B1192" s="2">
        <v>43178</v>
      </c>
      <c r="C1192" s="1" t="s">
        <v>443</v>
      </c>
      <c r="D1192" s="65" t="str">
        <f t="shared" si="18"/>
        <v>Northern Trust adds auditing to distributed ledger</v>
      </c>
      <c r="E1192" s="1">
        <v>28</v>
      </c>
      <c r="F1192" s="1">
        <v>200000</v>
      </c>
      <c r="G1192" s="1" t="s">
        <v>400</v>
      </c>
      <c r="H1192" s="50"/>
      <c r="I1192" s="51">
        <v>1</v>
      </c>
      <c r="J1192" s="52"/>
      <c r="L1192" s="58"/>
      <c r="M1192" s="8" t="s">
        <v>3129</v>
      </c>
      <c r="N1192" s="53" t="s">
        <v>3129</v>
      </c>
      <c r="O1192" s="53" t="s">
        <v>3129</v>
      </c>
      <c r="P1192" s="53" t="s">
        <v>3129</v>
      </c>
      <c r="Q1192" s="53">
        <v>1</v>
      </c>
      <c r="R1192" s="10">
        <v>1</v>
      </c>
      <c r="S1192" s="54"/>
      <c r="T1192" s="55"/>
      <c r="U1192" s="56"/>
      <c r="V1192" s="57"/>
      <c r="Y1192" s="17">
        <v>1</v>
      </c>
      <c r="AF1192" s="15"/>
      <c r="AO1192" s="64" t="s">
        <v>1543</v>
      </c>
      <c r="AP1192" t="s">
        <v>1288</v>
      </c>
      <c r="AQ1192" t="s">
        <v>1834</v>
      </c>
      <c r="AR1192" s="46"/>
      <c r="AS1192" s="43"/>
    </row>
    <row r="1193" spans="1:45" hidden="1" x14ac:dyDescent="0.2">
      <c r="A1193" s="48" t="s">
        <v>721</v>
      </c>
      <c r="B1193" s="2">
        <v>43178</v>
      </c>
      <c r="C1193" s="1" t="s">
        <v>696</v>
      </c>
      <c r="D1193" s="65" t="str">
        <f t="shared" si="18"/>
        <v>These are the 64 startups unveiled at Y Combinator W18 Demo Day 2 – TechCrunch</v>
      </c>
      <c r="E1193" s="1">
        <v>1153</v>
      </c>
      <c r="F1193" s="1">
        <v>32625000</v>
      </c>
      <c r="G1193" s="1" t="s">
        <v>409</v>
      </c>
      <c r="H1193" s="50"/>
      <c r="I1193" s="51">
        <v>1</v>
      </c>
      <c r="J1193" s="52"/>
      <c r="L1193" s="58"/>
      <c r="M1193" s="8" t="s">
        <v>3129</v>
      </c>
      <c r="N1193" s="53">
        <v>1</v>
      </c>
      <c r="O1193" s="53" t="s">
        <v>3129</v>
      </c>
      <c r="P1193" s="53" t="s">
        <v>3129</v>
      </c>
      <c r="Q1193" s="53" t="s">
        <v>3129</v>
      </c>
      <c r="R1193" s="10">
        <v>1</v>
      </c>
      <c r="S1193" s="54"/>
      <c r="T1193" s="55"/>
      <c r="U1193" s="56"/>
      <c r="V1193" s="57"/>
      <c r="Y1193" s="17">
        <v>1</v>
      </c>
      <c r="AF1193" s="15"/>
      <c r="AO1193" s="64" t="s">
        <v>1544</v>
      </c>
      <c r="AP1193" t="s">
        <v>1289</v>
      </c>
      <c r="AQ1193" t="s">
        <v>1812</v>
      </c>
      <c r="AR1193" s="46"/>
      <c r="AS1193" s="43"/>
    </row>
    <row r="1194" spans="1:45" hidden="1" x14ac:dyDescent="0.2">
      <c r="A1194" s="48" t="s">
        <v>721</v>
      </c>
      <c r="B1194" s="2">
        <v>43178</v>
      </c>
      <c r="C1194" s="1" t="s">
        <v>848</v>
      </c>
      <c r="D1194" s="65" t="str">
        <f t="shared" si="18"/>
        <v>These are the 64 startups unveiled at Y Combinator W18 Demo Day 2 – TechCrunch</v>
      </c>
      <c r="E1194" s="1">
        <v>1153</v>
      </c>
      <c r="F1194" s="1">
        <v>32625000</v>
      </c>
      <c r="G1194" s="1"/>
      <c r="H1194" s="50"/>
      <c r="I1194" s="51">
        <v>1</v>
      </c>
      <c r="J1194" s="52"/>
      <c r="L1194" s="58"/>
      <c r="M1194" s="8" t="s">
        <v>3129</v>
      </c>
      <c r="N1194" s="53">
        <v>1</v>
      </c>
      <c r="O1194" s="53" t="s">
        <v>3129</v>
      </c>
      <c r="P1194" s="53" t="s">
        <v>3129</v>
      </c>
      <c r="Q1194" s="53" t="s">
        <v>3129</v>
      </c>
      <c r="R1194" s="10">
        <v>1</v>
      </c>
      <c r="S1194" s="54"/>
      <c r="T1194" s="55"/>
      <c r="U1194" s="56"/>
      <c r="V1194" s="57"/>
      <c r="Y1194" s="17">
        <v>1</v>
      </c>
      <c r="AF1194" s="15"/>
      <c r="AO1194" s="64" t="s">
        <v>1544</v>
      </c>
      <c r="AP1194" t="s">
        <v>1289</v>
      </c>
      <c r="AQ1194" t="s">
        <v>1655</v>
      </c>
      <c r="AR1194" s="46"/>
      <c r="AS1194" s="43"/>
    </row>
    <row r="1195" spans="1:45" hidden="1" x14ac:dyDescent="0.2">
      <c r="A1195" s="48" t="s">
        <v>721</v>
      </c>
      <c r="B1195" s="2">
        <v>43179</v>
      </c>
      <c r="C1195" s="1" t="s">
        <v>707</v>
      </c>
      <c r="D1195" s="65" t="str">
        <f t="shared" si="18"/>
        <v>The 25 most attractive employers in America, according to LinkedIn</v>
      </c>
      <c r="E1195" s="1">
        <v>1069</v>
      </c>
      <c r="F1195" s="1">
        <v>41038964</v>
      </c>
      <c r="G1195" s="1"/>
      <c r="H1195" s="50">
        <v>1</v>
      </c>
      <c r="I1195" s="51"/>
      <c r="J1195" s="52"/>
      <c r="L1195" s="58"/>
      <c r="M1195" s="8" t="s">
        <v>3129</v>
      </c>
      <c r="N1195" s="53" t="s">
        <v>3129</v>
      </c>
      <c r="O1195" s="53">
        <v>1</v>
      </c>
      <c r="P1195" s="53" t="s">
        <v>3129</v>
      </c>
      <c r="Q1195" s="53">
        <v>1</v>
      </c>
      <c r="R1195" s="10">
        <v>1</v>
      </c>
      <c r="S1195" s="54"/>
      <c r="T1195" s="55"/>
      <c r="U1195" s="56"/>
      <c r="V1195" s="57"/>
      <c r="Y1195" s="17">
        <v>1</v>
      </c>
      <c r="AF1195" s="15"/>
      <c r="AO1195" s="64" t="s">
        <v>2273</v>
      </c>
      <c r="AP1195" t="s">
        <v>1298</v>
      </c>
      <c r="AQ1195" t="s">
        <v>1840</v>
      </c>
      <c r="AR1195" s="46"/>
      <c r="AS1195" s="43"/>
    </row>
    <row r="1196" spans="1:45" hidden="1" x14ac:dyDescent="0.2">
      <c r="A1196" s="48" t="s">
        <v>721</v>
      </c>
      <c r="B1196" s="2">
        <v>43179</v>
      </c>
      <c r="C1196" s="1" t="s">
        <v>60</v>
      </c>
      <c r="D1196" s="65" t="str">
        <f t="shared" si="18"/>
        <v>AI and the Future of Work: Will Our Jobs Disappear?</v>
      </c>
      <c r="E1196" s="1">
        <v>267</v>
      </c>
      <c r="F1196" s="1">
        <v>82644928</v>
      </c>
      <c r="G1196" s="1" t="s">
        <v>400</v>
      </c>
      <c r="H1196" s="50"/>
      <c r="I1196" s="51">
        <v>1</v>
      </c>
      <c r="J1196" s="52"/>
      <c r="L1196" s="58"/>
      <c r="M1196" s="8" t="s">
        <v>3129</v>
      </c>
      <c r="N1196" s="53">
        <v>1</v>
      </c>
      <c r="O1196" s="53" t="s">
        <v>3129</v>
      </c>
      <c r="P1196" s="53" t="s">
        <v>3129</v>
      </c>
      <c r="Q1196" s="53" t="s">
        <v>3129</v>
      </c>
      <c r="R1196" s="10">
        <v>1</v>
      </c>
      <c r="S1196" s="54"/>
      <c r="T1196" s="55"/>
      <c r="U1196" s="56"/>
      <c r="V1196" s="57"/>
      <c r="Y1196" s="17">
        <v>1</v>
      </c>
      <c r="AF1196" s="15"/>
      <c r="AO1196" s="64" t="s">
        <v>1550</v>
      </c>
      <c r="AP1196" t="s">
        <v>1297</v>
      </c>
      <c r="AQ1196" t="s">
        <v>1812</v>
      </c>
      <c r="AR1196" s="46"/>
      <c r="AS1196" s="43"/>
    </row>
    <row r="1197" spans="1:45" hidden="1" x14ac:dyDescent="0.2">
      <c r="A1197" s="48" t="s">
        <v>721</v>
      </c>
      <c r="B1197" s="2">
        <v>43179</v>
      </c>
      <c r="C1197" s="1" t="s">
        <v>678</v>
      </c>
      <c r="D1197" s="65" t="str">
        <f t="shared" si="18"/>
        <v>AI and the Future of Work: Will Our Jobs Disappear?</v>
      </c>
      <c r="E1197" s="1">
        <v>267</v>
      </c>
      <c r="F1197" s="1">
        <v>82644928</v>
      </c>
      <c r="G1197" s="1"/>
      <c r="H1197" s="50"/>
      <c r="I1197" s="51">
        <v>1</v>
      </c>
      <c r="J1197" s="52"/>
      <c r="L1197" s="58"/>
      <c r="M1197" s="8" t="s">
        <v>3129</v>
      </c>
      <c r="N1197" s="53">
        <v>1</v>
      </c>
      <c r="O1197" s="53" t="s">
        <v>3129</v>
      </c>
      <c r="P1197" s="53" t="s">
        <v>3129</v>
      </c>
      <c r="Q1197" s="53" t="s">
        <v>3129</v>
      </c>
      <c r="R1197" s="10">
        <v>1</v>
      </c>
      <c r="S1197" s="54"/>
      <c r="T1197" s="55"/>
      <c r="U1197" s="56"/>
      <c r="V1197" s="57"/>
      <c r="Y1197" s="17">
        <v>1</v>
      </c>
      <c r="AF1197" s="15"/>
      <c r="AO1197" s="64" t="s">
        <v>1550</v>
      </c>
      <c r="AP1197" t="s">
        <v>1297</v>
      </c>
      <c r="AQ1197" t="s">
        <v>1655</v>
      </c>
      <c r="AR1197" s="46"/>
      <c r="AS1197" s="43"/>
    </row>
    <row r="1198" spans="1:45" hidden="1" x14ac:dyDescent="0.2">
      <c r="A1198" s="48" t="s">
        <v>721</v>
      </c>
      <c r="B1198" s="2">
        <v>43179</v>
      </c>
      <c r="C1198" s="1" t="s">
        <v>398</v>
      </c>
      <c r="D1198" s="65" t="str">
        <f t="shared" si="18"/>
        <v>Artificial intelligence gives HR an opportunity to transform the enterprise</v>
      </c>
      <c r="E1198" s="1">
        <v>71</v>
      </c>
      <c r="F1198" s="1">
        <v>1627907</v>
      </c>
      <c r="G1198" s="1" t="s">
        <v>400</v>
      </c>
      <c r="H1198" s="50"/>
      <c r="I1198" s="51">
        <v>1</v>
      </c>
      <c r="J1198" s="52"/>
      <c r="L1198" s="58" t="s">
        <v>401</v>
      </c>
      <c r="M1198" s="8" t="s">
        <v>3129</v>
      </c>
      <c r="N1198" s="53">
        <v>1</v>
      </c>
      <c r="O1198" s="53" t="s">
        <v>3129</v>
      </c>
      <c r="P1198" s="53" t="s">
        <v>3129</v>
      </c>
      <c r="Q1198" s="53" t="s">
        <v>3129</v>
      </c>
      <c r="R1198" s="10">
        <v>1</v>
      </c>
      <c r="S1198" s="54"/>
      <c r="T1198" s="55"/>
      <c r="U1198" s="56"/>
      <c r="V1198" s="57"/>
      <c r="Y1198" s="17">
        <v>1</v>
      </c>
      <c r="AF1198" s="15"/>
      <c r="AO1198" s="64" t="s">
        <v>1548</v>
      </c>
      <c r="AP1198" t="s">
        <v>1291</v>
      </c>
      <c r="AQ1198" t="s">
        <v>1583</v>
      </c>
      <c r="AR1198" s="46"/>
      <c r="AS1198" s="43"/>
    </row>
    <row r="1199" spans="1:45" hidden="1" x14ac:dyDescent="0.2">
      <c r="A1199" s="48" t="s">
        <v>721</v>
      </c>
      <c r="B1199" s="2">
        <v>43179</v>
      </c>
      <c r="C1199" s="1" t="s">
        <v>398</v>
      </c>
      <c r="D1199" s="65" t="str">
        <f t="shared" si="18"/>
        <v>Artificial intelligence gives HR an opportunity to transform the enterprise</v>
      </c>
      <c r="E1199" s="1">
        <v>71</v>
      </c>
      <c r="F1199" s="1">
        <v>1627907</v>
      </c>
      <c r="G1199" s="1" t="s">
        <v>400</v>
      </c>
      <c r="H1199" s="50"/>
      <c r="I1199" s="51">
        <v>1</v>
      </c>
      <c r="J1199" s="52"/>
      <c r="L1199" s="58"/>
      <c r="M1199" s="8" t="s">
        <v>3129</v>
      </c>
      <c r="N1199" s="53">
        <v>1</v>
      </c>
      <c r="O1199" s="53" t="s">
        <v>3129</v>
      </c>
      <c r="P1199" s="53" t="s">
        <v>3129</v>
      </c>
      <c r="Q1199" s="53" t="s">
        <v>3129</v>
      </c>
      <c r="R1199" s="10">
        <v>1</v>
      </c>
      <c r="S1199" s="54"/>
      <c r="T1199" s="55"/>
      <c r="U1199" s="56"/>
      <c r="V1199" s="57"/>
      <c r="Y1199" s="17">
        <v>1</v>
      </c>
      <c r="AF1199" s="15"/>
      <c r="AO1199" s="64" t="s">
        <v>1548</v>
      </c>
      <c r="AP1199" t="s">
        <v>1291</v>
      </c>
      <c r="AQ1199" t="s">
        <v>1812</v>
      </c>
      <c r="AR1199" s="46"/>
      <c r="AS1199" s="43"/>
    </row>
    <row r="1200" spans="1:45" hidden="1" x14ac:dyDescent="0.2">
      <c r="A1200" s="48" t="s">
        <v>410</v>
      </c>
      <c r="B1200" s="2">
        <v>43179</v>
      </c>
      <c r="C1200" s="1" t="s">
        <v>443</v>
      </c>
      <c r="D1200" s="65" t="str">
        <f t="shared" si="18"/>
        <v>Buyers acquire taste for deposit-rich banks</v>
      </c>
      <c r="E1200" s="1">
        <v>18</v>
      </c>
      <c r="F1200" s="1">
        <v>200000</v>
      </c>
      <c r="G1200" s="1" t="s">
        <v>400</v>
      </c>
      <c r="H1200" s="50"/>
      <c r="I1200" s="51">
        <v>1</v>
      </c>
      <c r="J1200" s="52"/>
      <c r="L1200" s="58" t="s">
        <v>1295</v>
      </c>
      <c r="M1200" s="8">
        <v>1</v>
      </c>
      <c r="N1200" s="53" t="s">
        <v>3129</v>
      </c>
      <c r="O1200" s="53" t="s">
        <v>3129</v>
      </c>
      <c r="P1200" s="53">
        <v>1</v>
      </c>
      <c r="Q1200" s="53" t="s">
        <v>3129</v>
      </c>
      <c r="R1200" s="10">
        <v>1</v>
      </c>
      <c r="S1200" s="54"/>
      <c r="T1200" s="55"/>
      <c r="U1200" s="56"/>
      <c r="V1200" s="57"/>
      <c r="Y1200" s="17">
        <v>1</v>
      </c>
      <c r="AF1200" s="15"/>
      <c r="AO1200" s="64" t="s">
        <v>1547</v>
      </c>
      <c r="AP1200" t="s">
        <v>1294</v>
      </c>
      <c r="AQ1200" t="s">
        <v>2155</v>
      </c>
      <c r="AR1200" s="46"/>
      <c r="AS1200" s="43"/>
    </row>
    <row r="1201" spans="1:45" hidden="1" x14ac:dyDescent="0.2">
      <c r="A1201" s="48" t="s">
        <v>721</v>
      </c>
      <c r="B1201" s="2">
        <v>43179</v>
      </c>
      <c r="C1201" s="1" t="s">
        <v>773</v>
      </c>
      <c r="D1201" s="65" t="str">
        <f t="shared" si="18"/>
        <v>DELOITTE TO HOST THE THIRD REGULATORY AND FINANCIAL CRIME CONFERENCE IN DUBAI, APRIL 2018</v>
      </c>
      <c r="E1201" s="1">
        <v>0</v>
      </c>
      <c r="F1201" s="1">
        <v>1328841</v>
      </c>
      <c r="G1201" s="1" t="s">
        <v>409</v>
      </c>
      <c r="H1201" s="50"/>
      <c r="I1201" s="51">
        <v>1</v>
      </c>
      <c r="J1201" s="52"/>
      <c r="L1201" s="58"/>
      <c r="M1201" s="8" t="s">
        <v>3129</v>
      </c>
      <c r="N1201" s="53" t="s">
        <v>3129</v>
      </c>
      <c r="O1201" s="53">
        <v>1</v>
      </c>
      <c r="P1201" s="53" t="s">
        <v>3129</v>
      </c>
      <c r="Q1201" s="53" t="s">
        <v>3129</v>
      </c>
      <c r="R1201" s="10">
        <v>1</v>
      </c>
      <c r="S1201" s="54"/>
      <c r="T1201" s="55"/>
      <c r="U1201" s="56"/>
      <c r="V1201" s="57"/>
      <c r="Y1201" s="17">
        <v>1</v>
      </c>
      <c r="AF1201" s="15"/>
      <c r="AO1201" s="64" t="s">
        <v>2272</v>
      </c>
      <c r="AP1201" t="s">
        <v>1290</v>
      </c>
      <c r="AQ1201" t="s">
        <v>1578</v>
      </c>
      <c r="AR1201" s="46"/>
      <c r="AS1201" s="43"/>
    </row>
    <row r="1202" spans="1:45" hidden="1" x14ac:dyDescent="0.2">
      <c r="A1202" s="48" t="s">
        <v>721</v>
      </c>
      <c r="B1202" s="2">
        <v>43179</v>
      </c>
      <c r="C1202" s="1" t="s">
        <v>407</v>
      </c>
      <c r="D1202" s="65" t="str">
        <f t="shared" si="18"/>
        <v>Digital Currency Market in Australia Grows as Trading on Crypto-Exchanges Tops AU $3.9 Billion in 2017</v>
      </c>
      <c r="E1202" s="1">
        <v>15</v>
      </c>
      <c r="F1202" s="1">
        <v>185714</v>
      </c>
      <c r="G1202" s="1" t="s">
        <v>409</v>
      </c>
      <c r="H1202" s="50"/>
      <c r="I1202" s="51">
        <v>1</v>
      </c>
      <c r="J1202" s="52"/>
      <c r="L1202" s="58"/>
      <c r="M1202" s="8" t="s">
        <v>3129</v>
      </c>
      <c r="N1202" s="53">
        <v>1</v>
      </c>
      <c r="O1202" s="53" t="s">
        <v>3129</v>
      </c>
      <c r="P1202" s="53" t="s">
        <v>3129</v>
      </c>
      <c r="Q1202" s="53" t="s">
        <v>3129</v>
      </c>
      <c r="R1202" s="10">
        <v>1</v>
      </c>
      <c r="S1202" s="54"/>
      <c r="T1202" s="55"/>
      <c r="U1202" s="56"/>
      <c r="V1202" s="57"/>
      <c r="Y1202" s="17">
        <v>1</v>
      </c>
      <c r="AF1202" s="15"/>
      <c r="AO1202" s="64" t="s">
        <v>1545</v>
      </c>
      <c r="AP1202" t="s">
        <v>1292</v>
      </c>
      <c r="AQ1202" t="s">
        <v>1812</v>
      </c>
      <c r="AR1202" s="46"/>
      <c r="AS1202" s="43"/>
    </row>
    <row r="1203" spans="1:45" hidden="1" x14ac:dyDescent="0.2">
      <c r="A1203" s="48" t="s">
        <v>651</v>
      </c>
      <c r="B1203" s="2">
        <v>43179</v>
      </c>
      <c r="C1203" s="1" t="s">
        <v>524</v>
      </c>
      <c r="D1203" s="65" t="str">
        <f t="shared" si="18"/>
        <v>Swiss authorities tread wary path through ‘Crypto Valley’</v>
      </c>
      <c r="E1203" s="1">
        <v>983</v>
      </c>
      <c r="F1203" s="1">
        <v>13262032</v>
      </c>
      <c r="G1203" s="1" t="s">
        <v>526</v>
      </c>
      <c r="H1203" s="50"/>
      <c r="I1203" s="51">
        <v>1</v>
      </c>
      <c r="J1203" s="52"/>
      <c r="L1203" s="58"/>
      <c r="M1203" s="8" t="s">
        <v>3129</v>
      </c>
      <c r="N1203" s="53" t="s">
        <v>3129</v>
      </c>
      <c r="O1203" s="53">
        <v>1</v>
      </c>
      <c r="P1203" s="53" t="s">
        <v>3129</v>
      </c>
      <c r="Q1203" s="53">
        <v>1</v>
      </c>
      <c r="R1203" s="10">
        <v>1</v>
      </c>
      <c r="S1203" s="54"/>
      <c r="T1203" s="55"/>
      <c r="U1203" s="56"/>
      <c r="V1203" s="57"/>
      <c r="Y1203" s="17">
        <v>1</v>
      </c>
      <c r="AF1203" s="15"/>
      <c r="AO1203" s="64" t="s">
        <v>1546</v>
      </c>
      <c r="AP1203" t="s">
        <v>1293</v>
      </c>
      <c r="AQ1203" t="s">
        <v>1833</v>
      </c>
      <c r="AR1203" s="46"/>
      <c r="AS1203" s="43"/>
    </row>
    <row r="1204" spans="1:45" hidden="1" x14ac:dyDescent="0.2">
      <c r="A1204" s="48" t="s">
        <v>721</v>
      </c>
      <c r="B1204" s="2">
        <v>43179</v>
      </c>
      <c r="C1204" s="1" t="s">
        <v>901</v>
      </c>
      <c r="D1204" s="65" t="str">
        <f t="shared" si="18"/>
        <v>Why People + Machines Is The Winning Formula For The Digital Age</v>
      </c>
      <c r="E1204" s="1">
        <v>143</v>
      </c>
      <c r="F1204" s="1">
        <v>68750</v>
      </c>
      <c r="G1204" s="1" t="s">
        <v>409</v>
      </c>
      <c r="H1204" s="50"/>
      <c r="I1204" s="51">
        <v>1</v>
      </c>
      <c r="J1204" s="52"/>
      <c r="L1204" s="58"/>
      <c r="M1204" s="8" t="s">
        <v>3129</v>
      </c>
      <c r="N1204" s="53">
        <v>1</v>
      </c>
      <c r="O1204" s="53" t="s">
        <v>3129</v>
      </c>
      <c r="P1204" s="53" t="s">
        <v>3129</v>
      </c>
      <c r="Q1204" s="53" t="s">
        <v>3129</v>
      </c>
      <c r="R1204" s="10">
        <v>1</v>
      </c>
      <c r="S1204" s="54"/>
      <c r="T1204" s="55"/>
      <c r="U1204" s="56"/>
      <c r="V1204" s="57"/>
      <c r="Y1204" s="17">
        <v>1</v>
      </c>
      <c r="AF1204" s="15"/>
      <c r="AO1204" s="64" t="s">
        <v>1549</v>
      </c>
      <c r="AP1204" t="s">
        <v>1296</v>
      </c>
      <c r="AQ1204" t="s">
        <v>1812</v>
      </c>
      <c r="AR1204" s="46"/>
      <c r="AS1204" s="43"/>
    </row>
    <row r="1205" spans="1:45" hidden="1" x14ac:dyDescent="0.2">
      <c r="A1205" s="48" t="s">
        <v>721</v>
      </c>
      <c r="B1205" s="2">
        <v>43180</v>
      </c>
      <c r="C1205" s="1" t="s">
        <v>419</v>
      </c>
      <c r="D1205" s="65" t="str">
        <f t="shared" si="18"/>
        <v>Accenture Labs and Grameen Foundation India Use Emerging Technologies to Help Increase Adoption of Financial Services Among Low-Income Women</v>
      </c>
      <c r="E1205" s="1">
        <v>0</v>
      </c>
      <c r="F1205" s="1">
        <v>15938865</v>
      </c>
      <c r="G1205" s="1" t="s">
        <v>421</v>
      </c>
      <c r="H1205" s="50">
        <v>1</v>
      </c>
      <c r="I1205" s="51"/>
      <c r="J1205" s="52"/>
      <c r="L1205" s="58"/>
      <c r="M1205" s="8" t="s">
        <v>3129</v>
      </c>
      <c r="N1205" s="53">
        <v>1</v>
      </c>
      <c r="O1205" s="53" t="s">
        <v>3129</v>
      </c>
      <c r="P1205" s="53" t="s">
        <v>3129</v>
      </c>
      <c r="Q1205" s="53" t="s">
        <v>3129</v>
      </c>
      <c r="R1205" s="10">
        <v>1</v>
      </c>
      <c r="S1205" s="54"/>
      <c r="T1205" s="55"/>
      <c r="U1205" s="56"/>
      <c r="V1205" s="57"/>
      <c r="Y1205" s="17">
        <v>1</v>
      </c>
      <c r="AF1205" s="15"/>
      <c r="AO1205" s="64" t="s">
        <v>1551</v>
      </c>
      <c r="AP1205" t="s">
        <v>1302</v>
      </c>
      <c r="AQ1205" t="s">
        <v>1812</v>
      </c>
      <c r="AR1205" s="46"/>
      <c r="AS1205" s="43"/>
    </row>
    <row r="1206" spans="1:45" hidden="1" x14ac:dyDescent="0.2">
      <c r="A1206" s="48" t="s">
        <v>721</v>
      </c>
      <c r="B1206" s="2">
        <v>43180</v>
      </c>
      <c r="C1206" s="1" t="s">
        <v>419</v>
      </c>
      <c r="D1206" s="65" t="str">
        <f t="shared" si="18"/>
        <v>Accenture Labs and Grameen Foundation India Use Emerging Technologies to Help Increase Adoption of Financial Services Among Low-Income Women</v>
      </c>
      <c r="E1206" s="1">
        <v>0</v>
      </c>
      <c r="F1206" s="1">
        <v>15938865</v>
      </c>
      <c r="G1206" s="1" t="s">
        <v>421</v>
      </c>
      <c r="H1206" s="50">
        <v>2</v>
      </c>
      <c r="I1206" s="51"/>
      <c r="J1206" s="52"/>
      <c r="L1206" s="58"/>
      <c r="M1206" s="8" t="s">
        <v>3129</v>
      </c>
      <c r="N1206" s="53">
        <v>1</v>
      </c>
      <c r="O1206" s="53" t="s">
        <v>3129</v>
      </c>
      <c r="P1206" s="53" t="s">
        <v>3129</v>
      </c>
      <c r="Q1206" s="53" t="s">
        <v>3129</v>
      </c>
      <c r="R1206" s="10">
        <v>1</v>
      </c>
      <c r="S1206" s="54"/>
      <c r="T1206" s="55"/>
      <c r="U1206" s="56"/>
      <c r="V1206" s="57"/>
      <c r="Y1206" s="17">
        <v>1</v>
      </c>
      <c r="AF1206" s="15"/>
      <c r="AO1206" s="64" t="s">
        <v>1551</v>
      </c>
      <c r="AP1206" t="s">
        <v>1302</v>
      </c>
      <c r="AQ1206" t="s">
        <v>1583</v>
      </c>
      <c r="AR1206" s="46"/>
      <c r="AS1206" s="43"/>
    </row>
    <row r="1207" spans="1:45" hidden="1" x14ac:dyDescent="0.2">
      <c r="A1207" s="48" t="s">
        <v>721</v>
      </c>
      <c r="B1207" s="2">
        <v>43180</v>
      </c>
      <c r="C1207" s="1" t="s">
        <v>633</v>
      </c>
      <c r="D1207" s="65" t="str">
        <f t="shared" si="18"/>
        <v>A tale of two hotels: Italy's bad loan sales hang in the balance</v>
      </c>
      <c r="E1207" s="1">
        <v>0</v>
      </c>
      <c r="F1207" s="1">
        <v>73013696</v>
      </c>
      <c r="G1207" s="1"/>
      <c r="H1207" s="50"/>
      <c r="I1207" s="51">
        <v>1</v>
      </c>
      <c r="J1207" s="52"/>
      <c r="L1207" s="58"/>
      <c r="M1207" s="8" t="s">
        <v>3129</v>
      </c>
      <c r="N1207" s="53" t="s">
        <v>3129</v>
      </c>
      <c r="O1207" s="53" t="s">
        <v>3129</v>
      </c>
      <c r="P1207" s="53" t="s">
        <v>3129</v>
      </c>
      <c r="Q1207" s="53">
        <v>1</v>
      </c>
      <c r="R1207" s="10">
        <v>1</v>
      </c>
      <c r="S1207" s="54"/>
      <c r="T1207" s="55"/>
      <c r="U1207" s="56"/>
      <c r="V1207" s="57"/>
      <c r="Y1207" s="17">
        <v>1</v>
      </c>
      <c r="AF1207" s="15"/>
      <c r="AO1207" s="64" t="s">
        <v>2283</v>
      </c>
      <c r="AP1207" t="s">
        <v>1306</v>
      </c>
      <c r="AQ1207" t="s">
        <v>1839</v>
      </c>
      <c r="AR1207" s="46"/>
      <c r="AS1207" s="43"/>
    </row>
    <row r="1208" spans="1:45" hidden="1" x14ac:dyDescent="0.2">
      <c r="A1208" s="48" t="s">
        <v>651</v>
      </c>
      <c r="B1208" s="2">
        <v>43180</v>
      </c>
      <c r="C1208" s="1" t="s">
        <v>828</v>
      </c>
      <c r="D1208" s="65" t="str">
        <f t="shared" si="18"/>
        <v>Cybersecurity Spring Cleaning: 3 Must-Dos for 2018</v>
      </c>
      <c r="E1208" s="1">
        <v>22</v>
      </c>
      <c r="F1208" s="1">
        <v>233333</v>
      </c>
      <c r="G1208" s="1"/>
      <c r="H1208" s="50"/>
      <c r="I1208" s="51">
        <v>1</v>
      </c>
      <c r="J1208" s="52"/>
      <c r="L1208" s="58"/>
      <c r="M1208" s="8">
        <v>1</v>
      </c>
      <c r="N1208" s="53" t="s">
        <v>3129</v>
      </c>
      <c r="O1208" s="53" t="s">
        <v>3129</v>
      </c>
      <c r="P1208" s="53" t="s">
        <v>3129</v>
      </c>
      <c r="Q1208" s="53" t="s">
        <v>3129</v>
      </c>
      <c r="R1208" s="10">
        <v>1</v>
      </c>
      <c r="S1208" s="54"/>
      <c r="T1208" s="55"/>
      <c r="U1208" s="56"/>
      <c r="V1208" s="57"/>
      <c r="Y1208" s="17">
        <v>1</v>
      </c>
      <c r="AF1208" s="15"/>
      <c r="AO1208" s="64" t="s">
        <v>2284</v>
      </c>
      <c r="AP1208" t="s">
        <v>1307</v>
      </c>
      <c r="AQ1208" t="s">
        <v>1668</v>
      </c>
      <c r="AR1208" s="46"/>
      <c r="AS1208" s="43"/>
    </row>
    <row r="1209" spans="1:45" hidden="1" x14ac:dyDescent="0.2">
      <c r="A1209" s="48" t="s">
        <v>721</v>
      </c>
      <c r="B1209" s="2">
        <v>43180</v>
      </c>
      <c r="C1209" s="1" t="s">
        <v>1005</v>
      </c>
      <c r="D1209" s="65" t="str">
        <f t="shared" si="18"/>
        <v>Europe: the Fun New Blockchain Playground Welcomes Players Big and Small</v>
      </c>
      <c r="E1209" s="1">
        <v>10</v>
      </c>
      <c r="F1209" s="1">
        <v>693333</v>
      </c>
      <c r="G1209" s="1"/>
      <c r="H1209" s="50"/>
      <c r="I1209" s="51">
        <v>1</v>
      </c>
      <c r="J1209" s="52"/>
      <c r="L1209" s="58"/>
      <c r="M1209" s="8" t="s">
        <v>3129</v>
      </c>
      <c r="N1209" s="53" t="s">
        <v>3129</v>
      </c>
      <c r="O1209" s="53" t="s">
        <v>3129</v>
      </c>
      <c r="P1209" s="53">
        <v>1</v>
      </c>
      <c r="Q1209" s="53">
        <v>1</v>
      </c>
      <c r="R1209" s="10">
        <v>1</v>
      </c>
      <c r="S1209" s="54"/>
      <c r="T1209" s="55"/>
      <c r="U1209" s="56"/>
      <c r="V1209" s="57"/>
      <c r="Y1209" s="17">
        <v>1</v>
      </c>
      <c r="AF1209" s="15"/>
      <c r="AO1209" s="64" t="s">
        <v>2280</v>
      </c>
      <c r="AP1209" t="s">
        <v>1305</v>
      </c>
      <c r="AQ1209" t="s">
        <v>1935</v>
      </c>
      <c r="AR1209" s="46"/>
      <c r="AS1209" s="43"/>
    </row>
    <row r="1210" spans="1:45" hidden="1" x14ac:dyDescent="0.2">
      <c r="A1210" s="48" t="s">
        <v>721</v>
      </c>
      <c r="B1210" s="2">
        <v>43180</v>
      </c>
      <c r="C1210" s="1" t="s">
        <v>703</v>
      </c>
      <c r="D1210" s="65" t="str">
        <f t="shared" si="18"/>
        <v>Europe: the Fun New Blockchain Playground Welcomes Players Big and Small</v>
      </c>
      <c r="E1210" s="1">
        <v>5</v>
      </c>
      <c r="F1210" s="1">
        <v>83333</v>
      </c>
      <c r="G1210" s="1"/>
      <c r="H1210" s="50"/>
      <c r="I1210" s="51">
        <v>1</v>
      </c>
      <c r="J1210" s="52"/>
      <c r="L1210" s="58"/>
      <c r="M1210" s="8" t="s">
        <v>3129</v>
      </c>
      <c r="N1210" s="53" t="s">
        <v>3129</v>
      </c>
      <c r="O1210" s="53" t="s">
        <v>3129</v>
      </c>
      <c r="P1210" s="53">
        <v>1</v>
      </c>
      <c r="Q1210" s="53">
        <v>1</v>
      </c>
      <c r="R1210" s="10">
        <v>2</v>
      </c>
      <c r="S1210" s="54"/>
      <c r="T1210" s="55"/>
      <c r="U1210" s="56"/>
      <c r="V1210" s="57"/>
      <c r="Y1210" s="17">
        <v>1</v>
      </c>
      <c r="AF1210" s="15"/>
      <c r="AO1210" s="64" t="s">
        <v>2281</v>
      </c>
      <c r="AP1210" t="s">
        <v>1305</v>
      </c>
      <c r="AQ1210" t="s">
        <v>2282</v>
      </c>
      <c r="AR1210" s="46"/>
      <c r="AS1210" s="43"/>
    </row>
    <row r="1211" spans="1:45" hidden="1" x14ac:dyDescent="0.2">
      <c r="A1211" s="48" t="s">
        <v>721</v>
      </c>
      <c r="B1211" s="2">
        <v>43180</v>
      </c>
      <c r="C1211" s="1" t="s">
        <v>630</v>
      </c>
      <c r="D1211" s="65" t="str">
        <f t="shared" si="18"/>
        <v>F10 Incubator &amp; Accelertor Opens Application for P2's Batch IV</v>
      </c>
      <c r="E1211" s="1">
        <v>16</v>
      </c>
      <c r="F1211" s="1">
        <v>185714</v>
      </c>
      <c r="G1211" s="1"/>
      <c r="H1211" s="50"/>
      <c r="I1211" s="51">
        <v>1</v>
      </c>
      <c r="J1211" s="52"/>
      <c r="L1211" s="58"/>
      <c r="M1211" s="8" t="s">
        <v>3129</v>
      </c>
      <c r="N1211" s="53" t="s">
        <v>3129</v>
      </c>
      <c r="O1211" s="53" t="s">
        <v>3129</v>
      </c>
      <c r="P1211" s="53" t="s">
        <v>3129</v>
      </c>
      <c r="Q1211" s="53">
        <v>1</v>
      </c>
      <c r="R1211" s="10">
        <v>1</v>
      </c>
      <c r="S1211" s="54"/>
      <c r="T1211" s="55"/>
      <c r="U1211" s="56"/>
      <c r="V1211" s="57"/>
      <c r="Y1211" s="17">
        <v>1</v>
      </c>
      <c r="AF1211" s="15"/>
      <c r="AO1211" s="64" t="s">
        <v>2279</v>
      </c>
      <c r="AP1211" t="s">
        <v>1304</v>
      </c>
      <c r="AQ1211" t="s">
        <v>1839</v>
      </c>
      <c r="AR1211" s="46"/>
      <c r="AS1211" s="43"/>
    </row>
    <row r="1212" spans="1:45" hidden="1" x14ac:dyDescent="0.2">
      <c r="A1212" s="48" t="s">
        <v>410</v>
      </c>
      <c r="B1212" s="2">
        <v>43180</v>
      </c>
      <c r="C1212" s="1" t="s">
        <v>58</v>
      </c>
      <c r="D1212" s="65" t="str">
        <f t="shared" si="18"/>
        <v>IBM launches starter plan for start-ups to build blockchain projects</v>
      </c>
      <c r="E1212" s="1">
        <v>1046</v>
      </c>
      <c r="F1212" s="1">
        <v>41038964</v>
      </c>
      <c r="G1212" s="1" t="s">
        <v>442</v>
      </c>
      <c r="H1212" s="50"/>
      <c r="I1212" s="51">
        <v>1</v>
      </c>
      <c r="J1212" s="52"/>
      <c r="L1212" s="58" t="s">
        <v>1295</v>
      </c>
      <c r="M1212" s="8">
        <v>1</v>
      </c>
      <c r="N1212" s="53" t="s">
        <v>3129</v>
      </c>
      <c r="O1212" s="53">
        <v>1</v>
      </c>
      <c r="P1212" s="53" t="s">
        <v>3129</v>
      </c>
      <c r="Q1212" s="53" t="s">
        <v>3129</v>
      </c>
      <c r="R1212" s="10">
        <v>1</v>
      </c>
      <c r="S1212" s="54"/>
      <c r="T1212" s="55"/>
      <c r="U1212" s="56"/>
      <c r="V1212" s="57"/>
      <c r="Y1212" s="17">
        <v>1</v>
      </c>
      <c r="AF1212" s="15"/>
      <c r="AO1212" s="64" t="s">
        <v>369</v>
      </c>
      <c r="AP1212" t="s">
        <v>206</v>
      </c>
      <c r="AQ1212" t="s">
        <v>1949</v>
      </c>
      <c r="AR1212" s="46"/>
      <c r="AS1212" s="43"/>
    </row>
    <row r="1213" spans="1:45" hidden="1" x14ac:dyDescent="0.2">
      <c r="A1213" s="48" t="s">
        <v>699</v>
      </c>
      <c r="B1213" s="2">
        <v>43180</v>
      </c>
      <c r="C1213" s="1" t="s">
        <v>407</v>
      </c>
      <c r="D1213" s="65" t="str">
        <f t="shared" si="18"/>
        <v>Investment Platform Motive Partners Opens Innovation &amp; Investment Center in London to Serve Next Generation Fintech Companies</v>
      </c>
      <c r="E1213" s="1">
        <v>11</v>
      </c>
      <c r="F1213" s="1">
        <v>185714</v>
      </c>
      <c r="G1213" s="1" t="s">
        <v>409</v>
      </c>
      <c r="H1213" s="50"/>
      <c r="I1213" s="51">
        <v>1</v>
      </c>
      <c r="J1213" s="52"/>
      <c r="L1213" s="58"/>
      <c r="M1213" s="8" t="s">
        <v>3129</v>
      </c>
      <c r="N1213" s="53" t="s">
        <v>3129</v>
      </c>
      <c r="O1213" s="53" t="s">
        <v>3129</v>
      </c>
      <c r="P1213" s="53" t="s">
        <v>3129</v>
      </c>
      <c r="Q1213" s="53">
        <v>1</v>
      </c>
      <c r="R1213" s="10">
        <v>1</v>
      </c>
      <c r="S1213" s="54"/>
      <c r="T1213" s="55"/>
      <c r="U1213" s="56"/>
      <c r="V1213" s="57"/>
      <c r="Y1213" s="17">
        <v>1</v>
      </c>
      <c r="AF1213" s="15"/>
      <c r="AO1213" s="64" t="s">
        <v>2276</v>
      </c>
      <c r="AP1213" t="s">
        <v>1301</v>
      </c>
      <c r="AQ1213" t="s">
        <v>1682</v>
      </c>
      <c r="AR1213" s="46"/>
      <c r="AS1213" s="43"/>
    </row>
    <row r="1214" spans="1:45" hidden="1" x14ac:dyDescent="0.2">
      <c r="A1214" s="48" t="s">
        <v>410</v>
      </c>
      <c r="B1214" s="2">
        <v>43180</v>
      </c>
      <c r="C1214" s="1" t="s">
        <v>58</v>
      </c>
      <c r="D1214" s="65" t="str">
        <f t="shared" si="18"/>
        <v>LinkedIn: Top companies to work for in Australia</v>
      </c>
      <c r="E1214" s="1">
        <v>66</v>
      </c>
      <c r="F1214" s="1">
        <v>41038964</v>
      </c>
      <c r="G1214" s="1" t="s">
        <v>442</v>
      </c>
      <c r="H1214" s="50"/>
      <c r="I1214" s="51">
        <v>1</v>
      </c>
      <c r="J1214" s="52"/>
      <c r="L1214" s="58" t="s">
        <v>441</v>
      </c>
      <c r="M1214" s="8">
        <v>1</v>
      </c>
      <c r="N1214" s="53" t="s">
        <v>3129</v>
      </c>
      <c r="O1214" s="53">
        <v>1</v>
      </c>
      <c r="P1214" s="53">
        <v>1</v>
      </c>
      <c r="Q1214" s="53">
        <v>1</v>
      </c>
      <c r="R1214" s="10">
        <v>1</v>
      </c>
      <c r="S1214" s="54"/>
      <c r="T1214" s="55"/>
      <c r="U1214" s="56"/>
      <c r="V1214" s="57"/>
      <c r="Y1214" s="17">
        <v>1</v>
      </c>
      <c r="AF1214" s="15"/>
      <c r="AO1214" s="64" t="s">
        <v>370</v>
      </c>
      <c r="AP1214" t="s">
        <v>207</v>
      </c>
      <c r="AQ1214" t="s">
        <v>2277</v>
      </c>
      <c r="AR1214" s="46"/>
      <c r="AS1214" s="43"/>
    </row>
    <row r="1215" spans="1:45" hidden="1" x14ac:dyDescent="0.2">
      <c r="A1215" s="48" t="s">
        <v>651</v>
      </c>
      <c r="B1215" s="2">
        <v>43180</v>
      </c>
      <c r="C1215" s="1" t="s">
        <v>707</v>
      </c>
      <c r="D1215" s="65" t="str">
        <f t="shared" si="18"/>
        <v>LinkedIn: Top companies to work for in Australia</v>
      </c>
      <c r="E1215" s="1">
        <v>66</v>
      </c>
      <c r="F1215" s="1">
        <v>41038964</v>
      </c>
      <c r="G1215" s="1"/>
      <c r="H1215" s="50"/>
      <c r="I1215" s="51">
        <v>1</v>
      </c>
      <c r="J1215" s="52"/>
      <c r="L1215" s="58"/>
      <c r="M1215" s="8">
        <v>1</v>
      </c>
      <c r="N1215" s="53" t="s">
        <v>3129</v>
      </c>
      <c r="O1215" s="53">
        <v>1</v>
      </c>
      <c r="P1215" s="53">
        <v>1</v>
      </c>
      <c r="Q1215" s="53">
        <v>1</v>
      </c>
      <c r="R1215" s="10">
        <v>1</v>
      </c>
      <c r="S1215" s="54"/>
      <c r="T1215" s="55"/>
      <c r="U1215" s="56"/>
      <c r="V1215" s="57"/>
      <c r="Y1215" s="17">
        <v>1</v>
      </c>
      <c r="AF1215" s="15"/>
      <c r="AO1215" s="64" t="s">
        <v>370</v>
      </c>
      <c r="AP1215" t="s">
        <v>207</v>
      </c>
      <c r="AQ1215" t="s">
        <v>2231</v>
      </c>
      <c r="AR1215" s="46"/>
      <c r="AS1215" s="43"/>
    </row>
    <row r="1216" spans="1:45" hidden="1" x14ac:dyDescent="0.2">
      <c r="A1216" s="48" t="s">
        <v>651</v>
      </c>
      <c r="B1216" s="2">
        <v>43180</v>
      </c>
      <c r="C1216" s="1" t="s">
        <v>707</v>
      </c>
      <c r="D1216" s="65" t="str">
        <f t="shared" si="18"/>
        <v>The best companies to work for in the UK: LinkedIn</v>
      </c>
      <c r="E1216" s="1">
        <v>117</v>
      </c>
      <c r="F1216" s="1">
        <v>41038964</v>
      </c>
      <c r="G1216" s="1"/>
      <c r="H1216" s="50"/>
      <c r="I1216" s="51">
        <v>1</v>
      </c>
      <c r="J1216" s="52"/>
      <c r="L1216" s="58"/>
      <c r="M1216" s="8">
        <v>1</v>
      </c>
      <c r="N1216" s="53" t="s">
        <v>3129</v>
      </c>
      <c r="O1216" s="53">
        <v>1</v>
      </c>
      <c r="P1216" s="53">
        <v>1</v>
      </c>
      <c r="Q1216" s="53">
        <v>1</v>
      </c>
      <c r="R1216" s="10">
        <v>1</v>
      </c>
      <c r="S1216" s="54"/>
      <c r="T1216" s="55"/>
      <c r="U1216" s="56"/>
      <c r="V1216" s="57"/>
      <c r="Y1216" s="17">
        <v>1</v>
      </c>
      <c r="AF1216" s="15"/>
      <c r="AO1216" s="64" t="s">
        <v>2285</v>
      </c>
      <c r="AP1216" t="s">
        <v>1308</v>
      </c>
      <c r="AQ1216" t="s">
        <v>2231</v>
      </c>
      <c r="AR1216" s="46"/>
      <c r="AS1216" s="43"/>
    </row>
    <row r="1217" spans="1:45" hidden="1" x14ac:dyDescent="0.2">
      <c r="A1217" s="48" t="s">
        <v>397</v>
      </c>
      <c r="B1217" s="2">
        <v>43180</v>
      </c>
      <c r="C1217" s="1" t="s">
        <v>411</v>
      </c>
      <c r="D1217" s="65" t="str">
        <f t="shared" si="18"/>
        <v>Visa Explores How CUs Can Engage And Retain Millennial Talent</v>
      </c>
      <c r="E1217" s="1">
        <v>8</v>
      </c>
      <c r="F1217" s="1">
        <v>593750</v>
      </c>
      <c r="G1217" s="1" t="s">
        <v>409</v>
      </c>
      <c r="H1217" s="50"/>
      <c r="I1217" s="51">
        <v>1</v>
      </c>
      <c r="J1217" s="52"/>
      <c r="L1217" s="58" t="s">
        <v>401</v>
      </c>
      <c r="M1217" s="8" t="s">
        <v>3129</v>
      </c>
      <c r="N1217" s="53" t="s">
        <v>3129</v>
      </c>
      <c r="O1217" s="53">
        <v>1</v>
      </c>
      <c r="P1217" s="53" t="s">
        <v>3129</v>
      </c>
      <c r="Q1217" s="53" t="s">
        <v>3129</v>
      </c>
      <c r="R1217" s="10">
        <v>1</v>
      </c>
      <c r="S1217" s="54"/>
      <c r="T1217" s="55"/>
      <c r="U1217" s="56"/>
      <c r="V1217" s="57"/>
      <c r="Y1217" s="17">
        <v>1</v>
      </c>
      <c r="AF1217" s="15"/>
      <c r="AO1217" s="64" t="s">
        <v>2275</v>
      </c>
      <c r="AP1217" t="s">
        <v>1300</v>
      </c>
      <c r="AQ1217" t="s">
        <v>1578</v>
      </c>
      <c r="AR1217" s="46"/>
      <c r="AS1217" s="43"/>
    </row>
    <row r="1218" spans="1:45" hidden="1" x14ac:dyDescent="0.2">
      <c r="A1218" s="48" t="s">
        <v>721</v>
      </c>
      <c r="B1218" s="2">
        <v>43181</v>
      </c>
      <c r="C1218" s="1" t="s">
        <v>60</v>
      </c>
      <c r="D1218" s="65" t="str">
        <f t="shared" si="18"/>
        <v>What Your Advisor May Have In Common With Toys 'R' Us</v>
      </c>
      <c r="E1218" s="1">
        <v>11</v>
      </c>
      <c r="F1218" s="1">
        <v>82644928</v>
      </c>
      <c r="G1218" s="1" t="s">
        <v>400</v>
      </c>
      <c r="H1218" s="50">
        <v>1</v>
      </c>
      <c r="I1218" s="51"/>
      <c r="J1218" s="52"/>
      <c r="L1218" s="58"/>
      <c r="M1218" s="8" t="s">
        <v>3129</v>
      </c>
      <c r="N1218" s="53">
        <v>1</v>
      </c>
      <c r="O1218" s="53" t="s">
        <v>3129</v>
      </c>
      <c r="P1218" s="53" t="s">
        <v>3129</v>
      </c>
      <c r="Q1218" s="53" t="s">
        <v>3129</v>
      </c>
      <c r="R1218" s="10">
        <v>1</v>
      </c>
      <c r="S1218" s="54"/>
      <c r="T1218" s="55"/>
      <c r="U1218" s="56"/>
      <c r="V1218" s="57"/>
      <c r="Y1218" s="17">
        <v>1</v>
      </c>
      <c r="AF1218" s="15"/>
      <c r="AO1218" s="64" t="s">
        <v>374</v>
      </c>
      <c r="AP1218" t="s">
        <v>210</v>
      </c>
      <c r="AQ1218" t="s">
        <v>1812</v>
      </c>
      <c r="AR1218" s="46"/>
      <c r="AS1218" s="43"/>
    </row>
    <row r="1219" spans="1:45" hidden="1" x14ac:dyDescent="0.2">
      <c r="A1219" s="48" t="s">
        <v>651</v>
      </c>
      <c r="B1219" s="2">
        <v>43181</v>
      </c>
      <c r="C1219" s="1" t="s">
        <v>696</v>
      </c>
      <c r="D1219" s="65" t="str">
        <f t="shared" ref="D1219:D1282" si="19">HYPERLINK(AO1219,AP1219)</f>
        <v>Ansarada gets $18M in Series A funding to help companies better prepare for major deals</v>
      </c>
      <c r="E1219" s="1">
        <v>457</v>
      </c>
      <c r="F1219" s="1">
        <v>32625000</v>
      </c>
      <c r="G1219" s="1" t="s">
        <v>409</v>
      </c>
      <c r="H1219" s="50"/>
      <c r="I1219" s="51">
        <v>1</v>
      </c>
      <c r="J1219" s="52"/>
      <c r="L1219" s="58"/>
      <c r="M1219" s="8" t="s">
        <v>3129</v>
      </c>
      <c r="N1219" s="53" t="s">
        <v>3129</v>
      </c>
      <c r="O1219" s="53">
        <v>1</v>
      </c>
      <c r="P1219" s="53">
        <v>1</v>
      </c>
      <c r="Q1219" s="53">
        <v>1</v>
      </c>
      <c r="R1219" s="10">
        <v>1</v>
      </c>
      <c r="S1219" s="54"/>
      <c r="T1219" s="55"/>
      <c r="U1219" s="56"/>
      <c r="V1219" s="57"/>
      <c r="Y1219" s="17">
        <v>1</v>
      </c>
      <c r="AF1219" s="15"/>
      <c r="AO1219" s="64" t="s">
        <v>1553</v>
      </c>
      <c r="AP1219" t="s">
        <v>1312</v>
      </c>
      <c r="AQ1219" t="s">
        <v>2288</v>
      </c>
      <c r="AR1219" s="46"/>
      <c r="AS1219" s="43"/>
    </row>
    <row r="1220" spans="1:45" hidden="1" x14ac:dyDescent="0.2">
      <c r="A1220" s="48" t="s">
        <v>397</v>
      </c>
      <c r="B1220" s="2">
        <v>43181</v>
      </c>
      <c r="C1220" s="1" t="s">
        <v>74</v>
      </c>
      <c r="D1220" s="65" t="str">
        <f t="shared" si="19"/>
        <v>Bitcoin Today: Prices Retreat From Week's Highs Amid Cryptocurrency Downtrend</v>
      </c>
      <c r="E1220" s="1">
        <v>38</v>
      </c>
      <c r="F1220" s="1">
        <v>4220689</v>
      </c>
      <c r="G1220" s="1" t="s">
        <v>421</v>
      </c>
      <c r="H1220" s="50"/>
      <c r="I1220" s="51">
        <v>1</v>
      </c>
      <c r="J1220" s="52"/>
      <c r="L1220" s="58" t="s">
        <v>441</v>
      </c>
      <c r="M1220" s="8" t="s">
        <v>3129</v>
      </c>
      <c r="N1220" s="53">
        <v>1</v>
      </c>
      <c r="O1220" s="53" t="s">
        <v>3129</v>
      </c>
      <c r="P1220" s="53" t="s">
        <v>3129</v>
      </c>
      <c r="Q1220" s="53" t="s">
        <v>3129</v>
      </c>
      <c r="R1220" s="10">
        <v>1</v>
      </c>
      <c r="S1220" s="54"/>
      <c r="T1220" s="55"/>
      <c r="U1220" s="56"/>
      <c r="V1220" s="57"/>
      <c r="Y1220" s="17">
        <v>1</v>
      </c>
      <c r="AF1220" s="15"/>
      <c r="AO1220" s="64" t="s">
        <v>375</v>
      </c>
      <c r="AP1220" t="s">
        <v>211</v>
      </c>
      <c r="AQ1220" t="s">
        <v>1583</v>
      </c>
      <c r="AR1220" s="46"/>
      <c r="AS1220" s="43"/>
    </row>
    <row r="1221" spans="1:45" hidden="1" x14ac:dyDescent="0.2">
      <c r="A1221" s="48" t="s">
        <v>721</v>
      </c>
      <c r="B1221" s="2">
        <v>43181</v>
      </c>
      <c r="C1221" s="1" t="s">
        <v>74</v>
      </c>
      <c r="D1221" s="65" t="str">
        <f t="shared" si="19"/>
        <v>Bitcoin Today: Prices Retreat From Week's Highs Amid Cryptocurrency Downtrend</v>
      </c>
      <c r="E1221" s="1">
        <v>38</v>
      </c>
      <c r="F1221" s="1">
        <v>4220689</v>
      </c>
      <c r="G1221" s="1" t="s">
        <v>421</v>
      </c>
      <c r="H1221" s="50"/>
      <c r="I1221" s="51">
        <v>1</v>
      </c>
      <c r="J1221" s="52"/>
      <c r="L1221" s="58"/>
      <c r="M1221" s="8" t="s">
        <v>3129</v>
      </c>
      <c r="N1221" s="53">
        <v>1</v>
      </c>
      <c r="O1221" s="53" t="s">
        <v>3129</v>
      </c>
      <c r="P1221" s="53" t="s">
        <v>3129</v>
      </c>
      <c r="Q1221" s="53" t="s">
        <v>3129</v>
      </c>
      <c r="R1221" s="10">
        <v>1</v>
      </c>
      <c r="S1221" s="54"/>
      <c r="T1221" s="55"/>
      <c r="U1221" s="56"/>
      <c r="V1221" s="57"/>
      <c r="Y1221" s="17">
        <v>1</v>
      </c>
      <c r="AF1221" s="15"/>
      <c r="AO1221" s="64" t="s">
        <v>375</v>
      </c>
      <c r="AP1221" t="s">
        <v>211</v>
      </c>
      <c r="AQ1221" t="s">
        <v>1812</v>
      </c>
      <c r="AR1221" s="46"/>
      <c r="AS1221" s="43"/>
    </row>
    <row r="1222" spans="1:45" hidden="1" x14ac:dyDescent="0.2">
      <c r="A1222" s="48" t="s">
        <v>699</v>
      </c>
      <c r="B1222" s="2">
        <v>43181</v>
      </c>
      <c r="C1222" s="1" t="s">
        <v>1309</v>
      </c>
      <c r="D1222" s="65" t="str">
        <f t="shared" si="19"/>
        <v>SEC Charges KPMG, Deloitte &amp; BDO Units with Improper Audits</v>
      </c>
      <c r="E1222" s="1">
        <v>1</v>
      </c>
      <c r="F1222" s="1">
        <v>10000</v>
      </c>
      <c r="G1222" s="1" t="s">
        <v>409</v>
      </c>
      <c r="H1222" s="50"/>
      <c r="I1222" s="51">
        <v>1</v>
      </c>
      <c r="J1222" s="52"/>
      <c r="L1222" s="58"/>
      <c r="M1222" s="8" t="s">
        <v>3129</v>
      </c>
      <c r="N1222" s="53" t="s">
        <v>3129</v>
      </c>
      <c r="O1222" s="53">
        <v>1</v>
      </c>
      <c r="P1222" s="53">
        <v>1</v>
      </c>
      <c r="Q1222" s="53" t="s">
        <v>3129</v>
      </c>
      <c r="R1222" s="10">
        <v>2</v>
      </c>
      <c r="S1222" s="54"/>
      <c r="T1222" s="55"/>
      <c r="U1222" s="56"/>
      <c r="V1222" s="57"/>
      <c r="Y1222" s="17">
        <v>1</v>
      </c>
      <c r="AF1222" s="15"/>
      <c r="AO1222" s="64" t="s">
        <v>2286</v>
      </c>
      <c r="AP1222" t="s">
        <v>1310</v>
      </c>
      <c r="AQ1222" t="s">
        <v>2287</v>
      </c>
      <c r="AR1222" s="46"/>
      <c r="AS1222" s="43"/>
    </row>
    <row r="1223" spans="1:45" hidden="1" x14ac:dyDescent="0.2">
      <c r="A1223" s="48" t="s">
        <v>699</v>
      </c>
      <c r="B1223" s="2">
        <v>43181</v>
      </c>
      <c r="C1223" s="1" t="s">
        <v>1309</v>
      </c>
      <c r="D1223" s="65" t="str">
        <f t="shared" si="19"/>
        <v>SEC Charges KPMG, Deloitte &amp; BDO Units with Improper Audits</v>
      </c>
      <c r="E1223" s="1">
        <v>1</v>
      </c>
      <c r="F1223" s="1">
        <v>10000</v>
      </c>
      <c r="G1223" s="1" t="s">
        <v>409</v>
      </c>
      <c r="H1223" s="50"/>
      <c r="I1223" s="51">
        <v>1</v>
      </c>
      <c r="J1223" s="52"/>
      <c r="L1223" s="58"/>
      <c r="M1223" s="8" t="s">
        <v>3129</v>
      </c>
      <c r="N1223" s="53" t="s">
        <v>3129</v>
      </c>
      <c r="O1223" s="53">
        <v>1</v>
      </c>
      <c r="P1223" s="53">
        <v>1</v>
      </c>
      <c r="Q1223" s="53" t="s">
        <v>3129</v>
      </c>
      <c r="R1223" s="10">
        <v>2</v>
      </c>
      <c r="S1223" s="54"/>
      <c r="T1223" s="55"/>
      <c r="U1223" s="56"/>
      <c r="V1223" s="57"/>
      <c r="Y1223" s="17">
        <v>1</v>
      </c>
      <c r="AF1223" s="15"/>
      <c r="AO1223" s="64" t="s">
        <v>2286</v>
      </c>
      <c r="AP1223" t="s">
        <v>1310</v>
      </c>
      <c r="AQ1223" t="s">
        <v>2287</v>
      </c>
      <c r="AR1223" s="46"/>
      <c r="AS1223" s="43"/>
    </row>
    <row r="1224" spans="1:45" hidden="1" x14ac:dyDescent="0.2">
      <c r="A1224" s="48" t="s">
        <v>721</v>
      </c>
      <c r="B1224" s="2">
        <v>43181</v>
      </c>
      <c r="C1224" s="1" t="s">
        <v>60</v>
      </c>
      <c r="D1224" s="65" t="str">
        <f t="shared" si="19"/>
        <v>This Singapore Startup Is Betting On Blockchain For The Future Of Data Security</v>
      </c>
      <c r="E1224" s="1">
        <v>430</v>
      </c>
      <c r="F1224" s="1">
        <v>82644928</v>
      </c>
      <c r="G1224" s="1" t="s">
        <v>400</v>
      </c>
      <c r="H1224" s="50"/>
      <c r="I1224" s="51">
        <v>1</v>
      </c>
      <c r="J1224" s="52"/>
      <c r="L1224" s="58"/>
      <c r="M1224" s="8" t="s">
        <v>3129</v>
      </c>
      <c r="N1224" s="53">
        <v>1</v>
      </c>
      <c r="O1224" s="53" t="s">
        <v>3129</v>
      </c>
      <c r="P1224" s="53" t="s">
        <v>3129</v>
      </c>
      <c r="Q1224" s="53" t="s">
        <v>3129</v>
      </c>
      <c r="R1224" s="10">
        <v>1</v>
      </c>
      <c r="S1224" s="54"/>
      <c r="T1224" s="55"/>
      <c r="U1224" s="56"/>
      <c r="V1224" s="57"/>
      <c r="Y1224" s="17">
        <v>1</v>
      </c>
      <c r="AF1224" s="15"/>
      <c r="AO1224" s="64" t="s">
        <v>1554</v>
      </c>
      <c r="AP1224" t="s">
        <v>1313</v>
      </c>
      <c r="AQ1224" t="s">
        <v>1812</v>
      </c>
      <c r="AR1224" s="46"/>
      <c r="AS1224" s="43"/>
    </row>
    <row r="1225" spans="1:45" hidden="1" x14ac:dyDescent="0.2">
      <c r="A1225" s="48" t="s">
        <v>721</v>
      </c>
      <c r="B1225" s="2">
        <v>43181</v>
      </c>
      <c r="C1225" s="1" t="s">
        <v>678</v>
      </c>
      <c r="D1225" s="65" t="str">
        <f t="shared" si="19"/>
        <v>This Singapore Startup Is Betting On Blockchain For The Future Of Data Security</v>
      </c>
      <c r="E1225" s="1">
        <v>430</v>
      </c>
      <c r="F1225" s="1">
        <v>82644928</v>
      </c>
      <c r="G1225" s="1"/>
      <c r="H1225" s="50"/>
      <c r="I1225" s="51">
        <v>1</v>
      </c>
      <c r="J1225" s="52"/>
      <c r="L1225" s="58"/>
      <c r="M1225" s="8" t="s">
        <v>3129</v>
      </c>
      <c r="N1225" s="53">
        <v>1</v>
      </c>
      <c r="O1225" s="53" t="s">
        <v>3129</v>
      </c>
      <c r="P1225" s="53" t="s">
        <v>3129</v>
      </c>
      <c r="Q1225" s="53" t="s">
        <v>3129</v>
      </c>
      <c r="R1225" s="10">
        <v>1</v>
      </c>
      <c r="S1225" s="54"/>
      <c r="T1225" s="55"/>
      <c r="U1225" s="56"/>
      <c r="V1225" s="57"/>
      <c r="Y1225" s="17">
        <v>1</v>
      </c>
      <c r="AF1225" s="15"/>
      <c r="AO1225" s="64" t="s">
        <v>1554</v>
      </c>
      <c r="AP1225" t="s">
        <v>1313</v>
      </c>
      <c r="AQ1225" t="s">
        <v>1655</v>
      </c>
      <c r="AR1225" s="46"/>
      <c r="AS1225" s="43"/>
    </row>
    <row r="1226" spans="1:45" hidden="1" x14ac:dyDescent="0.2">
      <c r="A1226" s="48" t="s">
        <v>422</v>
      </c>
      <c r="B1226" s="2">
        <v>43181</v>
      </c>
      <c r="C1226" s="1" t="s">
        <v>728</v>
      </c>
      <c r="D1226" s="65" t="str">
        <f t="shared" si="19"/>
        <v>5 ways to boost your customer experience strategy</v>
      </c>
      <c r="E1226" s="1">
        <v>2</v>
      </c>
      <c r="F1226" s="1">
        <v>5000</v>
      </c>
      <c r="G1226" s="1"/>
      <c r="H1226" s="50"/>
      <c r="I1226" s="51"/>
      <c r="J1226" s="52"/>
      <c r="K1226" s="6">
        <v>1</v>
      </c>
      <c r="L1226" s="58"/>
      <c r="M1226" s="8" t="s">
        <v>3129</v>
      </c>
      <c r="N1226" s="53">
        <v>1</v>
      </c>
      <c r="O1226" s="53" t="s">
        <v>3129</v>
      </c>
      <c r="P1226" s="53" t="s">
        <v>3129</v>
      </c>
      <c r="Q1226" s="53" t="s">
        <v>3129</v>
      </c>
      <c r="R1226" s="10">
        <v>2</v>
      </c>
      <c r="S1226" s="54">
        <v>1</v>
      </c>
      <c r="T1226" s="55"/>
      <c r="U1226" s="56"/>
      <c r="V1226" s="57">
        <v>3</v>
      </c>
      <c r="Y1226" s="17">
        <v>1</v>
      </c>
      <c r="AC1226" s="15">
        <v>1</v>
      </c>
      <c r="AF1226" s="15"/>
      <c r="AI1226" s="16">
        <v>1</v>
      </c>
      <c r="AO1226" s="64" t="s">
        <v>2289</v>
      </c>
      <c r="AP1226" t="s">
        <v>1314</v>
      </c>
      <c r="AQ1226" t="s">
        <v>1797</v>
      </c>
      <c r="AR1226" s="46"/>
      <c r="AS1226" s="43"/>
    </row>
    <row r="1227" spans="1:45" hidden="1" x14ac:dyDescent="0.2">
      <c r="A1227" s="48" t="s">
        <v>651</v>
      </c>
      <c r="B1227" s="2">
        <v>43182</v>
      </c>
      <c r="C1227" s="1" t="s">
        <v>407</v>
      </c>
      <c r="D1227" s="65" t="str">
        <f t="shared" si="19"/>
        <v>Australia Can't Wait to use the Fintech Bridge Established with the United Kingdom</v>
      </c>
      <c r="E1227" s="1">
        <v>39</v>
      </c>
      <c r="F1227" s="1">
        <v>185714</v>
      </c>
      <c r="G1227" s="1" t="s">
        <v>409</v>
      </c>
      <c r="H1227" s="50"/>
      <c r="I1227" s="51">
        <v>1</v>
      </c>
      <c r="J1227" s="52"/>
      <c r="L1227" s="58"/>
      <c r="M1227" s="8">
        <v>1</v>
      </c>
      <c r="N1227" s="53" t="s">
        <v>3129</v>
      </c>
      <c r="O1227" s="53" t="s">
        <v>3129</v>
      </c>
      <c r="P1227" s="53" t="s">
        <v>3129</v>
      </c>
      <c r="Q1227" s="53" t="s">
        <v>3129</v>
      </c>
      <c r="R1227" s="10">
        <v>1</v>
      </c>
      <c r="S1227" s="54"/>
      <c r="T1227" s="55"/>
      <c r="U1227" s="56"/>
      <c r="V1227" s="57"/>
      <c r="Y1227" s="17">
        <v>1</v>
      </c>
      <c r="AF1227" s="15"/>
      <c r="AO1227" s="64" t="s">
        <v>1556</v>
      </c>
      <c r="AP1227" t="s">
        <v>1317</v>
      </c>
      <c r="AQ1227" t="s">
        <v>1580</v>
      </c>
      <c r="AR1227" s="46"/>
      <c r="AS1227" s="43"/>
    </row>
    <row r="1228" spans="1:45" hidden="1" x14ac:dyDescent="0.2">
      <c r="A1228" s="48" t="s">
        <v>410</v>
      </c>
      <c r="B1228" s="2">
        <v>43182</v>
      </c>
      <c r="C1228" s="1" t="s">
        <v>407</v>
      </c>
      <c r="D1228" s="65" t="str">
        <f t="shared" si="19"/>
        <v>Australia Can't Wait to use the Fintech Bridge Established with the United Kingdom</v>
      </c>
      <c r="E1228" s="1">
        <v>39</v>
      </c>
      <c r="F1228" s="1">
        <v>185714</v>
      </c>
      <c r="G1228" s="1" t="s">
        <v>409</v>
      </c>
      <c r="H1228" s="50"/>
      <c r="I1228" s="51">
        <v>1</v>
      </c>
      <c r="J1228" s="52"/>
      <c r="L1228" s="58" t="s">
        <v>441</v>
      </c>
      <c r="M1228" s="8">
        <v>1</v>
      </c>
      <c r="N1228" s="53" t="s">
        <v>3129</v>
      </c>
      <c r="O1228" s="53" t="s">
        <v>3129</v>
      </c>
      <c r="P1228" s="53" t="s">
        <v>3129</v>
      </c>
      <c r="Q1228" s="53" t="s">
        <v>3129</v>
      </c>
      <c r="R1228" s="10">
        <v>1</v>
      </c>
      <c r="S1228" s="54"/>
      <c r="T1228" s="55"/>
      <c r="U1228" s="56"/>
      <c r="V1228" s="57"/>
      <c r="Y1228" s="17">
        <v>1</v>
      </c>
      <c r="AF1228" s="15"/>
      <c r="AO1228" s="64" t="s">
        <v>1556</v>
      </c>
      <c r="AP1228" t="s">
        <v>1317</v>
      </c>
      <c r="AQ1228" t="s">
        <v>1811</v>
      </c>
      <c r="AR1228" s="46"/>
      <c r="AS1228" s="43"/>
    </row>
    <row r="1229" spans="1:45" hidden="1" x14ac:dyDescent="0.2">
      <c r="A1229" s="48" t="s">
        <v>651</v>
      </c>
      <c r="B1229" s="2">
        <v>43182</v>
      </c>
      <c r="C1229" s="1" t="s">
        <v>630</v>
      </c>
      <c r="D1229" s="65" t="str">
        <f t="shared" si="19"/>
        <v>Australia Can't Wait to use the Fintech Bridge Established with the United Kingdom</v>
      </c>
      <c r="E1229" s="1">
        <v>39</v>
      </c>
      <c r="F1229" s="1">
        <v>185714</v>
      </c>
      <c r="G1229" s="1"/>
      <c r="H1229" s="50"/>
      <c r="I1229" s="51">
        <v>1</v>
      </c>
      <c r="J1229" s="52"/>
      <c r="L1229" s="58"/>
      <c r="M1229" s="8">
        <v>1</v>
      </c>
      <c r="N1229" s="53" t="s">
        <v>3129</v>
      </c>
      <c r="O1229" s="53" t="s">
        <v>3129</v>
      </c>
      <c r="P1229" s="53" t="s">
        <v>3129</v>
      </c>
      <c r="Q1229" s="53" t="s">
        <v>3129</v>
      </c>
      <c r="R1229" s="10">
        <v>1</v>
      </c>
      <c r="S1229" s="54"/>
      <c r="T1229" s="55"/>
      <c r="U1229" s="56"/>
      <c r="V1229" s="57"/>
      <c r="Y1229" s="17">
        <v>1</v>
      </c>
      <c r="AF1229" s="15"/>
      <c r="AO1229" s="64" t="s">
        <v>1556</v>
      </c>
      <c r="AP1229" t="s">
        <v>1317</v>
      </c>
      <c r="AQ1229" t="s">
        <v>1668</v>
      </c>
      <c r="AR1229" s="46"/>
      <c r="AS1229" s="43"/>
    </row>
    <row r="1230" spans="1:45" hidden="1" x14ac:dyDescent="0.2">
      <c r="A1230" s="48" t="s">
        <v>721</v>
      </c>
      <c r="B1230" s="2">
        <v>43182</v>
      </c>
      <c r="C1230" s="1" t="s">
        <v>673</v>
      </c>
      <c r="D1230" s="65" t="str">
        <f t="shared" si="19"/>
        <v>Regionals may lose ‘systemic’ label, but they’re not out of the woods</v>
      </c>
      <c r="E1230" s="1">
        <v>20</v>
      </c>
      <c r="F1230" s="1">
        <v>200000</v>
      </c>
      <c r="G1230" s="1"/>
      <c r="H1230" s="50"/>
      <c r="I1230" s="51"/>
      <c r="J1230" s="52"/>
      <c r="K1230" s="6">
        <v>1</v>
      </c>
      <c r="L1230" s="58"/>
      <c r="M1230" s="8" t="s">
        <v>3129</v>
      </c>
      <c r="N1230" s="53" t="s">
        <v>3129</v>
      </c>
      <c r="O1230" s="53" t="s">
        <v>3129</v>
      </c>
      <c r="P1230" s="53" t="s">
        <v>3129</v>
      </c>
      <c r="Q1230" s="53">
        <v>1</v>
      </c>
      <c r="R1230" s="10">
        <v>1</v>
      </c>
      <c r="S1230" s="54">
        <v>1</v>
      </c>
      <c r="T1230" s="55"/>
      <c r="U1230" s="56"/>
      <c r="V1230" s="57">
        <v>3</v>
      </c>
      <c r="Y1230" s="17">
        <v>1</v>
      </c>
      <c r="AE1230" s="15">
        <v>1</v>
      </c>
      <c r="AF1230" s="15"/>
      <c r="AO1230" s="64" t="s">
        <v>2291</v>
      </c>
      <c r="AP1230" t="s">
        <v>1319</v>
      </c>
      <c r="AQ1230" t="s">
        <v>1839</v>
      </c>
      <c r="AR1230" s="46"/>
      <c r="AS1230" s="43"/>
    </row>
    <row r="1231" spans="1:45" hidden="1" x14ac:dyDescent="0.2">
      <c r="A1231" s="48" t="s">
        <v>651</v>
      </c>
      <c r="B1231" s="2">
        <v>43182</v>
      </c>
      <c r="C1231" s="1" t="s">
        <v>901</v>
      </c>
      <c r="D1231" s="65" t="str">
        <f t="shared" si="19"/>
        <v>Roger Park and Matthew Pritchard</v>
      </c>
      <c r="E1231" s="1">
        <v>0</v>
      </c>
      <c r="F1231" s="1">
        <v>68750</v>
      </c>
      <c r="G1231" s="1" t="s">
        <v>409</v>
      </c>
      <c r="H1231" s="50"/>
      <c r="I1231" s="51"/>
      <c r="J1231" s="52"/>
      <c r="K1231" s="6">
        <v>1</v>
      </c>
      <c r="L1231" s="58" t="s">
        <v>1316</v>
      </c>
      <c r="M1231" s="8">
        <v>1</v>
      </c>
      <c r="N1231" s="53" t="s">
        <v>3129</v>
      </c>
      <c r="O1231" s="53" t="s">
        <v>3129</v>
      </c>
      <c r="P1231" s="53" t="s">
        <v>3129</v>
      </c>
      <c r="Q1231" s="53" t="s">
        <v>3129</v>
      </c>
      <c r="R1231" s="10">
        <v>1</v>
      </c>
      <c r="S1231" s="54">
        <v>1</v>
      </c>
      <c r="T1231" s="55"/>
      <c r="U1231" s="56"/>
      <c r="V1231" s="57">
        <v>4</v>
      </c>
      <c r="Y1231" s="17">
        <v>1</v>
      </c>
      <c r="AD1231" s="15">
        <v>1</v>
      </c>
      <c r="AF1231" s="15"/>
      <c r="AJ1231" s="16">
        <v>1</v>
      </c>
      <c r="AO1231" s="64" t="s">
        <v>2290</v>
      </c>
      <c r="AP1231" t="s">
        <v>1315</v>
      </c>
      <c r="AQ1231" t="s">
        <v>1580</v>
      </c>
      <c r="AR1231" s="46"/>
      <c r="AS1231" s="43"/>
    </row>
    <row r="1232" spans="1:45" hidden="1" x14ac:dyDescent="0.2">
      <c r="A1232" s="48" t="s">
        <v>721</v>
      </c>
      <c r="B1232" s="2">
        <v>43185</v>
      </c>
      <c r="C1232" s="1" t="s">
        <v>509</v>
      </c>
      <c r="D1232" s="65" t="str">
        <f t="shared" si="19"/>
        <v>Growth Predictions on Global Blockchain Technology Market Through 2024 Presented in New Forecast Research</v>
      </c>
      <c r="E1232" s="1">
        <v>0</v>
      </c>
      <c r="F1232" s="1">
        <v>50000</v>
      </c>
      <c r="G1232" s="1"/>
      <c r="H1232" s="50">
        <v>1</v>
      </c>
      <c r="I1232" s="51"/>
      <c r="J1232" s="52"/>
      <c r="L1232" s="58"/>
      <c r="M1232" s="8" t="s">
        <v>3129</v>
      </c>
      <c r="N1232" s="53" t="s">
        <v>3129</v>
      </c>
      <c r="O1232" s="53">
        <v>1</v>
      </c>
      <c r="P1232" s="53" t="s">
        <v>3129</v>
      </c>
      <c r="Q1232" s="53" t="s">
        <v>3129</v>
      </c>
      <c r="R1232" s="10">
        <v>1</v>
      </c>
      <c r="S1232" s="54"/>
      <c r="T1232" s="55"/>
      <c r="U1232" s="56"/>
      <c r="V1232" s="57"/>
      <c r="Y1232" s="17">
        <v>1</v>
      </c>
      <c r="AF1232" s="15"/>
      <c r="AO1232" s="64" t="s">
        <v>1560</v>
      </c>
      <c r="AP1232" t="s">
        <v>1323</v>
      </c>
      <c r="AQ1232" t="s">
        <v>1666</v>
      </c>
      <c r="AR1232" s="46"/>
      <c r="AS1232" s="43"/>
    </row>
    <row r="1233" spans="1:45" hidden="1" x14ac:dyDescent="0.2">
      <c r="A1233" s="48" t="s">
        <v>651</v>
      </c>
      <c r="B1233" s="2">
        <v>43185</v>
      </c>
      <c r="C1233" s="1" t="s">
        <v>608</v>
      </c>
      <c r="D1233" s="65" t="str">
        <f t="shared" si="19"/>
        <v>Equistone buys majority of Small World Financial</v>
      </c>
      <c r="E1233" s="1">
        <v>2</v>
      </c>
      <c r="F1233" s="1">
        <v>269230</v>
      </c>
      <c r="G1233" s="1"/>
      <c r="H1233" s="50">
        <v>2</v>
      </c>
      <c r="I1233" s="51"/>
      <c r="J1233" s="52"/>
      <c r="L1233" s="58"/>
      <c r="M1233" s="8">
        <v>1</v>
      </c>
      <c r="N1233" s="53" t="s">
        <v>3129</v>
      </c>
      <c r="O1233" s="53" t="s">
        <v>3129</v>
      </c>
      <c r="P1233" s="53" t="s">
        <v>3129</v>
      </c>
      <c r="Q1233" s="53">
        <v>1</v>
      </c>
      <c r="R1233" s="10">
        <v>2</v>
      </c>
      <c r="S1233" s="54"/>
      <c r="T1233" s="55"/>
      <c r="U1233" s="56"/>
      <c r="V1233" s="57"/>
      <c r="Y1233" s="17">
        <v>1</v>
      </c>
      <c r="AF1233" s="15"/>
      <c r="AO1233" s="64" t="s">
        <v>2303</v>
      </c>
      <c r="AP1233" t="s">
        <v>1335</v>
      </c>
      <c r="AQ1233" t="s">
        <v>2304</v>
      </c>
      <c r="AR1233" s="46"/>
      <c r="AS1233" s="43"/>
    </row>
    <row r="1234" spans="1:45" hidden="1" x14ac:dyDescent="0.2">
      <c r="A1234" s="48" t="s">
        <v>651</v>
      </c>
      <c r="B1234" s="2">
        <v>43185</v>
      </c>
      <c r="C1234" s="1" t="s">
        <v>513</v>
      </c>
      <c r="D1234" s="65" t="str">
        <f t="shared" si="19"/>
        <v>Global IPO outlook remains robust after promising Q1 2018 results</v>
      </c>
      <c r="E1234" s="1">
        <v>0</v>
      </c>
      <c r="F1234" s="1">
        <v>15938865</v>
      </c>
      <c r="G1234" s="1"/>
      <c r="H1234" s="50">
        <v>2</v>
      </c>
      <c r="I1234" s="51"/>
      <c r="J1234" s="52"/>
      <c r="L1234" s="58"/>
      <c r="M1234" s="8">
        <v>1</v>
      </c>
      <c r="N1234" s="53" t="s">
        <v>3129</v>
      </c>
      <c r="O1234" s="53" t="s">
        <v>3129</v>
      </c>
      <c r="P1234" s="53" t="s">
        <v>3129</v>
      </c>
      <c r="Q1234" s="53" t="s">
        <v>3129</v>
      </c>
      <c r="R1234" s="10">
        <v>1</v>
      </c>
      <c r="S1234" s="54"/>
      <c r="T1234" s="55"/>
      <c r="U1234" s="56"/>
      <c r="V1234" s="57"/>
      <c r="Y1234" s="17">
        <v>1</v>
      </c>
      <c r="AF1234" s="15"/>
      <c r="AO1234" s="64" t="s">
        <v>2306</v>
      </c>
      <c r="AP1234" t="s">
        <v>1337</v>
      </c>
      <c r="AQ1234" t="s">
        <v>1668</v>
      </c>
      <c r="AR1234" s="46"/>
      <c r="AS1234" s="43"/>
    </row>
    <row r="1235" spans="1:45" hidden="1" x14ac:dyDescent="0.2">
      <c r="A1235" s="48" t="s">
        <v>651</v>
      </c>
      <c r="B1235" s="2">
        <v>43185</v>
      </c>
      <c r="C1235" s="1" t="s">
        <v>700</v>
      </c>
      <c r="D1235" s="65" t="str">
        <f t="shared" si="19"/>
        <v>Growth Predictions on Global Blockchain Technology Market Through 2024 Presented in New Forecast Research</v>
      </c>
      <c r="E1235" s="1">
        <v>0</v>
      </c>
      <c r="F1235" s="1">
        <v>50000</v>
      </c>
      <c r="G1235" s="1" t="s">
        <v>421</v>
      </c>
      <c r="H1235" s="50">
        <v>2</v>
      </c>
      <c r="I1235" s="51"/>
      <c r="J1235" s="52"/>
      <c r="L1235" s="58"/>
      <c r="M1235" s="8" t="s">
        <v>3129</v>
      </c>
      <c r="N1235" s="53" t="s">
        <v>3129</v>
      </c>
      <c r="O1235" s="53">
        <v>1</v>
      </c>
      <c r="P1235" s="53" t="s">
        <v>3129</v>
      </c>
      <c r="Q1235" s="53" t="s">
        <v>3129</v>
      </c>
      <c r="R1235" s="10">
        <v>1</v>
      </c>
      <c r="S1235" s="54"/>
      <c r="T1235" s="55"/>
      <c r="U1235" s="56"/>
      <c r="V1235" s="57"/>
      <c r="Y1235" s="17">
        <v>1</v>
      </c>
      <c r="AF1235" s="15"/>
      <c r="AO1235" s="64" t="s">
        <v>1560</v>
      </c>
      <c r="AP1235" t="s">
        <v>1323</v>
      </c>
      <c r="AQ1235" t="s">
        <v>1810</v>
      </c>
      <c r="AR1235" s="46"/>
      <c r="AS1235" s="43"/>
    </row>
    <row r="1236" spans="1:45" hidden="1" x14ac:dyDescent="0.2">
      <c r="A1236" s="48" t="s">
        <v>721</v>
      </c>
      <c r="B1236" s="2">
        <v>43185</v>
      </c>
      <c r="C1236" s="1" t="s">
        <v>513</v>
      </c>
      <c r="D1236" s="65" t="str">
        <f t="shared" si="19"/>
        <v>Annual General Meeting in Concentric</v>
      </c>
      <c r="E1236" s="1">
        <v>0</v>
      </c>
      <c r="F1236" s="1">
        <v>15938865</v>
      </c>
      <c r="G1236" s="1"/>
      <c r="H1236" s="50"/>
      <c r="I1236" s="51">
        <v>1</v>
      </c>
      <c r="J1236" s="52"/>
      <c r="L1236" s="58"/>
      <c r="M1236" s="8" t="s">
        <v>3129</v>
      </c>
      <c r="N1236" s="53" t="s">
        <v>3129</v>
      </c>
      <c r="O1236" s="53" t="s">
        <v>3129</v>
      </c>
      <c r="P1236" s="53">
        <v>1</v>
      </c>
      <c r="Q1236" s="53" t="s">
        <v>3129</v>
      </c>
      <c r="R1236" s="10">
        <v>1</v>
      </c>
      <c r="S1236" s="54"/>
      <c r="T1236" s="55"/>
      <c r="U1236" s="56"/>
      <c r="V1236" s="57"/>
      <c r="Y1236" s="17">
        <v>1</v>
      </c>
      <c r="AF1236" s="15"/>
      <c r="AO1236" s="64" t="s">
        <v>2298</v>
      </c>
      <c r="AP1236" t="s">
        <v>1330</v>
      </c>
      <c r="AQ1236" t="s">
        <v>1836</v>
      </c>
      <c r="AR1236" s="46"/>
      <c r="AS1236" s="43"/>
    </row>
    <row r="1237" spans="1:45" hidden="1" x14ac:dyDescent="0.2">
      <c r="A1237" s="48" t="s">
        <v>721</v>
      </c>
      <c r="B1237" s="2">
        <v>43185</v>
      </c>
      <c r="C1237" s="1" t="s">
        <v>608</v>
      </c>
      <c r="D1237" s="65" t="str">
        <f t="shared" si="19"/>
        <v>ASGARD appoints Pham as business development director for PE group</v>
      </c>
      <c r="E1237" s="1">
        <v>6</v>
      </c>
      <c r="F1237" s="1">
        <v>269230</v>
      </c>
      <c r="G1237" s="1"/>
      <c r="H1237" s="50"/>
      <c r="I1237" s="51">
        <v>1</v>
      </c>
      <c r="J1237" s="52"/>
      <c r="L1237" s="58"/>
      <c r="M1237" s="8" t="s">
        <v>3129</v>
      </c>
      <c r="N1237" s="53" t="s">
        <v>3129</v>
      </c>
      <c r="O1237" s="53">
        <v>1</v>
      </c>
      <c r="P1237" s="53" t="s">
        <v>3129</v>
      </c>
      <c r="Q1237" s="53" t="s">
        <v>3129</v>
      </c>
      <c r="R1237" s="10">
        <v>2</v>
      </c>
      <c r="S1237" s="54"/>
      <c r="T1237" s="55"/>
      <c r="U1237" s="56"/>
      <c r="V1237" s="57"/>
      <c r="Y1237" s="17">
        <v>1</v>
      </c>
      <c r="AF1237" s="15"/>
      <c r="AO1237" s="64" t="s">
        <v>2296</v>
      </c>
      <c r="AP1237" t="s">
        <v>1328</v>
      </c>
      <c r="AQ1237" t="s">
        <v>1814</v>
      </c>
      <c r="AR1237" s="46"/>
      <c r="AS1237" s="43"/>
    </row>
    <row r="1238" spans="1:45" hidden="1" x14ac:dyDescent="0.2">
      <c r="A1238" s="48" t="s">
        <v>721</v>
      </c>
      <c r="B1238" s="2">
        <v>43185</v>
      </c>
      <c r="C1238" s="1" t="s">
        <v>513</v>
      </c>
      <c r="D1238" s="65" t="str">
        <f t="shared" si="19"/>
        <v>Brookfield and GGP Reach Agreement on BPY's Acquisition of GGP</v>
      </c>
      <c r="E1238" s="1">
        <v>0</v>
      </c>
      <c r="F1238" s="1">
        <v>15938865</v>
      </c>
      <c r="G1238" s="1"/>
      <c r="H1238" s="50"/>
      <c r="I1238" s="51">
        <v>1</v>
      </c>
      <c r="J1238" s="52"/>
      <c r="L1238" s="58"/>
      <c r="M1238" s="8" t="s">
        <v>3129</v>
      </c>
      <c r="N1238" s="53" t="s">
        <v>3129</v>
      </c>
      <c r="O1238" s="53" t="s">
        <v>3129</v>
      </c>
      <c r="P1238" s="53" t="s">
        <v>3129</v>
      </c>
      <c r="Q1238" s="53">
        <v>1</v>
      </c>
      <c r="R1238" s="10">
        <v>1</v>
      </c>
      <c r="S1238" s="54"/>
      <c r="T1238" s="55"/>
      <c r="U1238" s="56"/>
      <c r="V1238" s="57"/>
      <c r="Y1238" s="17">
        <v>1</v>
      </c>
      <c r="AF1238" s="15"/>
      <c r="AO1238" s="64" t="s">
        <v>2299</v>
      </c>
      <c r="AP1238" t="s">
        <v>1331</v>
      </c>
      <c r="AQ1238" t="s">
        <v>1839</v>
      </c>
      <c r="AR1238" s="46"/>
      <c r="AS1238" s="43"/>
    </row>
    <row r="1239" spans="1:45" hidden="1" x14ac:dyDescent="0.2">
      <c r="A1239" s="48" t="s">
        <v>567</v>
      </c>
      <c r="B1239" s="2">
        <v>43185</v>
      </c>
      <c r="C1239" s="1" t="s">
        <v>700</v>
      </c>
      <c r="D1239" s="65" t="str">
        <f t="shared" si="19"/>
        <v>Growth Predictions on Global Blockchain Technology Market Through 2024 Presented in New Forecast Research</v>
      </c>
      <c r="E1239" s="1">
        <v>0</v>
      </c>
      <c r="F1239" s="1">
        <v>50000</v>
      </c>
      <c r="G1239" s="1" t="s">
        <v>421</v>
      </c>
      <c r="H1239" s="50"/>
      <c r="I1239" s="51">
        <v>1</v>
      </c>
      <c r="J1239" s="52"/>
      <c r="L1239" s="58"/>
      <c r="M1239" s="8" t="s">
        <v>3129</v>
      </c>
      <c r="N1239" s="53" t="s">
        <v>3129</v>
      </c>
      <c r="O1239" s="53">
        <v>1</v>
      </c>
      <c r="P1239" s="53" t="s">
        <v>3129</v>
      </c>
      <c r="Q1239" s="53" t="s">
        <v>3129</v>
      </c>
      <c r="R1239" s="10">
        <v>1</v>
      </c>
      <c r="S1239" s="54"/>
      <c r="T1239" s="55"/>
      <c r="U1239" s="56"/>
      <c r="V1239" s="57"/>
      <c r="Y1239" s="17">
        <v>1</v>
      </c>
      <c r="AF1239" s="15"/>
      <c r="AO1239" s="64" t="s">
        <v>1560</v>
      </c>
      <c r="AP1239" t="s">
        <v>1323</v>
      </c>
      <c r="AQ1239" t="s">
        <v>1578</v>
      </c>
      <c r="AR1239" s="46"/>
      <c r="AS1239" s="43"/>
    </row>
    <row r="1240" spans="1:45" hidden="1" x14ac:dyDescent="0.2">
      <c r="A1240" s="48" t="s">
        <v>651</v>
      </c>
      <c r="B1240" s="2">
        <v>43185</v>
      </c>
      <c r="C1240" s="1" t="s">
        <v>443</v>
      </c>
      <c r="D1240" s="65" t="str">
        <f t="shared" si="19"/>
        <v>Here's how blockchain could help the mortgage industry</v>
      </c>
      <c r="E1240" s="1">
        <v>136</v>
      </c>
      <c r="F1240" s="1">
        <v>200000</v>
      </c>
      <c r="G1240" s="1" t="s">
        <v>400</v>
      </c>
      <c r="H1240" s="50"/>
      <c r="I1240" s="51">
        <v>1</v>
      </c>
      <c r="J1240" s="52"/>
      <c r="L1240" s="58"/>
      <c r="M1240" s="8" t="s">
        <v>3129</v>
      </c>
      <c r="N1240" s="53" t="s">
        <v>3129</v>
      </c>
      <c r="O1240" s="53">
        <v>1</v>
      </c>
      <c r="P1240" s="53" t="s">
        <v>3129</v>
      </c>
      <c r="Q1240" s="53" t="s">
        <v>3129</v>
      </c>
      <c r="R1240" s="10">
        <v>1</v>
      </c>
      <c r="S1240" s="54"/>
      <c r="T1240" s="55"/>
      <c r="U1240" s="56"/>
      <c r="V1240" s="57"/>
      <c r="Y1240" s="17">
        <v>1</v>
      </c>
      <c r="AF1240" s="15"/>
      <c r="AO1240" s="64" t="s">
        <v>1558</v>
      </c>
      <c r="AP1240" t="s">
        <v>1325</v>
      </c>
      <c r="AQ1240" t="s">
        <v>1810</v>
      </c>
      <c r="AR1240" s="46"/>
      <c r="AS1240" s="43"/>
    </row>
    <row r="1241" spans="1:45" hidden="1" x14ac:dyDescent="0.2">
      <c r="A1241" s="48" t="s">
        <v>699</v>
      </c>
      <c r="B1241" s="2">
        <v>43185</v>
      </c>
      <c r="C1241" s="1" t="s">
        <v>60</v>
      </c>
      <c r="D1241" s="65" t="str">
        <f t="shared" si="19"/>
        <v>How Asia's Entrepreneurs Are Disrupting The Finance Industry</v>
      </c>
      <c r="E1241" s="1">
        <v>444</v>
      </c>
      <c r="F1241" s="1">
        <v>82644928</v>
      </c>
      <c r="G1241" s="1" t="s">
        <v>400</v>
      </c>
      <c r="H1241" s="50"/>
      <c r="I1241" s="51">
        <v>1</v>
      </c>
      <c r="J1241" s="52"/>
      <c r="L1241" s="58"/>
      <c r="M1241" s="8" t="s">
        <v>3129</v>
      </c>
      <c r="N1241" s="53" t="s">
        <v>3129</v>
      </c>
      <c r="O1241" s="53" t="s">
        <v>3129</v>
      </c>
      <c r="P1241" s="53">
        <v>1</v>
      </c>
      <c r="Q1241" s="53" t="s">
        <v>3129</v>
      </c>
      <c r="R1241" s="10">
        <v>1</v>
      </c>
      <c r="S1241" s="54"/>
      <c r="T1241" s="55"/>
      <c r="U1241" s="56"/>
      <c r="V1241" s="57"/>
      <c r="Y1241" s="17">
        <v>1</v>
      </c>
      <c r="AF1241" s="15"/>
      <c r="AO1241" s="64" t="s">
        <v>383</v>
      </c>
      <c r="AP1241" t="s">
        <v>218</v>
      </c>
      <c r="AQ1241" t="s">
        <v>1575</v>
      </c>
      <c r="AR1241" s="46"/>
      <c r="AS1241" s="43"/>
    </row>
    <row r="1242" spans="1:45" hidden="1" x14ac:dyDescent="0.2">
      <c r="A1242" s="48" t="s">
        <v>651</v>
      </c>
      <c r="B1242" s="2">
        <v>43185</v>
      </c>
      <c r="C1242" s="1" t="s">
        <v>60</v>
      </c>
      <c r="D1242" s="65" t="str">
        <f t="shared" si="19"/>
        <v>How Asia's Entrepreneurs Are Disrupting The Finance Industry</v>
      </c>
      <c r="E1242" s="1">
        <v>444</v>
      </c>
      <c r="F1242" s="1">
        <v>82644928</v>
      </c>
      <c r="G1242" s="1" t="s">
        <v>400</v>
      </c>
      <c r="H1242" s="50"/>
      <c r="I1242" s="51">
        <v>1</v>
      </c>
      <c r="J1242" s="52"/>
      <c r="L1242" s="58"/>
      <c r="M1242" s="8" t="s">
        <v>3129</v>
      </c>
      <c r="N1242" s="53" t="s">
        <v>3129</v>
      </c>
      <c r="O1242" s="53" t="s">
        <v>3129</v>
      </c>
      <c r="P1242" s="53">
        <v>1</v>
      </c>
      <c r="Q1242" s="53" t="s">
        <v>3129</v>
      </c>
      <c r="R1242" s="10">
        <v>1</v>
      </c>
      <c r="S1242" s="54"/>
      <c r="T1242" s="55"/>
      <c r="U1242" s="56"/>
      <c r="V1242" s="57"/>
      <c r="Y1242" s="17">
        <v>1</v>
      </c>
      <c r="AF1242" s="15"/>
      <c r="AO1242" s="64" t="s">
        <v>383</v>
      </c>
      <c r="AP1242" t="s">
        <v>218</v>
      </c>
      <c r="AQ1242" t="s">
        <v>1844</v>
      </c>
      <c r="AR1242" s="46"/>
      <c r="AS1242" s="43"/>
    </row>
    <row r="1243" spans="1:45" hidden="1" x14ac:dyDescent="0.2">
      <c r="A1243" s="48" t="s">
        <v>721</v>
      </c>
      <c r="B1243" s="2">
        <v>43185</v>
      </c>
      <c r="C1243" s="1" t="s">
        <v>652</v>
      </c>
      <c r="D1243" s="65" t="str">
        <f t="shared" si="19"/>
        <v>How Will The Smartphone of the Future Impact Banking?</v>
      </c>
      <c r="E1243" s="1">
        <v>691</v>
      </c>
      <c r="F1243" s="1">
        <v>192857</v>
      </c>
      <c r="G1243" s="1"/>
      <c r="H1243" s="50"/>
      <c r="I1243" s="51">
        <v>1</v>
      </c>
      <c r="J1243" s="52"/>
      <c r="L1243" s="58"/>
      <c r="M1243" s="8" t="s">
        <v>3129</v>
      </c>
      <c r="N1243" s="53" t="s">
        <v>3129</v>
      </c>
      <c r="O1243" s="53">
        <v>1</v>
      </c>
      <c r="P1243" s="53" t="s">
        <v>3129</v>
      </c>
      <c r="Q1243" s="53" t="s">
        <v>3129</v>
      </c>
      <c r="R1243" s="10">
        <v>2</v>
      </c>
      <c r="S1243" s="54"/>
      <c r="T1243" s="55"/>
      <c r="U1243" s="56"/>
      <c r="V1243" s="57"/>
      <c r="Y1243" s="17">
        <v>1</v>
      </c>
      <c r="AF1243" s="15"/>
      <c r="AO1243" s="64" t="s">
        <v>2301</v>
      </c>
      <c r="AP1243" t="s">
        <v>1333</v>
      </c>
      <c r="AQ1243" t="s">
        <v>1814</v>
      </c>
      <c r="AR1243" s="46"/>
      <c r="AS1243" s="43"/>
    </row>
    <row r="1244" spans="1:45" hidden="1" x14ac:dyDescent="0.2">
      <c r="A1244" s="48" t="s">
        <v>567</v>
      </c>
      <c r="B1244" s="2">
        <v>43185</v>
      </c>
      <c r="C1244" s="1" t="s">
        <v>415</v>
      </c>
      <c r="D1244" s="65" t="str">
        <f t="shared" si="19"/>
        <v>Lendingtree Ceo Doug Lebda Found Fortune In Fixes</v>
      </c>
      <c r="E1244" s="1">
        <v>2</v>
      </c>
      <c r="F1244" s="1">
        <v>1793722</v>
      </c>
      <c r="G1244" s="1" t="s">
        <v>409</v>
      </c>
      <c r="H1244" s="50"/>
      <c r="I1244" s="51">
        <v>1</v>
      </c>
      <c r="J1244" s="52"/>
      <c r="L1244" s="58"/>
      <c r="M1244" s="8" t="s">
        <v>3129</v>
      </c>
      <c r="N1244" s="53" t="s">
        <v>3129</v>
      </c>
      <c r="O1244" s="53" t="s">
        <v>3129</v>
      </c>
      <c r="P1244" s="53" t="s">
        <v>3129</v>
      </c>
      <c r="Q1244" s="53">
        <v>1</v>
      </c>
      <c r="R1244" s="10">
        <v>1</v>
      </c>
      <c r="S1244" s="54"/>
      <c r="T1244" s="55"/>
      <c r="U1244" s="56"/>
      <c r="V1244" s="57"/>
      <c r="Y1244" s="17">
        <v>1</v>
      </c>
      <c r="AF1244" s="15"/>
      <c r="AO1244" s="64" t="s">
        <v>1557</v>
      </c>
      <c r="AP1244" t="s">
        <v>1324</v>
      </c>
      <c r="AQ1244" t="s">
        <v>1834</v>
      </c>
      <c r="AR1244" s="46"/>
      <c r="AS1244" s="43"/>
    </row>
    <row r="1245" spans="1:45" hidden="1" x14ac:dyDescent="0.2">
      <c r="A1245" s="48" t="s">
        <v>397</v>
      </c>
      <c r="B1245" s="2">
        <v>43185</v>
      </c>
      <c r="C1245" s="1" t="s">
        <v>58</v>
      </c>
      <c r="D1245" s="65" t="str">
        <f t="shared" si="19"/>
        <v>OakNorth CEO Rishi Khosla on expansion plans, China's fintech market</v>
      </c>
      <c r="E1245" s="1">
        <v>144</v>
      </c>
      <c r="F1245" s="1">
        <v>41038964</v>
      </c>
      <c r="G1245" s="1" t="s">
        <v>442</v>
      </c>
      <c r="H1245" s="50"/>
      <c r="I1245" s="51">
        <v>1</v>
      </c>
      <c r="J1245" s="52"/>
      <c r="L1245" s="58" t="s">
        <v>441</v>
      </c>
      <c r="M1245" s="8" t="s">
        <v>3129</v>
      </c>
      <c r="N1245" s="53">
        <v>1</v>
      </c>
      <c r="O1245" s="53" t="s">
        <v>3129</v>
      </c>
      <c r="P1245" s="53" t="s">
        <v>3129</v>
      </c>
      <c r="Q1245" s="53" t="s">
        <v>3129</v>
      </c>
      <c r="R1245" s="10">
        <v>1</v>
      </c>
      <c r="S1245" s="54"/>
      <c r="T1245" s="55"/>
      <c r="U1245" s="56"/>
      <c r="V1245" s="57"/>
      <c r="Y1245" s="17">
        <v>1</v>
      </c>
      <c r="AF1245" s="15"/>
      <c r="AO1245" s="64" t="s">
        <v>384</v>
      </c>
      <c r="AP1245" t="s">
        <v>219</v>
      </c>
      <c r="AQ1245" t="s">
        <v>1583</v>
      </c>
      <c r="AR1245" s="46"/>
      <c r="AS1245" s="43"/>
    </row>
    <row r="1246" spans="1:45" hidden="1" x14ac:dyDescent="0.2">
      <c r="A1246" s="48" t="s">
        <v>721</v>
      </c>
      <c r="B1246" s="2">
        <v>43185</v>
      </c>
      <c r="C1246" s="1" t="s">
        <v>58</v>
      </c>
      <c r="D1246" s="65" t="str">
        <f t="shared" si="19"/>
        <v>OakNorth CEO Rishi Khosla on expansion plans, China's fintech market</v>
      </c>
      <c r="E1246" s="1">
        <v>144</v>
      </c>
      <c r="F1246" s="1">
        <v>41038964</v>
      </c>
      <c r="G1246" s="1" t="s">
        <v>442</v>
      </c>
      <c r="H1246" s="50"/>
      <c r="I1246" s="51">
        <v>1</v>
      </c>
      <c r="J1246" s="52"/>
      <c r="L1246" s="58"/>
      <c r="M1246" s="8" t="s">
        <v>3129</v>
      </c>
      <c r="N1246" s="53">
        <v>1</v>
      </c>
      <c r="O1246" s="53" t="s">
        <v>3129</v>
      </c>
      <c r="P1246" s="53" t="s">
        <v>3129</v>
      </c>
      <c r="Q1246" s="53" t="s">
        <v>3129</v>
      </c>
      <c r="R1246" s="10">
        <v>1</v>
      </c>
      <c r="S1246" s="54"/>
      <c r="T1246" s="55"/>
      <c r="U1246" s="56"/>
      <c r="V1246" s="57"/>
      <c r="Y1246" s="17">
        <v>1</v>
      </c>
      <c r="AF1246" s="15"/>
      <c r="AO1246" s="64" t="s">
        <v>384</v>
      </c>
      <c r="AP1246" t="s">
        <v>219</v>
      </c>
      <c r="AQ1246" t="s">
        <v>1812</v>
      </c>
      <c r="AR1246" s="46"/>
      <c r="AS1246" s="43"/>
    </row>
    <row r="1247" spans="1:45" hidden="1" x14ac:dyDescent="0.2">
      <c r="A1247" s="48" t="s">
        <v>721</v>
      </c>
      <c r="B1247" s="2">
        <v>43185</v>
      </c>
      <c r="C1247" s="1" t="s">
        <v>707</v>
      </c>
      <c r="D1247" s="65" t="str">
        <f t="shared" si="19"/>
        <v>OakNorth CEO Rishi Khosla on expansion plans, China's fintech market</v>
      </c>
      <c r="E1247" s="1">
        <v>144</v>
      </c>
      <c r="F1247" s="1">
        <v>41038964</v>
      </c>
      <c r="G1247" s="1"/>
      <c r="H1247" s="50"/>
      <c r="I1247" s="51">
        <v>1</v>
      </c>
      <c r="J1247" s="52"/>
      <c r="L1247" s="58"/>
      <c r="M1247" s="8" t="s">
        <v>3129</v>
      </c>
      <c r="N1247" s="53">
        <v>1</v>
      </c>
      <c r="O1247" s="53" t="s">
        <v>3129</v>
      </c>
      <c r="P1247" s="53" t="s">
        <v>3129</v>
      </c>
      <c r="Q1247" s="53" t="s">
        <v>3129</v>
      </c>
      <c r="R1247" s="10">
        <v>1</v>
      </c>
      <c r="S1247" s="54"/>
      <c r="T1247" s="55"/>
      <c r="U1247" s="56"/>
      <c r="V1247" s="57"/>
      <c r="Y1247" s="17">
        <v>1</v>
      </c>
      <c r="AF1247" s="15"/>
      <c r="AO1247" s="64" t="s">
        <v>384</v>
      </c>
      <c r="AP1247" t="s">
        <v>219</v>
      </c>
      <c r="AQ1247" t="s">
        <v>1655</v>
      </c>
      <c r="AR1247" s="46"/>
      <c r="AS1247" s="43"/>
    </row>
    <row r="1248" spans="1:45" hidden="1" x14ac:dyDescent="0.2">
      <c r="A1248" s="48" t="s">
        <v>651</v>
      </c>
      <c r="B1248" s="2">
        <v>43185</v>
      </c>
      <c r="C1248" s="1" t="s">
        <v>608</v>
      </c>
      <c r="D1248" s="65" t="str">
        <f t="shared" si="19"/>
        <v>Private Equity Jobs of the Week: Blackstone, Silicon Valley Bank, EY are hiring</v>
      </c>
      <c r="E1248" s="1">
        <v>4</v>
      </c>
      <c r="F1248" s="1">
        <v>269230</v>
      </c>
      <c r="G1248" s="1"/>
      <c r="H1248" s="50"/>
      <c r="I1248" s="51">
        <v>1</v>
      </c>
      <c r="J1248" s="52"/>
      <c r="L1248" s="58"/>
      <c r="M1248" s="8">
        <v>1</v>
      </c>
      <c r="N1248" s="53" t="s">
        <v>3129</v>
      </c>
      <c r="O1248" s="53" t="s">
        <v>3129</v>
      </c>
      <c r="P1248" s="53" t="s">
        <v>3129</v>
      </c>
      <c r="Q1248" s="53" t="s">
        <v>3129</v>
      </c>
      <c r="R1248" s="10">
        <v>2</v>
      </c>
      <c r="S1248" s="54"/>
      <c r="T1248" s="55"/>
      <c r="U1248" s="56"/>
      <c r="V1248" s="57"/>
      <c r="Y1248" s="17">
        <v>1</v>
      </c>
      <c r="AF1248" s="15"/>
      <c r="AO1248" s="64" t="s">
        <v>2305</v>
      </c>
      <c r="AP1248" t="s">
        <v>1336</v>
      </c>
      <c r="AQ1248" t="s">
        <v>1715</v>
      </c>
      <c r="AR1248" s="46"/>
      <c r="AS1248" s="43"/>
    </row>
    <row r="1249" spans="1:45" hidden="1" x14ac:dyDescent="0.2">
      <c r="A1249" s="48" t="s">
        <v>699</v>
      </c>
      <c r="B1249" s="2">
        <v>43185</v>
      </c>
      <c r="C1249" s="1" t="s">
        <v>407</v>
      </c>
      <c r="D1249" s="65" t="str">
        <f t="shared" si="19"/>
        <v>Singapore Fintech Association Signs MOU With Fintech Association of Japan to Further Expand Fintech Cooperation Between the Two Countries</v>
      </c>
      <c r="E1249" s="1">
        <v>15</v>
      </c>
      <c r="F1249" s="1">
        <v>185714</v>
      </c>
      <c r="G1249" s="1" t="s">
        <v>409</v>
      </c>
      <c r="H1249" s="50"/>
      <c r="I1249" s="51">
        <v>1</v>
      </c>
      <c r="J1249" s="52"/>
      <c r="L1249" s="58"/>
      <c r="M1249" s="8" t="s">
        <v>3129</v>
      </c>
      <c r="N1249" s="53" t="s">
        <v>3129</v>
      </c>
      <c r="O1249" s="53" t="s">
        <v>3129</v>
      </c>
      <c r="P1249" s="53">
        <v>1</v>
      </c>
      <c r="Q1249" s="53" t="s">
        <v>3129</v>
      </c>
      <c r="R1249" s="10">
        <v>1</v>
      </c>
      <c r="S1249" s="54"/>
      <c r="T1249" s="55"/>
      <c r="U1249" s="56"/>
      <c r="V1249" s="57"/>
      <c r="Y1249" s="17">
        <v>1</v>
      </c>
      <c r="AF1249" s="15"/>
      <c r="AO1249" s="64" t="s">
        <v>2294</v>
      </c>
      <c r="AP1249" t="s">
        <v>1322</v>
      </c>
      <c r="AQ1249" t="s">
        <v>1575</v>
      </c>
      <c r="AR1249" s="46"/>
      <c r="AS1249" s="43"/>
    </row>
    <row r="1250" spans="1:45" hidden="1" x14ac:dyDescent="0.2">
      <c r="A1250" s="48" t="s">
        <v>721</v>
      </c>
      <c r="B1250" s="2">
        <v>43185</v>
      </c>
      <c r="C1250" s="1" t="s">
        <v>513</v>
      </c>
      <c r="D1250" s="65" t="str">
        <f t="shared" si="19"/>
        <v>U.K. financial services pessimism growing: CBI</v>
      </c>
      <c r="E1250" s="1">
        <v>1</v>
      </c>
      <c r="F1250" s="1">
        <v>15938865</v>
      </c>
      <c r="G1250" s="1"/>
      <c r="H1250" s="50"/>
      <c r="I1250" s="51">
        <v>1</v>
      </c>
      <c r="J1250" s="52"/>
      <c r="L1250" s="58"/>
      <c r="M1250" s="8" t="s">
        <v>3129</v>
      </c>
      <c r="N1250" s="53" t="s">
        <v>3129</v>
      </c>
      <c r="O1250" s="53" t="s">
        <v>3129</v>
      </c>
      <c r="P1250" s="53" t="s">
        <v>3129</v>
      </c>
      <c r="Q1250" s="53">
        <v>1</v>
      </c>
      <c r="R1250" s="10">
        <v>1</v>
      </c>
      <c r="S1250" s="54"/>
      <c r="T1250" s="55"/>
      <c r="U1250" s="56"/>
      <c r="V1250" s="57"/>
      <c r="Y1250" s="17">
        <v>1</v>
      </c>
      <c r="AF1250" s="15"/>
      <c r="AO1250" s="64" t="s">
        <v>2297</v>
      </c>
      <c r="AP1250" t="s">
        <v>1329</v>
      </c>
      <c r="AQ1250" t="s">
        <v>1839</v>
      </c>
      <c r="AR1250" s="46"/>
      <c r="AS1250" s="43"/>
    </row>
    <row r="1251" spans="1:45" hidden="1" x14ac:dyDescent="0.2">
      <c r="A1251" s="48" t="s">
        <v>721</v>
      </c>
      <c r="B1251" s="2">
        <v>43185</v>
      </c>
      <c r="C1251" s="1" t="s">
        <v>419</v>
      </c>
      <c r="D1251" s="65" t="str">
        <f t="shared" si="19"/>
        <v>Viamedia Names Frank Connolly Chief Financial Officer</v>
      </c>
      <c r="E1251" s="1">
        <v>0</v>
      </c>
      <c r="F1251" s="1">
        <v>15938865</v>
      </c>
      <c r="G1251" s="1" t="s">
        <v>421</v>
      </c>
      <c r="H1251" s="50"/>
      <c r="I1251" s="51">
        <v>1</v>
      </c>
      <c r="J1251" s="52"/>
      <c r="L1251" s="58"/>
      <c r="M1251" s="8" t="s">
        <v>3129</v>
      </c>
      <c r="N1251" s="53">
        <v>1</v>
      </c>
      <c r="O1251" s="53" t="s">
        <v>3129</v>
      </c>
      <c r="P1251" s="53" t="s">
        <v>3129</v>
      </c>
      <c r="Q1251" s="53" t="s">
        <v>3129</v>
      </c>
      <c r="R1251" s="10">
        <v>1</v>
      </c>
      <c r="S1251" s="54"/>
      <c r="T1251" s="55"/>
      <c r="U1251" s="56"/>
      <c r="V1251" s="57"/>
      <c r="Y1251" s="17">
        <v>1</v>
      </c>
      <c r="AF1251" s="15"/>
      <c r="AO1251" s="64" t="s">
        <v>1559</v>
      </c>
      <c r="AP1251" t="s">
        <v>1326</v>
      </c>
      <c r="AQ1251" t="s">
        <v>1812</v>
      </c>
      <c r="AR1251" s="46"/>
      <c r="AS1251" s="43"/>
    </row>
    <row r="1252" spans="1:45" hidden="1" x14ac:dyDescent="0.2">
      <c r="A1252" s="48" t="s">
        <v>721</v>
      </c>
      <c r="B1252" s="2">
        <v>43185</v>
      </c>
      <c r="C1252" s="1" t="s">
        <v>513</v>
      </c>
      <c r="D1252" s="65" t="str">
        <f t="shared" si="19"/>
        <v>Viamedia Names Frank Connolly Chief Financial Officer</v>
      </c>
      <c r="E1252" s="1">
        <v>0</v>
      </c>
      <c r="F1252" s="1">
        <v>15938865</v>
      </c>
      <c r="G1252" s="1"/>
      <c r="H1252" s="50"/>
      <c r="I1252" s="51">
        <v>1</v>
      </c>
      <c r="J1252" s="52"/>
      <c r="L1252" s="58"/>
      <c r="M1252" s="8" t="s">
        <v>3129</v>
      </c>
      <c r="N1252" s="53">
        <v>1</v>
      </c>
      <c r="O1252" s="53" t="s">
        <v>3129</v>
      </c>
      <c r="P1252" s="53" t="s">
        <v>3129</v>
      </c>
      <c r="Q1252" s="53" t="s">
        <v>3129</v>
      </c>
      <c r="R1252" s="10">
        <v>1</v>
      </c>
      <c r="S1252" s="54"/>
      <c r="T1252" s="55"/>
      <c r="U1252" s="56"/>
      <c r="V1252" s="57"/>
      <c r="Y1252" s="17">
        <v>1</v>
      </c>
      <c r="AF1252" s="15"/>
      <c r="AO1252" s="64" t="s">
        <v>1559</v>
      </c>
      <c r="AP1252" t="s">
        <v>1326</v>
      </c>
      <c r="AQ1252" t="s">
        <v>1655</v>
      </c>
      <c r="AR1252" s="46"/>
      <c r="AS1252" s="43"/>
    </row>
    <row r="1253" spans="1:45" hidden="1" x14ac:dyDescent="0.2">
      <c r="A1253" s="48" t="s">
        <v>721</v>
      </c>
      <c r="B1253" s="2">
        <v>43186</v>
      </c>
      <c r="C1253" s="1" t="s">
        <v>419</v>
      </c>
      <c r="D1253" s="65" t="str">
        <f t="shared" si="19"/>
        <v>BloomReach Extends Board to Support Global Go-to-Market Scaling</v>
      </c>
      <c r="E1253" s="1">
        <v>0</v>
      </c>
      <c r="F1253" s="1">
        <v>15938865</v>
      </c>
      <c r="G1253" s="1" t="s">
        <v>421</v>
      </c>
      <c r="H1253" s="50">
        <v>2</v>
      </c>
      <c r="I1253" s="51"/>
      <c r="J1253" s="52"/>
      <c r="L1253" s="58"/>
      <c r="M1253" s="8" t="s">
        <v>3129</v>
      </c>
      <c r="N1253" s="53">
        <v>1</v>
      </c>
      <c r="O1253" s="53" t="s">
        <v>3129</v>
      </c>
      <c r="P1253" s="53" t="s">
        <v>3129</v>
      </c>
      <c r="Q1253" s="53" t="s">
        <v>3129</v>
      </c>
      <c r="R1253" s="10">
        <v>1</v>
      </c>
      <c r="S1253" s="54"/>
      <c r="T1253" s="55"/>
      <c r="U1253" s="56"/>
      <c r="V1253" s="57"/>
      <c r="Y1253" s="17">
        <v>1</v>
      </c>
      <c r="AF1253" s="15"/>
      <c r="AO1253" s="64" t="s">
        <v>1562</v>
      </c>
      <c r="AP1253" t="s">
        <v>1342</v>
      </c>
      <c r="AQ1253" t="s">
        <v>1812</v>
      </c>
      <c r="AR1253" s="46"/>
      <c r="AS1253" s="43"/>
    </row>
    <row r="1254" spans="1:45" hidden="1" x14ac:dyDescent="0.2">
      <c r="A1254" s="48" t="s">
        <v>721</v>
      </c>
      <c r="B1254" s="2">
        <v>43186</v>
      </c>
      <c r="C1254" s="1" t="s">
        <v>509</v>
      </c>
      <c r="D1254" s="65" t="str">
        <f t="shared" si="19"/>
        <v>As AI gains enterprise 'citizenship,' it needs a foundation in trust, Accenture exec says</v>
      </c>
      <c r="E1254" s="1">
        <v>48</v>
      </c>
      <c r="F1254" s="1">
        <v>50000</v>
      </c>
      <c r="G1254" s="1"/>
      <c r="H1254" s="50"/>
      <c r="I1254" s="51">
        <v>1</v>
      </c>
      <c r="J1254" s="52"/>
      <c r="L1254" s="58"/>
      <c r="M1254" s="8" t="s">
        <v>3129</v>
      </c>
      <c r="N1254" s="53">
        <v>1</v>
      </c>
      <c r="O1254" s="53" t="s">
        <v>3129</v>
      </c>
      <c r="P1254" s="53" t="s">
        <v>3129</v>
      </c>
      <c r="Q1254" s="53" t="s">
        <v>3129</v>
      </c>
      <c r="R1254" s="10">
        <v>1</v>
      </c>
      <c r="S1254" s="54"/>
      <c r="T1254" s="55"/>
      <c r="U1254" s="56"/>
      <c r="V1254" s="57"/>
      <c r="Y1254" s="17">
        <v>1</v>
      </c>
      <c r="AF1254" s="15"/>
      <c r="AO1254" s="64" t="s">
        <v>2310</v>
      </c>
      <c r="AP1254" t="s">
        <v>1346</v>
      </c>
      <c r="AQ1254" t="s">
        <v>1655</v>
      </c>
      <c r="AR1254" s="46"/>
      <c r="AS1254" s="43"/>
    </row>
    <row r="1255" spans="1:45" hidden="1" x14ac:dyDescent="0.2">
      <c r="A1255" s="48" t="s">
        <v>721</v>
      </c>
      <c r="B1255" s="2">
        <v>43186</v>
      </c>
      <c r="C1255" s="1" t="s">
        <v>1349</v>
      </c>
      <c r="D1255" s="65" t="str">
        <f t="shared" si="19"/>
        <v>FASB’s Changes to Hedge Accounting Standards Seen as Most Significant Since 1998</v>
      </c>
      <c r="E1255" s="1">
        <v>14</v>
      </c>
      <c r="F1255" s="1">
        <v>536363</v>
      </c>
      <c r="G1255" s="1"/>
      <c r="H1255" s="50"/>
      <c r="I1255" s="51">
        <v>1</v>
      </c>
      <c r="J1255" s="52"/>
      <c r="L1255" s="58"/>
      <c r="M1255" s="8" t="s">
        <v>3129</v>
      </c>
      <c r="N1255" s="53" t="s">
        <v>3129</v>
      </c>
      <c r="O1255" s="53">
        <v>1</v>
      </c>
      <c r="P1255" s="53" t="s">
        <v>3129</v>
      </c>
      <c r="Q1255" s="53" t="s">
        <v>3129</v>
      </c>
      <c r="R1255" s="10">
        <v>2</v>
      </c>
      <c r="S1255" s="54"/>
      <c r="T1255" s="55"/>
      <c r="U1255" s="56"/>
      <c r="V1255" s="57"/>
      <c r="Y1255" s="17">
        <v>1</v>
      </c>
      <c r="AF1255" s="15"/>
      <c r="AO1255" s="64" t="s">
        <v>2313</v>
      </c>
      <c r="AP1255" t="s">
        <v>1350</v>
      </c>
      <c r="AQ1255" t="s">
        <v>1814</v>
      </c>
      <c r="AR1255" s="46"/>
      <c r="AS1255" s="43"/>
    </row>
    <row r="1256" spans="1:45" hidden="1" x14ac:dyDescent="0.2">
      <c r="A1256" s="48" t="s">
        <v>721</v>
      </c>
      <c r="B1256" s="2">
        <v>43186</v>
      </c>
      <c r="C1256" s="1" t="s">
        <v>1340</v>
      </c>
      <c r="D1256" s="65" t="str">
        <f t="shared" si="19"/>
        <v>Jefferies Franchise Picks Crushing S&amp;P 500: 5 to Buy Now</v>
      </c>
      <c r="E1256" s="1">
        <v>1</v>
      </c>
      <c r="F1256" s="1">
        <v>726315</v>
      </c>
      <c r="G1256" s="1" t="s">
        <v>409</v>
      </c>
      <c r="H1256" s="50"/>
      <c r="I1256" s="51">
        <v>1</v>
      </c>
      <c r="J1256" s="52"/>
      <c r="L1256" s="58"/>
      <c r="M1256" s="8" t="s">
        <v>3129</v>
      </c>
      <c r="N1256" s="53">
        <v>1</v>
      </c>
      <c r="O1256" s="53" t="s">
        <v>3129</v>
      </c>
      <c r="P1256" s="53" t="s">
        <v>3129</v>
      </c>
      <c r="Q1256" s="53" t="s">
        <v>3129</v>
      </c>
      <c r="R1256" s="10">
        <v>1</v>
      </c>
      <c r="S1256" s="54"/>
      <c r="T1256" s="55"/>
      <c r="U1256" s="56"/>
      <c r="V1256" s="57"/>
      <c r="Y1256" s="17">
        <v>1</v>
      </c>
      <c r="AF1256" s="15"/>
      <c r="AO1256" s="64" t="s">
        <v>1561</v>
      </c>
      <c r="AP1256" t="s">
        <v>1341</v>
      </c>
      <c r="AQ1256" t="s">
        <v>2307</v>
      </c>
      <c r="AR1256" s="46"/>
      <c r="AS1256" s="43"/>
    </row>
    <row r="1257" spans="1:45" hidden="1" x14ac:dyDescent="0.2">
      <c r="A1257" s="48" t="s">
        <v>721</v>
      </c>
      <c r="B1257" s="2">
        <v>43186</v>
      </c>
      <c r="C1257" s="1" t="s">
        <v>513</v>
      </c>
      <c r="D1257" s="65" t="str">
        <f t="shared" si="19"/>
        <v>Netwrix Announces Pre-Release Demo of Data Discovery and Classification Functionality</v>
      </c>
      <c r="E1257" s="1">
        <v>0</v>
      </c>
      <c r="F1257" s="1">
        <v>15938865</v>
      </c>
      <c r="G1257" s="1"/>
      <c r="H1257" s="50"/>
      <c r="I1257" s="51">
        <v>1</v>
      </c>
      <c r="J1257" s="52"/>
      <c r="L1257" s="58"/>
      <c r="M1257" s="8" t="s">
        <v>3129</v>
      </c>
      <c r="N1257" s="53" t="s">
        <v>3129</v>
      </c>
      <c r="O1257" s="53">
        <v>1</v>
      </c>
      <c r="P1257" s="53" t="s">
        <v>3129</v>
      </c>
      <c r="Q1257" s="53" t="s">
        <v>3129</v>
      </c>
      <c r="R1257" s="10">
        <v>1</v>
      </c>
      <c r="S1257" s="54"/>
      <c r="T1257" s="55"/>
      <c r="U1257" s="56"/>
      <c r="V1257" s="57"/>
      <c r="Y1257" s="17">
        <v>1</v>
      </c>
      <c r="AF1257" s="15"/>
      <c r="AO1257" s="64" t="s">
        <v>2316</v>
      </c>
      <c r="AP1257" t="s">
        <v>1353</v>
      </c>
      <c r="AQ1257" t="s">
        <v>1666</v>
      </c>
      <c r="AR1257" s="46"/>
      <c r="AS1257" s="43"/>
    </row>
    <row r="1258" spans="1:45" hidden="1" x14ac:dyDescent="0.2">
      <c r="A1258" s="48" t="s">
        <v>721</v>
      </c>
      <c r="B1258" s="2">
        <v>43186</v>
      </c>
      <c r="C1258" s="1" t="s">
        <v>1023</v>
      </c>
      <c r="D1258" s="65" t="str">
        <f t="shared" si="19"/>
        <v>Open Banking in a Time of Heightened Regulation and Competition Is Increasing Pressure on Banks</v>
      </c>
      <c r="E1258" s="1">
        <v>34</v>
      </c>
      <c r="F1258" s="1">
        <v>30000</v>
      </c>
      <c r="G1258" s="1"/>
      <c r="H1258" s="50"/>
      <c r="I1258" s="51">
        <v>1</v>
      </c>
      <c r="J1258" s="52"/>
      <c r="L1258" s="58" t="s">
        <v>483</v>
      </c>
      <c r="M1258" s="8" t="s">
        <v>3129</v>
      </c>
      <c r="N1258" s="53">
        <v>1</v>
      </c>
      <c r="O1258" s="53" t="s">
        <v>3129</v>
      </c>
      <c r="P1258" s="53" t="s">
        <v>3129</v>
      </c>
      <c r="Q1258" s="53" t="s">
        <v>3129</v>
      </c>
      <c r="R1258" s="10">
        <v>1</v>
      </c>
      <c r="S1258" s="54"/>
      <c r="T1258" s="55"/>
      <c r="U1258" s="56"/>
      <c r="V1258" s="57"/>
      <c r="Y1258" s="17">
        <v>1</v>
      </c>
      <c r="AF1258" s="15"/>
      <c r="AO1258" s="64" t="s">
        <v>2317</v>
      </c>
      <c r="AP1258" t="s">
        <v>1354</v>
      </c>
      <c r="AQ1258" t="s">
        <v>1655</v>
      </c>
      <c r="AR1258" s="46"/>
      <c r="AS1258" s="43"/>
    </row>
    <row r="1259" spans="1:45" hidden="1" x14ac:dyDescent="0.2">
      <c r="A1259" s="48" t="s">
        <v>567</v>
      </c>
      <c r="B1259" s="2">
        <v>43186</v>
      </c>
      <c r="C1259" s="1" t="s">
        <v>773</v>
      </c>
      <c r="D1259" s="65" t="str">
        <f t="shared" si="19"/>
        <v>OPTIMISM LEVELS DROP TO LOW OF -17 PERCENT, ACCORDING TO FIRST SURVEY SINCE BANKING REGULATIONS</v>
      </c>
      <c r="E1259" s="1">
        <v>1</v>
      </c>
      <c r="F1259" s="1">
        <v>1328841</v>
      </c>
      <c r="G1259" s="1" t="s">
        <v>409</v>
      </c>
      <c r="H1259" s="50"/>
      <c r="I1259" s="51">
        <v>1</v>
      </c>
      <c r="J1259" s="52"/>
      <c r="L1259" s="58"/>
      <c r="M1259" s="8" t="s">
        <v>3129</v>
      </c>
      <c r="N1259" s="53" t="s">
        <v>3129</v>
      </c>
      <c r="O1259" s="53" t="s">
        <v>3129</v>
      </c>
      <c r="P1259" s="53" t="s">
        <v>3129</v>
      </c>
      <c r="Q1259" s="53">
        <v>1</v>
      </c>
      <c r="R1259" s="10">
        <v>1</v>
      </c>
      <c r="S1259" s="54"/>
      <c r="T1259" s="55"/>
      <c r="U1259" s="56"/>
      <c r="V1259" s="57"/>
      <c r="Y1259" s="17">
        <v>1</v>
      </c>
      <c r="AF1259" s="15"/>
      <c r="AO1259" s="64" t="s">
        <v>1563</v>
      </c>
      <c r="AP1259" t="s">
        <v>1343</v>
      </c>
      <c r="AQ1259" t="s">
        <v>1834</v>
      </c>
      <c r="AR1259" s="46"/>
      <c r="AS1259" s="43"/>
    </row>
    <row r="1260" spans="1:45" hidden="1" x14ac:dyDescent="0.2">
      <c r="A1260" s="48" t="s">
        <v>721</v>
      </c>
      <c r="B1260" s="2">
        <v>43186</v>
      </c>
      <c r="C1260" s="1" t="s">
        <v>609</v>
      </c>
      <c r="D1260" s="65" t="str">
        <f t="shared" si="19"/>
        <v>OPTIMISM LEVELS DROP TO LOW OF -17 PERCENT, ACCORDING TO FIRST SURVEY SINCE BANKING REGULATIONS</v>
      </c>
      <c r="E1260" s="1">
        <v>1</v>
      </c>
      <c r="F1260" s="1">
        <v>1328841</v>
      </c>
      <c r="G1260" s="1"/>
      <c r="H1260" s="50"/>
      <c r="I1260" s="51">
        <v>1</v>
      </c>
      <c r="J1260" s="52"/>
      <c r="L1260" s="58"/>
      <c r="M1260" s="8" t="s">
        <v>3129</v>
      </c>
      <c r="N1260" s="53" t="s">
        <v>3129</v>
      </c>
      <c r="O1260" s="53" t="s">
        <v>3129</v>
      </c>
      <c r="P1260" s="53" t="s">
        <v>3129</v>
      </c>
      <c r="Q1260" s="53">
        <v>1</v>
      </c>
      <c r="R1260" s="10">
        <v>1</v>
      </c>
      <c r="S1260" s="54"/>
      <c r="T1260" s="55"/>
      <c r="U1260" s="56"/>
      <c r="V1260" s="57"/>
      <c r="Y1260" s="17">
        <v>1</v>
      </c>
      <c r="AF1260" s="15"/>
      <c r="AO1260" s="64" t="s">
        <v>1563</v>
      </c>
      <c r="AP1260" t="s">
        <v>1343</v>
      </c>
      <c r="AQ1260" t="s">
        <v>1839</v>
      </c>
      <c r="AR1260" s="46"/>
      <c r="AS1260" s="43"/>
    </row>
    <row r="1261" spans="1:45" hidden="1" x14ac:dyDescent="0.2">
      <c r="A1261" s="48" t="s">
        <v>721</v>
      </c>
      <c r="B1261" s="2">
        <v>43186</v>
      </c>
      <c r="C1261" s="1" t="s">
        <v>828</v>
      </c>
      <c r="D1261" s="65" t="str">
        <f t="shared" si="19"/>
        <v>Steven Grossman</v>
      </c>
      <c r="E1261" s="1">
        <v>0</v>
      </c>
      <c r="F1261" s="1">
        <v>233333</v>
      </c>
      <c r="G1261" s="1"/>
      <c r="H1261" s="50"/>
      <c r="I1261" s="51">
        <v>1</v>
      </c>
      <c r="J1261" s="52"/>
      <c r="L1261" s="58"/>
      <c r="M1261" s="8" t="s">
        <v>3129</v>
      </c>
      <c r="N1261" s="53" t="s">
        <v>3129</v>
      </c>
      <c r="O1261" s="53" t="s">
        <v>3129</v>
      </c>
      <c r="P1261" s="53" t="s">
        <v>3129</v>
      </c>
      <c r="Q1261" s="53">
        <v>1</v>
      </c>
      <c r="R1261" s="10">
        <v>1</v>
      </c>
      <c r="S1261" s="54"/>
      <c r="T1261" s="55"/>
      <c r="U1261" s="56"/>
      <c r="V1261" s="57"/>
      <c r="Y1261" s="17">
        <v>1</v>
      </c>
      <c r="AF1261" s="15"/>
      <c r="AO1261" s="64" t="s">
        <v>2312</v>
      </c>
      <c r="AP1261" t="s">
        <v>1348</v>
      </c>
      <c r="AQ1261" t="s">
        <v>1839</v>
      </c>
      <c r="AR1261" s="46"/>
      <c r="AS1261" s="43"/>
    </row>
    <row r="1262" spans="1:45" hidden="1" x14ac:dyDescent="0.2">
      <c r="A1262" s="48" t="s">
        <v>721</v>
      </c>
      <c r="B1262" s="2">
        <v>43186</v>
      </c>
      <c r="C1262" s="1" t="s">
        <v>542</v>
      </c>
      <c r="D1262" s="65" t="str">
        <f t="shared" si="19"/>
        <v>Western Union Finds Profits Hit By Brexit</v>
      </c>
      <c r="E1262" s="1">
        <v>10</v>
      </c>
      <c r="F1262" s="1">
        <v>593750</v>
      </c>
      <c r="G1262" s="1"/>
      <c r="H1262" s="50"/>
      <c r="I1262" s="51">
        <v>1</v>
      </c>
      <c r="J1262" s="52"/>
      <c r="L1262" s="58"/>
      <c r="M1262" s="8" t="s">
        <v>3129</v>
      </c>
      <c r="N1262" s="53" t="s">
        <v>3129</v>
      </c>
      <c r="O1262" s="53">
        <v>1</v>
      </c>
      <c r="P1262" s="53" t="s">
        <v>3129</v>
      </c>
      <c r="Q1262" s="53" t="s">
        <v>3129</v>
      </c>
      <c r="R1262" s="10">
        <v>1</v>
      </c>
      <c r="S1262" s="54"/>
      <c r="T1262" s="55"/>
      <c r="U1262" s="56"/>
      <c r="V1262" s="57"/>
      <c r="Y1262" s="17">
        <v>1</v>
      </c>
      <c r="AF1262" s="15"/>
      <c r="AO1262" s="64" t="s">
        <v>2314</v>
      </c>
      <c r="AP1262" t="s">
        <v>1351</v>
      </c>
      <c r="AQ1262" t="s">
        <v>1666</v>
      </c>
      <c r="AR1262" s="46"/>
      <c r="AS1262" s="43"/>
    </row>
    <row r="1263" spans="1:45" hidden="1" x14ac:dyDescent="0.2">
      <c r="A1263" s="48" t="s">
        <v>721</v>
      </c>
      <c r="B1263" s="2">
        <v>43186</v>
      </c>
      <c r="C1263" s="1" t="s">
        <v>678</v>
      </c>
      <c r="D1263" s="65" t="str">
        <f t="shared" si="19"/>
        <v>What Does EU's General Data Protection Regulation Mean For American Brands?</v>
      </c>
      <c r="E1263" s="1">
        <v>75</v>
      </c>
      <c r="F1263" s="1">
        <v>82644928</v>
      </c>
      <c r="G1263" s="1"/>
      <c r="H1263" s="50"/>
      <c r="I1263" s="51">
        <v>1</v>
      </c>
      <c r="J1263" s="52"/>
      <c r="L1263" s="58"/>
      <c r="M1263" s="8" t="s">
        <v>3129</v>
      </c>
      <c r="N1263" s="53" t="s">
        <v>3129</v>
      </c>
      <c r="O1263" s="53" t="s">
        <v>3129</v>
      </c>
      <c r="P1263" s="53" t="s">
        <v>3129</v>
      </c>
      <c r="Q1263" s="53">
        <v>1</v>
      </c>
      <c r="R1263" s="10">
        <v>1</v>
      </c>
      <c r="S1263" s="54"/>
      <c r="T1263" s="55"/>
      <c r="U1263" s="56"/>
      <c r="V1263" s="57"/>
      <c r="Y1263" s="17">
        <v>1</v>
      </c>
      <c r="AF1263" s="15"/>
      <c r="AO1263" s="64" t="s">
        <v>2318</v>
      </c>
      <c r="AP1263" t="s">
        <v>1355</v>
      </c>
      <c r="AQ1263" t="s">
        <v>1839</v>
      </c>
      <c r="AR1263" s="46"/>
      <c r="AS1263" s="43"/>
    </row>
    <row r="1264" spans="1:45" hidden="1" x14ac:dyDescent="0.2">
      <c r="A1264" s="48" t="s">
        <v>422</v>
      </c>
      <c r="B1264" s="2">
        <v>43186</v>
      </c>
      <c r="C1264" s="1" t="s">
        <v>1338</v>
      </c>
      <c r="D1264" s="65" t="str">
        <f t="shared" si="19"/>
        <v>Fintech’s Focus Shifts Toward Finance</v>
      </c>
      <c r="E1264" s="1">
        <v>74</v>
      </c>
      <c r="F1264" s="1">
        <v>152307</v>
      </c>
      <c r="G1264" s="1" t="s">
        <v>409</v>
      </c>
      <c r="H1264" s="50"/>
      <c r="I1264" s="51"/>
      <c r="J1264" s="52"/>
      <c r="K1264" s="6">
        <v>1</v>
      </c>
      <c r="L1264" s="58"/>
      <c r="M1264" s="8" t="s">
        <v>3129</v>
      </c>
      <c r="N1264" s="53" t="s">
        <v>3129</v>
      </c>
      <c r="O1264" s="53" t="s">
        <v>3129</v>
      </c>
      <c r="P1264" s="53">
        <v>1</v>
      </c>
      <c r="Q1264" s="53" t="s">
        <v>3129</v>
      </c>
      <c r="R1264" s="10">
        <v>1</v>
      </c>
      <c r="S1264" s="54">
        <v>1</v>
      </c>
      <c r="T1264" s="55"/>
      <c r="U1264" s="56"/>
      <c r="V1264" s="57">
        <v>5</v>
      </c>
      <c r="Y1264" s="17">
        <v>1</v>
      </c>
      <c r="AD1264" s="15">
        <v>1</v>
      </c>
      <c r="AF1264" s="15"/>
      <c r="AJ1264" s="16">
        <v>1</v>
      </c>
      <c r="AO1264" s="64" t="s">
        <v>1564</v>
      </c>
      <c r="AP1264" t="s">
        <v>1339</v>
      </c>
      <c r="AQ1264" t="s">
        <v>1844</v>
      </c>
      <c r="AR1264" s="46"/>
      <c r="AS1264" s="43"/>
    </row>
    <row r="1265" spans="1:45" hidden="1" x14ac:dyDescent="0.2">
      <c r="A1265" s="48" t="s">
        <v>422</v>
      </c>
      <c r="B1265" s="2">
        <v>43186</v>
      </c>
      <c r="C1265" s="1" t="s">
        <v>443</v>
      </c>
      <c r="D1265" s="65" t="str">
        <f t="shared" si="19"/>
        <v>Back-office upgrades key to customer-focused banking, survey finds</v>
      </c>
      <c r="E1265" s="1">
        <v>26</v>
      </c>
      <c r="F1265" s="1">
        <v>200000</v>
      </c>
      <c r="G1265" s="1" t="s">
        <v>400</v>
      </c>
      <c r="H1265" s="50"/>
      <c r="I1265" s="51"/>
      <c r="J1265" s="52"/>
      <c r="K1265" s="6">
        <v>1</v>
      </c>
      <c r="L1265" s="58"/>
      <c r="M1265" s="8" t="s">
        <v>3129</v>
      </c>
      <c r="N1265" s="53">
        <v>1</v>
      </c>
      <c r="O1265" s="53" t="s">
        <v>3129</v>
      </c>
      <c r="P1265" s="53" t="s">
        <v>3129</v>
      </c>
      <c r="Q1265" s="53" t="s">
        <v>3129</v>
      </c>
      <c r="R1265" s="10">
        <v>1</v>
      </c>
      <c r="S1265" s="54">
        <v>1</v>
      </c>
      <c r="T1265" s="55"/>
      <c r="U1265" s="56"/>
      <c r="V1265" s="57">
        <v>3</v>
      </c>
      <c r="Y1265" s="17">
        <v>1</v>
      </c>
      <c r="AD1265" s="15">
        <v>1</v>
      </c>
      <c r="AF1265" s="15"/>
      <c r="AI1265" s="16">
        <v>1</v>
      </c>
      <c r="AO1265" s="64" t="s">
        <v>1565</v>
      </c>
      <c r="AP1265" t="s">
        <v>1344</v>
      </c>
      <c r="AQ1265" t="s">
        <v>1812</v>
      </c>
      <c r="AR1265" s="46"/>
      <c r="AS1265" s="43"/>
    </row>
    <row r="1266" spans="1:45" hidden="1" x14ac:dyDescent="0.2">
      <c r="A1266" s="48" t="s">
        <v>651</v>
      </c>
      <c r="B1266" s="2">
        <v>43187</v>
      </c>
      <c r="C1266" s="1" t="s">
        <v>609</v>
      </c>
      <c r="D1266" s="65" t="str">
        <f t="shared" si="19"/>
        <v>EQUISTONE TO ACQUIRE MULTI-CHANNEL CROSS-BORDER PAYMENTS PROVIDER SMALL WORLD</v>
      </c>
      <c r="E1266" s="1">
        <v>0</v>
      </c>
      <c r="F1266" s="1">
        <v>1328841</v>
      </c>
      <c r="G1266" s="1"/>
      <c r="H1266" s="50">
        <v>2</v>
      </c>
      <c r="I1266" s="51"/>
      <c r="J1266" s="52"/>
      <c r="L1266" s="58"/>
      <c r="M1266" s="8">
        <v>1</v>
      </c>
      <c r="N1266" s="53" t="s">
        <v>3129</v>
      </c>
      <c r="O1266" s="53" t="s">
        <v>3129</v>
      </c>
      <c r="P1266" s="53" t="s">
        <v>3129</v>
      </c>
      <c r="Q1266" s="53">
        <v>1</v>
      </c>
      <c r="R1266" s="10">
        <v>1</v>
      </c>
      <c r="S1266" s="54"/>
      <c r="T1266" s="55"/>
      <c r="U1266" s="56"/>
      <c r="V1266" s="57"/>
      <c r="Y1266" s="17">
        <v>1</v>
      </c>
      <c r="AF1266" s="15"/>
      <c r="AO1266" s="64" t="s">
        <v>1569</v>
      </c>
      <c r="AP1266" t="s">
        <v>1361</v>
      </c>
      <c r="AQ1266" t="s">
        <v>2322</v>
      </c>
      <c r="AR1266" s="46"/>
      <c r="AS1266" s="43"/>
    </row>
    <row r="1267" spans="1:45" hidden="1" x14ac:dyDescent="0.2">
      <c r="A1267" s="48" t="s">
        <v>651</v>
      </c>
      <c r="B1267" s="2">
        <v>43187</v>
      </c>
      <c r="C1267" s="1" t="s">
        <v>1358</v>
      </c>
      <c r="D1267" s="65" t="str">
        <f t="shared" si="19"/>
        <v>Boards Increasingly Challenged By Oversight Of Cyber Threats</v>
      </c>
      <c r="E1267" s="1">
        <v>3</v>
      </c>
      <c r="F1267" s="1">
        <v>0</v>
      </c>
      <c r="G1267" s="1" t="s">
        <v>409</v>
      </c>
      <c r="H1267" s="50"/>
      <c r="I1267" s="51">
        <v>1</v>
      </c>
      <c r="J1267" s="52"/>
      <c r="L1267" s="58"/>
      <c r="M1267" s="8" t="s">
        <v>3129</v>
      </c>
      <c r="N1267" s="53" t="s">
        <v>3129</v>
      </c>
      <c r="O1267" s="53">
        <v>1</v>
      </c>
      <c r="P1267" s="53" t="s">
        <v>3129</v>
      </c>
      <c r="Q1267" s="53" t="s">
        <v>3129</v>
      </c>
      <c r="R1267" s="10">
        <v>2</v>
      </c>
      <c r="S1267" s="54"/>
      <c r="T1267" s="55"/>
      <c r="U1267" s="56"/>
      <c r="V1267" s="57"/>
      <c r="Y1267" s="17">
        <v>1</v>
      </c>
      <c r="AF1267" s="15"/>
      <c r="AO1267" s="64" t="s">
        <v>1566</v>
      </c>
      <c r="AP1267" t="s">
        <v>1359</v>
      </c>
      <c r="AQ1267" t="s">
        <v>2064</v>
      </c>
      <c r="AR1267" s="46"/>
      <c r="AS1267" s="43"/>
    </row>
    <row r="1268" spans="1:45" hidden="1" x14ac:dyDescent="0.2">
      <c r="A1268" s="48" t="s">
        <v>410</v>
      </c>
      <c r="B1268" s="2">
        <v>43187</v>
      </c>
      <c r="C1268" s="1" t="s">
        <v>773</v>
      </c>
      <c r="D1268" s="65" t="str">
        <f t="shared" si="19"/>
        <v>EQUISTONE TO ACQUIRE MULTI-CHANNEL CROSS-BORDER PAYMENTS PROVIDER SMALL WORLD</v>
      </c>
      <c r="E1268" s="1">
        <v>0</v>
      </c>
      <c r="F1268" s="1">
        <v>1328841</v>
      </c>
      <c r="G1268" s="1" t="s">
        <v>409</v>
      </c>
      <c r="H1268" s="50"/>
      <c r="I1268" s="51">
        <v>1</v>
      </c>
      <c r="J1268" s="52"/>
      <c r="L1268" s="58" t="s">
        <v>441</v>
      </c>
      <c r="M1268" s="8">
        <v>1</v>
      </c>
      <c r="N1268" s="53" t="s">
        <v>3129</v>
      </c>
      <c r="O1268" s="53" t="s">
        <v>3129</v>
      </c>
      <c r="P1268" s="53" t="s">
        <v>3129</v>
      </c>
      <c r="Q1268" s="53">
        <v>1</v>
      </c>
      <c r="R1268" s="10">
        <v>1</v>
      </c>
      <c r="S1268" s="54"/>
      <c r="T1268" s="55"/>
      <c r="U1268" s="56"/>
      <c r="V1268" s="57"/>
      <c r="Y1268" s="17">
        <v>1</v>
      </c>
      <c r="AF1268" s="15"/>
      <c r="AO1268" s="64" t="s">
        <v>1569</v>
      </c>
      <c r="AP1268" t="s">
        <v>1361</v>
      </c>
      <c r="AQ1268" t="s">
        <v>2319</v>
      </c>
      <c r="AR1268" s="46"/>
      <c r="AS1268" s="43"/>
    </row>
    <row r="1269" spans="1:45" hidden="1" x14ac:dyDescent="0.2">
      <c r="A1269" s="48" t="s">
        <v>721</v>
      </c>
      <c r="B1269" s="2">
        <v>43187</v>
      </c>
      <c r="C1269" s="1" t="s">
        <v>513</v>
      </c>
      <c r="D1269" s="65" t="str">
        <f t="shared" si="19"/>
        <v>Ericsson's Annual General Meeting 2018</v>
      </c>
      <c r="E1269" s="1">
        <v>0</v>
      </c>
      <c r="F1269" s="1">
        <v>15938865</v>
      </c>
      <c r="G1269" s="1"/>
      <c r="H1269" s="50"/>
      <c r="I1269" s="51">
        <v>1</v>
      </c>
      <c r="J1269" s="52"/>
      <c r="L1269" s="58"/>
      <c r="M1269" s="8" t="s">
        <v>3129</v>
      </c>
      <c r="N1269" s="53" t="s">
        <v>3129</v>
      </c>
      <c r="O1269" s="53" t="s">
        <v>3129</v>
      </c>
      <c r="P1269" s="53" t="s">
        <v>3129</v>
      </c>
      <c r="Q1269" s="53">
        <v>1</v>
      </c>
      <c r="R1269" s="10">
        <v>1</v>
      </c>
      <c r="S1269" s="54"/>
      <c r="T1269" s="55"/>
      <c r="U1269" s="56"/>
      <c r="V1269" s="57"/>
      <c r="Y1269" s="17">
        <v>1</v>
      </c>
      <c r="AF1269" s="15"/>
      <c r="AO1269" s="64" t="s">
        <v>2321</v>
      </c>
      <c r="AP1269" t="s">
        <v>1363</v>
      </c>
      <c r="AQ1269" t="s">
        <v>1839</v>
      </c>
      <c r="AR1269" s="46"/>
      <c r="AS1269" s="43"/>
    </row>
    <row r="1270" spans="1:45" hidden="1" x14ac:dyDescent="0.2">
      <c r="A1270" s="48" t="s">
        <v>397</v>
      </c>
      <c r="B1270" s="2">
        <v>43187</v>
      </c>
      <c r="C1270" s="1" t="s">
        <v>419</v>
      </c>
      <c r="D1270" s="65" t="str">
        <f t="shared" si="19"/>
        <v>Global Blockchain Technology Market 2014-2022: Market is Expected to Grow at a CAGR of 42.8% (2017-2022)</v>
      </c>
      <c r="E1270" s="1">
        <v>0</v>
      </c>
      <c r="F1270" s="1">
        <v>15938865</v>
      </c>
      <c r="G1270" s="1" t="s">
        <v>421</v>
      </c>
      <c r="H1270" s="50"/>
      <c r="I1270" s="51">
        <v>1</v>
      </c>
      <c r="J1270" s="52"/>
      <c r="L1270" s="58"/>
      <c r="M1270" s="8" t="s">
        <v>3129</v>
      </c>
      <c r="N1270" s="53">
        <v>1</v>
      </c>
      <c r="O1270" s="53">
        <v>1</v>
      </c>
      <c r="P1270" s="53" t="s">
        <v>3129</v>
      </c>
      <c r="Q1270" s="53" t="s">
        <v>3129</v>
      </c>
      <c r="R1270" s="10">
        <v>1</v>
      </c>
      <c r="S1270" s="54"/>
      <c r="T1270" s="55"/>
      <c r="U1270" s="56"/>
      <c r="V1270" s="57"/>
      <c r="Y1270" s="17">
        <v>1</v>
      </c>
      <c r="AF1270" s="15"/>
      <c r="AO1270" s="64" t="s">
        <v>1568</v>
      </c>
      <c r="AP1270" t="s">
        <v>1356</v>
      </c>
      <c r="AQ1270" t="s">
        <v>2055</v>
      </c>
      <c r="AR1270" s="46"/>
      <c r="AS1270" s="43"/>
    </row>
    <row r="1271" spans="1:45" hidden="1" x14ac:dyDescent="0.2">
      <c r="A1271" s="48" t="s">
        <v>721</v>
      </c>
      <c r="B1271" s="2">
        <v>43187</v>
      </c>
      <c r="C1271" s="1" t="s">
        <v>419</v>
      </c>
      <c r="D1271" s="65" t="str">
        <f t="shared" si="19"/>
        <v>Global Blockchain Technology Market 2014-2022: Market is Expected to Grow at a CAGR of 42.8% (2017-2022)</v>
      </c>
      <c r="E1271" s="1">
        <v>0</v>
      </c>
      <c r="F1271" s="1">
        <v>15938865</v>
      </c>
      <c r="G1271" s="1" t="s">
        <v>421</v>
      </c>
      <c r="H1271" s="50"/>
      <c r="I1271" s="51">
        <v>1</v>
      </c>
      <c r="J1271" s="52"/>
      <c r="L1271" s="58"/>
      <c r="M1271" s="8" t="s">
        <v>3129</v>
      </c>
      <c r="N1271" s="53">
        <v>1</v>
      </c>
      <c r="O1271" s="53">
        <v>1</v>
      </c>
      <c r="P1271" s="53" t="s">
        <v>3129</v>
      </c>
      <c r="Q1271" s="53" t="s">
        <v>3129</v>
      </c>
      <c r="R1271" s="10">
        <v>1</v>
      </c>
      <c r="S1271" s="54"/>
      <c r="T1271" s="55"/>
      <c r="U1271" s="56"/>
      <c r="V1271" s="57"/>
      <c r="Y1271" s="17">
        <v>1</v>
      </c>
      <c r="AF1271" s="15"/>
      <c r="AO1271" s="64" t="s">
        <v>1568</v>
      </c>
      <c r="AP1271" t="s">
        <v>1356</v>
      </c>
      <c r="AQ1271" t="s">
        <v>1945</v>
      </c>
      <c r="AR1271" s="46"/>
      <c r="AS1271" s="43"/>
    </row>
    <row r="1272" spans="1:45" hidden="1" x14ac:dyDescent="0.2">
      <c r="A1272" s="48" t="s">
        <v>721</v>
      </c>
      <c r="B1272" s="2">
        <v>43187</v>
      </c>
      <c r="C1272" s="1" t="s">
        <v>513</v>
      </c>
      <c r="D1272" s="65" t="str">
        <f t="shared" si="19"/>
        <v>Global Blockchain Technology Market 2014-2022: Market is Expected to Grow at a CAGR of 42.8% (2017-2022)</v>
      </c>
      <c r="E1272" s="1">
        <v>0</v>
      </c>
      <c r="F1272" s="1">
        <v>15938865</v>
      </c>
      <c r="G1272" s="1"/>
      <c r="H1272" s="50"/>
      <c r="I1272" s="51">
        <v>1</v>
      </c>
      <c r="J1272" s="52"/>
      <c r="L1272" s="58"/>
      <c r="M1272" s="8" t="s">
        <v>3129</v>
      </c>
      <c r="N1272" s="53">
        <v>1</v>
      </c>
      <c r="O1272" s="53">
        <v>1</v>
      </c>
      <c r="P1272" s="53" t="s">
        <v>3129</v>
      </c>
      <c r="Q1272" s="53" t="s">
        <v>3129</v>
      </c>
      <c r="R1272" s="10">
        <v>1</v>
      </c>
      <c r="S1272" s="54"/>
      <c r="T1272" s="55"/>
      <c r="U1272" s="56"/>
      <c r="V1272" s="57"/>
      <c r="Y1272" s="17">
        <v>1</v>
      </c>
      <c r="AF1272" s="15"/>
      <c r="AO1272" s="64" t="s">
        <v>1568</v>
      </c>
      <c r="AP1272" t="s">
        <v>1356</v>
      </c>
      <c r="AQ1272" t="s">
        <v>2070</v>
      </c>
      <c r="AR1272" s="46"/>
      <c r="AS1272" s="43"/>
    </row>
    <row r="1273" spans="1:45" hidden="1" x14ac:dyDescent="0.2">
      <c r="A1273" s="48" t="s">
        <v>721</v>
      </c>
      <c r="B1273" s="2">
        <v>43187</v>
      </c>
      <c r="C1273" s="1" t="s">
        <v>419</v>
      </c>
      <c r="D1273" s="65" t="str">
        <f t="shared" si="19"/>
        <v>QUOINE Strengthens Leadership Team with Four Key Hires</v>
      </c>
      <c r="E1273" s="1">
        <v>0</v>
      </c>
      <c r="F1273" s="1">
        <v>15938865</v>
      </c>
      <c r="G1273" s="1" t="s">
        <v>421</v>
      </c>
      <c r="H1273" s="50"/>
      <c r="I1273" s="51">
        <v>1</v>
      </c>
      <c r="J1273" s="52"/>
      <c r="L1273" s="58"/>
      <c r="M1273" s="8" t="s">
        <v>3129</v>
      </c>
      <c r="N1273" s="53" t="s">
        <v>3129</v>
      </c>
      <c r="O1273" s="53" t="s">
        <v>3129</v>
      </c>
      <c r="P1273" s="53" t="s">
        <v>3129</v>
      </c>
      <c r="Q1273" s="53">
        <v>1</v>
      </c>
      <c r="R1273" s="10">
        <v>1</v>
      </c>
      <c r="S1273" s="54"/>
      <c r="T1273" s="55"/>
      <c r="U1273" s="56"/>
      <c r="V1273" s="57"/>
      <c r="Y1273" s="17">
        <v>1</v>
      </c>
      <c r="AF1273" s="15"/>
      <c r="AO1273" s="64" t="s">
        <v>1570</v>
      </c>
      <c r="AP1273" t="s">
        <v>1357</v>
      </c>
      <c r="AQ1273" t="s">
        <v>1682</v>
      </c>
      <c r="AR1273" s="46"/>
      <c r="AS1273" s="43"/>
    </row>
    <row r="1274" spans="1:45" hidden="1" x14ac:dyDescent="0.2">
      <c r="A1274" s="48" t="s">
        <v>567</v>
      </c>
      <c r="B1274" s="2">
        <v>43187</v>
      </c>
      <c r="C1274" s="1" t="s">
        <v>419</v>
      </c>
      <c r="D1274" s="65" t="str">
        <f t="shared" si="19"/>
        <v>QUOINE Strengthens Leadership Team with Four Key Hires</v>
      </c>
      <c r="E1274" s="1">
        <v>0</v>
      </c>
      <c r="F1274" s="1">
        <v>15938865</v>
      </c>
      <c r="G1274" s="1" t="s">
        <v>421</v>
      </c>
      <c r="H1274" s="50"/>
      <c r="I1274" s="51">
        <v>1</v>
      </c>
      <c r="J1274" s="52"/>
      <c r="L1274" s="58"/>
      <c r="M1274" s="8" t="s">
        <v>3129</v>
      </c>
      <c r="N1274" s="53" t="s">
        <v>3129</v>
      </c>
      <c r="O1274" s="53" t="s">
        <v>3129</v>
      </c>
      <c r="P1274" s="53" t="s">
        <v>3129</v>
      </c>
      <c r="Q1274" s="53">
        <v>1</v>
      </c>
      <c r="R1274" s="10">
        <v>1</v>
      </c>
      <c r="S1274" s="54"/>
      <c r="T1274" s="55"/>
      <c r="U1274" s="56"/>
      <c r="V1274" s="57"/>
      <c r="Y1274" s="17">
        <v>1</v>
      </c>
      <c r="AF1274" s="15"/>
      <c r="AO1274" s="64" t="s">
        <v>1570</v>
      </c>
      <c r="AP1274" t="s">
        <v>1357</v>
      </c>
      <c r="AQ1274" t="s">
        <v>1834</v>
      </c>
      <c r="AR1274" s="46"/>
      <c r="AS1274" s="43"/>
    </row>
    <row r="1275" spans="1:45" hidden="1" x14ac:dyDescent="0.2">
      <c r="A1275" s="48" t="s">
        <v>721</v>
      </c>
      <c r="B1275" s="2">
        <v>43187</v>
      </c>
      <c r="C1275" s="1" t="s">
        <v>513</v>
      </c>
      <c r="D1275" s="65" t="str">
        <f t="shared" si="19"/>
        <v>QUOINE Strengthens Leadership Team with Four Key Hires</v>
      </c>
      <c r="E1275" s="1">
        <v>0</v>
      </c>
      <c r="F1275" s="1">
        <v>15938865</v>
      </c>
      <c r="G1275" s="1"/>
      <c r="H1275" s="50"/>
      <c r="I1275" s="51">
        <v>1</v>
      </c>
      <c r="J1275" s="52"/>
      <c r="L1275" s="58"/>
      <c r="M1275" s="8" t="s">
        <v>3129</v>
      </c>
      <c r="N1275" s="53" t="s">
        <v>3129</v>
      </c>
      <c r="O1275" s="53" t="s">
        <v>3129</v>
      </c>
      <c r="P1275" s="53" t="s">
        <v>3129</v>
      </c>
      <c r="Q1275" s="53">
        <v>1</v>
      </c>
      <c r="R1275" s="10">
        <v>1</v>
      </c>
      <c r="S1275" s="54"/>
      <c r="T1275" s="55"/>
      <c r="U1275" s="56"/>
      <c r="V1275" s="57"/>
      <c r="Y1275" s="17">
        <v>1</v>
      </c>
      <c r="AF1275" s="15"/>
      <c r="AO1275" s="64" t="s">
        <v>1570</v>
      </c>
      <c r="AP1275" t="s">
        <v>1357</v>
      </c>
      <c r="AQ1275" t="s">
        <v>1839</v>
      </c>
      <c r="AR1275" s="46"/>
      <c r="AS1275" s="43"/>
    </row>
    <row r="1276" spans="1:45" hidden="1" x14ac:dyDescent="0.2">
      <c r="A1276" s="48" t="s">
        <v>721</v>
      </c>
      <c r="B1276" s="2">
        <v>43187</v>
      </c>
      <c r="C1276" s="1" t="s">
        <v>700</v>
      </c>
      <c r="D1276" s="65" t="str">
        <f t="shared" si="19"/>
        <v>Venafi Business Momentum Accelerates in 2017</v>
      </c>
      <c r="E1276" s="1">
        <v>0</v>
      </c>
      <c r="F1276" s="1">
        <v>50000</v>
      </c>
      <c r="G1276" s="1" t="s">
        <v>421</v>
      </c>
      <c r="H1276" s="50"/>
      <c r="I1276" s="51">
        <v>1</v>
      </c>
      <c r="J1276" s="52"/>
      <c r="L1276" s="58"/>
      <c r="M1276" s="8" t="s">
        <v>3129</v>
      </c>
      <c r="N1276" s="53">
        <v>1</v>
      </c>
      <c r="O1276" s="53" t="s">
        <v>3129</v>
      </c>
      <c r="P1276" s="53" t="s">
        <v>3129</v>
      </c>
      <c r="Q1276" s="53" t="s">
        <v>3129</v>
      </c>
      <c r="R1276" s="10">
        <v>1</v>
      </c>
      <c r="S1276" s="54"/>
      <c r="T1276" s="55"/>
      <c r="U1276" s="56"/>
      <c r="V1276" s="57"/>
      <c r="Y1276" s="17">
        <v>1</v>
      </c>
      <c r="AF1276" s="15"/>
      <c r="AO1276" s="64" t="s">
        <v>1567</v>
      </c>
      <c r="AP1276" t="s">
        <v>1360</v>
      </c>
      <c r="AQ1276" t="s">
        <v>1812</v>
      </c>
      <c r="AR1276" s="46"/>
      <c r="AS1276" s="43"/>
    </row>
    <row r="1277" spans="1:45" hidden="1" x14ac:dyDescent="0.2">
      <c r="A1277" s="48" t="s">
        <v>721</v>
      </c>
      <c r="B1277" s="2">
        <v>43187</v>
      </c>
      <c r="C1277" s="1" t="s">
        <v>513</v>
      </c>
      <c r="D1277" s="65" t="str">
        <f t="shared" si="19"/>
        <v>Virginia Commonwealth Bank Welcomes Brett Raynor</v>
      </c>
      <c r="E1277" s="1">
        <v>0</v>
      </c>
      <c r="F1277" s="1">
        <v>15938865</v>
      </c>
      <c r="G1277" s="1"/>
      <c r="H1277" s="50"/>
      <c r="I1277" s="51">
        <v>1</v>
      </c>
      <c r="J1277" s="52"/>
      <c r="L1277" s="58"/>
      <c r="M1277" s="8" t="s">
        <v>3129</v>
      </c>
      <c r="N1277" s="53" t="s">
        <v>3129</v>
      </c>
      <c r="O1277" s="53" t="s">
        <v>3129</v>
      </c>
      <c r="P1277" s="53">
        <v>1</v>
      </c>
      <c r="Q1277" s="53" t="s">
        <v>3129</v>
      </c>
      <c r="R1277" s="10">
        <v>1</v>
      </c>
      <c r="S1277" s="54"/>
      <c r="T1277" s="55"/>
      <c r="U1277" s="56"/>
      <c r="V1277" s="57"/>
      <c r="Y1277" s="17">
        <v>1</v>
      </c>
      <c r="AF1277" s="15"/>
      <c r="AO1277" s="64" t="s">
        <v>2320</v>
      </c>
      <c r="AP1277" t="s">
        <v>1362</v>
      </c>
      <c r="AQ1277" t="s">
        <v>1836</v>
      </c>
      <c r="AR1277" s="46"/>
      <c r="AS1277" s="43"/>
    </row>
    <row r="1278" spans="1:45" hidden="1" x14ac:dyDescent="0.2">
      <c r="A1278" s="48" t="s">
        <v>651</v>
      </c>
      <c r="B1278" s="2">
        <v>43188</v>
      </c>
      <c r="C1278" s="1" t="s">
        <v>700</v>
      </c>
      <c r="D1278" s="65" t="str">
        <f t="shared" si="19"/>
        <v>Emagia Founder and CEO, Veena Gundavelli, Honored as the Innovator of the Year at 2018 Women in IT Awards USA</v>
      </c>
      <c r="E1278" s="1">
        <v>0</v>
      </c>
      <c r="F1278" s="1">
        <v>50000</v>
      </c>
      <c r="G1278" s="1" t="s">
        <v>421</v>
      </c>
      <c r="H1278" s="50">
        <v>2</v>
      </c>
      <c r="I1278" s="51"/>
      <c r="J1278" s="52"/>
      <c r="L1278" s="58"/>
      <c r="M1278" s="8" t="s">
        <v>3129</v>
      </c>
      <c r="N1278" s="53" t="s">
        <v>3129</v>
      </c>
      <c r="O1278" s="53">
        <v>1</v>
      </c>
      <c r="P1278" s="53" t="s">
        <v>3129</v>
      </c>
      <c r="Q1278" s="53" t="s">
        <v>3129</v>
      </c>
      <c r="R1278" s="10">
        <v>1</v>
      </c>
      <c r="S1278" s="54"/>
      <c r="T1278" s="55"/>
      <c r="U1278" s="56"/>
      <c r="V1278" s="57"/>
      <c r="Y1278" s="17">
        <v>1</v>
      </c>
      <c r="AF1278" s="15"/>
      <c r="AO1278" s="64" t="s">
        <v>1571</v>
      </c>
      <c r="AP1278" t="s">
        <v>1364</v>
      </c>
      <c r="AQ1278" t="s">
        <v>1578</v>
      </c>
      <c r="AR1278" s="46"/>
      <c r="AS1278" s="43"/>
    </row>
    <row r="1279" spans="1:45" hidden="1" x14ac:dyDescent="0.2">
      <c r="A1279" s="48" t="s">
        <v>651</v>
      </c>
      <c r="B1279" s="2">
        <v>43188</v>
      </c>
      <c r="C1279" s="1" t="s">
        <v>700</v>
      </c>
      <c r="D1279" s="65" t="str">
        <f t="shared" si="19"/>
        <v>Emagia Founder and CEO, Veena Gundavelli, Honored as the Innovator of the Year at 2018 Women in IT Awards USA</v>
      </c>
      <c r="E1279" s="1">
        <v>0</v>
      </c>
      <c r="F1279" s="1">
        <v>50000</v>
      </c>
      <c r="G1279" s="1" t="s">
        <v>421</v>
      </c>
      <c r="H1279" s="50">
        <v>2</v>
      </c>
      <c r="I1279" s="51"/>
      <c r="J1279" s="52"/>
      <c r="L1279" s="58"/>
      <c r="M1279" s="8" t="s">
        <v>3129</v>
      </c>
      <c r="N1279" s="53" t="s">
        <v>3129</v>
      </c>
      <c r="O1279" s="53">
        <v>1</v>
      </c>
      <c r="P1279" s="53" t="s">
        <v>3129</v>
      </c>
      <c r="Q1279" s="53" t="s">
        <v>3129</v>
      </c>
      <c r="R1279" s="10">
        <v>1</v>
      </c>
      <c r="S1279" s="54"/>
      <c r="T1279" s="55"/>
      <c r="U1279" s="56"/>
      <c r="V1279" s="57"/>
      <c r="Y1279" s="17">
        <v>1</v>
      </c>
      <c r="AF1279" s="15"/>
      <c r="AO1279" s="64" t="s">
        <v>1571</v>
      </c>
      <c r="AP1279" t="s">
        <v>1364</v>
      </c>
      <c r="AQ1279" t="s">
        <v>1810</v>
      </c>
      <c r="AR1279" s="46"/>
      <c r="AS1279" s="43"/>
    </row>
    <row r="1280" spans="1:45" hidden="1" x14ac:dyDescent="0.2">
      <c r="A1280" s="48" t="s">
        <v>651</v>
      </c>
      <c r="B1280" s="2">
        <v>43188</v>
      </c>
      <c r="C1280" s="1" t="s">
        <v>696</v>
      </c>
      <c r="D1280" s="65" t="str">
        <f t="shared" si="19"/>
        <v>African VC TLcom Capital invests $5M in Nigerian data analytics firm Terragon Group</v>
      </c>
      <c r="E1280" s="1">
        <v>226</v>
      </c>
      <c r="F1280" s="1">
        <v>32625000</v>
      </c>
      <c r="G1280" s="1" t="s">
        <v>409</v>
      </c>
      <c r="H1280" s="50"/>
      <c r="I1280" s="51">
        <v>1</v>
      </c>
      <c r="J1280" s="52"/>
      <c r="L1280" s="58"/>
      <c r="M1280" s="8" t="s">
        <v>3129</v>
      </c>
      <c r="N1280" s="53" t="s">
        <v>3129</v>
      </c>
      <c r="O1280" s="53">
        <v>1</v>
      </c>
      <c r="P1280" s="53" t="s">
        <v>3129</v>
      </c>
      <c r="Q1280" s="53" t="s">
        <v>3129</v>
      </c>
      <c r="R1280" s="10">
        <v>1</v>
      </c>
      <c r="S1280" s="54"/>
      <c r="T1280" s="55"/>
      <c r="U1280" s="56"/>
      <c r="V1280" s="57"/>
      <c r="Y1280" s="17">
        <v>1</v>
      </c>
      <c r="AF1280" s="15"/>
      <c r="AO1280" s="64" t="s">
        <v>1572</v>
      </c>
      <c r="AP1280" t="s">
        <v>1365</v>
      </c>
      <c r="AQ1280" t="s">
        <v>1810</v>
      </c>
      <c r="AR1280" s="46"/>
      <c r="AS1280" s="43"/>
    </row>
    <row r="1281" spans="1:45" hidden="1" x14ac:dyDescent="0.2">
      <c r="A1281" s="48" t="s">
        <v>721</v>
      </c>
      <c r="B1281" s="2">
        <v>43188</v>
      </c>
      <c r="C1281" s="1" t="s">
        <v>609</v>
      </c>
      <c r="D1281" s="65" t="str">
        <f t="shared" si="19"/>
        <v>CA Privileged Access Manager Receives Sailpoint Certification</v>
      </c>
      <c r="E1281" s="1">
        <v>0</v>
      </c>
      <c r="F1281" s="1">
        <v>1328841</v>
      </c>
      <c r="G1281" s="1"/>
      <c r="H1281" s="50"/>
      <c r="I1281" s="51">
        <v>1</v>
      </c>
      <c r="J1281" s="52"/>
      <c r="L1281" s="58"/>
      <c r="M1281" s="8" t="s">
        <v>3129</v>
      </c>
      <c r="N1281" s="53" t="s">
        <v>3129</v>
      </c>
      <c r="O1281" s="53">
        <v>1</v>
      </c>
      <c r="P1281" s="53" t="s">
        <v>3129</v>
      </c>
      <c r="Q1281" s="53" t="s">
        <v>3129</v>
      </c>
      <c r="R1281" s="10">
        <v>1</v>
      </c>
      <c r="S1281" s="54"/>
      <c r="T1281" s="55"/>
      <c r="U1281" s="56"/>
      <c r="V1281" s="57"/>
      <c r="Y1281" s="17">
        <v>1</v>
      </c>
      <c r="AF1281" s="15"/>
      <c r="AO1281" s="64" t="s">
        <v>2327</v>
      </c>
      <c r="AP1281" t="s">
        <v>1370</v>
      </c>
      <c r="AQ1281" t="s">
        <v>1666</v>
      </c>
      <c r="AR1281" s="46"/>
      <c r="AS1281" s="43"/>
    </row>
    <row r="1282" spans="1:45" hidden="1" x14ac:dyDescent="0.2">
      <c r="A1282" s="48" t="s">
        <v>721</v>
      </c>
      <c r="B1282" s="2">
        <v>43188</v>
      </c>
      <c r="C1282" s="1" t="s">
        <v>815</v>
      </c>
      <c r="D1282" s="65" t="str">
        <f t="shared" si="19"/>
        <v>Cloudera Inc. | Nyse:cldr | Stock Quote &amp; News</v>
      </c>
      <c r="E1282" s="1">
        <v>0</v>
      </c>
      <c r="F1282" s="1">
        <v>4220689</v>
      </c>
      <c r="G1282" s="1"/>
      <c r="H1282" s="50"/>
      <c r="I1282" s="51">
        <v>1</v>
      </c>
      <c r="J1282" s="52"/>
      <c r="L1282" s="58"/>
      <c r="M1282" s="8" t="s">
        <v>3129</v>
      </c>
      <c r="N1282" s="53" t="s">
        <v>3129</v>
      </c>
      <c r="O1282" s="53">
        <v>1</v>
      </c>
      <c r="P1282" s="53" t="s">
        <v>3129</v>
      </c>
      <c r="Q1282" s="53" t="s">
        <v>3129</v>
      </c>
      <c r="R1282" s="10">
        <v>1</v>
      </c>
      <c r="S1282" s="54"/>
      <c r="T1282" s="55"/>
      <c r="U1282" s="56"/>
      <c r="V1282" s="57"/>
      <c r="Y1282" s="17">
        <v>1</v>
      </c>
      <c r="AF1282" s="15"/>
      <c r="AO1282" s="64" t="s">
        <v>391</v>
      </c>
      <c r="AP1282" t="s">
        <v>225</v>
      </c>
      <c r="AQ1282" t="s">
        <v>1666</v>
      </c>
      <c r="AR1282" s="46"/>
      <c r="AS1282" s="43"/>
    </row>
    <row r="1283" spans="1:45" hidden="1" x14ac:dyDescent="0.2">
      <c r="A1283" s="48" t="s">
        <v>721</v>
      </c>
      <c r="B1283" s="2">
        <v>43188</v>
      </c>
      <c r="C1283" s="1" t="s">
        <v>1005</v>
      </c>
      <c r="D1283" s="65" t="str">
        <f t="shared" ref="D1283:D1346" si="20">HYPERLINK(AO1283,AP1283)</f>
        <v>Ethereum-Based Payment Platform, Request Network, Announces Blockchain Partnership with PwC</v>
      </c>
      <c r="E1283" s="1">
        <v>50</v>
      </c>
      <c r="F1283" s="1">
        <v>693333</v>
      </c>
      <c r="G1283" s="1"/>
      <c r="H1283" s="50"/>
      <c r="I1283" s="51">
        <v>1</v>
      </c>
      <c r="J1283" s="52"/>
      <c r="L1283" s="58"/>
      <c r="M1283" s="8" t="s">
        <v>3129</v>
      </c>
      <c r="N1283" s="53" t="s">
        <v>3129</v>
      </c>
      <c r="O1283" s="53" t="s">
        <v>3129</v>
      </c>
      <c r="P1283" s="53" t="s">
        <v>3129</v>
      </c>
      <c r="Q1283" s="53">
        <v>1</v>
      </c>
      <c r="R1283" s="10">
        <v>1</v>
      </c>
      <c r="S1283" s="54"/>
      <c r="T1283" s="55"/>
      <c r="U1283" s="56"/>
      <c r="V1283" s="57"/>
      <c r="Y1283" s="17">
        <v>1</v>
      </c>
      <c r="AF1283" s="15"/>
      <c r="AO1283" s="64" t="s">
        <v>2328</v>
      </c>
      <c r="AP1283" t="s">
        <v>1371</v>
      </c>
      <c r="AQ1283" t="s">
        <v>1839</v>
      </c>
      <c r="AR1283" s="46"/>
      <c r="AS1283" s="43"/>
    </row>
    <row r="1284" spans="1:45" hidden="1" x14ac:dyDescent="0.2">
      <c r="A1284" s="48" t="s">
        <v>721</v>
      </c>
      <c r="B1284" s="2">
        <v>43188</v>
      </c>
      <c r="C1284" s="1" t="s">
        <v>673</v>
      </c>
      <c r="D1284" s="65" t="str">
        <f t="shared" si="20"/>
        <v>If regulators can’t fix bank culture, who can?</v>
      </c>
      <c r="E1284" s="1">
        <v>19</v>
      </c>
      <c r="F1284" s="1">
        <v>200000</v>
      </c>
      <c r="G1284" s="1"/>
      <c r="H1284" s="50"/>
      <c r="I1284" s="51">
        <v>1</v>
      </c>
      <c r="J1284" s="52"/>
      <c r="L1284" s="58"/>
      <c r="M1284" s="8" t="s">
        <v>3129</v>
      </c>
      <c r="N1284" s="53" t="s">
        <v>3129</v>
      </c>
      <c r="O1284" s="53" t="s">
        <v>3129</v>
      </c>
      <c r="P1284" s="53" t="s">
        <v>3129</v>
      </c>
      <c r="Q1284" s="53">
        <v>1</v>
      </c>
      <c r="R1284" s="10">
        <v>1</v>
      </c>
      <c r="S1284" s="54"/>
      <c r="T1284" s="55"/>
      <c r="U1284" s="56"/>
      <c r="V1284" s="57"/>
      <c r="Y1284" s="17">
        <v>1</v>
      </c>
      <c r="AF1284" s="15"/>
      <c r="AO1284" s="64" t="s">
        <v>2325</v>
      </c>
      <c r="AP1284" t="s">
        <v>1368</v>
      </c>
      <c r="AQ1284" t="s">
        <v>1839</v>
      </c>
      <c r="AR1284" s="46"/>
      <c r="AS1284" s="43"/>
    </row>
    <row r="1285" spans="1:45" hidden="1" x14ac:dyDescent="0.2">
      <c r="A1285" s="48" t="s">
        <v>721</v>
      </c>
      <c r="B1285" s="2">
        <v>43188</v>
      </c>
      <c r="C1285" s="1" t="s">
        <v>608</v>
      </c>
      <c r="D1285" s="65" t="str">
        <f t="shared" si="20"/>
        <v>Iris Dorbian wrote a new post, Kian Capital adds MD and associate to team, on the site PE Hub</v>
      </c>
      <c r="E1285" s="1">
        <v>2</v>
      </c>
      <c r="F1285" s="1">
        <v>269230</v>
      </c>
      <c r="G1285" s="1"/>
      <c r="H1285" s="50"/>
      <c r="I1285" s="51">
        <v>1</v>
      </c>
      <c r="J1285" s="52"/>
      <c r="L1285" s="58"/>
      <c r="M1285" s="8" t="s">
        <v>3129</v>
      </c>
      <c r="N1285" s="53" t="s">
        <v>3129</v>
      </c>
      <c r="O1285" s="53" t="s">
        <v>3129</v>
      </c>
      <c r="P1285" s="53" t="s">
        <v>3129</v>
      </c>
      <c r="Q1285" s="53">
        <v>1</v>
      </c>
      <c r="R1285" s="10">
        <v>2</v>
      </c>
      <c r="S1285" s="54"/>
      <c r="T1285" s="55"/>
      <c r="U1285" s="56"/>
      <c r="V1285" s="57"/>
      <c r="Y1285" s="17">
        <v>1</v>
      </c>
      <c r="AF1285" s="15"/>
      <c r="AO1285" s="64" t="s">
        <v>2326</v>
      </c>
      <c r="AP1285" t="s">
        <v>1369</v>
      </c>
      <c r="AQ1285" t="s">
        <v>1875</v>
      </c>
      <c r="AR1285" s="46"/>
      <c r="AS1285" s="43"/>
    </row>
    <row r="1286" spans="1:45" hidden="1" x14ac:dyDescent="0.2">
      <c r="A1286" s="48" t="s">
        <v>410</v>
      </c>
      <c r="B1286" s="2">
        <v>43188</v>
      </c>
      <c r="C1286" s="1" t="s">
        <v>773</v>
      </c>
      <c r="D1286" s="65" t="str">
        <f t="shared" si="20"/>
        <v>Minister to open Business Disability Forum conference on the future of disability in the modern workplace – Global Banking And Finance Review Magazine – Financial &amp; Business Insights</v>
      </c>
      <c r="E1286" s="1">
        <v>15</v>
      </c>
      <c r="F1286" s="1">
        <v>1328841</v>
      </c>
      <c r="G1286" s="1" t="s">
        <v>409</v>
      </c>
      <c r="H1286" s="50"/>
      <c r="I1286" s="51">
        <v>1</v>
      </c>
      <c r="J1286" s="52"/>
      <c r="L1286" s="58" t="s">
        <v>441</v>
      </c>
      <c r="M1286" s="8">
        <v>1</v>
      </c>
      <c r="N1286" s="53" t="s">
        <v>3129</v>
      </c>
      <c r="O1286" s="53" t="s">
        <v>3129</v>
      </c>
      <c r="P1286" s="53" t="s">
        <v>3129</v>
      </c>
      <c r="Q1286" s="53" t="s">
        <v>3129</v>
      </c>
      <c r="R1286" s="10">
        <v>1</v>
      </c>
      <c r="S1286" s="54"/>
      <c r="T1286" s="55"/>
      <c r="U1286" s="56"/>
      <c r="V1286" s="57"/>
      <c r="Y1286" s="17">
        <v>1</v>
      </c>
      <c r="AF1286" s="15"/>
      <c r="AO1286" s="64" t="s">
        <v>1573</v>
      </c>
      <c r="AP1286" t="s">
        <v>1366</v>
      </c>
      <c r="AQ1286" t="s">
        <v>1811</v>
      </c>
      <c r="AR1286" s="46"/>
      <c r="AS1286" s="43"/>
    </row>
    <row r="1287" spans="1:45" hidden="1" x14ac:dyDescent="0.2">
      <c r="A1287" s="48" t="s">
        <v>651</v>
      </c>
      <c r="B1287" s="2">
        <v>43188</v>
      </c>
      <c r="C1287" s="1" t="s">
        <v>609</v>
      </c>
      <c r="D1287" s="65" t="str">
        <f t="shared" si="20"/>
        <v>Minister to open Business Disability Forum conference on the future of disability in the modern workplace – Global Banking And Finance Review Magazine – Financial &amp; Business Insights</v>
      </c>
      <c r="E1287" s="1">
        <v>15</v>
      </c>
      <c r="F1287" s="1">
        <v>1328841</v>
      </c>
      <c r="G1287" s="1"/>
      <c r="H1287" s="50"/>
      <c r="I1287" s="51">
        <v>1</v>
      </c>
      <c r="J1287" s="52"/>
      <c r="L1287" s="58"/>
      <c r="M1287" s="8">
        <v>1</v>
      </c>
      <c r="N1287" s="53" t="s">
        <v>3129</v>
      </c>
      <c r="O1287" s="53" t="s">
        <v>3129</v>
      </c>
      <c r="P1287" s="53" t="s">
        <v>3129</v>
      </c>
      <c r="Q1287" s="53" t="s">
        <v>3129</v>
      </c>
      <c r="R1287" s="10">
        <v>1</v>
      </c>
      <c r="S1287" s="54"/>
      <c r="T1287" s="55"/>
      <c r="U1287" s="56"/>
      <c r="V1287" s="57"/>
      <c r="Y1287" s="17">
        <v>1</v>
      </c>
      <c r="AF1287" s="15"/>
      <c r="AO1287" s="64" t="s">
        <v>1573</v>
      </c>
      <c r="AP1287" t="s">
        <v>1366</v>
      </c>
      <c r="AQ1287" t="s">
        <v>1668</v>
      </c>
      <c r="AR1287" s="46"/>
      <c r="AS1287" s="43"/>
    </row>
    <row r="1288" spans="1:45" hidden="1" x14ac:dyDescent="0.2">
      <c r="A1288" s="48" t="s">
        <v>651</v>
      </c>
      <c r="B1288" s="2">
        <v>43188</v>
      </c>
      <c r="C1288" s="1" t="s">
        <v>64</v>
      </c>
      <c r="D1288" s="65" t="str">
        <f t="shared" si="20"/>
        <v>People moves: BAML loses two in exotics, BNPP’s global markets overhaul, and more</v>
      </c>
      <c r="E1288" s="1">
        <v>8</v>
      </c>
      <c r="F1288" s="1">
        <v>120000</v>
      </c>
      <c r="G1288" s="1" t="s">
        <v>400</v>
      </c>
      <c r="H1288" s="50"/>
      <c r="I1288" s="51">
        <v>1</v>
      </c>
      <c r="J1288" s="52"/>
      <c r="L1288" s="58"/>
      <c r="M1288" s="8" t="s">
        <v>3129</v>
      </c>
      <c r="N1288" s="53" t="s">
        <v>3129</v>
      </c>
      <c r="O1288" s="53" t="s">
        <v>3129</v>
      </c>
      <c r="P1288" s="53">
        <v>1</v>
      </c>
      <c r="Q1288" s="53">
        <v>1</v>
      </c>
      <c r="R1288" s="10">
        <v>2</v>
      </c>
      <c r="S1288" s="54"/>
      <c r="T1288" s="55"/>
      <c r="U1288" s="56"/>
      <c r="V1288" s="57"/>
      <c r="Y1288" s="17">
        <v>1</v>
      </c>
      <c r="AF1288" s="15"/>
      <c r="AO1288" s="64" t="s">
        <v>392</v>
      </c>
      <c r="AP1288" t="s">
        <v>226</v>
      </c>
      <c r="AQ1288" t="s">
        <v>2323</v>
      </c>
      <c r="AR1288" s="46"/>
      <c r="AS1288" s="43"/>
    </row>
    <row r="1289" spans="1:45" hidden="1" x14ac:dyDescent="0.2">
      <c r="A1289" s="48" t="s">
        <v>721</v>
      </c>
      <c r="B1289" s="2">
        <v>43188</v>
      </c>
      <c r="C1289" s="1" t="s">
        <v>1229</v>
      </c>
      <c r="D1289" s="65" t="str">
        <f t="shared" si="20"/>
        <v>People moves: BAML loses two in exotics, BNPP’s global markets overhaul, and more</v>
      </c>
      <c r="E1289" s="1">
        <v>8</v>
      </c>
      <c r="F1289" s="1">
        <v>120000</v>
      </c>
      <c r="G1289" s="1"/>
      <c r="H1289" s="50"/>
      <c r="I1289" s="51">
        <v>1</v>
      </c>
      <c r="J1289" s="52"/>
      <c r="L1289" s="58"/>
      <c r="M1289" s="8" t="s">
        <v>3129</v>
      </c>
      <c r="N1289" s="53" t="s">
        <v>3129</v>
      </c>
      <c r="O1289" s="53" t="s">
        <v>3129</v>
      </c>
      <c r="P1289" s="53">
        <v>1</v>
      </c>
      <c r="Q1289" s="53">
        <v>1</v>
      </c>
      <c r="R1289" s="10">
        <v>1</v>
      </c>
      <c r="S1289" s="54"/>
      <c r="T1289" s="55"/>
      <c r="U1289" s="56"/>
      <c r="V1289" s="57"/>
      <c r="Y1289" s="17">
        <v>1</v>
      </c>
      <c r="AF1289" s="15"/>
      <c r="AO1289" s="64" t="s">
        <v>392</v>
      </c>
      <c r="AP1289" t="s">
        <v>226</v>
      </c>
      <c r="AQ1289" t="s">
        <v>1935</v>
      </c>
      <c r="AR1289" s="46"/>
      <c r="AS1289" s="43"/>
    </row>
    <row r="1290" spans="1:45" hidden="1" x14ac:dyDescent="0.2">
      <c r="A1290" s="48" t="s">
        <v>721</v>
      </c>
      <c r="B1290" s="2">
        <v>43188</v>
      </c>
      <c r="C1290" s="1" t="s">
        <v>895</v>
      </c>
      <c r="D1290" s="65" t="str">
        <f t="shared" si="20"/>
        <v>Predictive power of hospitality data</v>
      </c>
      <c r="E1290" s="1">
        <v>1</v>
      </c>
      <c r="F1290" s="1">
        <v>18181</v>
      </c>
      <c r="G1290" s="1"/>
      <c r="H1290" s="50"/>
      <c r="I1290" s="51">
        <v>1</v>
      </c>
      <c r="J1290" s="52"/>
      <c r="L1290" s="58"/>
      <c r="M1290" s="8" t="s">
        <v>3129</v>
      </c>
      <c r="N1290" s="53" t="s">
        <v>3129</v>
      </c>
      <c r="O1290" s="53" t="s">
        <v>3129</v>
      </c>
      <c r="P1290" s="53" t="s">
        <v>3129</v>
      </c>
      <c r="Q1290" s="53">
        <v>1</v>
      </c>
      <c r="R1290" s="10">
        <v>1</v>
      </c>
      <c r="S1290" s="54"/>
      <c r="T1290" s="55"/>
      <c r="U1290" s="56"/>
      <c r="V1290" s="57"/>
      <c r="Y1290" s="17">
        <v>1</v>
      </c>
      <c r="AF1290" s="15"/>
      <c r="AO1290" s="64" t="s">
        <v>2324</v>
      </c>
      <c r="AP1290" t="s">
        <v>1367</v>
      </c>
      <c r="AQ1290" t="s">
        <v>1839</v>
      </c>
      <c r="AR1290" s="46"/>
      <c r="AS1290" s="43"/>
    </row>
    <row r="1291" spans="1:45" hidden="1" x14ac:dyDescent="0.2">
      <c r="A1291" s="48" t="s">
        <v>422</v>
      </c>
      <c r="B1291" s="2">
        <v>43189</v>
      </c>
      <c r="C1291" s="1" t="s">
        <v>511</v>
      </c>
      <c r="D1291" s="65" t="str">
        <f t="shared" si="20"/>
        <v>Adopting a continuous KYC mentality</v>
      </c>
      <c r="E1291" s="1">
        <v>109</v>
      </c>
      <c r="F1291" s="1">
        <v>723076</v>
      </c>
      <c r="G1291" s="1"/>
      <c r="H1291" s="50"/>
      <c r="I1291" s="51">
        <v>1</v>
      </c>
      <c r="J1291" s="52"/>
      <c r="L1291" s="58"/>
      <c r="M1291" s="8" t="s">
        <v>3129</v>
      </c>
      <c r="N1291" s="53">
        <v>1</v>
      </c>
      <c r="O1291" s="53" t="s">
        <v>3129</v>
      </c>
      <c r="P1291" s="53" t="s">
        <v>3129</v>
      </c>
      <c r="Q1291" s="53" t="s">
        <v>3129</v>
      </c>
      <c r="R1291" s="10">
        <v>1</v>
      </c>
      <c r="S1291" s="54"/>
      <c r="T1291" s="55"/>
      <c r="U1291" s="56"/>
      <c r="V1291" s="57"/>
      <c r="Y1291" s="17">
        <v>1</v>
      </c>
      <c r="AF1291" s="15"/>
      <c r="AO1291" s="64" t="s">
        <v>2332</v>
      </c>
      <c r="AP1291" t="s">
        <v>1375</v>
      </c>
      <c r="AQ1291" t="s">
        <v>1655</v>
      </c>
      <c r="AR1291" s="46"/>
      <c r="AS1291" s="43"/>
    </row>
    <row r="1292" spans="1:45" hidden="1" x14ac:dyDescent="0.2">
      <c r="A1292" s="48" t="s">
        <v>397</v>
      </c>
      <c r="B1292" s="2">
        <v>43189</v>
      </c>
      <c r="C1292" s="1" t="s">
        <v>539</v>
      </c>
      <c r="D1292" s="65" t="str">
        <f t="shared" si="20"/>
        <v>Midsize Banks Need To Have Technology Innovation to Stay Relevant</v>
      </c>
      <c r="E1292" s="1">
        <v>40</v>
      </c>
      <c r="F1292" s="1">
        <v>115384</v>
      </c>
      <c r="G1292" s="1" t="s">
        <v>421</v>
      </c>
      <c r="H1292" s="50"/>
      <c r="I1292" s="51"/>
      <c r="J1292" s="52"/>
      <c r="K1292" s="6">
        <v>1</v>
      </c>
      <c r="L1292" s="58"/>
      <c r="M1292" s="8" t="s">
        <v>3129</v>
      </c>
      <c r="N1292" s="53">
        <v>1</v>
      </c>
      <c r="O1292" s="53" t="s">
        <v>3129</v>
      </c>
      <c r="P1292" s="53" t="s">
        <v>3129</v>
      </c>
      <c r="Q1292" s="53" t="s">
        <v>3129</v>
      </c>
      <c r="R1292" s="10">
        <v>1</v>
      </c>
      <c r="S1292" s="54">
        <v>1</v>
      </c>
      <c r="T1292" s="55"/>
      <c r="U1292" s="56"/>
      <c r="V1292" s="57">
        <v>5</v>
      </c>
      <c r="Y1292" s="17">
        <v>1</v>
      </c>
      <c r="AD1292" s="15">
        <v>1</v>
      </c>
      <c r="AF1292" s="15"/>
      <c r="AI1292" s="16">
        <v>1</v>
      </c>
      <c r="AO1292" s="64" t="s">
        <v>2329</v>
      </c>
      <c r="AP1292" t="s">
        <v>1372</v>
      </c>
      <c r="AQ1292" t="s">
        <v>1583</v>
      </c>
      <c r="AR1292" s="46"/>
      <c r="AS1292" s="43"/>
    </row>
    <row r="1293" spans="1:45" hidden="1" x14ac:dyDescent="0.2">
      <c r="A1293" s="48" t="s">
        <v>721</v>
      </c>
      <c r="B1293" s="2">
        <v>43189</v>
      </c>
      <c r="C1293" s="1" t="s">
        <v>673</v>
      </c>
      <c r="D1293" s="65" t="str">
        <f t="shared" si="20"/>
        <v>Is low pay hurting banks in the battle for tech talent?</v>
      </c>
      <c r="E1293" s="1">
        <v>31</v>
      </c>
      <c r="F1293" s="1">
        <v>200000</v>
      </c>
      <c r="G1293" s="1"/>
      <c r="H1293" s="50"/>
      <c r="I1293" s="51"/>
      <c r="J1293" s="52"/>
      <c r="K1293" s="6">
        <v>1</v>
      </c>
      <c r="L1293" s="58"/>
      <c r="M1293" s="8" t="s">
        <v>3129</v>
      </c>
      <c r="N1293" s="53" t="s">
        <v>3129</v>
      </c>
      <c r="O1293" s="53">
        <v>1</v>
      </c>
      <c r="P1293" s="53" t="s">
        <v>3129</v>
      </c>
      <c r="Q1293" s="53">
        <v>1</v>
      </c>
      <c r="R1293" s="10">
        <v>1</v>
      </c>
      <c r="S1293" s="54">
        <v>1</v>
      </c>
      <c r="T1293" s="55"/>
      <c r="U1293" s="56"/>
      <c r="V1293" s="57">
        <v>3</v>
      </c>
      <c r="Y1293" s="17">
        <v>1</v>
      </c>
      <c r="AD1293" s="15">
        <v>1</v>
      </c>
      <c r="AF1293" s="15"/>
      <c r="AO1293" s="64" t="s">
        <v>2330</v>
      </c>
      <c r="AP1293" t="s">
        <v>1373</v>
      </c>
      <c r="AQ1293" t="s">
        <v>1840</v>
      </c>
      <c r="AR1293" s="46"/>
      <c r="AS1293" s="43"/>
    </row>
    <row r="1294" spans="1:45" hidden="1" x14ac:dyDescent="0.2">
      <c r="A1294" s="48" t="s">
        <v>48</v>
      </c>
      <c r="B1294" s="2">
        <v>43102</v>
      </c>
      <c r="C1294" s="1" t="s">
        <v>49</v>
      </c>
      <c r="D1294" s="65" t="str">
        <f t="shared" si="20"/>
        <v>Transforming claims for the digital era</v>
      </c>
      <c r="E1294" s="1">
        <v>156</v>
      </c>
      <c r="F1294" s="1">
        <v>17880</v>
      </c>
      <c r="G1294" s="1"/>
      <c r="H1294" s="50"/>
      <c r="I1294" s="51"/>
      <c r="J1294" s="52"/>
      <c r="K1294" s="6">
        <v>1</v>
      </c>
      <c r="L1294" s="58" t="s">
        <v>50</v>
      </c>
      <c r="M1294" s="8">
        <v>1</v>
      </c>
      <c r="N1294" s="53" t="s">
        <v>3129</v>
      </c>
      <c r="O1294" s="53" t="s">
        <v>3129</v>
      </c>
      <c r="P1294" s="53" t="s">
        <v>3129</v>
      </c>
      <c r="Q1294" s="53" t="s">
        <v>3129</v>
      </c>
      <c r="R1294" s="10">
        <v>2</v>
      </c>
      <c r="S1294" s="54">
        <v>1</v>
      </c>
      <c r="T1294" s="55"/>
      <c r="U1294" s="56"/>
      <c r="V1294" s="57">
        <v>3</v>
      </c>
      <c r="Z1294" s="17">
        <v>1</v>
      </c>
      <c r="AC1294" s="15">
        <v>1</v>
      </c>
      <c r="AF1294" s="15"/>
      <c r="AI1294" s="16">
        <v>1</v>
      </c>
      <c r="AO1294" s="64" t="s">
        <v>230</v>
      </c>
      <c r="AP1294" t="s">
        <v>86</v>
      </c>
      <c r="AQ1294"/>
      <c r="AR1294" s="46"/>
      <c r="AS1294" s="43"/>
    </row>
    <row r="1295" spans="1:45" hidden="1" x14ac:dyDescent="0.2">
      <c r="A1295" s="48" t="s">
        <v>48</v>
      </c>
      <c r="B1295" s="2">
        <v>43102</v>
      </c>
      <c r="C1295" s="1" t="s">
        <v>51</v>
      </c>
      <c r="D1295" s="65" t="str">
        <f t="shared" si="20"/>
        <v>What to expect as more carriers engage with InsurTech</v>
      </c>
      <c r="E1295" s="1">
        <v>156</v>
      </c>
      <c r="F1295" s="1">
        <v>18000</v>
      </c>
      <c r="G1295" s="1"/>
      <c r="H1295" s="50"/>
      <c r="I1295" s="51"/>
      <c r="J1295" s="52"/>
      <c r="K1295" s="6">
        <v>1</v>
      </c>
      <c r="L1295" s="58" t="s">
        <v>52</v>
      </c>
      <c r="M1295" s="8">
        <v>1</v>
      </c>
      <c r="N1295" s="53" t="s">
        <v>3129</v>
      </c>
      <c r="O1295" s="53" t="s">
        <v>3129</v>
      </c>
      <c r="P1295" s="53" t="s">
        <v>3129</v>
      </c>
      <c r="Q1295" s="53" t="s">
        <v>3129</v>
      </c>
      <c r="R1295" s="10">
        <v>2</v>
      </c>
      <c r="S1295" s="54">
        <v>1</v>
      </c>
      <c r="T1295" s="55"/>
      <c r="U1295" s="56"/>
      <c r="V1295" s="57">
        <v>3</v>
      </c>
      <c r="Z1295" s="17">
        <v>1</v>
      </c>
      <c r="AD1295" s="15">
        <v>1</v>
      </c>
      <c r="AF1295" s="15"/>
      <c r="AJ1295" s="16">
        <v>1</v>
      </c>
      <c r="AK1295" s="16">
        <v>1</v>
      </c>
      <c r="AO1295" s="64" t="s">
        <v>231</v>
      </c>
      <c r="AP1295" t="s">
        <v>87</v>
      </c>
      <c r="AQ1295"/>
      <c r="AR1295" s="46"/>
      <c r="AS1295" s="43"/>
    </row>
    <row r="1296" spans="1:45" hidden="1" x14ac:dyDescent="0.2">
      <c r="A1296" s="48" t="s">
        <v>53</v>
      </c>
      <c r="B1296" s="2">
        <v>43102</v>
      </c>
      <c r="C1296" s="1" t="s">
        <v>54</v>
      </c>
      <c r="D1296" s="65" t="str">
        <f t="shared" si="20"/>
        <v>What 2018 Could Bring To the Life/Annuity Industry</v>
      </c>
      <c r="E1296" s="1">
        <v>134</v>
      </c>
      <c r="F1296" s="1">
        <v>27777</v>
      </c>
      <c r="G1296" s="1"/>
      <c r="H1296" s="50"/>
      <c r="I1296" s="51"/>
      <c r="J1296" s="52"/>
      <c r="K1296" s="6">
        <v>1</v>
      </c>
      <c r="L1296" s="58"/>
      <c r="M1296" s="8" t="s">
        <v>3129</v>
      </c>
      <c r="N1296" s="53" t="s">
        <v>3129</v>
      </c>
      <c r="O1296" s="53">
        <v>1</v>
      </c>
      <c r="P1296" s="53" t="s">
        <v>3129</v>
      </c>
      <c r="Q1296" s="53" t="s">
        <v>3129</v>
      </c>
      <c r="R1296" s="10">
        <v>1</v>
      </c>
      <c r="S1296" s="54">
        <v>1</v>
      </c>
      <c r="T1296" s="55"/>
      <c r="U1296" s="56"/>
      <c r="V1296" s="57">
        <v>3</v>
      </c>
      <c r="Z1296" s="17">
        <v>1</v>
      </c>
      <c r="AC1296" s="15">
        <v>1</v>
      </c>
      <c r="AF1296" s="15"/>
      <c r="AI1296" s="16">
        <v>1</v>
      </c>
      <c r="AO1296" s="64" t="s">
        <v>233</v>
      </c>
      <c r="AP1296" t="s">
        <v>89</v>
      </c>
      <c r="AQ1296" t="s">
        <v>234</v>
      </c>
      <c r="AR1296" s="46"/>
      <c r="AS1296" s="43"/>
    </row>
    <row r="1297" spans="1:45" hidden="1" x14ac:dyDescent="0.2">
      <c r="A1297" s="48" t="s">
        <v>53</v>
      </c>
      <c r="B1297" s="2">
        <v>43102</v>
      </c>
      <c r="C1297" s="1" t="s">
        <v>55</v>
      </c>
      <c r="D1297" s="65" t="str">
        <f t="shared" si="20"/>
        <v>5 Reasons Insurance Data Demands Digital Transformation</v>
      </c>
      <c r="E1297" s="1">
        <v>76</v>
      </c>
      <c r="F1297" s="1">
        <v>10000</v>
      </c>
      <c r="G1297" s="1"/>
      <c r="H1297" s="50"/>
      <c r="I1297" s="51"/>
      <c r="J1297" s="52"/>
      <c r="K1297" s="6">
        <v>1</v>
      </c>
      <c r="L1297" s="58"/>
      <c r="M1297" s="8" t="s">
        <v>3129</v>
      </c>
      <c r="N1297" s="53">
        <v>1</v>
      </c>
      <c r="O1297" s="53" t="s">
        <v>3129</v>
      </c>
      <c r="P1297" s="53" t="s">
        <v>3129</v>
      </c>
      <c r="Q1297" s="53" t="s">
        <v>3129</v>
      </c>
      <c r="R1297" s="10">
        <v>1</v>
      </c>
      <c r="S1297" s="54">
        <v>1</v>
      </c>
      <c r="T1297" s="55"/>
      <c r="U1297" s="56"/>
      <c r="V1297" s="57">
        <v>3</v>
      </c>
      <c r="Z1297" s="17">
        <v>1</v>
      </c>
      <c r="AC1297" s="15">
        <v>1</v>
      </c>
      <c r="AF1297" s="15"/>
      <c r="AI1297" s="16">
        <v>1</v>
      </c>
      <c r="AO1297" s="64" t="s">
        <v>235</v>
      </c>
      <c r="AP1297" t="s">
        <v>90</v>
      </c>
      <c r="AQ1297" t="s">
        <v>236</v>
      </c>
      <c r="AR1297" s="46"/>
      <c r="AS1297" s="43"/>
    </row>
    <row r="1298" spans="1:45" hidden="1" x14ac:dyDescent="0.2">
      <c r="A1298" s="48" t="s">
        <v>48</v>
      </c>
      <c r="B1298" s="2">
        <v>43102</v>
      </c>
      <c r="C1298" s="1" t="s">
        <v>51</v>
      </c>
      <c r="D1298" s="65" t="str">
        <f t="shared" si="20"/>
        <v>InsurTech is transforming in the industry, not disrupting it</v>
      </c>
      <c r="E1298" s="1">
        <v>44</v>
      </c>
      <c r="F1298" s="1">
        <v>18000</v>
      </c>
      <c r="G1298" s="1"/>
      <c r="H1298" s="50"/>
      <c r="I1298" s="51"/>
      <c r="J1298" s="52"/>
      <c r="K1298" s="6">
        <v>1</v>
      </c>
      <c r="L1298" s="58" t="s">
        <v>52</v>
      </c>
      <c r="M1298" s="8">
        <v>1</v>
      </c>
      <c r="N1298" s="53" t="s">
        <v>3129</v>
      </c>
      <c r="O1298" s="53" t="s">
        <v>3129</v>
      </c>
      <c r="P1298" s="53" t="s">
        <v>3129</v>
      </c>
      <c r="Q1298" s="53" t="s">
        <v>3129</v>
      </c>
      <c r="R1298" s="10">
        <v>2</v>
      </c>
      <c r="S1298" s="54">
        <v>1</v>
      </c>
      <c r="T1298" s="55"/>
      <c r="U1298" s="56"/>
      <c r="V1298" s="57">
        <v>3</v>
      </c>
      <c r="Z1298" s="17">
        <v>1</v>
      </c>
      <c r="AD1298" s="15">
        <v>1</v>
      </c>
      <c r="AF1298" s="15"/>
      <c r="AJ1298" s="16">
        <v>1</v>
      </c>
      <c r="AK1298" s="16">
        <v>1</v>
      </c>
      <c r="AO1298" s="64" t="s">
        <v>232</v>
      </c>
      <c r="AP1298" t="s">
        <v>88</v>
      </c>
      <c r="AQ1298"/>
      <c r="AR1298" s="46"/>
      <c r="AS1298" s="43"/>
    </row>
    <row r="1299" spans="1:45" hidden="1" x14ac:dyDescent="0.2">
      <c r="A1299" s="48" t="s">
        <v>53</v>
      </c>
      <c r="B1299" s="2">
        <v>43103</v>
      </c>
      <c r="C1299" s="1" t="s">
        <v>58</v>
      </c>
      <c r="D1299" s="65" t="str">
        <f t="shared" si="20"/>
        <v>Clover Health aims to disrupt health insurance -- so far it's upset customers and missed its numbers</v>
      </c>
      <c r="E1299" s="1">
        <v>1115</v>
      </c>
      <c r="F1299" s="1">
        <v>41038964</v>
      </c>
      <c r="G1299" s="1"/>
      <c r="H1299" s="50"/>
      <c r="I1299" s="51"/>
      <c r="J1299" s="52"/>
      <c r="K1299" s="6">
        <v>1</v>
      </c>
      <c r="L1299" s="58"/>
      <c r="M1299" s="8" t="s">
        <v>3129</v>
      </c>
      <c r="N1299" s="53" t="s">
        <v>3129</v>
      </c>
      <c r="O1299" s="53" t="s">
        <v>3129</v>
      </c>
      <c r="P1299" s="53" t="s">
        <v>3129</v>
      </c>
      <c r="Q1299" s="53">
        <v>1</v>
      </c>
      <c r="R1299" s="10">
        <v>1</v>
      </c>
      <c r="S1299" s="54">
        <v>1</v>
      </c>
      <c r="T1299" s="55"/>
      <c r="U1299" s="56"/>
      <c r="V1299" s="57">
        <v>3</v>
      </c>
      <c r="Z1299" s="17">
        <v>1</v>
      </c>
      <c r="AD1299" s="15">
        <v>1</v>
      </c>
      <c r="AF1299" s="15"/>
      <c r="AG1299" s="16">
        <v>1</v>
      </c>
      <c r="AJ1299" s="16">
        <v>1</v>
      </c>
      <c r="AO1299" s="64" t="s">
        <v>241</v>
      </c>
      <c r="AP1299" t="s">
        <v>92</v>
      </c>
      <c r="AQ1299" t="s">
        <v>242</v>
      </c>
      <c r="AR1299" s="46"/>
      <c r="AS1299" s="43"/>
    </row>
    <row r="1300" spans="1:45" hidden="1" x14ac:dyDescent="0.2">
      <c r="A1300" s="48" t="s">
        <v>53</v>
      </c>
      <c r="B1300" s="2">
        <v>43103</v>
      </c>
      <c r="C1300" s="1" t="s">
        <v>56</v>
      </c>
      <c r="D1300" s="65" t="str">
        <f t="shared" si="20"/>
        <v>This Start-up Will Soon Be Insuring Your Driverless Car Ride</v>
      </c>
      <c r="E1300" s="1">
        <v>177</v>
      </c>
      <c r="F1300" s="1">
        <v>9207921</v>
      </c>
      <c r="G1300" s="1"/>
      <c r="H1300" s="50"/>
      <c r="I1300" s="51"/>
      <c r="J1300" s="52"/>
      <c r="K1300" s="6">
        <v>1</v>
      </c>
      <c r="L1300" s="58"/>
      <c r="M1300" s="8" t="s">
        <v>3129</v>
      </c>
      <c r="N1300" s="53">
        <v>1</v>
      </c>
      <c r="O1300" s="53" t="s">
        <v>3129</v>
      </c>
      <c r="P1300" s="53" t="s">
        <v>3129</v>
      </c>
      <c r="Q1300" s="53" t="s">
        <v>3129</v>
      </c>
      <c r="R1300" s="10">
        <v>2</v>
      </c>
      <c r="S1300" s="54">
        <v>1</v>
      </c>
      <c r="T1300" s="55"/>
      <c r="U1300" s="56"/>
      <c r="V1300" s="57">
        <v>3</v>
      </c>
      <c r="Z1300" s="17">
        <v>1</v>
      </c>
      <c r="AD1300" s="15">
        <v>1</v>
      </c>
      <c r="AF1300" s="15"/>
      <c r="AJ1300" s="16">
        <v>1</v>
      </c>
      <c r="AL1300" s="16">
        <v>1</v>
      </c>
      <c r="AO1300" s="64" t="s">
        <v>238</v>
      </c>
      <c r="AP1300" t="s">
        <v>91</v>
      </c>
      <c r="AQ1300" t="s">
        <v>239</v>
      </c>
      <c r="AR1300" s="46"/>
      <c r="AS1300" s="43"/>
    </row>
    <row r="1301" spans="1:45" hidden="1" x14ac:dyDescent="0.2">
      <c r="A1301" s="48" t="s">
        <v>53</v>
      </c>
      <c r="B1301" s="2">
        <v>43103</v>
      </c>
      <c r="C1301" s="1" t="s">
        <v>54</v>
      </c>
      <c r="D1301" s="65" t="str">
        <f t="shared" si="20"/>
        <v>States Moving ‘Aggressively’ on Insurance Regulation, Expert Says</v>
      </c>
      <c r="E1301" s="1">
        <v>150</v>
      </c>
      <c r="F1301" s="1">
        <v>27777</v>
      </c>
      <c r="G1301" s="1"/>
      <c r="H1301" s="50"/>
      <c r="I1301" s="51"/>
      <c r="J1301" s="52"/>
      <c r="K1301" s="6">
        <v>1</v>
      </c>
      <c r="L1301" s="58"/>
      <c r="M1301" s="8" t="s">
        <v>3129</v>
      </c>
      <c r="N1301" s="53" t="s">
        <v>3129</v>
      </c>
      <c r="O1301" s="53">
        <v>1</v>
      </c>
      <c r="P1301" s="53" t="s">
        <v>3129</v>
      </c>
      <c r="Q1301" s="53" t="s">
        <v>3129</v>
      </c>
      <c r="R1301" s="10">
        <v>1</v>
      </c>
      <c r="S1301" s="54">
        <v>1</v>
      </c>
      <c r="T1301" s="55"/>
      <c r="U1301" s="56"/>
      <c r="V1301" s="57">
        <v>3</v>
      </c>
      <c r="Z1301" s="17">
        <v>1</v>
      </c>
      <c r="AF1301" s="15">
        <v>1</v>
      </c>
      <c r="AO1301" s="64" t="s">
        <v>245</v>
      </c>
      <c r="AP1301" t="s">
        <v>94</v>
      </c>
      <c r="AQ1301" t="s">
        <v>234</v>
      </c>
      <c r="AR1301" s="46"/>
      <c r="AS1301" s="43"/>
    </row>
    <row r="1302" spans="1:45" hidden="1" x14ac:dyDescent="0.2">
      <c r="A1302" s="48" t="s">
        <v>53</v>
      </c>
      <c r="B1302" s="2">
        <v>43103</v>
      </c>
      <c r="C1302" s="1" t="s">
        <v>57</v>
      </c>
      <c r="D1302" s="65" t="str">
        <f t="shared" si="20"/>
        <v>This Start-up Will Soon Be Insuring Your Driverless Car Ride</v>
      </c>
      <c r="E1302" s="1">
        <v>9</v>
      </c>
      <c r="F1302" s="1">
        <v>2844444</v>
      </c>
      <c r="G1302" s="1"/>
      <c r="H1302" s="50"/>
      <c r="I1302" s="51"/>
      <c r="J1302" s="52"/>
      <c r="K1302" s="6">
        <v>1</v>
      </c>
      <c r="L1302" s="58"/>
      <c r="M1302" s="8" t="s">
        <v>3129</v>
      </c>
      <c r="N1302" s="53">
        <v>1</v>
      </c>
      <c r="O1302" s="53" t="s">
        <v>3129</v>
      </c>
      <c r="P1302" s="53" t="s">
        <v>3129</v>
      </c>
      <c r="Q1302" s="53" t="s">
        <v>3129</v>
      </c>
      <c r="R1302" s="10">
        <v>1</v>
      </c>
      <c r="S1302" s="54">
        <v>1</v>
      </c>
      <c r="T1302" s="55"/>
      <c r="U1302" s="56"/>
      <c r="V1302" s="57">
        <v>3</v>
      </c>
      <c r="Z1302" s="17">
        <v>1</v>
      </c>
      <c r="AD1302" s="15">
        <v>1</v>
      </c>
      <c r="AF1302" s="15"/>
      <c r="AJ1302" s="16">
        <v>1</v>
      </c>
      <c r="AL1302" s="16">
        <v>1</v>
      </c>
      <c r="AO1302" s="64" t="s">
        <v>240</v>
      </c>
      <c r="AP1302" t="s">
        <v>91</v>
      </c>
      <c r="AQ1302" t="s">
        <v>236</v>
      </c>
      <c r="AR1302" s="46"/>
      <c r="AS1302" s="43"/>
    </row>
    <row r="1303" spans="1:45" hidden="1" x14ac:dyDescent="0.2">
      <c r="A1303" s="48" t="s">
        <v>53</v>
      </c>
      <c r="B1303" s="2">
        <v>43103</v>
      </c>
      <c r="C1303" s="1" t="s">
        <v>54</v>
      </c>
      <c r="D1303" s="65" t="str">
        <f t="shared" si="20"/>
        <v>How TPAs Can Prepare For The Future Risk Landscape</v>
      </c>
      <c r="E1303" s="1">
        <v>6</v>
      </c>
      <c r="F1303" s="1">
        <v>27777</v>
      </c>
      <c r="G1303" s="1"/>
      <c r="H1303" s="50"/>
      <c r="I1303" s="51"/>
      <c r="J1303" s="52"/>
      <c r="K1303" s="6">
        <v>1</v>
      </c>
      <c r="L1303" s="58"/>
      <c r="M1303" s="8" t="s">
        <v>3129</v>
      </c>
      <c r="N1303" s="53">
        <v>1</v>
      </c>
      <c r="O1303" s="53" t="s">
        <v>3129</v>
      </c>
      <c r="P1303" s="53" t="s">
        <v>3129</v>
      </c>
      <c r="Q1303" s="53" t="s">
        <v>3129</v>
      </c>
      <c r="R1303" s="10">
        <v>1</v>
      </c>
      <c r="S1303" s="54">
        <v>1</v>
      </c>
      <c r="T1303" s="55"/>
      <c r="U1303" s="56"/>
      <c r="V1303" s="57">
        <v>5</v>
      </c>
      <c r="Z1303" s="17">
        <v>1</v>
      </c>
      <c r="AF1303" s="15">
        <v>1</v>
      </c>
      <c r="AG1303" s="16">
        <v>1</v>
      </c>
      <c r="AH1303" s="16">
        <v>1</v>
      </c>
      <c r="AO1303" s="64" t="s">
        <v>243</v>
      </c>
      <c r="AP1303" t="s">
        <v>93</v>
      </c>
      <c r="AQ1303" t="s">
        <v>236</v>
      </c>
      <c r="AR1303" s="46"/>
      <c r="AS1303" s="43"/>
    </row>
    <row r="1304" spans="1:45" hidden="1" x14ac:dyDescent="0.2">
      <c r="A1304" s="48" t="s">
        <v>53</v>
      </c>
      <c r="B1304" s="2">
        <v>43103</v>
      </c>
      <c r="C1304" s="1" t="s">
        <v>59</v>
      </c>
      <c r="D1304" s="65" t="str">
        <f t="shared" si="20"/>
        <v>This Start-up Will Soon Be Insuring Your Driverless Car Ride</v>
      </c>
      <c r="E1304" s="1">
        <v>6</v>
      </c>
      <c r="F1304" s="1">
        <v>55529156</v>
      </c>
      <c r="G1304" s="1"/>
      <c r="H1304" s="50"/>
      <c r="I1304" s="51"/>
      <c r="J1304" s="52"/>
      <c r="K1304" s="6">
        <v>1</v>
      </c>
      <c r="L1304" s="58"/>
      <c r="M1304" s="8" t="s">
        <v>3129</v>
      </c>
      <c r="N1304" s="53">
        <v>1</v>
      </c>
      <c r="O1304" s="53" t="s">
        <v>3129</v>
      </c>
      <c r="P1304" s="53" t="s">
        <v>3129</v>
      </c>
      <c r="Q1304" s="53" t="s">
        <v>3129</v>
      </c>
      <c r="R1304" s="10">
        <v>1</v>
      </c>
      <c r="S1304" s="54">
        <v>1</v>
      </c>
      <c r="T1304" s="55"/>
      <c r="U1304" s="56"/>
      <c r="V1304" s="57">
        <v>3</v>
      </c>
      <c r="Z1304" s="17">
        <v>1</v>
      </c>
      <c r="AD1304" s="15">
        <v>1</v>
      </c>
      <c r="AF1304" s="15"/>
      <c r="AJ1304" s="16">
        <v>1</v>
      </c>
      <c r="AL1304" s="16">
        <v>1</v>
      </c>
      <c r="AO1304" s="64" t="s">
        <v>244</v>
      </c>
      <c r="AP1304" t="s">
        <v>91</v>
      </c>
      <c r="AQ1304" t="s">
        <v>236</v>
      </c>
      <c r="AR1304" s="46"/>
      <c r="AS1304" s="43"/>
    </row>
    <row r="1305" spans="1:45" hidden="1" x14ac:dyDescent="0.2">
      <c r="A1305" s="48" t="s">
        <v>53</v>
      </c>
      <c r="B1305" s="2">
        <v>43108</v>
      </c>
      <c r="C1305" s="1" t="s">
        <v>54</v>
      </c>
      <c r="D1305" s="65" t="str">
        <f t="shared" si="20"/>
        <v>Tantalum and Agero Partner to Deliver On-Demand Roadside Assistance Services</v>
      </c>
      <c r="E1305" s="1">
        <v>0</v>
      </c>
      <c r="F1305" s="1">
        <v>27777</v>
      </c>
      <c r="G1305" s="1"/>
      <c r="H1305" s="50">
        <v>2</v>
      </c>
      <c r="I1305" s="51"/>
      <c r="J1305" s="52"/>
      <c r="L1305" s="58"/>
      <c r="M1305" s="8" t="s">
        <v>3129</v>
      </c>
      <c r="N1305" s="53" t="s">
        <v>3129</v>
      </c>
      <c r="O1305" s="53" t="s">
        <v>3129</v>
      </c>
      <c r="P1305" s="53" t="s">
        <v>3129</v>
      </c>
      <c r="Q1305" s="53">
        <v>1</v>
      </c>
      <c r="R1305" s="10">
        <v>1</v>
      </c>
      <c r="S1305" s="54"/>
      <c r="T1305" s="55"/>
      <c r="U1305" s="56"/>
      <c r="V1305" s="57"/>
      <c r="Z1305" s="17">
        <v>1</v>
      </c>
      <c r="AF1305" s="15"/>
      <c r="AO1305" s="64" t="s">
        <v>247</v>
      </c>
      <c r="AP1305" t="s">
        <v>96</v>
      </c>
      <c r="AQ1305" t="s">
        <v>242</v>
      </c>
      <c r="AR1305" s="46"/>
      <c r="AS1305" s="43"/>
    </row>
    <row r="1306" spans="1:45" hidden="1" x14ac:dyDescent="0.2">
      <c r="A1306" s="48" t="s">
        <v>53</v>
      </c>
      <c r="B1306" s="2">
        <v>43108</v>
      </c>
      <c r="C1306" s="1" t="s">
        <v>60</v>
      </c>
      <c r="D1306" s="65" t="str">
        <f t="shared" si="20"/>
        <v>The Legal Institute For Forward Thinking: Legal Trends, Observations And Predictions For 2018</v>
      </c>
      <c r="E1306" s="1">
        <v>329</v>
      </c>
      <c r="F1306" s="1">
        <v>82644928</v>
      </c>
      <c r="G1306" s="1"/>
      <c r="H1306" s="50"/>
      <c r="I1306" s="51">
        <v>1</v>
      </c>
      <c r="J1306" s="52"/>
      <c r="L1306" s="58"/>
      <c r="M1306" s="8" t="s">
        <v>3129</v>
      </c>
      <c r="N1306" s="53" t="s">
        <v>3129</v>
      </c>
      <c r="O1306" s="53">
        <v>1</v>
      </c>
      <c r="P1306" s="53" t="s">
        <v>3129</v>
      </c>
      <c r="Q1306" s="53" t="s">
        <v>3129</v>
      </c>
      <c r="R1306" s="10">
        <v>1</v>
      </c>
      <c r="S1306" s="54"/>
      <c r="T1306" s="55"/>
      <c r="U1306" s="56"/>
      <c r="V1306" s="57"/>
      <c r="Z1306" s="17">
        <v>1</v>
      </c>
      <c r="AF1306" s="15"/>
      <c r="AO1306" s="64" t="s">
        <v>246</v>
      </c>
      <c r="AP1306" t="s">
        <v>95</v>
      </c>
      <c r="AQ1306" t="s">
        <v>234</v>
      </c>
      <c r="AR1306" s="46"/>
      <c r="AS1306" s="43"/>
    </row>
    <row r="1307" spans="1:45" hidden="1" x14ac:dyDescent="0.2">
      <c r="A1307" s="48" t="s">
        <v>53</v>
      </c>
      <c r="B1307" s="2">
        <v>43108</v>
      </c>
      <c r="C1307" s="1" t="s">
        <v>59</v>
      </c>
      <c r="D1307" s="65" t="str">
        <f t="shared" si="20"/>
        <v>The Zacks Analyst Blog Highlights: Microsoft, Intel, UnitedHealth, Mondelez and Deere</v>
      </c>
      <c r="E1307" s="1">
        <v>6</v>
      </c>
      <c r="F1307" s="1">
        <v>55529156</v>
      </c>
      <c r="G1307" s="1"/>
      <c r="H1307" s="50"/>
      <c r="I1307" s="51">
        <v>1</v>
      </c>
      <c r="J1307" s="52"/>
      <c r="L1307" s="58"/>
      <c r="M1307" s="8" t="s">
        <v>3129</v>
      </c>
      <c r="N1307" s="53">
        <v>1</v>
      </c>
      <c r="O1307" s="53" t="s">
        <v>3129</v>
      </c>
      <c r="P1307" s="53" t="s">
        <v>3129</v>
      </c>
      <c r="Q1307" s="53" t="s">
        <v>3129</v>
      </c>
      <c r="R1307" s="10">
        <v>1</v>
      </c>
      <c r="S1307" s="54"/>
      <c r="T1307" s="55"/>
      <c r="U1307" s="56"/>
      <c r="V1307" s="57"/>
      <c r="Z1307" s="17">
        <v>1</v>
      </c>
      <c r="AF1307" s="15"/>
      <c r="AO1307" s="64" t="s">
        <v>248</v>
      </c>
      <c r="AP1307" t="s">
        <v>97</v>
      </c>
      <c r="AQ1307" t="s">
        <v>236</v>
      </c>
      <c r="AR1307" s="46"/>
      <c r="AS1307" s="43"/>
    </row>
    <row r="1308" spans="1:45" hidden="1" x14ac:dyDescent="0.2">
      <c r="A1308" s="48" t="s">
        <v>53</v>
      </c>
      <c r="B1308" s="2">
        <v>43109</v>
      </c>
      <c r="C1308" s="1" t="s">
        <v>61</v>
      </c>
      <c r="D1308" s="65" t="str">
        <f t="shared" si="20"/>
        <v>Alibaba to 'seriously consider' listing its stock in Hong Kong</v>
      </c>
      <c r="E1308" s="1">
        <v>51</v>
      </c>
      <c r="F1308" s="1">
        <v>73013696</v>
      </c>
      <c r="G1308" s="1"/>
      <c r="H1308" s="50"/>
      <c r="I1308" s="51">
        <v>1</v>
      </c>
      <c r="J1308" s="52"/>
      <c r="L1308" s="58"/>
      <c r="M1308" s="8">
        <v>1</v>
      </c>
      <c r="N1308" s="53" t="s">
        <v>3129</v>
      </c>
      <c r="O1308" s="53" t="s">
        <v>3129</v>
      </c>
      <c r="P1308" s="53" t="s">
        <v>3129</v>
      </c>
      <c r="Q1308" s="53" t="s">
        <v>3129</v>
      </c>
      <c r="R1308" s="10">
        <v>1</v>
      </c>
      <c r="S1308" s="54"/>
      <c r="T1308" s="55"/>
      <c r="U1308" s="56"/>
      <c r="V1308" s="57"/>
      <c r="Z1308" s="17">
        <v>1</v>
      </c>
      <c r="AF1308" s="15"/>
      <c r="AO1308" s="64" t="s">
        <v>251</v>
      </c>
      <c r="AP1308" t="s">
        <v>99</v>
      </c>
      <c r="AQ1308" t="s">
        <v>237</v>
      </c>
      <c r="AR1308" s="46"/>
      <c r="AS1308" s="43"/>
    </row>
    <row r="1309" spans="1:45" hidden="1" x14ac:dyDescent="0.2">
      <c r="A1309" s="48" t="s">
        <v>53</v>
      </c>
      <c r="B1309" s="2">
        <v>43109</v>
      </c>
      <c r="C1309" s="1" t="s">
        <v>58</v>
      </c>
      <c r="D1309" s="65" t="str">
        <f t="shared" si="20"/>
        <v>Alibaba will 'seriously consider' Hong Kong listing, says founder Ma</v>
      </c>
      <c r="E1309" s="1">
        <v>451</v>
      </c>
      <c r="F1309" s="1">
        <v>41038964</v>
      </c>
      <c r="G1309" s="1"/>
      <c r="H1309" s="50"/>
      <c r="I1309" s="51">
        <v>1</v>
      </c>
      <c r="J1309" s="52"/>
      <c r="L1309" s="58"/>
      <c r="M1309" s="8">
        <v>1</v>
      </c>
      <c r="N1309" s="53" t="s">
        <v>3129</v>
      </c>
      <c r="O1309" s="53" t="s">
        <v>3129</v>
      </c>
      <c r="P1309" s="53" t="s">
        <v>3129</v>
      </c>
      <c r="Q1309" s="53" t="s">
        <v>3129</v>
      </c>
      <c r="R1309" s="10">
        <v>1</v>
      </c>
      <c r="S1309" s="54"/>
      <c r="T1309" s="55"/>
      <c r="U1309" s="56"/>
      <c r="V1309" s="57"/>
      <c r="Z1309" s="17">
        <v>1</v>
      </c>
      <c r="AF1309" s="15"/>
      <c r="AO1309" s="64" t="s">
        <v>252</v>
      </c>
      <c r="AP1309" t="s">
        <v>100</v>
      </c>
      <c r="AQ1309" t="s">
        <v>237</v>
      </c>
      <c r="AR1309" s="46"/>
      <c r="AS1309" s="43"/>
    </row>
    <row r="1310" spans="1:45" hidden="1" x14ac:dyDescent="0.2">
      <c r="A1310" s="48" t="s">
        <v>53</v>
      </c>
      <c r="B1310" s="2">
        <v>43109</v>
      </c>
      <c r="C1310" s="1" t="s">
        <v>59</v>
      </c>
      <c r="D1310" s="65" t="str">
        <f t="shared" si="20"/>
        <v>Alibaba will 'seriously consider' Hong Kong listing, says founder Ma</v>
      </c>
      <c r="E1310" s="1">
        <v>25</v>
      </c>
      <c r="F1310" s="1">
        <v>55529156</v>
      </c>
      <c r="G1310" s="1"/>
      <c r="H1310" s="50"/>
      <c r="I1310" s="51">
        <v>1</v>
      </c>
      <c r="J1310" s="52"/>
      <c r="L1310" s="58"/>
      <c r="M1310" s="8">
        <v>1</v>
      </c>
      <c r="N1310" s="53" t="s">
        <v>3129</v>
      </c>
      <c r="O1310" s="53" t="s">
        <v>3129</v>
      </c>
      <c r="P1310" s="53" t="s">
        <v>3129</v>
      </c>
      <c r="Q1310" s="53" t="s">
        <v>3129</v>
      </c>
      <c r="R1310" s="10">
        <v>1</v>
      </c>
      <c r="S1310" s="54"/>
      <c r="T1310" s="55"/>
      <c r="U1310" s="56"/>
      <c r="V1310" s="57"/>
      <c r="Z1310" s="17">
        <v>1</v>
      </c>
      <c r="AF1310" s="15"/>
      <c r="AO1310" s="64" t="s">
        <v>253</v>
      </c>
      <c r="AP1310" t="s">
        <v>100</v>
      </c>
      <c r="AQ1310" t="s">
        <v>237</v>
      </c>
      <c r="AR1310" s="46"/>
      <c r="AS1310" s="43"/>
    </row>
    <row r="1311" spans="1:45" hidden="1" x14ac:dyDescent="0.2">
      <c r="A1311" s="48" t="s">
        <v>53</v>
      </c>
      <c r="B1311" s="2">
        <v>43109</v>
      </c>
      <c r="C1311" s="1" t="s">
        <v>59</v>
      </c>
      <c r="D1311" s="65" t="str">
        <f t="shared" si="20"/>
        <v>MOVES-EY, American Century Investments, Hiscox, BP</v>
      </c>
      <c r="E1311" s="1">
        <v>0</v>
      </c>
      <c r="F1311" s="1">
        <v>55529156</v>
      </c>
      <c r="G1311" s="1"/>
      <c r="H1311" s="50"/>
      <c r="I1311" s="51">
        <v>1</v>
      </c>
      <c r="J1311" s="52"/>
      <c r="L1311" s="58"/>
      <c r="M1311" s="8">
        <v>1</v>
      </c>
      <c r="N1311" s="53" t="s">
        <v>3129</v>
      </c>
      <c r="O1311" s="53" t="s">
        <v>3129</v>
      </c>
      <c r="P1311" s="53" t="s">
        <v>3129</v>
      </c>
      <c r="Q1311" s="53" t="s">
        <v>3129</v>
      </c>
      <c r="R1311" s="10">
        <v>1</v>
      </c>
      <c r="S1311" s="54"/>
      <c r="T1311" s="55"/>
      <c r="U1311" s="56"/>
      <c r="V1311" s="57"/>
      <c r="Z1311" s="17">
        <v>1</v>
      </c>
      <c r="AF1311" s="15"/>
      <c r="AO1311" s="64" t="s">
        <v>254</v>
      </c>
      <c r="AP1311" t="s">
        <v>101</v>
      </c>
      <c r="AQ1311" t="s">
        <v>237</v>
      </c>
      <c r="AR1311" s="46"/>
      <c r="AS1311" s="43"/>
    </row>
    <row r="1312" spans="1:45" hidden="1" x14ac:dyDescent="0.2">
      <c r="A1312" s="48" t="s">
        <v>53</v>
      </c>
      <c r="B1312" s="2">
        <v>43109</v>
      </c>
      <c r="C1312" s="1" t="s">
        <v>60</v>
      </c>
      <c r="D1312" s="65" t="str">
        <f t="shared" si="20"/>
        <v>WePay and Trigger Founders Discuss Recent Acquisitions</v>
      </c>
      <c r="E1312" s="1">
        <v>174</v>
      </c>
      <c r="F1312" s="1">
        <v>82644928</v>
      </c>
      <c r="G1312" s="1"/>
      <c r="H1312" s="50"/>
      <c r="I1312" s="51">
        <v>1</v>
      </c>
      <c r="J1312" s="52"/>
      <c r="L1312" s="58"/>
      <c r="M1312" s="8" t="s">
        <v>3129</v>
      </c>
      <c r="N1312" s="53" t="s">
        <v>3129</v>
      </c>
      <c r="O1312" s="53" t="s">
        <v>3129</v>
      </c>
      <c r="P1312" s="53">
        <v>1</v>
      </c>
      <c r="Q1312" s="53" t="s">
        <v>3129</v>
      </c>
      <c r="R1312" s="10">
        <v>1</v>
      </c>
      <c r="S1312" s="54"/>
      <c r="T1312" s="55"/>
      <c r="U1312" s="56"/>
      <c r="V1312" s="57"/>
      <c r="Z1312" s="17">
        <v>1</v>
      </c>
      <c r="AF1312" s="15"/>
      <c r="AO1312" s="64" t="s">
        <v>249</v>
      </c>
      <c r="AP1312" t="s">
        <v>98</v>
      </c>
      <c r="AQ1312" t="s">
        <v>250</v>
      </c>
      <c r="AR1312" s="46"/>
      <c r="AS1312" s="43"/>
    </row>
    <row r="1313" spans="1:45" hidden="1" x14ac:dyDescent="0.2">
      <c r="A1313" s="48" t="s">
        <v>53</v>
      </c>
      <c r="B1313" s="2">
        <v>43110</v>
      </c>
      <c r="C1313" s="1" t="s">
        <v>62</v>
      </c>
      <c r="D1313" s="65" t="str">
        <f t="shared" si="20"/>
        <v>Harry Monti Promoted to SVP for Group Life &amp; Disability at Symetra</v>
      </c>
      <c r="E1313" s="1">
        <v>0</v>
      </c>
      <c r="F1313" s="1">
        <v>5000</v>
      </c>
      <c r="G1313" s="1"/>
      <c r="H1313" s="50"/>
      <c r="I1313" s="51">
        <v>1</v>
      </c>
      <c r="J1313" s="52"/>
      <c r="L1313" s="58"/>
      <c r="M1313" s="8" t="s">
        <v>3129</v>
      </c>
      <c r="N1313" s="53" t="s">
        <v>3129</v>
      </c>
      <c r="O1313" s="53" t="s">
        <v>3129</v>
      </c>
      <c r="P1313" s="53" t="s">
        <v>3129</v>
      </c>
      <c r="Q1313" s="53">
        <v>1</v>
      </c>
      <c r="R1313" s="10">
        <v>1</v>
      </c>
      <c r="S1313" s="54"/>
      <c r="T1313" s="55"/>
      <c r="U1313" s="56"/>
      <c r="V1313" s="57"/>
      <c r="Z1313" s="17">
        <v>1</v>
      </c>
      <c r="AF1313" s="15"/>
      <c r="AO1313" s="64" t="s">
        <v>255</v>
      </c>
      <c r="AP1313" t="s">
        <v>102</v>
      </c>
      <c r="AQ1313" t="s">
        <v>242</v>
      </c>
      <c r="AR1313" s="46"/>
      <c r="AS1313" s="43"/>
    </row>
    <row r="1314" spans="1:45" hidden="1" x14ac:dyDescent="0.2">
      <c r="A1314" s="48" t="s">
        <v>53</v>
      </c>
      <c r="B1314" s="2">
        <v>43111</v>
      </c>
      <c r="C1314" s="1" t="s">
        <v>54</v>
      </c>
      <c r="D1314" s="65" t="str">
        <f t="shared" si="20"/>
        <v>Accenture Life Insurance, Annuity Platform Helps Tier-one U.s. Insurer Accelerate Product Introduction, Growth</v>
      </c>
      <c r="E1314" s="1">
        <v>0</v>
      </c>
      <c r="F1314" s="1">
        <v>27777</v>
      </c>
      <c r="G1314" s="1"/>
      <c r="H1314" s="50">
        <v>1</v>
      </c>
      <c r="I1314" s="51"/>
      <c r="J1314" s="52"/>
      <c r="L1314" s="58"/>
      <c r="M1314" s="8" t="s">
        <v>3129</v>
      </c>
      <c r="N1314" s="53">
        <v>1</v>
      </c>
      <c r="O1314" s="53" t="s">
        <v>3129</v>
      </c>
      <c r="P1314" s="53" t="s">
        <v>3129</v>
      </c>
      <c r="Q1314" s="53" t="s">
        <v>3129</v>
      </c>
      <c r="R1314" s="10">
        <v>1</v>
      </c>
      <c r="S1314" s="54"/>
      <c r="T1314" s="55"/>
      <c r="U1314" s="56"/>
      <c r="V1314" s="57"/>
      <c r="Z1314" s="17">
        <v>1</v>
      </c>
      <c r="AF1314" s="15"/>
      <c r="AO1314" s="64" t="s">
        <v>257</v>
      </c>
      <c r="AP1314" t="s">
        <v>104</v>
      </c>
      <c r="AQ1314" t="s">
        <v>236</v>
      </c>
      <c r="AR1314" s="46"/>
      <c r="AS1314" s="43"/>
    </row>
    <row r="1315" spans="1:45" hidden="1" x14ac:dyDescent="0.2">
      <c r="A1315" s="48" t="s">
        <v>53</v>
      </c>
      <c r="B1315" s="2">
        <v>43111</v>
      </c>
      <c r="C1315" s="1" t="s">
        <v>63</v>
      </c>
      <c r="D1315" s="65" t="str">
        <f t="shared" si="20"/>
        <v>How Vantis Life plans to go direct</v>
      </c>
      <c r="E1315" s="1">
        <v>32</v>
      </c>
      <c r="F1315" s="1">
        <v>30434</v>
      </c>
      <c r="G1315" s="1"/>
      <c r="H1315" s="50"/>
      <c r="I1315" s="51"/>
      <c r="J1315" s="52"/>
      <c r="K1315" s="6">
        <v>1</v>
      </c>
      <c r="L1315" s="58"/>
      <c r="M1315" s="8" t="s">
        <v>3129</v>
      </c>
      <c r="N1315" s="53">
        <v>1</v>
      </c>
      <c r="O1315" s="53" t="s">
        <v>3129</v>
      </c>
      <c r="P1315" s="53" t="s">
        <v>3129</v>
      </c>
      <c r="Q1315" s="53" t="s">
        <v>3129</v>
      </c>
      <c r="R1315" s="10">
        <v>1</v>
      </c>
      <c r="S1315" s="54">
        <v>1</v>
      </c>
      <c r="T1315" s="55"/>
      <c r="U1315" s="56"/>
      <c r="V1315" s="57">
        <v>1</v>
      </c>
      <c r="Z1315" s="17">
        <v>1</v>
      </c>
      <c r="AC1315" s="15">
        <v>1</v>
      </c>
      <c r="AF1315" s="15"/>
      <c r="AJ1315" s="16">
        <v>1</v>
      </c>
      <c r="AO1315" s="64" t="s">
        <v>256</v>
      </c>
      <c r="AP1315" t="s">
        <v>103</v>
      </c>
      <c r="AQ1315" t="s">
        <v>236</v>
      </c>
      <c r="AR1315" s="46"/>
      <c r="AS1315" s="43"/>
    </row>
    <row r="1316" spans="1:45" hidden="1" x14ac:dyDescent="0.2">
      <c r="A1316" s="48" t="s">
        <v>53</v>
      </c>
      <c r="B1316" s="2">
        <v>43112</v>
      </c>
      <c r="C1316" s="1" t="s">
        <v>58</v>
      </c>
      <c r="D1316" s="65" t="str">
        <f t="shared" si="20"/>
        <v>Banking value chain could be broken up by fintech: Starling Bank CEO</v>
      </c>
      <c r="E1316" s="1">
        <v>168</v>
      </c>
      <c r="F1316" s="1">
        <v>41038964</v>
      </c>
      <c r="G1316" s="1"/>
      <c r="H1316" s="50"/>
      <c r="I1316" s="51">
        <v>1</v>
      </c>
      <c r="J1316" s="52"/>
      <c r="L1316" s="58"/>
      <c r="M1316" s="8" t="s">
        <v>3129</v>
      </c>
      <c r="N1316" s="53" t="s">
        <v>3129</v>
      </c>
      <c r="O1316" s="53" t="s">
        <v>3129</v>
      </c>
      <c r="P1316" s="53" t="s">
        <v>3129</v>
      </c>
      <c r="Q1316" s="53">
        <v>1</v>
      </c>
      <c r="R1316" s="10">
        <v>1</v>
      </c>
      <c r="S1316" s="54"/>
      <c r="T1316" s="55"/>
      <c r="U1316" s="56"/>
      <c r="V1316" s="57"/>
      <c r="Z1316" s="17">
        <v>1</v>
      </c>
      <c r="AF1316" s="15"/>
      <c r="AO1316" s="64" t="s">
        <v>258</v>
      </c>
      <c r="AP1316" t="s">
        <v>105</v>
      </c>
      <c r="AQ1316" t="s">
        <v>242</v>
      </c>
      <c r="AR1316" s="46"/>
      <c r="AS1316" s="43"/>
    </row>
    <row r="1317" spans="1:45" hidden="1" x14ac:dyDescent="0.2">
      <c r="A1317" s="48" t="s">
        <v>53</v>
      </c>
      <c r="B1317" s="2">
        <v>43112</v>
      </c>
      <c r="C1317" s="1" t="s">
        <v>64</v>
      </c>
      <c r="D1317" s="65" t="str">
        <f t="shared" si="20"/>
        <v>People news: SocGen promotes Garnier to head sales</v>
      </c>
      <c r="E1317" s="1">
        <v>1030</v>
      </c>
      <c r="F1317" s="1">
        <v>120000</v>
      </c>
      <c r="G1317" s="1"/>
      <c r="H1317" s="50"/>
      <c r="I1317" s="51">
        <v>1</v>
      </c>
      <c r="J1317" s="52"/>
      <c r="L1317" s="58"/>
      <c r="M1317" s="8" t="s">
        <v>3129</v>
      </c>
      <c r="N1317" s="53" t="s">
        <v>3129</v>
      </c>
      <c r="O1317" s="53">
        <v>1</v>
      </c>
      <c r="P1317" s="53" t="s">
        <v>3129</v>
      </c>
      <c r="Q1317" s="53" t="s">
        <v>3129</v>
      </c>
      <c r="R1317" s="10">
        <v>1</v>
      </c>
      <c r="S1317" s="54"/>
      <c r="T1317" s="55"/>
      <c r="U1317" s="56"/>
      <c r="V1317" s="57"/>
      <c r="Z1317" s="17">
        <v>1</v>
      </c>
      <c r="AF1317" s="15"/>
      <c r="AO1317" s="64" t="s">
        <v>259</v>
      </c>
      <c r="AP1317" t="s">
        <v>106</v>
      </c>
      <c r="AQ1317" t="s">
        <v>234</v>
      </c>
      <c r="AR1317" s="46"/>
      <c r="AS1317" s="43"/>
    </row>
    <row r="1318" spans="1:45" hidden="1" x14ac:dyDescent="0.2">
      <c r="A1318" s="48" t="s">
        <v>53</v>
      </c>
      <c r="B1318" s="2">
        <v>43114</v>
      </c>
      <c r="C1318" s="1" t="s">
        <v>59</v>
      </c>
      <c r="D1318" s="65" t="str">
        <f t="shared" si="20"/>
        <v>Irish 'FinTech Company of the Year' Officially Launches New Hong Kong Office</v>
      </c>
      <c r="E1318" s="1">
        <v>2</v>
      </c>
      <c r="F1318" s="1">
        <v>55529156</v>
      </c>
      <c r="G1318" s="1"/>
      <c r="H1318" s="50"/>
      <c r="I1318" s="51">
        <v>1</v>
      </c>
      <c r="J1318" s="52"/>
      <c r="L1318" s="58"/>
      <c r="M1318" s="8" t="s">
        <v>3129</v>
      </c>
      <c r="N1318" s="53" t="s">
        <v>3129</v>
      </c>
      <c r="O1318" s="53">
        <v>1</v>
      </c>
      <c r="P1318" s="53" t="s">
        <v>3129</v>
      </c>
      <c r="Q1318" s="53" t="s">
        <v>3129</v>
      </c>
      <c r="R1318" s="10">
        <v>1</v>
      </c>
      <c r="S1318" s="54"/>
      <c r="T1318" s="55"/>
      <c r="U1318" s="56"/>
      <c r="V1318" s="57"/>
      <c r="Z1318" s="17">
        <v>1</v>
      </c>
      <c r="AF1318" s="15"/>
      <c r="AO1318" s="64" t="s">
        <v>261</v>
      </c>
      <c r="AP1318" t="s">
        <v>108</v>
      </c>
      <c r="AQ1318" t="s">
        <v>234</v>
      </c>
      <c r="AR1318" s="46"/>
      <c r="AS1318" s="43"/>
    </row>
    <row r="1319" spans="1:45" hidden="1" x14ac:dyDescent="0.2">
      <c r="A1319" s="48" t="s">
        <v>53</v>
      </c>
      <c r="B1319" s="2">
        <v>43114</v>
      </c>
      <c r="C1319" s="1" t="s">
        <v>60</v>
      </c>
      <c r="D1319" s="65" t="str">
        <f t="shared" si="20"/>
        <v>Why 2018 Will Be A Renaissance Year For Asia IPOs, Undercutting New York</v>
      </c>
      <c r="E1319" s="1">
        <v>279</v>
      </c>
      <c r="F1319" s="1">
        <v>82644928</v>
      </c>
      <c r="G1319" s="1"/>
      <c r="H1319" s="50"/>
      <c r="I1319" s="51">
        <v>1</v>
      </c>
      <c r="J1319" s="52"/>
      <c r="L1319" s="58"/>
      <c r="M1319" s="8" t="s">
        <v>3129</v>
      </c>
      <c r="N1319" s="53" t="s">
        <v>3129</v>
      </c>
      <c r="O1319" s="53">
        <v>1</v>
      </c>
      <c r="P1319" s="53" t="s">
        <v>3129</v>
      </c>
      <c r="Q1319" s="53" t="s">
        <v>3129</v>
      </c>
      <c r="R1319" s="10">
        <v>1</v>
      </c>
      <c r="S1319" s="54"/>
      <c r="T1319" s="55"/>
      <c r="U1319" s="56"/>
      <c r="V1319" s="57"/>
      <c r="Z1319" s="17">
        <v>1</v>
      </c>
      <c r="AF1319" s="15"/>
      <c r="AO1319" s="64" t="s">
        <v>260</v>
      </c>
      <c r="AP1319" t="s">
        <v>107</v>
      </c>
      <c r="AQ1319" t="s">
        <v>234</v>
      </c>
      <c r="AR1319" s="46"/>
      <c r="AS1319" s="43"/>
    </row>
    <row r="1320" spans="1:45" hidden="1" x14ac:dyDescent="0.2">
      <c r="A1320" s="48" t="s">
        <v>53</v>
      </c>
      <c r="B1320" s="2">
        <v>43115</v>
      </c>
      <c r="C1320" s="1" t="s">
        <v>59</v>
      </c>
      <c r="D1320" s="65" t="str">
        <f t="shared" si="20"/>
        <v>Entrée Resources Reports Updated Feasibility Study for its Interest in the Entrée/Oyu Tolgoi Joint Venture Property</v>
      </c>
      <c r="E1320" s="1">
        <v>0</v>
      </c>
      <c r="F1320" s="1">
        <v>55529156</v>
      </c>
      <c r="G1320" s="1"/>
      <c r="H1320" s="50"/>
      <c r="I1320" s="51">
        <v>1</v>
      </c>
      <c r="J1320" s="52"/>
      <c r="L1320" s="58"/>
      <c r="M1320" s="8" t="s">
        <v>3129</v>
      </c>
      <c r="N1320" s="53" t="s">
        <v>3129</v>
      </c>
      <c r="O1320" s="53" t="s">
        <v>3129</v>
      </c>
      <c r="P1320" s="53" t="s">
        <v>3129</v>
      </c>
      <c r="Q1320" s="53">
        <v>1</v>
      </c>
      <c r="R1320" s="10">
        <v>1</v>
      </c>
      <c r="S1320" s="54"/>
      <c r="T1320" s="55"/>
      <c r="U1320" s="56"/>
      <c r="V1320" s="57"/>
      <c r="Z1320" s="17">
        <v>1</v>
      </c>
      <c r="AF1320" s="15"/>
      <c r="AO1320" s="64" t="s">
        <v>262</v>
      </c>
      <c r="AP1320" t="s">
        <v>109</v>
      </c>
      <c r="AQ1320" t="s">
        <v>242</v>
      </c>
      <c r="AR1320" s="46"/>
      <c r="AS1320" s="43"/>
    </row>
    <row r="1321" spans="1:45" hidden="1" x14ac:dyDescent="0.2">
      <c r="A1321" s="48" t="s">
        <v>410</v>
      </c>
      <c r="B1321" s="2">
        <v>43115</v>
      </c>
      <c r="C1321" s="1" t="s">
        <v>507</v>
      </c>
      <c r="D1321" s="65" t="str">
        <f t="shared" si="20"/>
        <v>The Fintech Finance 40: François Robinet</v>
      </c>
      <c r="E1321" s="1">
        <v>94</v>
      </c>
      <c r="F1321" s="1">
        <v>156250</v>
      </c>
      <c r="G1321" s="1" t="s">
        <v>423</v>
      </c>
      <c r="H1321" s="50"/>
      <c r="I1321" s="51"/>
      <c r="J1321" s="52"/>
      <c r="K1321" s="6">
        <v>1</v>
      </c>
      <c r="L1321" s="58"/>
      <c r="M1321" s="8">
        <v>1</v>
      </c>
      <c r="N1321" s="53" t="s">
        <v>3129</v>
      </c>
      <c r="O1321" s="53" t="s">
        <v>3129</v>
      </c>
      <c r="P1321" s="53" t="s">
        <v>3129</v>
      </c>
      <c r="Q1321" s="53" t="s">
        <v>3129</v>
      </c>
      <c r="R1321" s="10">
        <v>1</v>
      </c>
      <c r="S1321" s="54">
        <v>1</v>
      </c>
      <c r="T1321" s="55"/>
      <c r="U1321" s="56"/>
      <c r="V1321" s="57">
        <v>3</v>
      </c>
      <c r="Z1321" s="17">
        <v>1</v>
      </c>
      <c r="AD1321" s="15">
        <v>1</v>
      </c>
      <c r="AF1321" s="15"/>
      <c r="AI1321" s="16">
        <v>1</v>
      </c>
      <c r="AO1321" s="64" t="s">
        <v>1663</v>
      </c>
      <c r="AP1321" t="s">
        <v>508</v>
      </c>
      <c r="AQ1321" t="s">
        <v>1595</v>
      </c>
      <c r="AR1321" s="46"/>
      <c r="AS1321" s="43"/>
    </row>
    <row r="1322" spans="1:45" hidden="1" x14ac:dyDescent="0.2">
      <c r="A1322" s="48" t="s">
        <v>53</v>
      </c>
      <c r="B1322" s="2">
        <v>43117</v>
      </c>
      <c r="C1322" s="1" t="s">
        <v>54</v>
      </c>
      <c r="D1322" s="65" t="str">
        <f t="shared" si="20"/>
        <v>Data Shows Fintech Market Growth</v>
      </c>
      <c r="E1322" s="1">
        <v>0</v>
      </c>
      <c r="F1322" s="1">
        <v>27777</v>
      </c>
      <c r="G1322" s="1"/>
      <c r="H1322" s="50"/>
      <c r="I1322" s="51">
        <v>1</v>
      </c>
      <c r="J1322" s="52"/>
      <c r="L1322" s="58"/>
      <c r="M1322" s="8" t="s">
        <v>3129</v>
      </c>
      <c r="N1322" s="53" t="s">
        <v>3129</v>
      </c>
      <c r="O1322" s="53" t="s">
        <v>3129</v>
      </c>
      <c r="P1322" s="53">
        <v>1</v>
      </c>
      <c r="Q1322" s="53" t="s">
        <v>3129</v>
      </c>
      <c r="R1322" s="10">
        <v>1</v>
      </c>
      <c r="S1322" s="54"/>
      <c r="T1322" s="55"/>
      <c r="U1322" s="56"/>
      <c r="V1322" s="57"/>
      <c r="Z1322" s="17">
        <v>1</v>
      </c>
      <c r="AF1322" s="15"/>
      <c r="AO1322" s="64" t="s">
        <v>264</v>
      </c>
      <c r="AP1322" t="s">
        <v>111</v>
      </c>
      <c r="AQ1322" t="s">
        <v>250</v>
      </c>
      <c r="AR1322" s="46"/>
      <c r="AS1322" s="43"/>
    </row>
    <row r="1323" spans="1:45" hidden="1" x14ac:dyDescent="0.2">
      <c r="A1323" s="48" t="s">
        <v>53</v>
      </c>
      <c r="B1323" s="2">
        <v>43117</v>
      </c>
      <c r="C1323" s="1" t="s">
        <v>54</v>
      </c>
      <c r="D1323" s="65" t="str">
        <f t="shared" si="20"/>
        <v>The Standard Promotes Jeremy Horner to Assistant Vice President of Corporate Accounting</v>
      </c>
      <c r="E1323" s="1">
        <v>0</v>
      </c>
      <c r="F1323" s="1">
        <v>27777</v>
      </c>
      <c r="G1323" s="1"/>
      <c r="H1323" s="50"/>
      <c r="I1323" s="51">
        <v>1</v>
      </c>
      <c r="J1323" s="52"/>
      <c r="L1323" s="58"/>
      <c r="M1323" s="8" t="s">
        <v>3129</v>
      </c>
      <c r="N1323" s="53" t="s">
        <v>3129</v>
      </c>
      <c r="O1323" s="53">
        <v>1</v>
      </c>
      <c r="P1323" s="53" t="s">
        <v>3129</v>
      </c>
      <c r="Q1323" s="53" t="s">
        <v>3129</v>
      </c>
      <c r="R1323" s="10">
        <v>1</v>
      </c>
      <c r="S1323" s="54"/>
      <c r="T1323" s="55"/>
      <c r="U1323" s="56"/>
      <c r="V1323" s="57"/>
      <c r="Z1323" s="17">
        <v>1</v>
      </c>
      <c r="AF1323" s="15"/>
      <c r="AO1323" s="64" t="s">
        <v>263</v>
      </c>
      <c r="AP1323" t="s">
        <v>110</v>
      </c>
      <c r="AQ1323" t="s">
        <v>234</v>
      </c>
      <c r="AR1323" s="46"/>
      <c r="AS1323" s="43"/>
    </row>
    <row r="1324" spans="1:45" hidden="1" x14ac:dyDescent="0.2">
      <c r="A1324" s="48" t="s">
        <v>53</v>
      </c>
      <c r="B1324" s="2">
        <v>43118</v>
      </c>
      <c r="C1324" s="1" t="s">
        <v>60</v>
      </c>
      <c r="D1324" s="65" t="str">
        <f t="shared" si="20"/>
        <v>5 Crucial Tech Priorities For CFOs In 2018</v>
      </c>
      <c r="E1324" s="1">
        <v>801</v>
      </c>
      <c r="F1324" s="1">
        <v>82644928</v>
      </c>
      <c r="G1324" s="1"/>
      <c r="H1324" s="50"/>
      <c r="I1324" s="51">
        <v>1</v>
      </c>
      <c r="J1324" s="52"/>
      <c r="L1324" s="58"/>
      <c r="M1324" s="8" t="s">
        <v>3129</v>
      </c>
      <c r="N1324" s="53" t="s">
        <v>3129</v>
      </c>
      <c r="O1324" s="53">
        <v>1</v>
      </c>
      <c r="P1324" s="53" t="s">
        <v>3129</v>
      </c>
      <c r="Q1324" s="53" t="s">
        <v>3129</v>
      </c>
      <c r="R1324" s="10">
        <v>1</v>
      </c>
      <c r="S1324" s="54"/>
      <c r="T1324" s="55"/>
      <c r="U1324" s="56"/>
      <c r="V1324" s="57"/>
      <c r="Z1324" s="17">
        <v>1</v>
      </c>
      <c r="AF1324" s="15"/>
      <c r="AO1324" s="64" t="s">
        <v>266</v>
      </c>
      <c r="AP1324" t="s">
        <v>113</v>
      </c>
      <c r="AQ1324" t="s">
        <v>234</v>
      </c>
      <c r="AR1324" s="46"/>
      <c r="AS1324" s="43"/>
    </row>
    <row r="1325" spans="1:45" hidden="1" x14ac:dyDescent="0.2">
      <c r="A1325" s="48" t="s">
        <v>53</v>
      </c>
      <c r="B1325" s="2">
        <v>43118</v>
      </c>
      <c r="C1325" s="1" t="s">
        <v>59</v>
      </c>
      <c r="D1325" s="65" t="str">
        <f t="shared" si="20"/>
        <v>Accenture &amp; Oracle Take West Midlands Police on a Journey to Cloud for Enhanced Operations and Data Sharing</v>
      </c>
      <c r="E1325" s="1">
        <v>34</v>
      </c>
      <c r="F1325" s="1">
        <v>55529156</v>
      </c>
      <c r="G1325" s="1"/>
      <c r="H1325" s="50"/>
      <c r="I1325" s="51">
        <v>1</v>
      </c>
      <c r="J1325" s="52"/>
      <c r="L1325" s="58"/>
      <c r="M1325" s="8" t="s">
        <v>3129</v>
      </c>
      <c r="N1325" s="53">
        <v>1</v>
      </c>
      <c r="O1325" s="53" t="s">
        <v>3129</v>
      </c>
      <c r="P1325" s="53" t="s">
        <v>3129</v>
      </c>
      <c r="Q1325" s="53" t="s">
        <v>3129</v>
      </c>
      <c r="R1325" s="10">
        <v>1</v>
      </c>
      <c r="S1325" s="54"/>
      <c r="T1325" s="55"/>
      <c r="U1325" s="56"/>
      <c r="V1325" s="57"/>
      <c r="Z1325" s="17">
        <v>1</v>
      </c>
      <c r="AF1325" s="15"/>
      <c r="AO1325" s="64" t="s">
        <v>265</v>
      </c>
      <c r="AP1325" t="s">
        <v>112</v>
      </c>
      <c r="AQ1325" t="s">
        <v>236</v>
      </c>
      <c r="AR1325" s="46"/>
      <c r="AS1325" s="43"/>
    </row>
    <row r="1326" spans="1:45" hidden="1" x14ac:dyDescent="0.2">
      <c r="A1326" s="48" t="s">
        <v>53</v>
      </c>
      <c r="B1326" s="2">
        <v>43119</v>
      </c>
      <c r="C1326" s="1" t="s">
        <v>54</v>
      </c>
      <c r="D1326" s="65" t="str">
        <f t="shared" si="20"/>
        <v>A.M. BestTV: Property/Casualty Insurers Brace for New Risks, New Technology and Plentiful Capital</v>
      </c>
      <c r="E1326" s="1">
        <v>0</v>
      </c>
      <c r="F1326" s="1">
        <v>27777</v>
      </c>
      <c r="G1326" s="1"/>
      <c r="H1326" s="50">
        <v>2</v>
      </c>
      <c r="I1326" s="51"/>
      <c r="J1326" s="52"/>
      <c r="L1326" s="58"/>
      <c r="M1326" s="8" t="s">
        <v>3129</v>
      </c>
      <c r="N1326" s="53" t="s">
        <v>3129</v>
      </c>
      <c r="O1326" s="53">
        <v>1</v>
      </c>
      <c r="P1326" s="53" t="s">
        <v>3129</v>
      </c>
      <c r="Q1326" s="53" t="s">
        <v>3129</v>
      </c>
      <c r="R1326" s="10">
        <v>1</v>
      </c>
      <c r="S1326" s="54"/>
      <c r="T1326" s="55"/>
      <c r="U1326" s="56"/>
      <c r="V1326" s="57"/>
      <c r="Z1326" s="17">
        <v>1</v>
      </c>
      <c r="AF1326" s="15"/>
      <c r="AO1326" s="64" t="s">
        <v>267</v>
      </c>
      <c r="AP1326" t="s">
        <v>114</v>
      </c>
      <c r="AQ1326" t="s">
        <v>234</v>
      </c>
      <c r="AR1326" s="46"/>
      <c r="AS1326" s="43"/>
    </row>
    <row r="1327" spans="1:45" hidden="1" x14ac:dyDescent="0.2">
      <c r="A1327" s="48" t="s">
        <v>53</v>
      </c>
      <c r="B1327" s="2">
        <v>43119</v>
      </c>
      <c r="C1327" s="1" t="s">
        <v>65</v>
      </c>
      <c r="D1327" s="65" t="str">
        <f t="shared" si="20"/>
        <v>AIG Taps Barron from PwC as Head of International Government Affairs</v>
      </c>
      <c r="E1327" s="1">
        <v>288</v>
      </c>
      <c r="F1327" s="1">
        <v>235714</v>
      </c>
      <c r="G1327" s="1"/>
      <c r="H1327" s="50"/>
      <c r="I1327" s="51">
        <v>1</v>
      </c>
      <c r="J1327" s="52"/>
      <c r="L1327" s="58"/>
      <c r="M1327" s="8" t="s">
        <v>3129</v>
      </c>
      <c r="N1327" s="53" t="s">
        <v>3129</v>
      </c>
      <c r="O1327" s="53" t="s">
        <v>3129</v>
      </c>
      <c r="P1327" s="53" t="s">
        <v>3129</v>
      </c>
      <c r="Q1327" s="53">
        <v>1</v>
      </c>
      <c r="R1327" s="10">
        <v>1</v>
      </c>
      <c r="S1327" s="54"/>
      <c r="T1327" s="55"/>
      <c r="U1327" s="56"/>
      <c r="V1327" s="57"/>
      <c r="Z1327" s="17">
        <v>1</v>
      </c>
      <c r="AF1327" s="15"/>
      <c r="AO1327" s="64" t="s">
        <v>268</v>
      </c>
      <c r="AP1327" t="s">
        <v>115</v>
      </c>
      <c r="AQ1327" t="s">
        <v>242</v>
      </c>
      <c r="AR1327" s="46"/>
      <c r="AS1327" s="43"/>
    </row>
    <row r="1328" spans="1:45" hidden="1" x14ac:dyDescent="0.2">
      <c r="A1328" s="48" t="s">
        <v>53</v>
      </c>
      <c r="B1328" s="2">
        <v>43122</v>
      </c>
      <c r="C1328" s="1" t="s">
        <v>59</v>
      </c>
      <c r="D1328" s="65" t="str">
        <f t="shared" si="20"/>
        <v>CEOs Must Pivot Their Workforces to Seize AI-Driven Growth and Help Them Work with Intelligent Technologies, Accenture Report Finds</v>
      </c>
      <c r="E1328" s="1">
        <v>0</v>
      </c>
      <c r="F1328" s="1">
        <v>55529156</v>
      </c>
      <c r="G1328" s="1"/>
      <c r="H1328" s="50">
        <v>1</v>
      </c>
      <c r="I1328" s="51"/>
      <c r="J1328" s="52"/>
      <c r="L1328" s="58"/>
      <c r="M1328" s="8" t="s">
        <v>3129</v>
      </c>
      <c r="N1328" s="53">
        <v>1</v>
      </c>
      <c r="O1328" s="53" t="s">
        <v>3129</v>
      </c>
      <c r="P1328" s="53" t="s">
        <v>3129</v>
      </c>
      <c r="Q1328" s="53" t="s">
        <v>3129</v>
      </c>
      <c r="R1328" s="10">
        <v>1</v>
      </c>
      <c r="S1328" s="54"/>
      <c r="T1328" s="55"/>
      <c r="U1328" s="56"/>
      <c r="V1328" s="57"/>
      <c r="Z1328" s="17">
        <v>1</v>
      </c>
      <c r="AF1328" s="15"/>
      <c r="AO1328" s="64" t="s">
        <v>270</v>
      </c>
      <c r="AP1328" t="s">
        <v>117</v>
      </c>
      <c r="AQ1328" t="s">
        <v>236</v>
      </c>
      <c r="AR1328" s="46"/>
      <c r="AS1328" s="43"/>
    </row>
    <row r="1329" spans="1:45" hidden="1" x14ac:dyDescent="0.2">
      <c r="A1329" s="48" t="s">
        <v>53</v>
      </c>
      <c r="B1329" s="2">
        <v>43122</v>
      </c>
      <c r="C1329" s="1" t="s">
        <v>63</v>
      </c>
      <c r="D1329" s="65" t="str">
        <f t="shared" si="20"/>
        <v>AIG deal for Validus brings data to the forefront</v>
      </c>
      <c r="E1329" s="1">
        <v>25</v>
      </c>
      <c r="F1329" s="1">
        <v>30434</v>
      </c>
      <c r="G1329" s="1"/>
      <c r="H1329" s="50"/>
      <c r="I1329" s="51"/>
      <c r="J1329" s="52"/>
      <c r="K1329" s="6">
        <v>1</v>
      </c>
      <c r="L1329" s="58"/>
      <c r="M1329" s="8" t="s">
        <v>3129</v>
      </c>
      <c r="N1329" s="53" t="s">
        <v>3129</v>
      </c>
      <c r="O1329" s="53">
        <v>1</v>
      </c>
      <c r="P1329" s="53" t="s">
        <v>3129</v>
      </c>
      <c r="Q1329" s="53" t="s">
        <v>3129</v>
      </c>
      <c r="R1329" s="10">
        <v>1</v>
      </c>
      <c r="S1329" s="54">
        <v>1</v>
      </c>
      <c r="T1329" s="55"/>
      <c r="U1329" s="56"/>
      <c r="V1329" s="57">
        <v>3</v>
      </c>
      <c r="Z1329" s="17">
        <v>1</v>
      </c>
      <c r="AD1329" s="15">
        <v>1</v>
      </c>
      <c r="AF1329" s="15"/>
      <c r="AI1329" s="16">
        <v>1</v>
      </c>
      <c r="AJ1329" s="16">
        <v>1</v>
      </c>
      <c r="AO1329" s="64" t="s">
        <v>269</v>
      </c>
      <c r="AP1329" t="s">
        <v>116</v>
      </c>
      <c r="AQ1329" t="s">
        <v>234</v>
      </c>
      <c r="AR1329" s="46"/>
      <c r="AS1329" s="43"/>
    </row>
    <row r="1330" spans="1:45" hidden="1" x14ac:dyDescent="0.2">
      <c r="A1330" s="48" t="s">
        <v>53</v>
      </c>
      <c r="B1330" s="2">
        <v>43123</v>
      </c>
      <c r="C1330" s="1" t="s">
        <v>54</v>
      </c>
      <c r="D1330" s="65" t="str">
        <f t="shared" si="20"/>
        <v>KnowBe4 Unveils New Phishing Benchmark Data and Showcases Most At-Risk Industries</v>
      </c>
      <c r="E1330" s="1">
        <v>0</v>
      </c>
      <c r="F1330" s="1">
        <v>27777</v>
      </c>
      <c r="G1330" s="1"/>
      <c r="H1330" s="50">
        <v>2</v>
      </c>
      <c r="I1330" s="51"/>
      <c r="J1330" s="52"/>
      <c r="L1330" s="58"/>
      <c r="M1330" s="8" t="s">
        <v>3129</v>
      </c>
      <c r="N1330" s="53" t="s">
        <v>3129</v>
      </c>
      <c r="O1330" s="53">
        <v>1</v>
      </c>
      <c r="P1330" s="53" t="s">
        <v>3129</v>
      </c>
      <c r="Q1330" s="53" t="s">
        <v>3129</v>
      </c>
      <c r="R1330" s="10">
        <v>1</v>
      </c>
      <c r="S1330" s="54"/>
      <c r="T1330" s="55"/>
      <c r="U1330" s="56"/>
      <c r="V1330" s="57"/>
      <c r="Z1330" s="17">
        <v>1</v>
      </c>
      <c r="AF1330" s="15"/>
      <c r="AO1330" s="64" t="s">
        <v>273</v>
      </c>
      <c r="AP1330" t="s">
        <v>120</v>
      </c>
      <c r="AQ1330" t="s">
        <v>234</v>
      </c>
      <c r="AR1330" s="46"/>
      <c r="AS1330" s="43"/>
    </row>
    <row r="1331" spans="1:45" hidden="1" x14ac:dyDescent="0.2">
      <c r="A1331" s="48" t="s">
        <v>53</v>
      </c>
      <c r="B1331" s="2">
        <v>43123</v>
      </c>
      <c r="C1331" s="1" t="s">
        <v>54</v>
      </c>
      <c r="D1331" s="65" t="str">
        <f t="shared" si="20"/>
        <v>Contegix hires new chief financial officer</v>
      </c>
      <c r="E1331" s="1">
        <v>0</v>
      </c>
      <c r="F1331" s="1">
        <v>27777</v>
      </c>
      <c r="G1331" s="1"/>
      <c r="H1331" s="50"/>
      <c r="I1331" s="51">
        <v>1</v>
      </c>
      <c r="J1331" s="52"/>
      <c r="L1331" s="58"/>
      <c r="M1331" s="8">
        <v>1</v>
      </c>
      <c r="N1331" s="53" t="s">
        <v>3129</v>
      </c>
      <c r="O1331" s="53" t="s">
        <v>3129</v>
      </c>
      <c r="P1331" s="53" t="s">
        <v>3129</v>
      </c>
      <c r="Q1331" s="53" t="s">
        <v>3129</v>
      </c>
      <c r="R1331" s="10">
        <v>1</v>
      </c>
      <c r="S1331" s="54"/>
      <c r="T1331" s="55"/>
      <c r="U1331" s="56"/>
      <c r="V1331" s="57"/>
      <c r="Z1331" s="17">
        <v>1</v>
      </c>
      <c r="AF1331" s="15"/>
      <c r="AO1331" s="64" t="s">
        <v>274</v>
      </c>
      <c r="AP1331" t="s">
        <v>121</v>
      </c>
      <c r="AQ1331" t="s">
        <v>237</v>
      </c>
      <c r="AR1331" s="46"/>
      <c r="AS1331" s="43"/>
    </row>
    <row r="1332" spans="1:45" hidden="1" x14ac:dyDescent="0.2">
      <c r="A1332" s="48" t="s">
        <v>53</v>
      </c>
      <c r="B1332" s="2">
        <v>43123</v>
      </c>
      <c r="C1332" s="1" t="s">
        <v>54</v>
      </c>
      <c r="D1332" s="65" t="str">
        <f t="shared" si="20"/>
        <v>Unum To Acquire Poland-Based Pramerica Życie</v>
      </c>
      <c r="E1332" s="1">
        <v>0</v>
      </c>
      <c r="F1332" s="1">
        <v>27777</v>
      </c>
      <c r="G1332" s="1"/>
      <c r="H1332" s="50"/>
      <c r="I1332" s="51">
        <v>1</v>
      </c>
      <c r="J1332" s="52"/>
      <c r="L1332" s="58"/>
      <c r="M1332" s="8" t="s">
        <v>3129</v>
      </c>
      <c r="N1332" s="53" t="s">
        <v>3129</v>
      </c>
      <c r="O1332" s="53" t="s">
        <v>3129</v>
      </c>
      <c r="P1332" s="53" t="s">
        <v>3129</v>
      </c>
      <c r="Q1332" s="53">
        <v>1</v>
      </c>
      <c r="R1332" s="10">
        <v>1</v>
      </c>
      <c r="S1332" s="54"/>
      <c r="T1332" s="55"/>
      <c r="U1332" s="56"/>
      <c r="V1332" s="57"/>
      <c r="Z1332" s="17">
        <v>1</v>
      </c>
      <c r="AF1332" s="15"/>
      <c r="AO1332" s="64" t="s">
        <v>271</v>
      </c>
      <c r="AP1332" t="s">
        <v>118</v>
      </c>
      <c r="AQ1332" t="s">
        <v>242</v>
      </c>
      <c r="AR1332" s="46"/>
      <c r="AS1332" s="43"/>
    </row>
    <row r="1333" spans="1:45" hidden="1" x14ac:dyDescent="0.2">
      <c r="A1333" s="48" t="s">
        <v>53</v>
      </c>
      <c r="B1333" s="2">
        <v>43123</v>
      </c>
      <c r="C1333" s="1" t="s">
        <v>62</v>
      </c>
      <c r="D1333" s="65" t="str">
        <f t="shared" si="20"/>
        <v>Unum to Acquire Poland-Based Pramerica Życie</v>
      </c>
      <c r="E1333" s="1">
        <v>0</v>
      </c>
      <c r="F1333" s="1">
        <v>5000</v>
      </c>
      <c r="G1333" s="1"/>
      <c r="H1333" s="50"/>
      <c r="I1333" s="51">
        <v>1</v>
      </c>
      <c r="J1333" s="52"/>
      <c r="L1333" s="58"/>
      <c r="M1333" s="8" t="s">
        <v>3129</v>
      </c>
      <c r="N1333" s="53" t="s">
        <v>3129</v>
      </c>
      <c r="O1333" s="53" t="s">
        <v>3129</v>
      </c>
      <c r="P1333" s="53" t="s">
        <v>3129</v>
      </c>
      <c r="Q1333" s="53">
        <v>1</v>
      </c>
      <c r="R1333" s="10">
        <v>1</v>
      </c>
      <c r="S1333" s="54"/>
      <c r="T1333" s="55"/>
      <c r="U1333" s="56"/>
      <c r="V1333" s="57"/>
      <c r="Z1333" s="17">
        <v>1</v>
      </c>
      <c r="AF1333" s="15"/>
      <c r="AO1333" s="64" t="s">
        <v>272</v>
      </c>
      <c r="AP1333" t="s">
        <v>119</v>
      </c>
      <c r="AQ1333" t="s">
        <v>242</v>
      </c>
      <c r="AR1333" s="46"/>
      <c r="AS1333" s="43"/>
    </row>
    <row r="1334" spans="1:45" hidden="1" x14ac:dyDescent="0.2">
      <c r="A1334" s="48" t="s">
        <v>53</v>
      </c>
      <c r="B1334" s="2">
        <v>43124</v>
      </c>
      <c r="C1334" s="1" t="s">
        <v>59</v>
      </c>
      <c r="D1334" s="65" t="str">
        <f t="shared" si="20"/>
        <v>PLDT, Smart ink seven-year US$300M deal with Amdocs</v>
      </c>
      <c r="E1334" s="1">
        <v>0</v>
      </c>
      <c r="F1334" s="1">
        <v>55529156</v>
      </c>
      <c r="G1334" s="1"/>
      <c r="H1334" s="50"/>
      <c r="I1334" s="51">
        <v>1</v>
      </c>
      <c r="J1334" s="52"/>
      <c r="L1334" s="58"/>
      <c r="M1334" s="8" t="s">
        <v>3129</v>
      </c>
      <c r="N1334" s="53" t="s">
        <v>3129</v>
      </c>
      <c r="O1334" s="53">
        <v>1</v>
      </c>
      <c r="P1334" s="53" t="s">
        <v>3129</v>
      </c>
      <c r="Q1334" s="53" t="s">
        <v>3129</v>
      </c>
      <c r="R1334" s="10">
        <v>1</v>
      </c>
      <c r="S1334" s="54"/>
      <c r="T1334" s="55"/>
      <c r="U1334" s="56"/>
      <c r="V1334" s="57"/>
      <c r="Z1334" s="17">
        <v>1</v>
      </c>
      <c r="AF1334" s="15"/>
      <c r="AO1334" s="64" t="s">
        <v>278</v>
      </c>
      <c r="AP1334" t="s">
        <v>125</v>
      </c>
      <c r="AQ1334" t="s">
        <v>234</v>
      </c>
      <c r="AR1334" s="46"/>
      <c r="AS1334" s="43"/>
    </row>
    <row r="1335" spans="1:45" hidden="1" x14ac:dyDescent="0.2">
      <c r="A1335" s="48" t="s">
        <v>53</v>
      </c>
      <c r="B1335" s="2">
        <v>43124</v>
      </c>
      <c r="C1335" s="1" t="s">
        <v>54</v>
      </c>
      <c r="D1335" s="65" t="str">
        <f t="shared" si="20"/>
        <v>Synoptek Migrates Customers to Microsoft Azure Ahead of the Storm</v>
      </c>
      <c r="E1335" s="1">
        <v>0</v>
      </c>
      <c r="F1335" s="1">
        <v>27777</v>
      </c>
      <c r="G1335" s="1"/>
      <c r="H1335" s="50"/>
      <c r="I1335" s="51">
        <v>1</v>
      </c>
      <c r="J1335" s="52"/>
      <c r="L1335" s="58"/>
      <c r="M1335" s="8" t="s">
        <v>3129</v>
      </c>
      <c r="N1335" s="53" t="s">
        <v>3129</v>
      </c>
      <c r="O1335" s="53">
        <v>1</v>
      </c>
      <c r="P1335" s="53" t="s">
        <v>3129</v>
      </c>
      <c r="Q1335" s="53" t="s">
        <v>3129</v>
      </c>
      <c r="R1335" s="10">
        <v>1</v>
      </c>
      <c r="S1335" s="54"/>
      <c r="T1335" s="55"/>
      <c r="U1335" s="56"/>
      <c r="V1335" s="57"/>
      <c r="Z1335" s="17">
        <v>1</v>
      </c>
      <c r="AF1335" s="15"/>
      <c r="AO1335" s="64" t="s">
        <v>277</v>
      </c>
      <c r="AP1335" t="s">
        <v>124</v>
      </c>
      <c r="AQ1335" t="s">
        <v>234</v>
      </c>
      <c r="AR1335" s="46"/>
      <c r="AS1335" s="43"/>
    </row>
    <row r="1336" spans="1:45" hidden="1" x14ac:dyDescent="0.2">
      <c r="A1336" s="48" t="s">
        <v>53</v>
      </c>
      <c r="B1336" s="2">
        <v>43124</v>
      </c>
      <c r="C1336" s="1" t="s">
        <v>63</v>
      </c>
      <c r="D1336" s="65" t="str">
        <f t="shared" si="20"/>
        <v>Digital helps insurers reach underserved communities</v>
      </c>
      <c r="E1336" s="1">
        <v>41</v>
      </c>
      <c r="F1336" s="1">
        <v>30434</v>
      </c>
      <c r="G1336" s="1"/>
      <c r="H1336" s="50"/>
      <c r="I1336" s="51"/>
      <c r="J1336" s="52"/>
      <c r="K1336" s="6">
        <v>1</v>
      </c>
      <c r="L1336" s="58"/>
      <c r="M1336" s="8" t="s">
        <v>3129</v>
      </c>
      <c r="N1336" s="53">
        <v>1</v>
      </c>
      <c r="O1336" s="53" t="s">
        <v>3129</v>
      </c>
      <c r="P1336" s="53" t="s">
        <v>3129</v>
      </c>
      <c r="Q1336" s="53" t="s">
        <v>3129</v>
      </c>
      <c r="R1336" s="10">
        <v>1</v>
      </c>
      <c r="S1336" s="54">
        <v>1</v>
      </c>
      <c r="T1336" s="55"/>
      <c r="U1336" s="56"/>
      <c r="V1336" s="57">
        <v>3</v>
      </c>
      <c r="Z1336" s="17">
        <v>1</v>
      </c>
      <c r="AC1336" s="15">
        <v>1</v>
      </c>
      <c r="AF1336" s="15"/>
      <c r="AI1336" s="16">
        <v>1</v>
      </c>
      <c r="AO1336" s="64" t="s">
        <v>276</v>
      </c>
      <c r="AP1336" t="s">
        <v>123</v>
      </c>
      <c r="AQ1336" t="s">
        <v>236</v>
      </c>
      <c r="AR1336" s="46"/>
      <c r="AS1336" s="43"/>
    </row>
    <row r="1337" spans="1:45" hidden="1" x14ac:dyDescent="0.2">
      <c r="A1337" s="48" t="s">
        <v>53</v>
      </c>
      <c r="B1337" s="2">
        <v>43125</v>
      </c>
      <c r="C1337" s="1" t="s">
        <v>59</v>
      </c>
      <c r="D1337" s="65" t="str">
        <f t="shared" si="20"/>
        <v>Evans Bancorp Announces Retirement of Chairman John R. O’Brien</v>
      </c>
      <c r="E1337" s="1">
        <v>0</v>
      </c>
      <c r="F1337" s="1">
        <v>55529156</v>
      </c>
      <c r="G1337" s="1"/>
      <c r="H1337" s="50"/>
      <c r="I1337" s="51">
        <v>1</v>
      </c>
      <c r="J1337" s="52"/>
      <c r="L1337" s="58"/>
      <c r="M1337" s="8" t="s">
        <v>3129</v>
      </c>
      <c r="N1337" s="53" t="s">
        <v>3129</v>
      </c>
      <c r="O1337" s="53" t="s">
        <v>3129</v>
      </c>
      <c r="P1337" s="53">
        <v>1</v>
      </c>
      <c r="Q1337" s="53" t="s">
        <v>3129</v>
      </c>
      <c r="R1337" s="10">
        <v>1</v>
      </c>
      <c r="S1337" s="54"/>
      <c r="T1337" s="55"/>
      <c r="U1337" s="56"/>
      <c r="V1337" s="57"/>
      <c r="Z1337" s="17">
        <v>1</v>
      </c>
      <c r="AF1337" s="15"/>
      <c r="AO1337" s="64" t="s">
        <v>280</v>
      </c>
      <c r="AP1337" t="s">
        <v>127</v>
      </c>
      <c r="AQ1337" t="s">
        <v>250</v>
      </c>
      <c r="AR1337" s="46"/>
      <c r="AS1337" s="43"/>
    </row>
    <row r="1338" spans="1:45" hidden="1" x14ac:dyDescent="0.2">
      <c r="A1338" s="48" t="s">
        <v>53</v>
      </c>
      <c r="B1338" s="2">
        <v>43125</v>
      </c>
      <c r="C1338" s="1" t="s">
        <v>57</v>
      </c>
      <c r="D1338" s="65" t="str">
        <f t="shared" si="20"/>
        <v>Why Goldman and Pritzker Sank Millions Into a -2-</v>
      </c>
      <c r="E1338" s="1">
        <v>0</v>
      </c>
      <c r="F1338" s="1">
        <v>2844444</v>
      </c>
      <c r="G1338" s="1"/>
      <c r="H1338" s="50"/>
      <c r="I1338" s="51">
        <v>1</v>
      </c>
      <c r="J1338" s="52"/>
      <c r="L1338" s="58"/>
      <c r="M1338" s="8" t="s">
        <v>3129</v>
      </c>
      <c r="N1338" s="53" t="s">
        <v>3129</v>
      </c>
      <c r="O1338" s="53">
        <v>1</v>
      </c>
      <c r="P1338" s="53" t="s">
        <v>3129</v>
      </c>
      <c r="Q1338" s="53" t="s">
        <v>3129</v>
      </c>
      <c r="R1338" s="10">
        <v>1</v>
      </c>
      <c r="S1338" s="54"/>
      <c r="T1338" s="55"/>
      <c r="U1338" s="56"/>
      <c r="V1338" s="57"/>
      <c r="Z1338" s="17">
        <v>1</v>
      </c>
      <c r="AF1338" s="15"/>
      <c r="AO1338" s="64" t="s">
        <v>281</v>
      </c>
      <c r="AP1338" t="s">
        <v>128</v>
      </c>
      <c r="AQ1338" t="s">
        <v>234</v>
      </c>
      <c r="AR1338" s="46"/>
      <c r="AS1338" s="43"/>
    </row>
    <row r="1339" spans="1:45" hidden="1" x14ac:dyDescent="0.2">
      <c r="A1339" s="48" t="s">
        <v>53</v>
      </c>
      <c r="B1339" s="2">
        <v>43125</v>
      </c>
      <c r="C1339" s="1" t="s">
        <v>65</v>
      </c>
      <c r="D1339" s="65" t="str">
        <f t="shared" si="20"/>
        <v>Insurance Industry Making ‘Significant Contributions’ in Climate Change Battle, Report Shows</v>
      </c>
      <c r="E1339" s="1">
        <v>70</v>
      </c>
      <c r="F1339" s="1">
        <v>235714</v>
      </c>
      <c r="G1339" s="1"/>
      <c r="H1339" s="50"/>
      <c r="I1339" s="51"/>
      <c r="J1339" s="52"/>
      <c r="K1339" s="6">
        <v>1</v>
      </c>
      <c r="L1339" s="58"/>
      <c r="M1339" s="8" t="s">
        <v>3129</v>
      </c>
      <c r="N1339" s="53" t="s">
        <v>3129</v>
      </c>
      <c r="O1339" s="53" t="s">
        <v>3129</v>
      </c>
      <c r="P1339" s="53" t="s">
        <v>3129</v>
      </c>
      <c r="Q1339" s="53">
        <v>1</v>
      </c>
      <c r="R1339" s="10">
        <v>1</v>
      </c>
      <c r="S1339" s="54">
        <v>1</v>
      </c>
      <c r="T1339" s="55"/>
      <c r="U1339" s="56"/>
      <c r="V1339" s="57">
        <v>3</v>
      </c>
      <c r="Z1339" s="17">
        <v>1</v>
      </c>
      <c r="AF1339" s="15">
        <v>1</v>
      </c>
      <c r="AO1339" s="64" t="s">
        <v>279</v>
      </c>
      <c r="AP1339" t="s">
        <v>126</v>
      </c>
      <c r="AQ1339" t="s">
        <v>242</v>
      </c>
      <c r="AR1339" s="46"/>
      <c r="AS1339" s="43"/>
    </row>
    <row r="1340" spans="1:45" hidden="1" x14ac:dyDescent="0.2">
      <c r="A1340" s="48" t="s">
        <v>53</v>
      </c>
      <c r="B1340" s="2">
        <v>43126</v>
      </c>
      <c r="C1340" s="1" t="s">
        <v>59</v>
      </c>
      <c r="D1340" s="65" t="str">
        <f t="shared" si="20"/>
        <v>Wired News – PLDT and its Subsidiary Smart Communications Signed $300 Million Agreement with Amdocs</v>
      </c>
      <c r="E1340" s="1">
        <v>0</v>
      </c>
      <c r="F1340" s="1">
        <v>55529156</v>
      </c>
      <c r="G1340" s="1"/>
      <c r="H1340" s="50"/>
      <c r="I1340" s="51">
        <v>1</v>
      </c>
      <c r="J1340" s="52"/>
      <c r="L1340" s="58"/>
      <c r="M1340" s="8" t="s">
        <v>3129</v>
      </c>
      <c r="N1340" s="53" t="s">
        <v>3129</v>
      </c>
      <c r="O1340" s="53">
        <v>1</v>
      </c>
      <c r="P1340" s="53" t="s">
        <v>3129</v>
      </c>
      <c r="Q1340" s="53" t="s">
        <v>3129</v>
      </c>
      <c r="R1340" s="10">
        <v>1</v>
      </c>
      <c r="S1340" s="54"/>
      <c r="T1340" s="55"/>
      <c r="U1340" s="56"/>
      <c r="V1340" s="57"/>
      <c r="Z1340" s="17">
        <v>1</v>
      </c>
      <c r="AF1340" s="15"/>
      <c r="AO1340" s="64" t="s">
        <v>283</v>
      </c>
      <c r="AP1340" t="s">
        <v>130</v>
      </c>
      <c r="AQ1340" t="s">
        <v>234</v>
      </c>
      <c r="AR1340" s="46"/>
      <c r="AS1340" s="43"/>
    </row>
    <row r="1341" spans="1:45" hidden="1" x14ac:dyDescent="0.2">
      <c r="A1341" s="48" t="s">
        <v>53</v>
      </c>
      <c r="B1341" s="2">
        <v>43126</v>
      </c>
      <c r="C1341" s="1" t="s">
        <v>58</v>
      </c>
      <c r="D1341" s="65" t="str">
        <f t="shared" si="20"/>
        <v>Health-care insurers are beefing up their apps to make you like them more</v>
      </c>
      <c r="E1341" s="1">
        <v>707</v>
      </c>
      <c r="F1341" s="1">
        <v>41038964</v>
      </c>
      <c r="G1341" s="1"/>
      <c r="H1341" s="50"/>
      <c r="I1341" s="51"/>
      <c r="J1341" s="52"/>
      <c r="K1341" s="6">
        <v>1</v>
      </c>
      <c r="L1341" s="58"/>
      <c r="M1341" s="8" t="s">
        <v>3129</v>
      </c>
      <c r="N1341" s="53" t="s">
        <v>3129</v>
      </c>
      <c r="O1341" s="53" t="s">
        <v>3129</v>
      </c>
      <c r="P1341" s="53" t="s">
        <v>3129</v>
      </c>
      <c r="Q1341" s="53">
        <v>1</v>
      </c>
      <c r="R1341" s="10">
        <v>1</v>
      </c>
      <c r="S1341" s="54">
        <v>1</v>
      </c>
      <c r="T1341" s="55"/>
      <c r="U1341" s="56"/>
      <c r="V1341" s="57">
        <v>3</v>
      </c>
      <c r="Z1341" s="17">
        <v>1</v>
      </c>
      <c r="AC1341" s="15">
        <v>1</v>
      </c>
      <c r="AF1341" s="15"/>
      <c r="AI1341" s="16">
        <v>1</v>
      </c>
      <c r="AO1341" s="64" t="s">
        <v>282</v>
      </c>
      <c r="AP1341" t="s">
        <v>129</v>
      </c>
      <c r="AQ1341" t="s">
        <v>242</v>
      </c>
      <c r="AR1341" s="46"/>
      <c r="AS1341" s="43"/>
    </row>
    <row r="1342" spans="1:45" hidden="1" x14ac:dyDescent="0.2">
      <c r="A1342" s="48" t="s">
        <v>53</v>
      </c>
      <c r="B1342" s="2">
        <v>43129</v>
      </c>
      <c r="C1342" s="1" t="s">
        <v>58</v>
      </c>
      <c r="D1342" s="65" t="str">
        <f t="shared" si="20"/>
        <v>Investors get ready for a surge in blockbuster China IPOs</v>
      </c>
      <c r="E1342" s="1">
        <v>248</v>
      </c>
      <c r="F1342" s="1">
        <v>41038964</v>
      </c>
      <c r="G1342" s="1"/>
      <c r="H1342" s="50"/>
      <c r="I1342" s="51">
        <v>1</v>
      </c>
      <c r="J1342" s="52"/>
      <c r="L1342" s="58"/>
      <c r="M1342" s="8" t="s">
        <v>3129</v>
      </c>
      <c r="N1342" s="53" t="s">
        <v>3129</v>
      </c>
      <c r="O1342" s="53" t="s">
        <v>3129</v>
      </c>
      <c r="P1342" s="53">
        <v>1</v>
      </c>
      <c r="Q1342" s="53" t="s">
        <v>3129</v>
      </c>
      <c r="R1342" s="10">
        <v>1</v>
      </c>
      <c r="S1342" s="54"/>
      <c r="T1342" s="55"/>
      <c r="U1342" s="56"/>
      <c r="V1342" s="57"/>
      <c r="Z1342" s="17">
        <v>1</v>
      </c>
      <c r="AF1342" s="15"/>
      <c r="AO1342" s="64" t="s">
        <v>284</v>
      </c>
      <c r="AP1342" t="s">
        <v>131</v>
      </c>
      <c r="AQ1342" t="s">
        <v>250</v>
      </c>
      <c r="AR1342" s="46"/>
      <c r="AS1342" s="43"/>
    </row>
    <row r="1343" spans="1:45" hidden="1" x14ac:dyDescent="0.2">
      <c r="A1343" s="48" t="s">
        <v>53</v>
      </c>
      <c r="B1343" s="2">
        <v>43129</v>
      </c>
      <c r="C1343" s="1" t="s">
        <v>60</v>
      </c>
      <c r="D1343" s="65" t="str">
        <f t="shared" si="20"/>
        <v>OracleVoice: Top 10 Strategic CIO Priorities Of 2018</v>
      </c>
      <c r="E1343" s="1">
        <v>818</v>
      </c>
      <c r="F1343" s="1">
        <v>82644928</v>
      </c>
      <c r="G1343" s="1"/>
      <c r="H1343" s="50"/>
      <c r="I1343" s="51"/>
      <c r="J1343" s="52"/>
      <c r="K1343" s="6">
        <v>1</v>
      </c>
      <c r="L1343" s="58"/>
      <c r="M1343" s="8" t="s">
        <v>3129</v>
      </c>
      <c r="N1343" s="53" t="s">
        <v>3129</v>
      </c>
      <c r="O1343" s="53">
        <v>1</v>
      </c>
      <c r="P1343" s="53" t="s">
        <v>3129</v>
      </c>
      <c r="Q1343" s="53">
        <v>1</v>
      </c>
      <c r="R1343" s="10">
        <v>1</v>
      </c>
      <c r="S1343" s="54">
        <v>1</v>
      </c>
      <c r="T1343" s="55"/>
      <c r="U1343" s="56"/>
      <c r="V1343" s="57">
        <v>3</v>
      </c>
      <c r="Z1343" s="17">
        <v>1</v>
      </c>
      <c r="AD1343" s="15">
        <v>1</v>
      </c>
      <c r="AF1343" s="15"/>
      <c r="AG1343" s="16">
        <v>1</v>
      </c>
      <c r="AI1343" s="16">
        <v>1</v>
      </c>
      <c r="AO1343" s="64" t="s">
        <v>285</v>
      </c>
      <c r="AP1343" t="s">
        <v>132</v>
      </c>
      <c r="AQ1343" t="s">
        <v>286</v>
      </c>
      <c r="AR1343" s="46"/>
      <c r="AS1343" s="43"/>
    </row>
    <row r="1344" spans="1:45" hidden="1" x14ac:dyDescent="0.2">
      <c r="A1344" s="48" t="s">
        <v>66</v>
      </c>
      <c r="B1344" s="2">
        <v>43130</v>
      </c>
      <c r="C1344" s="1" t="s">
        <v>65</v>
      </c>
      <c r="D1344" s="65" t="str">
        <f t="shared" si="20"/>
        <v>Alfa Insurance of Alabama Announces Retirement of EVP Rutledge</v>
      </c>
      <c r="E1344" s="1">
        <v>15</v>
      </c>
      <c r="F1344" s="1">
        <v>235714</v>
      </c>
      <c r="G1344" s="1"/>
      <c r="H1344" s="50"/>
      <c r="I1344" s="51">
        <v>1</v>
      </c>
      <c r="J1344" s="52"/>
      <c r="L1344" s="58"/>
      <c r="M1344" s="8">
        <v>1</v>
      </c>
      <c r="N1344" s="53" t="s">
        <v>3129</v>
      </c>
      <c r="O1344" s="53" t="s">
        <v>3129</v>
      </c>
      <c r="P1344" s="53" t="s">
        <v>3129</v>
      </c>
      <c r="Q1344" s="53" t="s">
        <v>3129</v>
      </c>
      <c r="R1344" s="10">
        <v>1</v>
      </c>
      <c r="S1344" s="54"/>
      <c r="T1344" s="55"/>
      <c r="U1344" s="56"/>
      <c r="V1344" s="57"/>
      <c r="Z1344" s="17">
        <v>1</v>
      </c>
      <c r="AF1344" s="15"/>
      <c r="AO1344" s="64" t="s">
        <v>288</v>
      </c>
      <c r="AP1344" t="s">
        <v>133</v>
      </c>
      <c r="AQ1344" t="s">
        <v>237</v>
      </c>
      <c r="AR1344" s="46"/>
      <c r="AS1344" s="43"/>
    </row>
    <row r="1345" spans="1:45" hidden="1" x14ac:dyDescent="0.2">
      <c r="A1345" s="48" t="s">
        <v>53</v>
      </c>
      <c r="B1345" s="2">
        <v>43130</v>
      </c>
      <c r="C1345" s="1" t="s">
        <v>59</v>
      </c>
      <c r="D1345" s="65" t="str">
        <f t="shared" si="20"/>
        <v>Investors get ready for a surge in blockbuster China IPOs</v>
      </c>
      <c r="E1345" s="1">
        <v>37</v>
      </c>
      <c r="F1345" s="1">
        <v>55529156</v>
      </c>
      <c r="G1345" s="1"/>
      <c r="H1345" s="50"/>
      <c r="I1345" s="51">
        <v>1</v>
      </c>
      <c r="J1345" s="52"/>
      <c r="L1345" s="58"/>
      <c r="M1345" s="8" t="s">
        <v>3129</v>
      </c>
      <c r="N1345" s="53" t="s">
        <v>3129</v>
      </c>
      <c r="O1345" s="53" t="s">
        <v>3129</v>
      </c>
      <c r="P1345" s="53">
        <v>1</v>
      </c>
      <c r="Q1345" s="53" t="s">
        <v>3129</v>
      </c>
      <c r="R1345" s="10">
        <v>1</v>
      </c>
      <c r="S1345" s="54"/>
      <c r="T1345" s="55"/>
      <c r="U1345" s="56"/>
      <c r="V1345" s="57"/>
      <c r="Z1345" s="17">
        <v>1</v>
      </c>
      <c r="AF1345" s="15"/>
      <c r="AO1345" s="64" t="s">
        <v>287</v>
      </c>
      <c r="AP1345" t="s">
        <v>131</v>
      </c>
      <c r="AQ1345" t="s">
        <v>250</v>
      </c>
      <c r="AR1345" s="46"/>
      <c r="AS1345" s="43"/>
    </row>
    <row r="1346" spans="1:45" hidden="1" x14ac:dyDescent="0.2">
      <c r="A1346" s="48" t="s">
        <v>66</v>
      </c>
      <c r="B1346" s="2">
        <v>43131</v>
      </c>
      <c r="C1346" s="1" t="s">
        <v>54</v>
      </c>
      <c r="D1346" s="65" t="str">
        <f t="shared" si="20"/>
        <v>OutMatch Achieves Rapid Customer and Revenue Growth, Driven by Predictive Analytics That Transform the World of Work</v>
      </c>
      <c r="E1346" s="1">
        <v>0</v>
      </c>
      <c r="F1346" s="1">
        <v>27777</v>
      </c>
      <c r="G1346" s="1"/>
      <c r="H1346" s="50">
        <v>2</v>
      </c>
      <c r="I1346" s="51"/>
      <c r="J1346" s="52"/>
      <c r="L1346" s="58"/>
      <c r="M1346" s="8">
        <v>1</v>
      </c>
      <c r="N1346" s="53" t="s">
        <v>3129</v>
      </c>
      <c r="O1346" s="53" t="s">
        <v>3129</v>
      </c>
      <c r="P1346" s="53" t="s">
        <v>3129</v>
      </c>
      <c r="Q1346" s="53" t="s">
        <v>3129</v>
      </c>
      <c r="R1346" s="10">
        <v>1</v>
      </c>
      <c r="S1346" s="54"/>
      <c r="T1346" s="55"/>
      <c r="U1346" s="56"/>
      <c r="V1346" s="57"/>
      <c r="Z1346" s="17">
        <v>1</v>
      </c>
      <c r="AF1346" s="15"/>
      <c r="AO1346" s="64" t="s">
        <v>290</v>
      </c>
      <c r="AP1346" t="s">
        <v>135</v>
      </c>
      <c r="AQ1346" t="s">
        <v>237</v>
      </c>
      <c r="AR1346" s="46"/>
      <c r="AS1346" s="43"/>
    </row>
    <row r="1347" spans="1:45" hidden="1" x14ac:dyDescent="0.2">
      <c r="A1347" s="48" t="s">
        <v>66</v>
      </c>
      <c r="B1347" s="2">
        <v>43131</v>
      </c>
      <c r="C1347" s="1" t="s">
        <v>59</v>
      </c>
      <c r="D1347" s="65" t="str">
        <f t="shared" ref="D1347:D1410" si="21">HYPERLINK(AO1347,AP1347)</f>
        <v>The SEC has shut down another ICO — this time an alleged $600 million scam in Texas</v>
      </c>
      <c r="E1347" s="1">
        <v>0</v>
      </c>
      <c r="F1347" s="1">
        <v>55529156</v>
      </c>
      <c r="G1347" s="1"/>
      <c r="H1347" s="50"/>
      <c r="I1347" s="51">
        <v>1</v>
      </c>
      <c r="J1347" s="52"/>
      <c r="L1347" s="58"/>
      <c r="M1347" s="8">
        <v>1</v>
      </c>
      <c r="N1347" s="53" t="s">
        <v>3129</v>
      </c>
      <c r="O1347" s="53" t="s">
        <v>3129</v>
      </c>
      <c r="P1347" s="53" t="s">
        <v>3129</v>
      </c>
      <c r="Q1347" s="53" t="s">
        <v>3129</v>
      </c>
      <c r="R1347" s="10">
        <v>1</v>
      </c>
      <c r="S1347" s="54"/>
      <c r="T1347" s="55"/>
      <c r="U1347" s="56"/>
      <c r="V1347" s="57"/>
      <c r="Z1347" s="17">
        <v>1</v>
      </c>
      <c r="AF1347" s="15"/>
      <c r="AO1347" s="64" t="s">
        <v>289</v>
      </c>
      <c r="AP1347" t="s">
        <v>134</v>
      </c>
      <c r="AQ1347" t="s">
        <v>237</v>
      </c>
      <c r="AR1347" s="46"/>
      <c r="AS1347" s="43"/>
    </row>
    <row r="1348" spans="1:45" hidden="1" x14ac:dyDescent="0.2">
      <c r="A1348" s="48" t="s">
        <v>66</v>
      </c>
      <c r="B1348" s="2">
        <v>43132</v>
      </c>
      <c r="C1348" s="1" t="s">
        <v>59</v>
      </c>
      <c r="D1348" s="65" t="str">
        <f t="shared" si="21"/>
        <v>Joi Ito of MIT Media Labs to Deliver Keynote Address at #DisruptMining Finale</v>
      </c>
      <c r="E1348" s="1">
        <v>0</v>
      </c>
      <c r="F1348" s="1">
        <v>55529156</v>
      </c>
      <c r="G1348" s="1"/>
      <c r="H1348" s="50">
        <v>1</v>
      </c>
      <c r="I1348" s="51"/>
      <c r="J1348" s="52"/>
      <c r="L1348" s="58"/>
      <c r="M1348" s="8" t="s">
        <v>3129</v>
      </c>
      <c r="N1348" s="53" t="s">
        <v>3129</v>
      </c>
      <c r="O1348" s="53" t="s">
        <v>3129</v>
      </c>
      <c r="P1348" s="53">
        <v>1</v>
      </c>
      <c r="Q1348" s="53" t="s">
        <v>3129</v>
      </c>
      <c r="R1348" s="10">
        <v>1</v>
      </c>
      <c r="S1348" s="54"/>
      <c r="T1348" s="55"/>
      <c r="U1348" s="56"/>
      <c r="V1348" s="57"/>
      <c r="Z1348" s="17">
        <v>1</v>
      </c>
      <c r="AF1348" s="15"/>
      <c r="AO1348" s="64" t="s">
        <v>292</v>
      </c>
      <c r="AP1348" t="s">
        <v>137</v>
      </c>
      <c r="AQ1348" t="s">
        <v>250</v>
      </c>
      <c r="AR1348" s="46"/>
      <c r="AS1348" s="43"/>
    </row>
    <row r="1349" spans="1:45" hidden="1" x14ac:dyDescent="0.2">
      <c r="A1349" s="48" t="s">
        <v>66</v>
      </c>
      <c r="B1349" s="2">
        <v>43135</v>
      </c>
      <c r="C1349" s="1" t="s">
        <v>63</v>
      </c>
      <c r="D1349" s="65" t="str">
        <f t="shared" si="21"/>
        <v>Chatbots could make policyholders happy, if the experience is good</v>
      </c>
      <c r="E1349" s="1">
        <v>67</v>
      </c>
      <c r="F1349" s="1">
        <v>30434</v>
      </c>
      <c r="G1349" s="1"/>
      <c r="H1349" s="50"/>
      <c r="I1349" s="51"/>
      <c r="J1349" s="52"/>
      <c r="K1349" s="6">
        <v>1</v>
      </c>
      <c r="L1349" s="58"/>
      <c r="M1349" s="8" t="s">
        <v>3129</v>
      </c>
      <c r="N1349" s="53">
        <v>1</v>
      </c>
      <c r="O1349" s="53" t="s">
        <v>3129</v>
      </c>
      <c r="P1349" s="53" t="s">
        <v>3129</v>
      </c>
      <c r="Q1349" s="53" t="s">
        <v>3129</v>
      </c>
      <c r="R1349" s="10">
        <v>1</v>
      </c>
      <c r="S1349" s="54">
        <v>1</v>
      </c>
      <c r="T1349" s="55"/>
      <c r="U1349" s="56"/>
      <c r="V1349" s="57">
        <v>3</v>
      </c>
      <c r="Z1349" s="17">
        <v>1</v>
      </c>
      <c r="AC1349" s="15">
        <v>1</v>
      </c>
      <c r="AF1349" s="15"/>
      <c r="AI1349" s="16">
        <v>1</v>
      </c>
      <c r="AO1349" s="64" t="s">
        <v>294</v>
      </c>
      <c r="AP1349" t="s">
        <v>139</v>
      </c>
      <c r="AQ1349" t="s">
        <v>236</v>
      </c>
      <c r="AR1349" s="46"/>
      <c r="AS1349" s="43"/>
    </row>
    <row r="1350" spans="1:45" hidden="1" x14ac:dyDescent="0.2">
      <c r="A1350" s="48" t="s">
        <v>66</v>
      </c>
      <c r="B1350" s="2">
        <v>43136</v>
      </c>
      <c r="C1350" s="1" t="s">
        <v>60</v>
      </c>
      <c r="D1350" s="65" t="str">
        <f t="shared" si="21"/>
        <v>Five UK FinTechs Leading The Charge In FinTech Fortnight</v>
      </c>
      <c r="E1350" s="1">
        <v>212</v>
      </c>
      <c r="F1350" s="1">
        <v>82644928</v>
      </c>
      <c r="G1350" s="1"/>
      <c r="H1350" s="50"/>
      <c r="I1350" s="51">
        <v>1</v>
      </c>
      <c r="J1350" s="52"/>
      <c r="L1350" s="58" t="s">
        <v>70</v>
      </c>
      <c r="M1350" s="8">
        <v>1</v>
      </c>
      <c r="N1350" s="53" t="s">
        <v>3129</v>
      </c>
      <c r="O1350" s="53" t="s">
        <v>3129</v>
      </c>
      <c r="P1350" s="53" t="s">
        <v>3129</v>
      </c>
      <c r="Q1350" s="53" t="s">
        <v>3129</v>
      </c>
      <c r="R1350" s="10">
        <v>1</v>
      </c>
      <c r="S1350" s="54"/>
      <c r="T1350" s="55"/>
      <c r="U1350" s="56"/>
      <c r="V1350" s="57"/>
      <c r="Z1350" s="17">
        <v>1</v>
      </c>
      <c r="AF1350" s="15"/>
      <c r="AO1350" s="64" t="s">
        <v>297</v>
      </c>
      <c r="AP1350" t="s">
        <v>142</v>
      </c>
      <c r="AQ1350" t="s">
        <v>237</v>
      </c>
      <c r="AR1350" s="46"/>
      <c r="AS1350" s="43"/>
    </row>
    <row r="1351" spans="1:45" hidden="1" x14ac:dyDescent="0.2">
      <c r="A1351" s="48" t="s">
        <v>66</v>
      </c>
      <c r="B1351" s="2">
        <v>43136</v>
      </c>
      <c r="C1351" s="1" t="s">
        <v>65</v>
      </c>
      <c r="D1351" s="65" t="str">
        <f t="shared" si="21"/>
        <v>Why Independent Agents Remain Alive and Well</v>
      </c>
      <c r="E1351" s="1">
        <v>17</v>
      </c>
      <c r="F1351" s="1">
        <v>235714</v>
      </c>
      <c r="G1351" s="1"/>
      <c r="H1351" s="50"/>
      <c r="I1351" s="51"/>
      <c r="J1351" s="52"/>
      <c r="K1351" s="6">
        <v>1</v>
      </c>
      <c r="L1351" s="58"/>
      <c r="M1351" s="8" t="s">
        <v>3129</v>
      </c>
      <c r="N1351" s="53" t="s">
        <v>3129</v>
      </c>
      <c r="O1351" s="53">
        <v>1</v>
      </c>
      <c r="P1351" s="53" t="s">
        <v>3129</v>
      </c>
      <c r="Q1351" s="53" t="s">
        <v>3129</v>
      </c>
      <c r="R1351" s="10">
        <v>1</v>
      </c>
      <c r="S1351" s="54">
        <v>1</v>
      </c>
      <c r="T1351" s="55"/>
      <c r="U1351" s="56"/>
      <c r="V1351" s="57">
        <v>4</v>
      </c>
      <c r="Z1351" s="17">
        <v>1</v>
      </c>
      <c r="AD1351" s="15">
        <v>1</v>
      </c>
      <c r="AF1351" s="15"/>
      <c r="AI1351" s="16">
        <v>1</v>
      </c>
      <c r="AO1351" s="64" t="s">
        <v>295</v>
      </c>
      <c r="AP1351" t="s">
        <v>140</v>
      </c>
      <c r="AQ1351" t="s">
        <v>234</v>
      </c>
      <c r="AR1351" s="46"/>
      <c r="AS1351" s="43"/>
    </row>
    <row r="1352" spans="1:45" hidden="1" x14ac:dyDescent="0.2">
      <c r="A1352" s="48" t="s">
        <v>66</v>
      </c>
      <c r="B1352" s="2">
        <v>43137</v>
      </c>
      <c r="C1352" s="1" t="s">
        <v>54</v>
      </c>
      <c r="D1352" s="65" t="str">
        <f t="shared" si="21"/>
        <v>Churchill Completes Record Year of Capital Raising and Investment Activity in 2017</v>
      </c>
      <c r="E1352" s="1">
        <v>0</v>
      </c>
      <c r="F1352" s="1">
        <v>27777</v>
      </c>
      <c r="G1352" s="1"/>
      <c r="H1352" s="50">
        <v>2</v>
      </c>
      <c r="I1352" s="51"/>
      <c r="J1352" s="52"/>
      <c r="L1352" s="58"/>
      <c r="M1352" s="8" t="s">
        <v>3129</v>
      </c>
      <c r="N1352" s="53" t="s">
        <v>3129</v>
      </c>
      <c r="O1352" s="53" t="s">
        <v>3129</v>
      </c>
      <c r="P1352" s="53" t="s">
        <v>3129</v>
      </c>
      <c r="Q1352" s="53">
        <v>1</v>
      </c>
      <c r="R1352" s="10">
        <v>1</v>
      </c>
      <c r="S1352" s="54"/>
      <c r="T1352" s="55"/>
      <c r="U1352" s="56"/>
      <c r="V1352" s="57"/>
      <c r="Z1352" s="17">
        <v>1</v>
      </c>
      <c r="AF1352" s="15"/>
      <c r="AO1352" s="64" t="s">
        <v>299</v>
      </c>
      <c r="AP1352" t="s">
        <v>144</v>
      </c>
      <c r="AQ1352" t="s">
        <v>242</v>
      </c>
      <c r="AR1352" s="46"/>
      <c r="AS1352" s="43"/>
    </row>
    <row r="1353" spans="1:45" hidden="1" x14ac:dyDescent="0.2">
      <c r="A1353" s="48" t="s">
        <v>48</v>
      </c>
      <c r="B1353" s="2">
        <v>43137</v>
      </c>
      <c r="C1353" s="1" t="s">
        <v>71</v>
      </c>
      <c r="D1353" s="65" t="str">
        <f t="shared" si="21"/>
        <v>Are insurers ready to meet New York's cyber security standards?</v>
      </c>
      <c r="E1353" s="1">
        <v>156</v>
      </c>
      <c r="F1353" s="1">
        <v>168060</v>
      </c>
      <c r="G1353" s="1"/>
      <c r="H1353" s="50"/>
      <c r="I1353" s="51"/>
      <c r="J1353" s="52"/>
      <c r="K1353" s="6">
        <v>1</v>
      </c>
      <c r="L1353" s="58" t="s">
        <v>72</v>
      </c>
      <c r="M1353" s="8">
        <v>1</v>
      </c>
      <c r="N1353" s="53" t="s">
        <v>3129</v>
      </c>
      <c r="O1353" s="53" t="s">
        <v>3129</v>
      </c>
      <c r="P1353" s="53" t="s">
        <v>3129</v>
      </c>
      <c r="Q1353" s="53" t="s">
        <v>3129</v>
      </c>
      <c r="R1353" s="10">
        <v>2</v>
      </c>
      <c r="S1353" s="54">
        <v>1</v>
      </c>
      <c r="T1353" s="55"/>
      <c r="U1353" s="56"/>
      <c r="V1353" s="57">
        <v>3</v>
      </c>
      <c r="Z1353" s="17">
        <v>1</v>
      </c>
      <c r="AE1353" s="15">
        <v>1</v>
      </c>
      <c r="AF1353" s="15"/>
      <c r="AH1353" s="16">
        <v>1</v>
      </c>
      <c r="AO1353" s="64" t="s">
        <v>298</v>
      </c>
      <c r="AP1353" t="s">
        <v>143</v>
      </c>
      <c r="AQ1353"/>
      <c r="AR1353" s="46"/>
      <c r="AS1353" s="43"/>
    </row>
    <row r="1354" spans="1:45" hidden="1" x14ac:dyDescent="0.2">
      <c r="A1354" s="48" t="s">
        <v>66</v>
      </c>
      <c r="B1354" s="2">
        <v>43137</v>
      </c>
      <c r="C1354" s="1" t="s">
        <v>73</v>
      </c>
      <c r="D1354" s="65" t="str">
        <f t="shared" si="21"/>
        <v>Why Contents Restoration Deserves a Second Look</v>
      </c>
      <c r="E1354" s="1">
        <v>39</v>
      </c>
      <c r="F1354" s="1">
        <v>38461</v>
      </c>
      <c r="G1354" s="1"/>
      <c r="H1354" s="50"/>
      <c r="I1354" s="51"/>
      <c r="J1354" s="52"/>
      <c r="K1354" s="6">
        <v>1</v>
      </c>
      <c r="L1354" s="58"/>
      <c r="M1354" s="8" t="s">
        <v>3129</v>
      </c>
      <c r="N1354" s="53">
        <v>1</v>
      </c>
      <c r="O1354" s="53" t="s">
        <v>3129</v>
      </c>
      <c r="P1354" s="53" t="s">
        <v>3129</v>
      </c>
      <c r="Q1354" s="53" t="s">
        <v>3129</v>
      </c>
      <c r="R1354" s="10">
        <v>1</v>
      </c>
      <c r="S1354" s="54">
        <v>1</v>
      </c>
      <c r="T1354" s="55"/>
      <c r="U1354" s="56"/>
      <c r="V1354" s="57">
        <v>3</v>
      </c>
      <c r="Z1354" s="17">
        <v>1</v>
      </c>
      <c r="AC1354" s="15">
        <v>1</v>
      </c>
      <c r="AF1354" s="15"/>
      <c r="AI1354" s="16">
        <v>1</v>
      </c>
      <c r="AO1354" s="64" t="s">
        <v>300</v>
      </c>
      <c r="AP1354" t="s">
        <v>145</v>
      </c>
      <c r="AQ1354" t="s">
        <v>236</v>
      </c>
      <c r="AR1354" s="46"/>
      <c r="AS1354" s="43"/>
    </row>
    <row r="1355" spans="1:45" hidden="1" x14ac:dyDescent="0.2">
      <c r="A1355" s="48" t="s">
        <v>66</v>
      </c>
      <c r="B1355" s="2">
        <v>43141</v>
      </c>
      <c r="C1355" s="1" t="s">
        <v>59</v>
      </c>
      <c r="D1355" s="65" t="str">
        <f t="shared" si="21"/>
        <v>The Next Recession Is Really Gonna Suck</v>
      </c>
      <c r="E1355" s="1">
        <v>0</v>
      </c>
      <c r="F1355" s="1">
        <v>55529156</v>
      </c>
      <c r="G1355" s="1"/>
      <c r="H1355" s="50"/>
      <c r="I1355" s="51">
        <v>1</v>
      </c>
      <c r="J1355" s="52"/>
      <c r="L1355" s="58"/>
      <c r="M1355" s="8" t="s">
        <v>3129</v>
      </c>
      <c r="N1355" s="53" t="s">
        <v>3129</v>
      </c>
      <c r="O1355" s="53">
        <v>1</v>
      </c>
      <c r="P1355" s="53" t="s">
        <v>3129</v>
      </c>
      <c r="Q1355" s="53" t="s">
        <v>3129</v>
      </c>
      <c r="R1355" s="10">
        <v>1</v>
      </c>
      <c r="S1355" s="54"/>
      <c r="T1355" s="55"/>
      <c r="U1355" s="56"/>
      <c r="V1355" s="57"/>
      <c r="Z1355" s="17">
        <v>1</v>
      </c>
      <c r="AF1355" s="15"/>
      <c r="AO1355" s="64" t="s">
        <v>304</v>
      </c>
      <c r="AP1355" t="s">
        <v>148</v>
      </c>
      <c r="AQ1355" t="s">
        <v>234</v>
      </c>
      <c r="AR1355" s="46"/>
      <c r="AS1355" s="43"/>
    </row>
    <row r="1356" spans="1:45" hidden="1" x14ac:dyDescent="0.2">
      <c r="A1356" s="48" t="s">
        <v>66</v>
      </c>
      <c r="B1356" s="2">
        <v>43142</v>
      </c>
      <c r="C1356" s="1" t="s">
        <v>63</v>
      </c>
      <c r="D1356" s="65" t="str">
        <f t="shared" si="21"/>
        <v>Predictions are hard, even with lots of data</v>
      </c>
      <c r="E1356" s="1">
        <v>26</v>
      </c>
      <c r="F1356" s="1">
        <v>30434</v>
      </c>
      <c r="G1356" s="1"/>
      <c r="H1356" s="50"/>
      <c r="I1356" s="51"/>
      <c r="J1356" s="52"/>
      <c r="K1356" s="6">
        <v>1</v>
      </c>
      <c r="L1356" s="58"/>
      <c r="M1356" s="8" t="s">
        <v>3129</v>
      </c>
      <c r="N1356" s="53">
        <v>1</v>
      </c>
      <c r="O1356" s="53" t="s">
        <v>3129</v>
      </c>
      <c r="P1356" s="53" t="s">
        <v>3129</v>
      </c>
      <c r="Q1356" s="53" t="s">
        <v>3129</v>
      </c>
      <c r="R1356" s="10">
        <v>1</v>
      </c>
      <c r="S1356" s="54">
        <v>1</v>
      </c>
      <c r="T1356" s="55"/>
      <c r="U1356" s="56"/>
      <c r="V1356" s="57">
        <v>3</v>
      </c>
      <c r="Z1356" s="17">
        <v>1</v>
      </c>
      <c r="AD1356" s="15">
        <v>1</v>
      </c>
      <c r="AF1356" s="15"/>
      <c r="AJ1356" s="16">
        <v>1</v>
      </c>
      <c r="AO1356" s="64" t="s">
        <v>305</v>
      </c>
      <c r="AP1356" t="s">
        <v>149</v>
      </c>
      <c r="AQ1356" t="s">
        <v>236</v>
      </c>
      <c r="AR1356" s="46"/>
      <c r="AS1356" s="43"/>
    </row>
    <row r="1357" spans="1:45" hidden="1" x14ac:dyDescent="0.2">
      <c r="A1357" s="48" t="s">
        <v>66</v>
      </c>
      <c r="B1357" s="2">
        <v>43143</v>
      </c>
      <c r="C1357" s="1" t="s">
        <v>54</v>
      </c>
      <c r="D1357" s="65" t="str">
        <f t="shared" si="21"/>
        <v>Insurers That Transform Their Businesses and Operating Models Could See US$375 Billion in New Revenue Growth, Accenture Analysis Finds</v>
      </c>
      <c r="E1357" s="1">
        <v>0</v>
      </c>
      <c r="F1357" s="1">
        <v>27777</v>
      </c>
      <c r="G1357" s="1"/>
      <c r="H1357" s="50">
        <v>1</v>
      </c>
      <c r="I1357" s="51"/>
      <c r="J1357" s="52"/>
      <c r="L1357" s="58"/>
      <c r="M1357" s="8" t="s">
        <v>3129</v>
      </c>
      <c r="N1357" s="53">
        <v>1</v>
      </c>
      <c r="O1357" s="53" t="s">
        <v>3129</v>
      </c>
      <c r="P1357" s="53" t="s">
        <v>3129</v>
      </c>
      <c r="Q1357" s="53" t="s">
        <v>3129</v>
      </c>
      <c r="R1357" s="10">
        <v>1</v>
      </c>
      <c r="S1357" s="54"/>
      <c r="T1357" s="55"/>
      <c r="U1357" s="56"/>
      <c r="V1357" s="57"/>
      <c r="Z1357" s="17">
        <v>1</v>
      </c>
      <c r="AF1357" s="15"/>
      <c r="AO1357" s="64" t="s">
        <v>306</v>
      </c>
      <c r="AP1357" t="s">
        <v>150</v>
      </c>
      <c r="AQ1357" t="s">
        <v>236</v>
      </c>
      <c r="AR1357" s="46"/>
      <c r="AS1357" s="43"/>
    </row>
    <row r="1358" spans="1:45" hidden="1" x14ac:dyDescent="0.2">
      <c r="A1358" s="48" t="s">
        <v>66</v>
      </c>
      <c r="B1358" s="2">
        <v>43143</v>
      </c>
      <c r="C1358" s="1" t="s">
        <v>54</v>
      </c>
      <c r="D1358" s="65" t="str">
        <f t="shared" si="21"/>
        <v>Securian Launches Financial Wellness 360™ to Help Reduce Employees' Financial Stress</v>
      </c>
      <c r="E1358" s="1">
        <v>0</v>
      </c>
      <c r="F1358" s="1">
        <v>27777</v>
      </c>
      <c r="G1358" s="1"/>
      <c r="H1358" s="50">
        <v>2</v>
      </c>
      <c r="I1358" s="51"/>
      <c r="J1358" s="52"/>
      <c r="L1358" s="58"/>
      <c r="M1358" s="8" t="s">
        <v>3129</v>
      </c>
      <c r="N1358" s="53" t="s">
        <v>3129</v>
      </c>
      <c r="O1358" s="53" t="s">
        <v>3129</v>
      </c>
      <c r="P1358" s="53" t="s">
        <v>3129</v>
      </c>
      <c r="Q1358" s="53">
        <v>1</v>
      </c>
      <c r="R1358" s="10">
        <v>1</v>
      </c>
      <c r="S1358" s="54"/>
      <c r="T1358" s="55"/>
      <c r="U1358" s="56"/>
      <c r="V1358" s="57"/>
      <c r="Z1358" s="17">
        <v>1</v>
      </c>
      <c r="AF1358" s="15"/>
      <c r="AO1358" s="64" t="s">
        <v>307</v>
      </c>
      <c r="AP1358" t="s">
        <v>151</v>
      </c>
      <c r="AQ1358" t="s">
        <v>242</v>
      </c>
      <c r="AR1358" s="46"/>
      <c r="AS1358" s="43"/>
    </row>
    <row r="1359" spans="1:45" hidden="1" x14ac:dyDescent="0.2">
      <c r="A1359" s="48" t="s">
        <v>66</v>
      </c>
      <c r="B1359" s="2">
        <v>43144</v>
      </c>
      <c r="C1359" s="1" t="s">
        <v>59</v>
      </c>
      <c r="D1359" s="65" t="str">
        <f t="shared" si="21"/>
        <v>Payfone Raises $23 Million to Continue Expansion of Worldwide Digital Identity Authentication Network</v>
      </c>
      <c r="E1359" s="1">
        <v>0</v>
      </c>
      <c r="F1359" s="1">
        <v>55529156</v>
      </c>
      <c r="G1359" s="1"/>
      <c r="H1359" s="50">
        <v>2</v>
      </c>
      <c r="I1359" s="51"/>
      <c r="J1359" s="52"/>
      <c r="L1359" s="58"/>
      <c r="M1359" s="8" t="s">
        <v>3129</v>
      </c>
      <c r="N1359" s="53" t="s">
        <v>3129</v>
      </c>
      <c r="O1359" s="53">
        <v>1</v>
      </c>
      <c r="P1359" s="53" t="s">
        <v>3129</v>
      </c>
      <c r="Q1359" s="53" t="s">
        <v>3129</v>
      </c>
      <c r="R1359" s="10">
        <v>1</v>
      </c>
      <c r="S1359" s="54"/>
      <c r="T1359" s="55"/>
      <c r="U1359" s="56"/>
      <c r="V1359" s="57"/>
      <c r="Z1359" s="17">
        <v>1</v>
      </c>
      <c r="AF1359" s="15"/>
      <c r="AO1359" s="64" t="s">
        <v>310</v>
      </c>
      <c r="AP1359" t="s">
        <v>154</v>
      </c>
      <c r="AQ1359" t="s">
        <v>234</v>
      </c>
      <c r="AR1359" s="46"/>
      <c r="AS1359" s="43"/>
    </row>
    <row r="1360" spans="1:45" hidden="1" x14ac:dyDescent="0.2">
      <c r="A1360" s="48" t="s">
        <v>66</v>
      </c>
      <c r="B1360" s="2">
        <v>43144</v>
      </c>
      <c r="C1360" s="1" t="s">
        <v>59</v>
      </c>
      <c r="D1360" s="65" t="str">
        <f t="shared" si="21"/>
        <v>SAP Introduces Business Integrity Screening Solution to Reduce Risks in Financial Transactions</v>
      </c>
      <c r="E1360" s="1">
        <v>16</v>
      </c>
      <c r="F1360" s="1">
        <v>55529156</v>
      </c>
      <c r="G1360" s="1"/>
      <c r="H1360" s="50">
        <v>2</v>
      </c>
      <c r="I1360" s="51"/>
      <c r="J1360" s="52"/>
      <c r="L1360" s="58"/>
      <c r="M1360" s="8">
        <v>1</v>
      </c>
      <c r="N1360" s="53" t="s">
        <v>3129</v>
      </c>
      <c r="O1360" s="53" t="s">
        <v>3129</v>
      </c>
      <c r="P1360" s="53" t="s">
        <v>3129</v>
      </c>
      <c r="Q1360" s="53" t="s">
        <v>3129</v>
      </c>
      <c r="R1360" s="10">
        <v>1</v>
      </c>
      <c r="S1360" s="54"/>
      <c r="T1360" s="55"/>
      <c r="U1360" s="56"/>
      <c r="V1360" s="57"/>
      <c r="Z1360" s="17">
        <v>1</v>
      </c>
      <c r="AF1360" s="15"/>
      <c r="AO1360" s="64" t="s">
        <v>311</v>
      </c>
      <c r="AP1360" t="s">
        <v>155</v>
      </c>
      <c r="AQ1360" t="s">
        <v>237</v>
      </c>
      <c r="AR1360" s="46"/>
      <c r="AS1360" s="43"/>
    </row>
    <row r="1361" spans="1:45" hidden="1" x14ac:dyDescent="0.2">
      <c r="A1361" s="48" t="s">
        <v>66</v>
      </c>
      <c r="B1361" s="2">
        <v>43144</v>
      </c>
      <c r="C1361" s="1" t="s">
        <v>60</v>
      </c>
      <c r="D1361" s="65" t="str">
        <f t="shared" si="21"/>
        <v>Forbes Fintech 50 2018: The Future Of Blockchain And Cryptocurrency</v>
      </c>
      <c r="E1361" s="1">
        <v>2226</v>
      </c>
      <c r="F1361" s="1">
        <v>82644928</v>
      </c>
      <c r="G1361" s="1"/>
      <c r="H1361" s="50"/>
      <c r="I1361" s="51">
        <v>1</v>
      </c>
      <c r="J1361" s="52"/>
      <c r="L1361" s="58" t="s">
        <v>75</v>
      </c>
      <c r="M1361" s="8" t="s">
        <v>3129</v>
      </c>
      <c r="N1361" s="53">
        <v>1</v>
      </c>
      <c r="O1361" s="53" t="s">
        <v>3129</v>
      </c>
      <c r="P1361" s="53" t="s">
        <v>3129</v>
      </c>
      <c r="Q1361" s="53" t="s">
        <v>3129</v>
      </c>
      <c r="R1361" s="10">
        <v>1</v>
      </c>
      <c r="S1361" s="54"/>
      <c r="T1361" s="55"/>
      <c r="U1361" s="56"/>
      <c r="V1361" s="57"/>
      <c r="Z1361" s="17">
        <v>1</v>
      </c>
      <c r="AF1361" s="15"/>
      <c r="AO1361" s="64" t="s">
        <v>309</v>
      </c>
      <c r="AP1361" t="s">
        <v>153</v>
      </c>
      <c r="AQ1361" t="s">
        <v>236</v>
      </c>
      <c r="AR1361" s="46"/>
      <c r="AS1361" s="43"/>
    </row>
    <row r="1362" spans="1:45" hidden="1" x14ac:dyDescent="0.2">
      <c r="A1362" s="48" t="s">
        <v>66</v>
      </c>
      <c r="B1362" s="2">
        <v>43144</v>
      </c>
      <c r="C1362" s="1" t="s">
        <v>65</v>
      </c>
      <c r="D1362" s="65" t="str">
        <f t="shared" si="21"/>
        <v>Ryan Specialty Group Agrees to Buy UK P&amp;I Insurer Lodestar Marine from Tawa</v>
      </c>
      <c r="E1362" s="1">
        <v>260</v>
      </c>
      <c r="F1362" s="1">
        <v>235714</v>
      </c>
      <c r="G1362" s="1"/>
      <c r="H1362" s="50"/>
      <c r="I1362" s="51"/>
      <c r="J1362" s="52"/>
      <c r="K1362" s="6">
        <v>1</v>
      </c>
      <c r="L1362" s="58"/>
      <c r="M1362" s="8" t="s">
        <v>3129</v>
      </c>
      <c r="N1362" s="53" t="s">
        <v>3129</v>
      </c>
      <c r="O1362" s="53" t="s">
        <v>3129</v>
      </c>
      <c r="P1362" s="53" t="s">
        <v>3129</v>
      </c>
      <c r="Q1362" s="53">
        <v>1</v>
      </c>
      <c r="R1362" s="10">
        <v>1</v>
      </c>
      <c r="S1362" s="54"/>
      <c r="T1362" s="55">
        <v>1</v>
      </c>
      <c r="U1362" s="56"/>
      <c r="V1362" s="57">
        <v>1</v>
      </c>
      <c r="Z1362" s="17">
        <v>1</v>
      </c>
      <c r="AD1362" s="15">
        <v>1</v>
      </c>
      <c r="AF1362" s="15"/>
      <c r="AO1362" s="64" t="s">
        <v>308</v>
      </c>
      <c r="AP1362" t="s">
        <v>152</v>
      </c>
      <c r="AQ1362" t="s">
        <v>242</v>
      </c>
      <c r="AR1362" s="46"/>
      <c r="AS1362" s="43"/>
    </row>
    <row r="1363" spans="1:45" hidden="1" x14ac:dyDescent="0.2">
      <c r="A1363" s="48" t="s">
        <v>66</v>
      </c>
      <c r="B1363" s="2">
        <v>43145</v>
      </c>
      <c r="C1363" s="1" t="s">
        <v>60</v>
      </c>
      <c r="D1363" s="65" t="str">
        <f t="shared" si="21"/>
        <v>Five Things Every Startup Says About Their Beloved Initial Coin Offering</v>
      </c>
      <c r="E1363" s="1">
        <v>68</v>
      </c>
      <c r="F1363" s="1">
        <v>82644928</v>
      </c>
      <c r="G1363" s="1"/>
      <c r="H1363" s="50"/>
      <c r="I1363" s="51">
        <v>1</v>
      </c>
      <c r="J1363" s="52"/>
      <c r="L1363" s="58" t="s">
        <v>76</v>
      </c>
      <c r="M1363" s="8">
        <v>1</v>
      </c>
      <c r="N1363" s="53" t="s">
        <v>3129</v>
      </c>
      <c r="O1363" s="53" t="s">
        <v>3129</v>
      </c>
      <c r="P1363" s="53" t="s">
        <v>3129</v>
      </c>
      <c r="Q1363" s="53" t="s">
        <v>3129</v>
      </c>
      <c r="R1363" s="10">
        <v>1</v>
      </c>
      <c r="S1363" s="54"/>
      <c r="T1363" s="55"/>
      <c r="U1363" s="56"/>
      <c r="V1363" s="57"/>
      <c r="Z1363" s="17">
        <v>1</v>
      </c>
      <c r="AF1363" s="15"/>
      <c r="AO1363" s="64" t="s">
        <v>313</v>
      </c>
      <c r="AP1363" t="s">
        <v>157</v>
      </c>
      <c r="AQ1363" t="s">
        <v>237</v>
      </c>
      <c r="AR1363" s="46"/>
      <c r="AS1363" s="43"/>
    </row>
    <row r="1364" spans="1:45" hidden="1" x14ac:dyDescent="0.2">
      <c r="A1364" s="48" t="s">
        <v>66</v>
      </c>
      <c r="B1364" s="2">
        <v>43145</v>
      </c>
      <c r="C1364" s="1" t="s">
        <v>60</v>
      </c>
      <c r="D1364" s="65" t="str">
        <f t="shared" si="21"/>
        <v>SAPVoice: Beyond Industries: Ecosystems of Co-innovation Drive the Future</v>
      </c>
      <c r="E1364" s="1">
        <v>44</v>
      </c>
      <c r="F1364" s="1">
        <v>82644928</v>
      </c>
      <c r="G1364" s="1"/>
      <c r="H1364" s="50"/>
      <c r="I1364" s="51"/>
      <c r="J1364" s="52">
        <v>1</v>
      </c>
      <c r="L1364" s="58"/>
      <c r="M1364" s="8" t="s">
        <v>3129</v>
      </c>
      <c r="N1364" s="53">
        <v>1</v>
      </c>
      <c r="O1364" s="53" t="s">
        <v>3129</v>
      </c>
      <c r="P1364" s="53" t="s">
        <v>3129</v>
      </c>
      <c r="Q1364" s="53" t="s">
        <v>3129</v>
      </c>
      <c r="R1364" s="10">
        <v>1</v>
      </c>
      <c r="S1364" s="54"/>
      <c r="T1364" s="55"/>
      <c r="U1364" s="56"/>
      <c r="V1364" s="57"/>
      <c r="Z1364" s="17">
        <v>1</v>
      </c>
      <c r="AF1364" s="15"/>
      <c r="AO1364" s="64" t="s">
        <v>312</v>
      </c>
      <c r="AP1364" t="s">
        <v>156</v>
      </c>
      <c r="AQ1364" t="s">
        <v>236</v>
      </c>
      <c r="AR1364" s="46"/>
      <c r="AS1364" s="43"/>
    </row>
    <row r="1365" spans="1:45" hidden="1" x14ac:dyDescent="0.2">
      <c r="A1365" s="48" t="s">
        <v>66</v>
      </c>
      <c r="B1365" s="2">
        <v>43146</v>
      </c>
      <c r="C1365" s="1" t="s">
        <v>59</v>
      </c>
      <c r="D1365" s="65" t="str">
        <f t="shared" si="21"/>
        <v>Juniper Networks’ Expanded Portfolio Makes Enterprises Multicloud-Ready</v>
      </c>
      <c r="E1365" s="1">
        <v>9</v>
      </c>
      <c r="F1365" s="1">
        <v>55529156</v>
      </c>
      <c r="G1365" s="1"/>
      <c r="H1365" s="50">
        <v>2</v>
      </c>
      <c r="I1365" s="51"/>
      <c r="J1365" s="52"/>
      <c r="L1365" s="58"/>
      <c r="M1365" s="8" t="s">
        <v>3129</v>
      </c>
      <c r="N1365" s="53" t="s">
        <v>3129</v>
      </c>
      <c r="O1365" s="53" t="s">
        <v>3129</v>
      </c>
      <c r="P1365" s="53" t="s">
        <v>3129</v>
      </c>
      <c r="Q1365" s="53">
        <v>1</v>
      </c>
      <c r="R1365" s="10">
        <v>1</v>
      </c>
      <c r="S1365" s="54"/>
      <c r="T1365" s="55"/>
      <c r="U1365" s="56"/>
      <c r="V1365" s="57"/>
      <c r="Z1365" s="17">
        <v>1</v>
      </c>
      <c r="AF1365" s="15"/>
      <c r="AO1365" s="64" t="s">
        <v>314</v>
      </c>
      <c r="AP1365" t="s">
        <v>158</v>
      </c>
      <c r="AQ1365" t="s">
        <v>242</v>
      </c>
      <c r="AR1365" s="46"/>
      <c r="AS1365" s="43"/>
    </row>
    <row r="1366" spans="1:45" hidden="1" x14ac:dyDescent="0.2">
      <c r="A1366" s="48" t="s">
        <v>66</v>
      </c>
      <c r="B1366" s="2">
        <v>43147</v>
      </c>
      <c r="C1366" s="1" t="s">
        <v>54</v>
      </c>
      <c r="D1366" s="65" t="str">
        <f t="shared" si="21"/>
        <v>Middle Market Companies Want More From Insurers, Survey Finds</v>
      </c>
      <c r="E1366" s="1">
        <v>6</v>
      </c>
      <c r="F1366" s="1">
        <v>27777</v>
      </c>
      <c r="G1366" s="1"/>
      <c r="H1366" s="50"/>
      <c r="I1366" s="51"/>
      <c r="J1366" s="52"/>
      <c r="K1366" s="6">
        <v>1</v>
      </c>
      <c r="L1366" s="58"/>
      <c r="M1366" s="8" t="s">
        <v>3129</v>
      </c>
      <c r="N1366" s="53" t="s">
        <v>3129</v>
      </c>
      <c r="O1366" s="53">
        <v>1</v>
      </c>
      <c r="P1366" s="53" t="s">
        <v>3129</v>
      </c>
      <c r="Q1366" s="53" t="s">
        <v>3129</v>
      </c>
      <c r="R1366" s="10">
        <v>1</v>
      </c>
      <c r="S1366" s="54">
        <v>1</v>
      </c>
      <c r="T1366" s="55"/>
      <c r="U1366" s="56"/>
      <c r="V1366" s="57">
        <v>5</v>
      </c>
      <c r="Z1366" s="17">
        <v>1</v>
      </c>
      <c r="AC1366" s="15">
        <v>1</v>
      </c>
      <c r="AF1366" s="15"/>
      <c r="AO1366" s="64" t="s">
        <v>315</v>
      </c>
      <c r="AP1366" t="s">
        <v>159</v>
      </c>
      <c r="AQ1366" t="s">
        <v>234</v>
      </c>
      <c r="AR1366" s="46"/>
      <c r="AS1366" s="43"/>
    </row>
    <row r="1367" spans="1:45" hidden="1" x14ac:dyDescent="0.2">
      <c r="A1367" s="48" t="s">
        <v>66</v>
      </c>
      <c r="B1367" s="2">
        <v>43149</v>
      </c>
      <c r="C1367" s="1" t="s">
        <v>60</v>
      </c>
      <c r="D1367" s="65" t="str">
        <f t="shared" si="21"/>
        <v>Businesses Move To The Midwest, First Stop: Columbus</v>
      </c>
      <c r="E1367" s="1">
        <v>281</v>
      </c>
      <c r="F1367" s="1">
        <v>82644928</v>
      </c>
      <c r="G1367" s="1"/>
      <c r="H1367" s="50"/>
      <c r="I1367" s="51">
        <v>1</v>
      </c>
      <c r="J1367" s="52"/>
      <c r="L1367" s="58"/>
      <c r="M1367" s="8">
        <v>1</v>
      </c>
      <c r="N1367" s="53" t="s">
        <v>3129</v>
      </c>
      <c r="O1367" s="53" t="s">
        <v>3129</v>
      </c>
      <c r="P1367" s="53">
        <v>1</v>
      </c>
      <c r="Q1367" s="53" t="s">
        <v>3129</v>
      </c>
      <c r="R1367" s="10">
        <v>1</v>
      </c>
      <c r="S1367" s="54"/>
      <c r="T1367" s="55"/>
      <c r="U1367" s="56"/>
      <c r="V1367" s="57"/>
      <c r="Z1367" s="17">
        <v>1</v>
      </c>
      <c r="AF1367" s="15"/>
      <c r="AO1367" s="64" t="s">
        <v>316</v>
      </c>
      <c r="AP1367" t="s">
        <v>160</v>
      </c>
      <c r="AQ1367" t="s">
        <v>317</v>
      </c>
      <c r="AR1367" s="46"/>
      <c r="AS1367" s="43"/>
    </row>
    <row r="1368" spans="1:45" hidden="1" x14ac:dyDescent="0.2">
      <c r="A1368" s="48" t="s">
        <v>66</v>
      </c>
      <c r="B1368" s="2">
        <v>43150</v>
      </c>
      <c r="C1368" s="1" t="s">
        <v>54</v>
      </c>
      <c r="D1368" s="65" t="str">
        <f t="shared" si="21"/>
        <v>Life Insurance Policy Administration Systems : Market Sizing with Competitive Landscape by 2027 - InsuranceNewsNet</v>
      </c>
      <c r="E1368" s="1">
        <v>0</v>
      </c>
      <c r="F1368" s="1">
        <v>27777</v>
      </c>
      <c r="G1368" s="1"/>
      <c r="H1368" s="50">
        <v>2</v>
      </c>
      <c r="I1368" s="51"/>
      <c r="J1368" s="52"/>
      <c r="L1368" s="58"/>
      <c r="M1368" s="8" t="s">
        <v>3129</v>
      </c>
      <c r="N1368" s="53">
        <v>1</v>
      </c>
      <c r="O1368" s="53" t="s">
        <v>3129</v>
      </c>
      <c r="P1368" s="53" t="s">
        <v>3129</v>
      </c>
      <c r="Q1368" s="53" t="s">
        <v>3129</v>
      </c>
      <c r="R1368" s="10">
        <v>1</v>
      </c>
      <c r="S1368" s="54"/>
      <c r="T1368" s="55"/>
      <c r="U1368" s="56"/>
      <c r="V1368" s="57"/>
      <c r="Z1368" s="17">
        <v>1</v>
      </c>
      <c r="AF1368" s="15"/>
      <c r="AO1368" s="64" t="s">
        <v>318</v>
      </c>
      <c r="AP1368" t="s">
        <v>161</v>
      </c>
      <c r="AQ1368" t="s">
        <v>236</v>
      </c>
      <c r="AR1368" s="46"/>
      <c r="AS1368" s="43"/>
    </row>
    <row r="1369" spans="1:45" hidden="1" x14ac:dyDescent="0.2">
      <c r="A1369" s="48" t="s">
        <v>66</v>
      </c>
      <c r="B1369" s="2">
        <v>43150</v>
      </c>
      <c r="C1369" s="1" t="s">
        <v>63</v>
      </c>
      <c r="D1369" s="65" t="str">
        <f t="shared" si="21"/>
        <v>Smaller insurers lean on partners to navigate disruption</v>
      </c>
      <c r="E1369" s="1">
        <v>44</v>
      </c>
      <c r="F1369" s="1">
        <v>30434</v>
      </c>
      <c r="G1369" s="1"/>
      <c r="H1369" s="50"/>
      <c r="I1369" s="51"/>
      <c r="J1369" s="52"/>
      <c r="K1369" s="6">
        <v>1</v>
      </c>
      <c r="L1369" s="58"/>
      <c r="M1369" s="8" t="s">
        <v>3129</v>
      </c>
      <c r="N1369" s="53">
        <v>1</v>
      </c>
      <c r="O1369" s="53" t="s">
        <v>3129</v>
      </c>
      <c r="P1369" s="53" t="s">
        <v>3129</v>
      </c>
      <c r="Q1369" s="53" t="s">
        <v>3129</v>
      </c>
      <c r="R1369" s="10">
        <v>1</v>
      </c>
      <c r="S1369" s="54">
        <v>1</v>
      </c>
      <c r="T1369" s="55"/>
      <c r="U1369" s="56"/>
      <c r="V1369" s="57">
        <v>3</v>
      </c>
      <c r="Z1369" s="17">
        <v>1</v>
      </c>
      <c r="AD1369" s="15">
        <v>1</v>
      </c>
      <c r="AF1369" s="15"/>
      <c r="AI1369" s="16">
        <v>1</v>
      </c>
      <c r="AO1369" s="64" t="s">
        <v>321</v>
      </c>
      <c r="AP1369" t="s">
        <v>164</v>
      </c>
      <c r="AQ1369" t="s">
        <v>236</v>
      </c>
      <c r="AR1369" s="46"/>
      <c r="AS1369" s="43"/>
    </row>
    <row r="1370" spans="1:45" hidden="1" x14ac:dyDescent="0.2">
      <c r="A1370" s="48" t="s">
        <v>66</v>
      </c>
      <c r="B1370" s="2">
        <v>43150</v>
      </c>
      <c r="C1370" s="1" t="s">
        <v>77</v>
      </c>
      <c r="D1370" s="65" t="str">
        <f t="shared" si="21"/>
        <v>Not So Fast on Any Hard Market - Risk &amp; Insurance</v>
      </c>
      <c r="E1370" s="1">
        <v>4</v>
      </c>
      <c r="F1370" s="1">
        <v>5000</v>
      </c>
      <c r="G1370" s="1"/>
      <c r="H1370" s="50"/>
      <c r="I1370" s="51"/>
      <c r="J1370" s="52"/>
      <c r="K1370" s="6">
        <v>1</v>
      </c>
      <c r="L1370" s="58"/>
      <c r="M1370" s="8" t="s">
        <v>3129</v>
      </c>
      <c r="N1370" s="53" t="s">
        <v>3129</v>
      </c>
      <c r="O1370" s="53">
        <v>1</v>
      </c>
      <c r="P1370" s="53" t="s">
        <v>3129</v>
      </c>
      <c r="Q1370" s="53" t="s">
        <v>3129</v>
      </c>
      <c r="R1370" s="10">
        <v>1</v>
      </c>
      <c r="S1370" s="54">
        <v>1</v>
      </c>
      <c r="T1370" s="55"/>
      <c r="U1370" s="56"/>
      <c r="V1370" s="57">
        <v>3</v>
      </c>
      <c r="Z1370" s="17">
        <v>1</v>
      </c>
      <c r="AF1370" s="15">
        <v>1</v>
      </c>
      <c r="AO1370" s="64" t="s">
        <v>319</v>
      </c>
      <c r="AP1370" t="s">
        <v>162</v>
      </c>
      <c r="AQ1370" t="s">
        <v>234</v>
      </c>
      <c r="AR1370" s="46"/>
      <c r="AS1370" s="43"/>
    </row>
    <row r="1371" spans="1:45" hidden="1" x14ac:dyDescent="0.2">
      <c r="A1371" s="48" t="s">
        <v>66</v>
      </c>
      <c r="B1371" s="2">
        <v>43153</v>
      </c>
      <c r="C1371" s="1" t="s">
        <v>63</v>
      </c>
      <c r="D1371" s="65" t="str">
        <f t="shared" si="21"/>
        <v>Weekly Wrapup: Chatbots crucial to insurance communications</v>
      </c>
      <c r="E1371" s="1">
        <v>23</v>
      </c>
      <c r="F1371" s="1">
        <v>30434</v>
      </c>
      <c r="G1371" s="1"/>
      <c r="H1371" s="50"/>
      <c r="I1371" s="51"/>
      <c r="J1371" s="52"/>
      <c r="K1371" s="6">
        <v>1</v>
      </c>
      <c r="L1371" s="58"/>
      <c r="M1371" s="8">
        <v>1</v>
      </c>
      <c r="N1371" s="53" t="s">
        <v>3129</v>
      </c>
      <c r="O1371" s="53" t="s">
        <v>3129</v>
      </c>
      <c r="P1371" s="53" t="s">
        <v>3129</v>
      </c>
      <c r="Q1371" s="53" t="s">
        <v>3129</v>
      </c>
      <c r="R1371" s="10">
        <v>1</v>
      </c>
      <c r="S1371" s="54">
        <v>1</v>
      </c>
      <c r="T1371" s="55"/>
      <c r="U1371" s="56"/>
      <c r="V1371" s="57">
        <v>3</v>
      </c>
      <c r="Z1371" s="17">
        <v>1</v>
      </c>
      <c r="AC1371" s="15">
        <v>1</v>
      </c>
      <c r="AF1371" s="15"/>
      <c r="AJ1371" s="16">
        <v>1</v>
      </c>
      <c r="AO1371" s="64" t="s">
        <v>323</v>
      </c>
      <c r="AP1371" t="s">
        <v>166</v>
      </c>
      <c r="AQ1371" t="s">
        <v>237</v>
      </c>
      <c r="AR1371" s="46"/>
      <c r="AS1371" s="43"/>
    </row>
    <row r="1372" spans="1:45" hidden="1" x14ac:dyDescent="0.2">
      <c r="A1372" s="48" t="s">
        <v>66</v>
      </c>
      <c r="B1372" s="2">
        <v>43154</v>
      </c>
      <c r="C1372" s="1" t="s">
        <v>54</v>
      </c>
      <c r="D1372" s="65" t="str">
        <f t="shared" si="21"/>
        <v>Global Life Insurance Policy Administration Systems Market : 2018 Outlook and Key Market Trends - InsuranceNewsNet</v>
      </c>
      <c r="E1372" s="1">
        <v>0</v>
      </c>
      <c r="F1372" s="1">
        <v>27777</v>
      </c>
      <c r="G1372" s="1"/>
      <c r="H1372" s="50">
        <v>2</v>
      </c>
      <c r="I1372" s="51"/>
      <c r="J1372" s="52"/>
      <c r="L1372" s="58"/>
      <c r="M1372" s="8" t="s">
        <v>3129</v>
      </c>
      <c r="N1372" s="53">
        <v>1</v>
      </c>
      <c r="O1372" s="53" t="s">
        <v>3129</v>
      </c>
      <c r="P1372" s="53" t="s">
        <v>3129</v>
      </c>
      <c r="Q1372" s="53" t="s">
        <v>3129</v>
      </c>
      <c r="R1372" s="10">
        <v>1</v>
      </c>
      <c r="S1372" s="54"/>
      <c r="T1372" s="55"/>
      <c r="U1372" s="56"/>
      <c r="V1372" s="57"/>
      <c r="Z1372" s="17">
        <v>1</v>
      </c>
      <c r="AF1372" s="15"/>
      <c r="AO1372" s="64" t="s">
        <v>326</v>
      </c>
      <c r="AP1372" t="s">
        <v>169</v>
      </c>
      <c r="AQ1372" t="s">
        <v>236</v>
      </c>
      <c r="AR1372" s="46"/>
      <c r="AS1372" s="43"/>
    </row>
    <row r="1373" spans="1:45" hidden="1" x14ac:dyDescent="0.2">
      <c r="A1373" s="48" t="s">
        <v>66</v>
      </c>
      <c r="B1373" s="2">
        <v>43154</v>
      </c>
      <c r="C1373" s="1" t="s">
        <v>54</v>
      </c>
      <c r="D1373" s="65" t="str">
        <f t="shared" si="21"/>
        <v>Octo Telematics Participating in Mobile World Congress in Barcelona</v>
      </c>
      <c r="E1373" s="1">
        <v>0</v>
      </c>
      <c r="F1373" s="1">
        <v>27777</v>
      </c>
      <c r="G1373" s="1"/>
      <c r="H1373" s="50">
        <v>2</v>
      </c>
      <c r="I1373" s="51"/>
      <c r="J1373" s="52"/>
      <c r="L1373" s="58"/>
      <c r="M1373" s="8" t="s">
        <v>3129</v>
      </c>
      <c r="N1373" s="53" t="s">
        <v>3129</v>
      </c>
      <c r="O1373" s="53">
        <v>1</v>
      </c>
      <c r="P1373" s="53" t="s">
        <v>3129</v>
      </c>
      <c r="Q1373" s="53" t="s">
        <v>3129</v>
      </c>
      <c r="R1373" s="10">
        <v>1</v>
      </c>
      <c r="S1373" s="54"/>
      <c r="T1373" s="55"/>
      <c r="U1373" s="56"/>
      <c r="V1373" s="57"/>
      <c r="Z1373" s="17">
        <v>1</v>
      </c>
      <c r="AF1373" s="15"/>
      <c r="AO1373" s="64" t="s">
        <v>324</v>
      </c>
      <c r="AP1373" t="s">
        <v>167</v>
      </c>
      <c r="AQ1373" t="s">
        <v>234</v>
      </c>
      <c r="AR1373" s="46"/>
      <c r="AS1373" s="43"/>
    </row>
    <row r="1374" spans="1:45" hidden="1" x14ac:dyDescent="0.2">
      <c r="A1374" s="48" t="s">
        <v>66</v>
      </c>
      <c r="B1374" s="2">
        <v>43154</v>
      </c>
      <c r="C1374" s="1" t="s">
        <v>54</v>
      </c>
      <c r="D1374" s="65" t="str">
        <f t="shared" si="21"/>
        <v>UK and EU Passporting Insurance Markets 2018-2019</v>
      </c>
      <c r="E1374" s="1">
        <v>0</v>
      </c>
      <c r="F1374" s="1">
        <v>27777</v>
      </c>
      <c r="G1374" s="1"/>
      <c r="H1374" s="50">
        <v>2</v>
      </c>
      <c r="I1374" s="51"/>
      <c r="J1374" s="52"/>
      <c r="L1374" s="58"/>
      <c r="M1374" s="8">
        <v>1</v>
      </c>
      <c r="N1374" s="53" t="s">
        <v>3129</v>
      </c>
      <c r="O1374" s="53" t="s">
        <v>3129</v>
      </c>
      <c r="P1374" s="53" t="s">
        <v>3129</v>
      </c>
      <c r="Q1374" s="53" t="s">
        <v>3129</v>
      </c>
      <c r="R1374" s="10">
        <v>1</v>
      </c>
      <c r="S1374" s="54"/>
      <c r="T1374" s="55"/>
      <c r="U1374" s="56"/>
      <c r="V1374" s="57"/>
      <c r="Z1374" s="17">
        <v>1</v>
      </c>
      <c r="AF1374" s="15"/>
      <c r="AO1374" s="64" t="s">
        <v>327</v>
      </c>
      <c r="AP1374" t="s">
        <v>170</v>
      </c>
      <c r="AQ1374" t="s">
        <v>237</v>
      </c>
      <c r="AR1374" s="46"/>
      <c r="AS1374" s="43"/>
    </row>
    <row r="1375" spans="1:45" hidden="1" x14ac:dyDescent="0.2">
      <c r="A1375" s="48" t="s">
        <v>66</v>
      </c>
      <c r="B1375" s="2">
        <v>43154</v>
      </c>
      <c r="C1375" s="1" t="s">
        <v>54</v>
      </c>
      <c r="D1375" s="65" t="str">
        <f t="shared" si="21"/>
        <v>Women United Honors Mindy Holman During Annual Gala</v>
      </c>
      <c r="E1375" s="1">
        <v>0</v>
      </c>
      <c r="F1375" s="1">
        <v>27777</v>
      </c>
      <c r="G1375" s="1"/>
      <c r="H1375" s="50">
        <v>2</v>
      </c>
      <c r="I1375" s="51"/>
      <c r="J1375" s="52"/>
      <c r="L1375" s="58"/>
      <c r="M1375" s="8" t="s">
        <v>3129</v>
      </c>
      <c r="N1375" s="53" t="s">
        <v>3129</v>
      </c>
      <c r="O1375" s="53">
        <v>1</v>
      </c>
      <c r="P1375" s="53" t="s">
        <v>3129</v>
      </c>
      <c r="Q1375" s="53" t="s">
        <v>3129</v>
      </c>
      <c r="R1375" s="10">
        <v>1</v>
      </c>
      <c r="S1375" s="54"/>
      <c r="T1375" s="55"/>
      <c r="U1375" s="56"/>
      <c r="V1375" s="57"/>
      <c r="Z1375" s="17">
        <v>1</v>
      </c>
      <c r="AF1375" s="15"/>
      <c r="AO1375" s="64" t="s">
        <v>325</v>
      </c>
      <c r="AP1375" t="s">
        <v>168</v>
      </c>
      <c r="AQ1375" t="s">
        <v>234</v>
      </c>
      <c r="AR1375" s="46"/>
      <c r="AS1375" s="43"/>
    </row>
    <row r="1376" spans="1:45" hidden="1" x14ac:dyDescent="0.2">
      <c r="A1376" s="48" t="s">
        <v>66</v>
      </c>
      <c r="B1376" s="2">
        <v>43157</v>
      </c>
      <c r="C1376" s="1" t="s">
        <v>59</v>
      </c>
      <c r="D1376" s="65" t="str">
        <f t="shared" si="21"/>
        <v>Nearly Two-Thirds of Large Companies Globally Face High Levels of Industry Disruption, Accenture Study Finds</v>
      </c>
      <c r="E1376" s="1">
        <v>0</v>
      </c>
      <c r="F1376" s="1">
        <v>55529156</v>
      </c>
      <c r="G1376" s="1"/>
      <c r="H1376" s="50">
        <v>1</v>
      </c>
      <c r="I1376" s="51"/>
      <c r="J1376" s="52"/>
      <c r="L1376" s="58"/>
      <c r="M1376" s="8" t="s">
        <v>3129</v>
      </c>
      <c r="N1376" s="53">
        <v>1</v>
      </c>
      <c r="O1376" s="53" t="s">
        <v>3129</v>
      </c>
      <c r="P1376" s="53" t="s">
        <v>3129</v>
      </c>
      <c r="Q1376" s="53" t="s">
        <v>3129</v>
      </c>
      <c r="R1376" s="10">
        <v>1</v>
      </c>
      <c r="S1376" s="54"/>
      <c r="T1376" s="55"/>
      <c r="U1376" s="56"/>
      <c r="V1376" s="57"/>
      <c r="Z1376" s="17">
        <v>1</v>
      </c>
      <c r="AF1376" s="15"/>
      <c r="AO1376" s="64" t="s">
        <v>331</v>
      </c>
      <c r="AP1376" t="s">
        <v>173</v>
      </c>
      <c r="AQ1376" t="s">
        <v>236</v>
      </c>
      <c r="AR1376" s="46"/>
      <c r="AS1376" s="43"/>
    </row>
    <row r="1377" spans="1:45" hidden="1" x14ac:dyDescent="0.2">
      <c r="A1377" s="48" t="s">
        <v>66</v>
      </c>
      <c r="B1377" s="2">
        <v>43157</v>
      </c>
      <c r="C1377" s="1" t="s">
        <v>59</v>
      </c>
      <c r="D1377" s="65" t="str">
        <f t="shared" si="21"/>
        <v>Britain's big banks play catch up with fintech with new apps</v>
      </c>
      <c r="E1377" s="1">
        <v>0</v>
      </c>
      <c r="F1377" s="1">
        <v>55529156</v>
      </c>
      <c r="G1377" s="1"/>
      <c r="H1377" s="50"/>
      <c r="I1377" s="51">
        <v>1</v>
      </c>
      <c r="J1377" s="52"/>
      <c r="L1377" s="58"/>
      <c r="M1377" s="8" t="s">
        <v>3129</v>
      </c>
      <c r="N1377" s="53">
        <v>1</v>
      </c>
      <c r="O1377" s="53" t="s">
        <v>3129</v>
      </c>
      <c r="P1377" s="53" t="s">
        <v>3129</v>
      </c>
      <c r="Q1377" s="53" t="s">
        <v>3129</v>
      </c>
      <c r="R1377" s="10">
        <v>1</v>
      </c>
      <c r="S1377" s="54"/>
      <c r="T1377" s="55"/>
      <c r="U1377" s="56"/>
      <c r="V1377" s="57"/>
      <c r="Z1377" s="17">
        <v>1</v>
      </c>
      <c r="AF1377" s="15"/>
      <c r="AO1377" s="64" t="s">
        <v>329</v>
      </c>
      <c r="AP1377" t="s">
        <v>172</v>
      </c>
      <c r="AQ1377" t="s">
        <v>236</v>
      </c>
      <c r="AR1377" s="46"/>
      <c r="AS1377" s="43"/>
    </row>
    <row r="1378" spans="1:45" hidden="1" x14ac:dyDescent="0.2">
      <c r="A1378" s="48" t="s">
        <v>66</v>
      </c>
      <c r="B1378" s="2">
        <v>43157</v>
      </c>
      <c r="C1378" s="1" t="s">
        <v>61</v>
      </c>
      <c r="D1378" s="65" t="str">
        <f t="shared" si="21"/>
        <v>Britain's big banks play catch up with fintech with new apps</v>
      </c>
      <c r="E1378" s="1">
        <v>2</v>
      </c>
      <c r="F1378" s="1">
        <v>73013696</v>
      </c>
      <c r="G1378" s="1"/>
      <c r="H1378" s="50"/>
      <c r="I1378" s="51">
        <v>1</v>
      </c>
      <c r="J1378" s="52"/>
      <c r="L1378" s="58"/>
      <c r="M1378" s="8" t="s">
        <v>3129</v>
      </c>
      <c r="N1378" s="53">
        <v>1</v>
      </c>
      <c r="O1378" s="53" t="s">
        <v>3129</v>
      </c>
      <c r="P1378" s="53" t="s">
        <v>3129</v>
      </c>
      <c r="Q1378" s="53" t="s">
        <v>3129</v>
      </c>
      <c r="R1378" s="10">
        <v>1</v>
      </c>
      <c r="S1378" s="54"/>
      <c r="T1378" s="55"/>
      <c r="U1378" s="56"/>
      <c r="V1378" s="57"/>
      <c r="Z1378" s="17">
        <v>1</v>
      </c>
      <c r="AF1378" s="15"/>
      <c r="AO1378" s="64" t="s">
        <v>330</v>
      </c>
      <c r="AP1378" t="s">
        <v>172</v>
      </c>
      <c r="AQ1378" t="s">
        <v>236</v>
      </c>
      <c r="AR1378" s="46"/>
      <c r="AS1378" s="43"/>
    </row>
    <row r="1379" spans="1:45" hidden="1" x14ac:dyDescent="0.2">
      <c r="A1379" s="48" t="s">
        <v>66</v>
      </c>
      <c r="B1379" s="2">
        <v>43157</v>
      </c>
      <c r="C1379" s="1" t="s">
        <v>65</v>
      </c>
      <c r="D1379" s="65" t="str">
        <f t="shared" si="21"/>
        <v>Global Directors Beware: Are You Ready for EU’s Data Protection Regulation?</v>
      </c>
      <c r="E1379" s="1">
        <v>95</v>
      </c>
      <c r="F1379" s="1">
        <v>235714</v>
      </c>
      <c r="G1379" s="1"/>
      <c r="H1379" s="50"/>
      <c r="I1379" s="51"/>
      <c r="J1379" s="52"/>
      <c r="K1379" s="6">
        <v>1</v>
      </c>
      <c r="L1379" s="58"/>
      <c r="M1379" s="8" t="s">
        <v>3129</v>
      </c>
      <c r="N1379" s="53">
        <v>1</v>
      </c>
      <c r="O1379" s="53" t="s">
        <v>3129</v>
      </c>
      <c r="P1379" s="53" t="s">
        <v>3129</v>
      </c>
      <c r="Q1379" s="53" t="s">
        <v>3129</v>
      </c>
      <c r="R1379" s="10">
        <v>1</v>
      </c>
      <c r="S1379" s="54">
        <v>1</v>
      </c>
      <c r="T1379" s="55"/>
      <c r="U1379" s="56"/>
      <c r="V1379" s="57">
        <v>3</v>
      </c>
      <c r="Z1379" s="17">
        <v>1</v>
      </c>
      <c r="AE1379" s="15">
        <v>1</v>
      </c>
      <c r="AF1379" s="15"/>
      <c r="AG1379" s="16">
        <v>1</v>
      </c>
      <c r="AO1379" s="64" t="s">
        <v>332</v>
      </c>
      <c r="AP1379" t="s">
        <v>174</v>
      </c>
      <c r="AQ1379" t="s">
        <v>236</v>
      </c>
      <c r="AR1379" s="46"/>
      <c r="AS1379" s="43"/>
    </row>
    <row r="1380" spans="1:45" hidden="1" x14ac:dyDescent="0.2">
      <c r="A1380" s="48" t="s">
        <v>66</v>
      </c>
      <c r="B1380" s="2">
        <v>43158</v>
      </c>
      <c r="C1380" s="1" t="s">
        <v>54</v>
      </c>
      <c r="D1380" s="65" t="str">
        <f t="shared" si="21"/>
        <v>Life Insurance Policy Administration Systems Market 2018- Global Industry Analysis, by Key Players, Segmentation, Trends and Forecast by 2025</v>
      </c>
      <c r="E1380" s="1">
        <v>0</v>
      </c>
      <c r="F1380" s="1">
        <v>27777</v>
      </c>
      <c r="G1380" s="1"/>
      <c r="H1380" s="50">
        <v>2</v>
      </c>
      <c r="I1380" s="51"/>
      <c r="J1380" s="52"/>
      <c r="L1380" s="58"/>
      <c r="M1380" s="8" t="s">
        <v>3129</v>
      </c>
      <c r="N1380" s="53">
        <v>1</v>
      </c>
      <c r="O1380" s="53" t="s">
        <v>3129</v>
      </c>
      <c r="P1380" s="53" t="s">
        <v>3129</v>
      </c>
      <c r="Q1380" s="53" t="s">
        <v>3129</v>
      </c>
      <c r="R1380" s="10">
        <v>1</v>
      </c>
      <c r="S1380" s="54"/>
      <c r="T1380" s="55"/>
      <c r="U1380" s="56"/>
      <c r="V1380" s="57"/>
      <c r="Z1380" s="17">
        <v>1</v>
      </c>
      <c r="AF1380" s="15"/>
      <c r="AO1380" s="64" t="s">
        <v>333</v>
      </c>
      <c r="AP1380" t="s">
        <v>175</v>
      </c>
      <c r="AQ1380" t="s">
        <v>236</v>
      </c>
      <c r="AR1380" s="46"/>
      <c r="AS1380" s="43"/>
    </row>
    <row r="1381" spans="1:45" hidden="1" x14ac:dyDescent="0.2">
      <c r="A1381" s="48" t="s">
        <v>66</v>
      </c>
      <c r="B1381" s="2">
        <v>43158</v>
      </c>
      <c r="C1381" s="1" t="s">
        <v>54</v>
      </c>
      <c r="D1381" s="65" t="str">
        <f t="shared" si="21"/>
        <v>Limelight Health and BenefitsGuide Announce Partnership to Create Streamlined Benefits Solution</v>
      </c>
      <c r="E1381" s="1">
        <v>0</v>
      </c>
      <c r="F1381" s="1">
        <v>27777</v>
      </c>
      <c r="G1381" s="1"/>
      <c r="H1381" s="50">
        <v>2</v>
      </c>
      <c r="I1381" s="51"/>
      <c r="J1381" s="52"/>
      <c r="L1381" s="58"/>
      <c r="M1381" s="8" t="s">
        <v>3129</v>
      </c>
      <c r="N1381" s="53" t="s">
        <v>3129</v>
      </c>
      <c r="O1381" s="53">
        <v>1</v>
      </c>
      <c r="P1381" s="53" t="s">
        <v>3129</v>
      </c>
      <c r="Q1381" s="53" t="s">
        <v>3129</v>
      </c>
      <c r="R1381" s="10">
        <v>1</v>
      </c>
      <c r="S1381" s="54"/>
      <c r="T1381" s="55"/>
      <c r="U1381" s="56"/>
      <c r="V1381" s="57"/>
      <c r="Z1381" s="17">
        <v>1</v>
      </c>
      <c r="AF1381" s="15"/>
      <c r="AO1381" s="64" t="s">
        <v>334</v>
      </c>
      <c r="AP1381" t="s">
        <v>176</v>
      </c>
      <c r="AQ1381" t="s">
        <v>234</v>
      </c>
      <c r="AR1381" s="46"/>
      <c r="AS1381" s="43"/>
    </row>
    <row r="1382" spans="1:45" hidden="1" x14ac:dyDescent="0.2">
      <c r="A1382" s="48" t="s">
        <v>66</v>
      </c>
      <c r="B1382" s="2">
        <v>43158</v>
      </c>
      <c r="C1382" s="1" t="s">
        <v>79</v>
      </c>
      <c r="D1382" s="65" t="str">
        <f t="shared" si="21"/>
        <v>The “other” Intelligence</v>
      </c>
      <c r="E1382" s="1">
        <v>1</v>
      </c>
      <c r="F1382" s="1">
        <v>5000</v>
      </c>
      <c r="G1382" s="1"/>
      <c r="H1382" s="50"/>
      <c r="I1382" s="51"/>
      <c r="J1382" s="52"/>
      <c r="K1382" s="6">
        <v>1</v>
      </c>
      <c r="L1382" s="58"/>
      <c r="M1382" s="8" t="s">
        <v>3129</v>
      </c>
      <c r="N1382" s="53" t="s">
        <v>3129</v>
      </c>
      <c r="O1382" s="53" t="s">
        <v>3129</v>
      </c>
      <c r="P1382" s="53" t="s">
        <v>3129</v>
      </c>
      <c r="Q1382" s="53">
        <v>1</v>
      </c>
      <c r="R1382" s="10">
        <v>2</v>
      </c>
      <c r="S1382" s="54">
        <v>1</v>
      </c>
      <c r="T1382" s="55"/>
      <c r="U1382" s="56"/>
      <c r="V1382" s="57">
        <v>3</v>
      </c>
      <c r="Z1382" s="17">
        <v>1</v>
      </c>
      <c r="AD1382" s="15">
        <v>1</v>
      </c>
      <c r="AF1382" s="15"/>
      <c r="AI1382" s="16">
        <v>1</v>
      </c>
      <c r="AO1382" s="64" t="s">
        <v>336</v>
      </c>
      <c r="AP1382" t="s">
        <v>178</v>
      </c>
      <c r="AQ1382" t="s">
        <v>337</v>
      </c>
      <c r="AR1382" s="46"/>
      <c r="AS1382" s="43"/>
    </row>
    <row r="1383" spans="1:45" hidden="1" x14ac:dyDescent="0.2">
      <c r="A1383" s="48" t="s">
        <v>66</v>
      </c>
      <c r="B1383" s="2">
        <v>43158</v>
      </c>
      <c r="C1383" s="1" t="s">
        <v>79</v>
      </c>
      <c r="D1383" s="65" t="str">
        <f t="shared" si="21"/>
        <v>Flood Insurance</v>
      </c>
      <c r="E1383" s="1">
        <v>0</v>
      </c>
      <c r="F1383" s="1">
        <v>5000</v>
      </c>
      <c r="G1383" s="1"/>
      <c r="H1383" s="50"/>
      <c r="I1383" s="51"/>
      <c r="J1383" s="52"/>
      <c r="K1383" s="6">
        <v>1</v>
      </c>
      <c r="L1383" s="58"/>
      <c r="M1383" s="8" t="s">
        <v>3129</v>
      </c>
      <c r="N1383" s="53">
        <v>1</v>
      </c>
      <c r="O1383" s="53" t="s">
        <v>3129</v>
      </c>
      <c r="P1383" s="53" t="s">
        <v>3129</v>
      </c>
      <c r="Q1383" s="53" t="s">
        <v>3129</v>
      </c>
      <c r="R1383" s="10">
        <v>2</v>
      </c>
      <c r="S1383" s="54">
        <v>1</v>
      </c>
      <c r="T1383" s="55"/>
      <c r="U1383" s="56"/>
      <c r="V1383" s="57">
        <v>3</v>
      </c>
      <c r="Z1383" s="17">
        <v>1</v>
      </c>
      <c r="AC1383" s="15">
        <v>1</v>
      </c>
      <c r="AF1383" s="15"/>
      <c r="AG1383" s="16">
        <v>1</v>
      </c>
      <c r="AO1383" s="64" t="s">
        <v>335</v>
      </c>
      <c r="AP1383" t="s">
        <v>177</v>
      </c>
      <c r="AQ1383" t="s">
        <v>239</v>
      </c>
      <c r="AR1383" s="46"/>
      <c r="AS1383" s="43"/>
    </row>
    <row r="1384" spans="1:45" hidden="1" x14ac:dyDescent="0.2">
      <c r="A1384" s="48" t="s">
        <v>66</v>
      </c>
      <c r="B1384" s="2">
        <v>43159</v>
      </c>
      <c r="C1384" s="1" t="s">
        <v>54</v>
      </c>
      <c r="D1384" s="65" t="str">
        <f t="shared" si="21"/>
        <v>+65% CAGR to Be Achieved by IoT Insurance in International Market by 2022</v>
      </c>
      <c r="E1384" s="1">
        <v>0</v>
      </c>
      <c r="F1384" s="1">
        <v>27777</v>
      </c>
      <c r="G1384" s="1"/>
      <c r="H1384" s="50">
        <v>2</v>
      </c>
      <c r="I1384" s="51"/>
      <c r="J1384" s="52"/>
      <c r="L1384" s="58"/>
      <c r="M1384" s="8" t="s">
        <v>3129</v>
      </c>
      <c r="N1384" s="53">
        <v>1</v>
      </c>
      <c r="O1384" s="53" t="s">
        <v>3129</v>
      </c>
      <c r="P1384" s="53" t="s">
        <v>3129</v>
      </c>
      <c r="Q1384" s="53" t="s">
        <v>3129</v>
      </c>
      <c r="R1384" s="10">
        <v>1</v>
      </c>
      <c r="S1384" s="54"/>
      <c r="T1384" s="55"/>
      <c r="U1384" s="56"/>
      <c r="V1384" s="57"/>
      <c r="Z1384" s="17">
        <v>1</v>
      </c>
      <c r="AF1384" s="15"/>
      <c r="AO1384" s="64" t="s">
        <v>339</v>
      </c>
      <c r="AP1384" t="s">
        <v>180</v>
      </c>
      <c r="AQ1384" t="s">
        <v>236</v>
      </c>
      <c r="AR1384" s="46"/>
      <c r="AS1384" s="43"/>
    </row>
    <row r="1385" spans="1:45" hidden="1" x14ac:dyDescent="0.2">
      <c r="A1385" s="48" t="s">
        <v>66</v>
      </c>
      <c r="B1385" s="2">
        <v>43159</v>
      </c>
      <c r="C1385" s="1" t="s">
        <v>56</v>
      </c>
      <c r="D1385" s="65" t="str">
        <f t="shared" si="21"/>
        <v>A Potential $1 Trillion Healthcare Market | and Alphabet Wants a Piece of It</v>
      </c>
      <c r="E1385" s="1">
        <v>4</v>
      </c>
      <c r="F1385" s="1">
        <v>9207921</v>
      </c>
      <c r="G1385" s="1"/>
      <c r="H1385" s="50"/>
      <c r="I1385" s="51">
        <v>1</v>
      </c>
      <c r="J1385" s="52"/>
      <c r="L1385" s="58"/>
      <c r="M1385" s="8" t="s">
        <v>3129</v>
      </c>
      <c r="N1385" s="53" t="s">
        <v>3129</v>
      </c>
      <c r="O1385" s="53" t="s">
        <v>3129</v>
      </c>
      <c r="P1385" s="53" t="s">
        <v>3129</v>
      </c>
      <c r="Q1385" s="53">
        <v>1</v>
      </c>
      <c r="R1385" s="10">
        <v>2</v>
      </c>
      <c r="S1385" s="54"/>
      <c r="T1385" s="55"/>
      <c r="U1385" s="56"/>
      <c r="V1385" s="57"/>
      <c r="Z1385" s="17">
        <v>1</v>
      </c>
      <c r="AF1385" s="15"/>
      <c r="AO1385" s="64" t="s">
        <v>338</v>
      </c>
      <c r="AP1385" t="s">
        <v>179</v>
      </c>
      <c r="AQ1385" t="s">
        <v>337</v>
      </c>
      <c r="AR1385" s="46"/>
      <c r="AS1385" s="43"/>
    </row>
    <row r="1386" spans="1:45" hidden="1" x14ac:dyDescent="0.2">
      <c r="A1386" s="48" t="s">
        <v>66</v>
      </c>
      <c r="B1386" s="2">
        <v>43159</v>
      </c>
      <c r="C1386" s="1" t="s">
        <v>54</v>
      </c>
      <c r="D1386" s="65" t="str">
        <f t="shared" si="21"/>
        <v>M&amp;a 2018: Why Should Advisors Care</v>
      </c>
      <c r="E1386" s="1">
        <v>1</v>
      </c>
      <c r="F1386" s="1">
        <v>27777</v>
      </c>
      <c r="G1386" s="1"/>
      <c r="H1386" s="50"/>
      <c r="I1386" s="51"/>
      <c r="J1386" s="52"/>
      <c r="K1386" s="6">
        <v>1</v>
      </c>
      <c r="L1386" s="58"/>
      <c r="M1386" s="8" t="s">
        <v>3129</v>
      </c>
      <c r="N1386" s="53" t="s">
        <v>3129</v>
      </c>
      <c r="O1386" s="53">
        <v>1</v>
      </c>
      <c r="P1386" s="53" t="s">
        <v>3129</v>
      </c>
      <c r="Q1386" s="53" t="s">
        <v>3129</v>
      </c>
      <c r="R1386" s="10">
        <v>1</v>
      </c>
      <c r="S1386" s="54">
        <v>1</v>
      </c>
      <c r="T1386" s="55"/>
      <c r="U1386" s="56"/>
      <c r="V1386" s="57">
        <v>5</v>
      </c>
      <c r="Z1386" s="17">
        <v>1</v>
      </c>
      <c r="AD1386" s="15">
        <v>1</v>
      </c>
      <c r="AF1386" s="15"/>
      <c r="AJ1386" s="16">
        <v>1</v>
      </c>
      <c r="AO1386" s="64" t="s">
        <v>340</v>
      </c>
      <c r="AP1386" t="s">
        <v>181</v>
      </c>
      <c r="AQ1386" t="s">
        <v>234</v>
      </c>
      <c r="AR1386" s="46"/>
      <c r="AS1386" s="43"/>
    </row>
    <row r="1387" spans="1:45" hidden="1" x14ac:dyDescent="0.2">
      <c r="A1387" s="48" t="s">
        <v>80</v>
      </c>
      <c r="B1387" s="2">
        <v>43160</v>
      </c>
      <c r="C1387" s="1" t="s">
        <v>60</v>
      </c>
      <c r="D1387" s="65" t="str">
        <f t="shared" si="21"/>
        <v>13 Experts Predict Where AI Is Headed In 2018</v>
      </c>
      <c r="E1387" s="1">
        <v>0</v>
      </c>
      <c r="F1387" s="1">
        <v>82644928</v>
      </c>
      <c r="G1387" s="1"/>
      <c r="H1387" s="50"/>
      <c r="I1387" s="51">
        <v>1</v>
      </c>
      <c r="J1387" s="52"/>
      <c r="L1387" s="58"/>
      <c r="M1387" s="8" t="s">
        <v>3129</v>
      </c>
      <c r="N1387" s="53">
        <v>1</v>
      </c>
      <c r="O1387" s="53" t="s">
        <v>3129</v>
      </c>
      <c r="P1387" s="53" t="s">
        <v>3129</v>
      </c>
      <c r="Q1387" s="53" t="s">
        <v>3129</v>
      </c>
      <c r="R1387" s="10">
        <v>1</v>
      </c>
      <c r="S1387" s="54"/>
      <c r="T1387" s="55"/>
      <c r="U1387" s="56"/>
      <c r="V1387" s="57"/>
      <c r="Z1387" s="17">
        <v>1</v>
      </c>
      <c r="AF1387" s="15"/>
      <c r="AO1387" s="64" t="s">
        <v>341</v>
      </c>
      <c r="AP1387" t="s">
        <v>182</v>
      </c>
      <c r="AQ1387" t="s">
        <v>236</v>
      </c>
      <c r="AR1387" s="46"/>
      <c r="AS1387" s="43"/>
    </row>
    <row r="1388" spans="1:45" hidden="1" x14ac:dyDescent="0.2">
      <c r="A1388" s="48" t="s">
        <v>80</v>
      </c>
      <c r="B1388" s="2">
        <v>43160</v>
      </c>
      <c r="C1388" s="1" t="s">
        <v>59</v>
      </c>
      <c r="D1388" s="65" t="str">
        <f t="shared" si="21"/>
        <v>Big pharma, big data: why drugmakers want your health records</v>
      </c>
      <c r="E1388" s="1">
        <v>135</v>
      </c>
      <c r="F1388" s="1">
        <v>55529156</v>
      </c>
      <c r="G1388" s="1"/>
      <c r="H1388" s="50"/>
      <c r="I1388" s="51">
        <v>1</v>
      </c>
      <c r="J1388" s="52"/>
      <c r="L1388" s="58"/>
      <c r="M1388" s="8">
        <v>1</v>
      </c>
      <c r="N1388" s="53" t="s">
        <v>3129</v>
      </c>
      <c r="O1388" s="53" t="s">
        <v>3129</v>
      </c>
      <c r="P1388" s="53" t="s">
        <v>3129</v>
      </c>
      <c r="Q1388" s="53" t="s">
        <v>3129</v>
      </c>
      <c r="R1388" s="10">
        <v>1</v>
      </c>
      <c r="S1388" s="54"/>
      <c r="T1388" s="55"/>
      <c r="U1388" s="56"/>
      <c r="V1388" s="57"/>
      <c r="Z1388" s="17">
        <v>1</v>
      </c>
      <c r="AF1388" s="15"/>
      <c r="AO1388" s="64" t="s">
        <v>346</v>
      </c>
      <c r="AP1388" t="s">
        <v>187</v>
      </c>
      <c r="AQ1388" t="s">
        <v>237</v>
      </c>
      <c r="AR1388" s="46"/>
      <c r="AS1388" s="43"/>
    </row>
    <row r="1389" spans="1:45" hidden="1" x14ac:dyDescent="0.2">
      <c r="A1389" s="48" t="s">
        <v>80</v>
      </c>
      <c r="B1389" s="2">
        <v>43160</v>
      </c>
      <c r="C1389" s="1" t="s">
        <v>62</v>
      </c>
      <c r="D1389" s="65" t="str">
        <f t="shared" si="21"/>
        <v>BMO Wealth Management Strengthens Ultra-High Net Worth Team with Six Senior Hires</v>
      </c>
      <c r="E1389" s="1">
        <v>0</v>
      </c>
      <c r="F1389" s="1">
        <v>5000</v>
      </c>
      <c r="G1389" s="1"/>
      <c r="H1389" s="50"/>
      <c r="I1389" s="51">
        <v>1</v>
      </c>
      <c r="J1389" s="52"/>
      <c r="L1389" s="58"/>
      <c r="M1389" s="8">
        <v>1</v>
      </c>
      <c r="N1389" s="53" t="s">
        <v>3129</v>
      </c>
      <c r="O1389" s="53" t="s">
        <v>3129</v>
      </c>
      <c r="P1389" s="53" t="s">
        <v>3129</v>
      </c>
      <c r="Q1389" s="53" t="s">
        <v>3129</v>
      </c>
      <c r="R1389" s="10">
        <v>1</v>
      </c>
      <c r="S1389" s="54"/>
      <c r="T1389" s="55"/>
      <c r="U1389" s="56"/>
      <c r="V1389" s="57"/>
      <c r="Z1389" s="17">
        <v>1</v>
      </c>
      <c r="AF1389" s="15"/>
      <c r="AO1389" s="64" t="s">
        <v>342</v>
      </c>
      <c r="AP1389" t="s">
        <v>183</v>
      </c>
      <c r="AQ1389" t="s">
        <v>237</v>
      </c>
      <c r="AR1389" s="46"/>
      <c r="AS1389" s="43"/>
    </row>
    <row r="1390" spans="1:45" hidden="1" x14ac:dyDescent="0.2">
      <c r="A1390" s="48" t="s">
        <v>80</v>
      </c>
      <c r="B1390" s="2">
        <v>43160</v>
      </c>
      <c r="C1390" s="1" t="s">
        <v>81</v>
      </c>
      <c r="D1390" s="65" t="str">
        <f t="shared" si="21"/>
        <v>Think Tank</v>
      </c>
      <c r="E1390" s="1">
        <v>8</v>
      </c>
      <c r="F1390" s="1">
        <v>0</v>
      </c>
      <c r="G1390" s="1"/>
      <c r="H1390" s="50"/>
      <c r="I1390" s="51">
        <v>1</v>
      </c>
      <c r="J1390" s="52"/>
      <c r="L1390" s="58"/>
      <c r="M1390" s="8" t="s">
        <v>3129</v>
      </c>
      <c r="N1390" s="53" t="s">
        <v>3129</v>
      </c>
      <c r="O1390" s="53" t="s">
        <v>3129</v>
      </c>
      <c r="P1390" s="53" t="s">
        <v>3129</v>
      </c>
      <c r="Q1390" s="53">
        <v>1</v>
      </c>
      <c r="R1390" s="10">
        <v>1</v>
      </c>
      <c r="S1390" s="54"/>
      <c r="T1390" s="55"/>
      <c r="U1390" s="56"/>
      <c r="V1390" s="57"/>
      <c r="Z1390" s="17">
        <v>1</v>
      </c>
      <c r="AF1390" s="15"/>
      <c r="AO1390" s="64" t="s">
        <v>343</v>
      </c>
      <c r="AP1390" t="s">
        <v>184</v>
      </c>
      <c r="AQ1390" t="s">
        <v>242</v>
      </c>
      <c r="AR1390" s="46"/>
      <c r="AS1390" s="43"/>
    </row>
    <row r="1391" spans="1:45" hidden="1" x14ac:dyDescent="0.2">
      <c r="A1391" s="48" t="s">
        <v>80</v>
      </c>
      <c r="B1391" s="2">
        <v>43160</v>
      </c>
      <c r="C1391" s="1" t="s">
        <v>67</v>
      </c>
      <c r="D1391" s="65" t="str">
        <f t="shared" si="21"/>
        <v>Captives Reach New Heights</v>
      </c>
      <c r="E1391" s="1">
        <v>13</v>
      </c>
      <c r="F1391" s="1">
        <v>24999</v>
      </c>
      <c r="G1391" s="1"/>
      <c r="H1391" s="50"/>
      <c r="I1391" s="51"/>
      <c r="J1391" s="52"/>
      <c r="K1391" s="6">
        <v>1</v>
      </c>
      <c r="L1391" s="58"/>
      <c r="M1391" s="8">
        <v>1</v>
      </c>
      <c r="N1391" s="53" t="s">
        <v>3129</v>
      </c>
      <c r="O1391" s="53" t="s">
        <v>3129</v>
      </c>
      <c r="P1391" s="53" t="s">
        <v>3129</v>
      </c>
      <c r="Q1391" s="53" t="s">
        <v>3129</v>
      </c>
      <c r="R1391" s="10">
        <v>1</v>
      </c>
      <c r="S1391" s="54">
        <v>1</v>
      </c>
      <c r="T1391" s="55"/>
      <c r="U1391" s="56"/>
      <c r="V1391" s="57">
        <v>3</v>
      </c>
      <c r="Z1391" s="17">
        <v>1</v>
      </c>
      <c r="AF1391" s="15"/>
      <c r="AO1391" s="64" t="s">
        <v>344</v>
      </c>
      <c r="AP1391" t="s">
        <v>185</v>
      </c>
      <c r="AQ1391" t="s">
        <v>237</v>
      </c>
      <c r="AR1391" s="46"/>
      <c r="AS1391" s="43"/>
    </row>
    <row r="1392" spans="1:45" hidden="1" x14ac:dyDescent="0.2">
      <c r="A1392" s="48" t="s">
        <v>80</v>
      </c>
      <c r="B1392" s="2">
        <v>43160</v>
      </c>
      <c r="C1392" s="1" t="s">
        <v>81</v>
      </c>
      <c r="D1392" s="65" t="str">
        <f t="shared" si="21"/>
        <v>Your Customer Consort</v>
      </c>
      <c r="E1392" s="1">
        <v>3</v>
      </c>
      <c r="F1392" s="1">
        <v>0</v>
      </c>
      <c r="G1392" s="1"/>
      <c r="H1392" s="50"/>
      <c r="I1392" s="51"/>
      <c r="J1392" s="52"/>
      <c r="K1392" s="6">
        <v>1</v>
      </c>
      <c r="L1392" s="58"/>
      <c r="M1392" s="8" t="s">
        <v>3129</v>
      </c>
      <c r="N1392" s="53">
        <v>1</v>
      </c>
      <c r="O1392" s="53" t="s">
        <v>3129</v>
      </c>
      <c r="P1392" s="53" t="s">
        <v>3129</v>
      </c>
      <c r="Q1392" s="53" t="s">
        <v>3129</v>
      </c>
      <c r="R1392" s="10">
        <v>1</v>
      </c>
      <c r="S1392" s="54">
        <v>1</v>
      </c>
      <c r="T1392" s="55"/>
      <c r="U1392" s="56"/>
      <c r="V1392" s="57">
        <v>3</v>
      </c>
      <c r="Z1392" s="17">
        <v>1</v>
      </c>
      <c r="AC1392" s="15">
        <v>1</v>
      </c>
      <c r="AF1392" s="15"/>
      <c r="AI1392" s="16">
        <v>1</v>
      </c>
      <c r="AJ1392" s="16">
        <v>1</v>
      </c>
      <c r="AO1392" s="64" t="s">
        <v>345</v>
      </c>
      <c r="AP1392" t="s">
        <v>186</v>
      </c>
      <c r="AQ1392" t="s">
        <v>236</v>
      </c>
      <c r="AR1392" s="46"/>
      <c r="AS1392" s="43"/>
    </row>
    <row r="1393" spans="1:45" hidden="1" x14ac:dyDescent="0.2">
      <c r="A1393" s="48" t="s">
        <v>80</v>
      </c>
      <c r="B1393" s="2">
        <v>43161</v>
      </c>
      <c r="C1393" s="1" t="s">
        <v>54</v>
      </c>
      <c r="D1393" s="65" t="str">
        <f t="shared" si="21"/>
        <v>Efma, Accenture Announce Ceremony to Honor North American Winners of Their Global 'Innovation in Insurance' Awards</v>
      </c>
      <c r="E1393" s="1">
        <v>0</v>
      </c>
      <c r="F1393" s="1">
        <v>27777</v>
      </c>
      <c r="G1393" s="1"/>
      <c r="H1393" s="50">
        <v>1</v>
      </c>
      <c r="I1393" s="51"/>
      <c r="J1393" s="52"/>
      <c r="L1393" s="58"/>
      <c r="M1393" s="8" t="s">
        <v>3129</v>
      </c>
      <c r="N1393" s="53">
        <v>1</v>
      </c>
      <c r="O1393" s="53" t="s">
        <v>3129</v>
      </c>
      <c r="P1393" s="53" t="s">
        <v>3129</v>
      </c>
      <c r="Q1393" s="53" t="s">
        <v>3129</v>
      </c>
      <c r="R1393" s="10">
        <v>1</v>
      </c>
      <c r="S1393" s="54"/>
      <c r="T1393" s="55"/>
      <c r="U1393" s="56"/>
      <c r="V1393" s="57"/>
      <c r="Z1393" s="17">
        <v>1</v>
      </c>
      <c r="AF1393" s="15"/>
      <c r="AO1393" s="64" t="s">
        <v>348</v>
      </c>
      <c r="AP1393" t="s">
        <v>189</v>
      </c>
      <c r="AQ1393" t="s">
        <v>236</v>
      </c>
      <c r="AR1393" s="46"/>
      <c r="AS1393" s="43"/>
    </row>
    <row r="1394" spans="1:45" hidden="1" x14ac:dyDescent="0.2">
      <c r="A1394" s="48" t="s">
        <v>80</v>
      </c>
      <c r="B1394" s="2">
        <v>43161</v>
      </c>
      <c r="C1394" s="1" t="s">
        <v>73</v>
      </c>
      <c r="D1394" s="65" t="str">
        <f t="shared" si="21"/>
        <v>People News: RMS, Nautilus, AIG</v>
      </c>
      <c r="E1394" s="1">
        <v>13</v>
      </c>
      <c r="F1394" s="1">
        <v>38461</v>
      </c>
      <c r="G1394" s="1"/>
      <c r="H1394" s="50"/>
      <c r="I1394" s="51">
        <v>1</v>
      </c>
      <c r="J1394" s="52"/>
      <c r="L1394" s="58"/>
      <c r="M1394" s="8" t="s">
        <v>3129</v>
      </c>
      <c r="N1394" s="53" t="s">
        <v>3129</v>
      </c>
      <c r="O1394" s="53" t="s">
        <v>3129</v>
      </c>
      <c r="P1394" s="53" t="s">
        <v>3129</v>
      </c>
      <c r="Q1394" s="53">
        <v>1</v>
      </c>
      <c r="R1394" s="10">
        <v>1</v>
      </c>
      <c r="S1394" s="54"/>
      <c r="T1394" s="55"/>
      <c r="U1394" s="56"/>
      <c r="V1394" s="57"/>
      <c r="Z1394" s="17">
        <v>1</v>
      </c>
      <c r="AF1394" s="15"/>
      <c r="AO1394" s="64" t="s">
        <v>349</v>
      </c>
      <c r="AP1394" t="s">
        <v>190</v>
      </c>
      <c r="AQ1394" t="s">
        <v>242</v>
      </c>
      <c r="AR1394" s="46"/>
      <c r="AS1394" s="43"/>
    </row>
    <row r="1395" spans="1:45" hidden="1" x14ac:dyDescent="0.2">
      <c r="A1395" s="48" t="s">
        <v>80</v>
      </c>
      <c r="B1395" s="2">
        <v>43161</v>
      </c>
      <c r="C1395" s="1" t="s">
        <v>54</v>
      </c>
      <c r="D1395" s="65" t="str">
        <f t="shared" si="21"/>
        <v>IoT Insurance Market Forecast to 2024: Worldwide Reaching at a Highest CAGR of +65.82% with Key Manufactures Like SAP SE, Google Inc., Cisco Systems</v>
      </c>
      <c r="E1395" s="1">
        <v>1</v>
      </c>
      <c r="F1395" s="1">
        <v>27777</v>
      </c>
      <c r="G1395" s="1"/>
      <c r="H1395" s="50"/>
      <c r="I1395" s="51"/>
      <c r="J1395" s="52"/>
      <c r="K1395" s="6">
        <v>1</v>
      </c>
      <c r="L1395" s="58"/>
      <c r="M1395" s="8" t="s">
        <v>3129</v>
      </c>
      <c r="N1395" s="53">
        <v>1</v>
      </c>
      <c r="O1395" s="53" t="s">
        <v>3129</v>
      </c>
      <c r="P1395" s="53" t="s">
        <v>3129</v>
      </c>
      <c r="Q1395" s="53" t="s">
        <v>3129</v>
      </c>
      <c r="R1395" s="10">
        <v>1</v>
      </c>
      <c r="S1395" s="54"/>
      <c r="T1395" s="55">
        <v>1</v>
      </c>
      <c r="U1395" s="56"/>
      <c r="V1395" s="57">
        <v>1</v>
      </c>
      <c r="Z1395" s="17">
        <v>1</v>
      </c>
      <c r="AD1395" s="15">
        <v>1</v>
      </c>
      <c r="AF1395" s="15"/>
      <c r="AG1395" s="16">
        <v>1</v>
      </c>
      <c r="AO1395" s="64" t="s">
        <v>347</v>
      </c>
      <c r="AP1395" t="s">
        <v>188</v>
      </c>
      <c r="AQ1395" t="s">
        <v>236</v>
      </c>
      <c r="AR1395" s="46"/>
      <c r="AS1395" s="43"/>
    </row>
    <row r="1396" spans="1:45" hidden="1" x14ac:dyDescent="0.2">
      <c r="A1396" s="48" t="s">
        <v>80</v>
      </c>
      <c r="B1396" s="2">
        <v>43163</v>
      </c>
      <c r="C1396" s="1" t="s">
        <v>63</v>
      </c>
      <c r="D1396" s="65" t="str">
        <f t="shared" si="21"/>
        <v>Why insurance is uniquely vulnerable to disruption</v>
      </c>
      <c r="E1396" s="1">
        <v>46</v>
      </c>
      <c r="F1396" s="1">
        <v>30434</v>
      </c>
      <c r="G1396" s="1"/>
      <c r="H1396" s="50"/>
      <c r="I1396" s="51"/>
      <c r="J1396" s="52"/>
      <c r="K1396" s="6">
        <v>1</v>
      </c>
      <c r="L1396" s="58"/>
      <c r="M1396" s="8" t="s">
        <v>3129</v>
      </c>
      <c r="N1396" s="53">
        <v>1</v>
      </c>
      <c r="O1396" s="53" t="s">
        <v>3129</v>
      </c>
      <c r="P1396" s="53" t="s">
        <v>3129</v>
      </c>
      <c r="Q1396" s="53" t="s">
        <v>3129</v>
      </c>
      <c r="R1396" s="10">
        <v>1</v>
      </c>
      <c r="S1396" s="54">
        <v>1</v>
      </c>
      <c r="T1396" s="55"/>
      <c r="U1396" s="56"/>
      <c r="V1396" s="57">
        <v>3</v>
      </c>
      <c r="Z1396" s="17">
        <v>1</v>
      </c>
      <c r="AD1396" s="15">
        <v>1</v>
      </c>
      <c r="AF1396" s="15"/>
      <c r="AI1396" s="16">
        <v>1</v>
      </c>
      <c r="AO1396" s="64" t="s">
        <v>350</v>
      </c>
      <c r="AP1396" t="s">
        <v>191</v>
      </c>
      <c r="AQ1396" t="s">
        <v>236</v>
      </c>
      <c r="AR1396" s="46"/>
      <c r="AS1396" s="43"/>
    </row>
    <row r="1397" spans="1:45" hidden="1" x14ac:dyDescent="0.2">
      <c r="A1397" s="48" t="s">
        <v>80</v>
      </c>
      <c r="B1397" s="2">
        <v>43164</v>
      </c>
      <c r="C1397" s="1" t="s">
        <v>60</v>
      </c>
      <c r="D1397" s="65" t="str">
        <f t="shared" si="21"/>
        <v>This Indian City Is Embracing BlockChain Technology -- Here's Why</v>
      </c>
      <c r="E1397" s="1">
        <v>4119</v>
      </c>
      <c r="F1397" s="1">
        <v>82644928</v>
      </c>
      <c r="G1397" s="1"/>
      <c r="H1397" s="50"/>
      <c r="I1397" s="51">
        <v>1</v>
      </c>
      <c r="J1397" s="52"/>
      <c r="L1397" s="58"/>
      <c r="M1397" s="8" t="s">
        <v>3129</v>
      </c>
      <c r="N1397" s="53" t="s">
        <v>3129</v>
      </c>
      <c r="O1397" s="53" t="s">
        <v>3129</v>
      </c>
      <c r="P1397" s="53">
        <v>1</v>
      </c>
      <c r="Q1397" s="53" t="s">
        <v>3129</v>
      </c>
      <c r="R1397" s="10">
        <v>1</v>
      </c>
      <c r="S1397" s="54"/>
      <c r="T1397" s="55"/>
      <c r="U1397" s="56"/>
      <c r="V1397" s="57"/>
      <c r="Z1397" s="17">
        <v>1</v>
      </c>
      <c r="AF1397" s="15"/>
      <c r="AO1397" s="64" t="s">
        <v>352</v>
      </c>
      <c r="AP1397" t="s">
        <v>193</v>
      </c>
      <c r="AQ1397" t="s">
        <v>250</v>
      </c>
      <c r="AR1397" s="46"/>
      <c r="AS1397" s="43"/>
    </row>
    <row r="1398" spans="1:45" hidden="1" x14ac:dyDescent="0.2">
      <c r="A1398" s="48" t="s">
        <v>80</v>
      </c>
      <c r="B1398" s="2">
        <v>43164</v>
      </c>
      <c r="C1398" s="1" t="s">
        <v>77</v>
      </c>
      <c r="D1398" s="65" t="str">
        <f t="shared" si="21"/>
        <v>Protecting Data in Motion - Risk &amp; Insurance</v>
      </c>
      <c r="E1398" s="1">
        <v>4</v>
      </c>
      <c r="F1398" s="1">
        <v>5000</v>
      </c>
      <c r="G1398" s="1"/>
      <c r="H1398" s="50"/>
      <c r="I1398" s="51"/>
      <c r="J1398" s="52"/>
      <c r="K1398" s="6">
        <v>1</v>
      </c>
      <c r="L1398" s="58"/>
      <c r="M1398" s="8" t="s">
        <v>3129</v>
      </c>
      <c r="N1398" s="53" t="s">
        <v>3129</v>
      </c>
      <c r="O1398" s="53" t="s">
        <v>3129</v>
      </c>
      <c r="P1398" s="53" t="s">
        <v>3129</v>
      </c>
      <c r="Q1398" s="53">
        <v>1</v>
      </c>
      <c r="R1398" s="10">
        <v>1</v>
      </c>
      <c r="S1398" s="54">
        <v>1</v>
      </c>
      <c r="T1398" s="55"/>
      <c r="U1398" s="56"/>
      <c r="V1398" s="57">
        <v>3</v>
      </c>
      <c r="Z1398" s="17">
        <v>1</v>
      </c>
      <c r="AE1398" s="15">
        <v>1</v>
      </c>
      <c r="AF1398" s="15"/>
      <c r="AH1398" s="16">
        <v>1</v>
      </c>
      <c r="AO1398" s="64" t="s">
        <v>351</v>
      </c>
      <c r="AP1398" t="s">
        <v>192</v>
      </c>
      <c r="AQ1398" t="s">
        <v>242</v>
      </c>
      <c r="AR1398" s="46"/>
      <c r="AS1398" s="43"/>
    </row>
    <row r="1399" spans="1:45" hidden="1" x14ac:dyDescent="0.2">
      <c r="A1399" s="48" t="s">
        <v>80</v>
      </c>
      <c r="B1399" s="2">
        <v>43165</v>
      </c>
      <c r="C1399" s="1" t="s">
        <v>54</v>
      </c>
      <c r="D1399" s="65" t="str">
        <f t="shared" si="21"/>
        <v>Accenture Study Finds Growing Demand for Digital Health Services Revolutionizing Delivery Models: Patients, Doctors + Machines</v>
      </c>
      <c r="E1399" s="1">
        <v>0</v>
      </c>
      <c r="F1399" s="1">
        <v>27777</v>
      </c>
      <c r="G1399" s="1"/>
      <c r="H1399" s="50">
        <v>1</v>
      </c>
      <c r="I1399" s="51"/>
      <c r="J1399" s="52"/>
      <c r="L1399" s="58"/>
      <c r="M1399" s="8" t="s">
        <v>3129</v>
      </c>
      <c r="N1399" s="53">
        <v>1</v>
      </c>
      <c r="O1399" s="53" t="s">
        <v>3129</v>
      </c>
      <c r="P1399" s="53" t="s">
        <v>3129</v>
      </c>
      <c r="Q1399" s="53" t="s">
        <v>3129</v>
      </c>
      <c r="R1399" s="10">
        <v>1</v>
      </c>
      <c r="S1399" s="54"/>
      <c r="T1399" s="55"/>
      <c r="U1399" s="56"/>
      <c r="V1399" s="57"/>
      <c r="Z1399" s="17">
        <v>1</v>
      </c>
      <c r="AF1399" s="15"/>
      <c r="AO1399" s="64" t="s">
        <v>353</v>
      </c>
      <c r="AP1399" t="s">
        <v>194</v>
      </c>
      <c r="AQ1399" t="s">
        <v>236</v>
      </c>
      <c r="AR1399" s="46"/>
      <c r="AS1399" s="43"/>
    </row>
    <row r="1400" spans="1:45" hidden="1" x14ac:dyDescent="0.2">
      <c r="A1400" s="48" t="s">
        <v>80</v>
      </c>
      <c r="B1400" s="2">
        <v>43167</v>
      </c>
      <c r="C1400" s="1" t="s">
        <v>54</v>
      </c>
      <c r="D1400" s="65" t="str">
        <f t="shared" si="21"/>
        <v>Inaugural Great Place to Work® For All Leadership Awards Honor Top Women Leaders</v>
      </c>
      <c r="E1400" s="1">
        <v>0</v>
      </c>
      <c r="F1400" s="1">
        <v>27777</v>
      </c>
      <c r="G1400" s="1"/>
      <c r="H1400" s="50">
        <v>2</v>
      </c>
      <c r="I1400" s="51"/>
      <c r="J1400" s="52"/>
      <c r="L1400" s="58"/>
      <c r="M1400" s="8">
        <v>1</v>
      </c>
      <c r="N1400" s="53">
        <v>1</v>
      </c>
      <c r="O1400" s="53">
        <v>1</v>
      </c>
      <c r="P1400" s="53">
        <v>1</v>
      </c>
      <c r="Q1400" s="53">
        <v>1</v>
      </c>
      <c r="R1400" s="10">
        <v>1</v>
      </c>
      <c r="S1400" s="54"/>
      <c r="T1400" s="55"/>
      <c r="U1400" s="56"/>
      <c r="V1400" s="57"/>
      <c r="Z1400" s="17">
        <v>1</v>
      </c>
      <c r="AF1400" s="15"/>
      <c r="AO1400" s="64" t="s">
        <v>355</v>
      </c>
      <c r="AP1400" t="s">
        <v>196</v>
      </c>
      <c r="AQ1400" t="s">
        <v>356</v>
      </c>
      <c r="AR1400" s="46"/>
      <c r="AS1400" s="43"/>
    </row>
    <row r="1401" spans="1:45" hidden="1" x14ac:dyDescent="0.2">
      <c r="A1401" s="48" t="s">
        <v>80</v>
      </c>
      <c r="B1401" s="2">
        <v>43167</v>
      </c>
      <c r="C1401" s="1" t="s">
        <v>60</v>
      </c>
      <c r="D1401" s="65" t="str">
        <f t="shared" si="21"/>
        <v>Your Organization Needs A Targeted Strategy To Attract And Retain Top Talent</v>
      </c>
      <c r="E1401" s="1">
        <v>113</v>
      </c>
      <c r="F1401" s="1">
        <v>82644928</v>
      </c>
      <c r="G1401" s="1"/>
      <c r="H1401" s="50"/>
      <c r="I1401" s="51">
        <v>1</v>
      </c>
      <c r="J1401" s="52"/>
      <c r="L1401" s="58"/>
      <c r="M1401" s="8" t="s">
        <v>3129</v>
      </c>
      <c r="N1401" s="53" t="s">
        <v>3129</v>
      </c>
      <c r="O1401" s="53" t="s">
        <v>3129</v>
      </c>
      <c r="P1401" s="53" t="s">
        <v>3129</v>
      </c>
      <c r="Q1401" s="53">
        <v>1</v>
      </c>
      <c r="R1401" s="10">
        <v>1</v>
      </c>
      <c r="S1401" s="54"/>
      <c r="T1401" s="55"/>
      <c r="U1401" s="56"/>
      <c r="V1401" s="57"/>
      <c r="Z1401" s="17">
        <v>1</v>
      </c>
      <c r="AF1401" s="15"/>
      <c r="AO1401" s="64" t="s">
        <v>354</v>
      </c>
      <c r="AP1401" t="s">
        <v>195</v>
      </c>
      <c r="AQ1401" t="s">
        <v>242</v>
      </c>
      <c r="AR1401" s="46"/>
      <c r="AS1401" s="43"/>
    </row>
    <row r="1402" spans="1:45" hidden="1" x14ac:dyDescent="0.2">
      <c r="A1402" s="48" t="s">
        <v>80</v>
      </c>
      <c r="B1402" s="2">
        <v>43168</v>
      </c>
      <c r="C1402" s="1" t="s">
        <v>55</v>
      </c>
      <c r="D1402" s="65" t="str">
        <f t="shared" si="21"/>
        <v>Safety National Caps Transformation Journey with Data Capabilities</v>
      </c>
      <c r="E1402" s="1">
        <v>0</v>
      </c>
      <c r="F1402" s="1">
        <v>10000</v>
      </c>
      <c r="G1402" s="1"/>
      <c r="H1402" s="50"/>
      <c r="I1402" s="51"/>
      <c r="J1402" s="52"/>
      <c r="K1402" s="6">
        <v>1</v>
      </c>
      <c r="L1402" s="58"/>
      <c r="M1402" s="8">
        <v>1</v>
      </c>
      <c r="N1402" s="53" t="s">
        <v>3129</v>
      </c>
      <c r="O1402" s="53" t="s">
        <v>3129</v>
      </c>
      <c r="P1402" s="53" t="s">
        <v>3129</v>
      </c>
      <c r="Q1402" s="53" t="s">
        <v>3129</v>
      </c>
      <c r="R1402" s="10">
        <v>1</v>
      </c>
      <c r="S1402" s="54">
        <v>1</v>
      </c>
      <c r="T1402" s="55"/>
      <c r="U1402" s="56"/>
      <c r="V1402" s="57">
        <v>2</v>
      </c>
      <c r="Z1402" s="17">
        <v>1</v>
      </c>
      <c r="AD1402" s="15">
        <v>1</v>
      </c>
      <c r="AF1402" s="15"/>
      <c r="AI1402" s="16">
        <v>1</v>
      </c>
      <c r="AO1402" s="64" t="s">
        <v>357</v>
      </c>
      <c r="AP1402" t="s">
        <v>197</v>
      </c>
      <c r="AQ1402" t="s">
        <v>237</v>
      </c>
      <c r="AR1402" s="46"/>
      <c r="AS1402" s="43"/>
    </row>
    <row r="1403" spans="1:45" hidden="1" x14ac:dyDescent="0.2">
      <c r="A1403" s="48" t="s">
        <v>80</v>
      </c>
      <c r="B1403" s="2">
        <v>43171</v>
      </c>
      <c r="C1403" s="1" t="s">
        <v>55</v>
      </c>
      <c r="D1403" s="65" t="str">
        <f t="shared" si="21"/>
        <v>Who’s Doing What in Insurance Blockchain?</v>
      </c>
      <c r="E1403" s="1">
        <v>2</v>
      </c>
      <c r="F1403" s="1">
        <v>10000</v>
      </c>
      <c r="G1403" s="1"/>
      <c r="H1403" s="50"/>
      <c r="I1403" s="51"/>
      <c r="J1403" s="52"/>
      <c r="K1403" s="6">
        <v>1</v>
      </c>
      <c r="L1403" s="58"/>
      <c r="M1403" s="8">
        <v>1</v>
      </c>
      <c r="N1403" s="53">
        <v>1</v>
      </c>
      <c r="O1403" s="53">
        <v>1</v>
      </c>
      <c r="P1403" s="53" t="s">
        <v>3129</v>
      </c>
      <c r="Q1403" s="53" t="s">
        <v>3129</v>
      </c>
      <c r="R1403" s="10">
        <v>1</v>
      </c>
      <c r="S1403" s="54"/>
      <c r="T1403" s="55">
        <v>1</v>
      </c>
      <c r="U1403" s="56"/>
      <c r="V1403" s="57">
        <v>1</v>
      </c>
      <c r="Z1403" s="17">
        <v>1</v>
      </c>
      <c r="AD1403" s="15">
        <v>1</v>
      </c>
      <c r="AF1403" s="15"/>
      <c r="AK1403" s="16">
        <v>1</v>
      </c>
      <c r="AO1403" s="64" t="s">
        <v>360</v>
      </c>
      <c r="AP1403" t="s">
        <v>199</v>
      </c>
      <c r="AQ1403" t="s">
        <v>361</v>
      </c>
      <c r="AR1403" s="46"/>
      <c r="AS1403" s="43"/>
    </row>
    <row r="1404" spans="1:45" hidden="1" x14ac:dyDescent="0.2">
      <c r="A1404" s="48" t="s">
        <v>80</v>
      </c>
      <c r="B1404" s="2">
        <v>43172</v>
      </c>
      <c r="C1404" s="1" t="s">
        <v>59</v>
      </c>
      <c r="D1404" s="65" t="str">
        <f t="shared" si="21"/>
        <v>Grab expands into lending in Southeast Asia via new venture</v>
      </c>
      <c r="E1404" s="1">
        <v>1</v>
      </c>
      <c r="F1404" s="1">
        <v>55529156</v>
      </c>
      <c r="G1404" s="1"/>
      <c r="H1404" s="50"/>
      <c r="I1404" s="51">
        <v>1</v>
      </c>
      <c r="J1404" s="52"/>
      <c r="L1404" s="58"/>
      <c r="M1404" s="8">
        <v>1</v>
      </c>
      <c r="N1404" s="53" t="s">
        <v>3129</v>
      </c>
      <c r="O1404" s="53" t="s">
        <v>3129</v>
      </c>
      <c r="P1404" s="53" t="s">
        <v>3129</v>
      </c>
      <c r="Q1404" s="53" t="s">
        <v>3129</v>
      </c>
      <c r="R1404" s="10">
        <v>1</v>
      </c>
      <c r="S1404" s="54"/>
      <c r="T1404" s="55"/>
      <c r="U1404" s="56"/>
      <c r="V1404" s="57"/>
      <c r="Z1404" s="17">
        <v>1</v>
      </c>
      <c r="AF1404" s="15"/>
      <c r="AO1404" s="64" t="s">
        <v>362</v>
      </c>
      <c r="AP1404" t="s">
        <v>200</v>
      </c>
      <c r="AQ1404" t="s">
        <v>237</v>
      </c>
      <c r="AR1404" s="46"/>
      <c r="AS1404" s="43"/>
    </row>
    <row r="1405" spans="1:45" hidden="1" x14ac:dyDescent="0.2">
      <c r="A1405" s="48" t="s">
        <v>80</v>
      </c>
      <c r="B1405" s="2">
        <v>43173</v>
      </c>
      <c r="C1405" s="1" t="s">
        <v>54</v>
      </c>
      <c r="D1405" s="65" t="str">
        <f t="shared" si="21"/>
        <v>Enterprise Blockchain Solutions Emerging in Cross-Industry Sectors</v>
      </c>
      <c r="E1405" s="1">
        <v>0</v>
      </c>
      <c r="F1405" s="1">
        <v>27777</v>
      </c>
      <c r="G1405" s="1"/>
      <c r="H1405" s="50"/>
      <c r="I1405" s="51">
        <v>1</v>
      </c>
      <c r="J1405" s="52"/>
      <c r="L1405" s="58"/>
      <c r="M1405" s="8" t="s">
        <v>3129</v>
      </c>
      <c r="N1405" s="53" t="s">
        <v>3129</v>
      </c>
      <c r="O1405" s="53">
        <v>1</v>
      </c>
      <c r="P1405" s="53" t="s">
        <v>3129</v>
      </c>
      <c r="Q1405" s="53" t="s">
        <v>3129</v>
      </c>
      <c r="R1405" s="10">
        <v>1</v>
      </c>
      <c r="S1405" s="54"/>
      <c r="T1405" s="55"/>
      <c r="U1405" s="56"/>
      <c r="V1405" s="57"/>
      <c r="Z1405" s="17">
        <v>1</v>
      </c>
      <c r="AF1405" s="15"/>
      <c r="AO1405" s="64" t="s">
        <v>363</v>
      </c>
      <c r="AP1405" t="s">
        <v>82</v>
      </c>
      <c r="AQ1405" t="s">
        <v>234</v>
      </c>
      <c r="AR1405" s="46"/>
      <c r="AS1405" s="43"/>
    </row>
    <row r="1406" spans="1:45" hidden="1" x14ac:dyDescent="0.2">
      <c r="A1406" s="48" t="s">
        <v>80</v>
      </c>
      <c r="B1406" s="2">
        <v>43173</v>
      </c>
      <c r="C1406" s="1" t="s">
        <v>78</v>
      </c>
      <c r="D1406" s="65" t="str">
        <f t="shared" si="21"/>
        <v>Understanding the Customer Experience Within the Large Commercial Insurance Market</v>
      </c>
      <c r="E1406" s="1">
        <v>9</v>
      </c>
      <c r="F1406" s="1">
        <v>18750</v>
      </c>
      <c r="G1406" s="1"/>
      <c r="H1406" s="50"/>
      <c r="I1406" s="51"/>
      <c r="J1406" s="52"/>
      <c r="K1406" s="6">
        <v>1</v>
      </c>
      <c r="L1406" s="58"/>
      <c r="M1406" s="8" t="s">
        <v>3129</v>
      </c>
      <c r="N1406" s="53" t="s">
        <v>3129</v>
      </c>
      <c r="O1406" s="53" t="s">
        <v>3129</v>
      </c>
      <c r="P1406" s="53">
        <v>1</v>
      </c>
      <c r="Q1406" s="53" t="s">
        <v>3129</v>
      </c>
      <c r="R1406" s="10">
        <v>1</v>
      </c>
      <c r="S1406" s="54">
        <v>1</v>
      </c>
      <c r="T1406" s="55"/>
      <c r="U1406" s="56"/>
      <c r="V1406" s="57">
        <v>3</v>
      </c>
      <c r="Z1406" s="17">
        <v>1</v>
      </c>
      <c r="AC1406" s="15">
        <v>1</v>
      </c>
      <c r="AF1406" s="15"/>
      <c r="AI1406" s="16">
        <v>1</v>
      </c>
      <c r="AO1406" s="64" t="s">
        <v>364</v>
      </c>
      <c r="AP1406" t="s">
        <v>201</v>
      </c>
      <c r="AQ1406" t="s">
        <v>250</v>
      </c>
      <c r="AR1406" s="46"/>
      <c r="AS1406" s="43"/>
    </row>
    <row r="1407" spans="1:45" hidden="1" x14ac:dyDescent="0.2">
      <c r="A1407" s="48" t="s">
        <v>80</v>
      </c>
      <c r="B1407" s="2">
        <v>43175</v>
      </c>
      <c r="C1407" s="1" t="s">
        <v>63</v>
      </c>
      <c r="D1407" s="65" t="str">
        <f t="shared" si="21"/>
        <v>Weekly Wrapup: Insurance CEOs prepare for disruption</v>
      </c>
      <c r="E1407" s="1">
        <v>31</v>
      </c>
      <c r="F1407" s="1">
        <v>30434</v>
      </c>
      <c r="G1407" s="1"/>
      <c r="H1407" s="50"/>
      <c r="I1407" s="51"/>
      <c r="J1407" s="52"/>
      <c r="K1407" s="6">
        <v>1</v>
      </c>
      <c r="L1407" s="58"/>
      <c r="M1407" s="8" t="s">
        <v>3129</v>
      </c>
      <c r="N1407" s="53" t="s">
        <v>3129</v>
      </c>
      <c r="O1407" s="53" t="s">
        <v>3129</v>
      </c>
      <c r="P1407" s="53" t="s">
        <v>3129</v>
      </c>
      <c r="Q1407" s="53">
        <v>1</v>
      </c>
      <c r="R1407" s="10">
        <v>1</v>
      </c>
      <c r="S1407" s="54">
        <v>1</v>
      </c>
      <c r="T1407" s="55"/>
      <c r="U1407" s="56"/>
      <c r="V1407" s="57">
        <v>3</v>
      </c>
      <c r="Z1407" s="17">
        <v>1</v>
      </c>
      <c r="AD1407" s="15">
        <v>1</v>
      </c>
      <c r="AF1407" s="15"/>
      <c r="AJ1407" s="16">
        <v>1</v>
      </c>
      <c r="AO1407" s="64" t="s">
        <v>366</v>
      </c>
      <c r="AP1407" t="s">
        <v>203</v>
      </c>
      <c r="AQ1407" t="s">
        <v>242</v>
      </c>
      <c r="AR1407" s="46"/>
      <c r="AS1407" s="43"/>
    </row>
    <row r="1408" spans="1:45" hidden="1" x14ac:dyDescent="0.2">
      <c r="A1408" s="48" t="s">
        <v>80</v>
      </c>
      <c r="B1408" s="2">
        <v>43178</v>
      </c>
      <c r="C1408" s="1" t="s">
        <v>59</v>
      </c>
      <c r="D1408" s="65" t="str">
        <f t="shared" si="21"/>
        <v>Alibaba doubles Lazada investment to $4 billion in aggressive Southeast Asian expansion</v>
      </c>
      <c r="E1408" s="1">
        <v>4</v>
      </c>
      <c r="F1408" s="1">
        <v>55529156</v>
      </c>
      <c r="G1408" s="1"/>
      <c r="H1408" s="50"/>
      <c r="I1408" s="51">
        <v>1</v>
      </c>
      <c r="J1408" s="52"/>
      <c r="L1408" s="58"/>
      <c r="M1408" s="8">
        <v>1</v>
      </c>
      <c r="N1408" s="53" t="s">
        <v>3129</v>
      </c>
      <c r="O1408" s="53" t="s">
        <v>3129</v>
      </c>
      <c r="P1408" s="53" t="s">
        <v>3129</v>
      </c>
      <c r="Q1408" s="53" t="s">
        <v>3129</v>
      </c>
      <c r="R1408" s="10">
        <v>1</v>
      </c>
      <c r="S1408" s="54"/>
      <c r="T1408" s="55"/>
      <c r="U1408" s="56"/>
      <c r="V1408" s="57"/>
      <c r="Z1408" s="17">
        <v>1</v>
      </c>
      <c r="AF1408" s="15"/>
      <c r="AO1408" s="64" t="s">
        <v>367</v>
      </c>
      <c r="AP1408" t="s">
        <v>204</v>
      </c>
      <c r="AQ1408" t="s">
        <v>237</v>
      </c>
      <c r="AR1408" s="46"/>
      <c r="AS1408" s="43"/>
    </row>
    <row r="1409" spans="1:45" hidden="1" x14ac:dyDescent="0.2">
      <c r="A1409" s="48" t="s">
        <v>80</v>
      </c>
      <c r="B1409" s="2">
        <v>43180</v>
      </c>
      <c r="C1409" s="1" t="s">
        <v>54</v>
      </c>
      <c r="D1409" s="65" t="str">
        <f t="shared" si="21"/>
        <v>Investment in Insurtech Industry Surged in 2017, with Europe Emerging as Key Insurtech Hub, Accenture Analysis Finds</v>
      </c>
      <c r="E1409" s="1">
        <v>0</v>
      </c>
      <c r="F1409" s="1">
        <v>27777</v>
      </c>
      <c r="G1409" s="1"/>
      <c r="H1409" s="50">
        <v>1</v>
      </c>
      <c r="I1409" s="51"/>
      <c r="J1409" s="52"/>
      <c r="L1409" s="58"/>
      <c r="M1409" s="8" t="s">
        <v>3129</v>
      </c>
      <c r="N1409" s="53">
        <v>1</v>
      </c>
      <c r="O1409" s="53" t="s">
        <v>3129</v>
      </c>
      <c r="P1409" s="53" t="s">
        <v>3129</v>
      </c>
      <c r="Q1409" s="53" t="s">
        <v>3129</v>
      </c>
      <c r="R1409" s="10">
        <v>1</v>
      </c>
      <c r="S1409" s="54"/>
      <c r="T1409" s="55"/>
      <c r="U1409" s="56"/>
      <c r="V1409" s="57"/>
      <c r="Z1409" s="17">
        <v>1</v>
      </c>
      <c r="AF1409" s="15"/>
      <c r="AO1409" s="64" t="s">
        <v>368</v>
      </c>
      <c r="AP1409" t="s">
        <v>205</v>
      </c>
      <c r="AQ1409" t="s">
        <v>236</v>
      </c>
      <c r="AR1409" s="46"/>
      <c r="AS1409" s="43"/>
    </row>
    <row r="1410" spans="1:45" hidden="1" x14ac:dyDescent="0.2">
      <c r="A1410" s="48" t="s">
        <v>80</v>
      </c>
      <c r="B1410" s="2">
        <v>43180</v>
      </c>
      <c r="C1410" s="1" t="s">
        <v>58</v>
      </c>
      <c r="D1410" s="65" t="str">
        <f t="shared" si="21"/>
        <v>LinkedIn: Top companies to work for in Australia</v>
      </c>
      <c r="E1410" s="1">
        <v>66</v>
      </c>
      <c r="F1410" s="1">
        <v>41038964</v>
      </c>
      <c r="G1410" s="1"/>
      <c r="H1410" s="50"/>
      <c r="I1410" s="51">
        <v>1</v>
      </c>
      <c r="J1410" s="52"/>
      <c r="L1410" s="58"/>
      <c r="M1410" s="8">
        <v>1</v>
      </c>
      <c r="N1410" s="53" t="s">
        <v>3129</v>
      </c>
      <c r="O1410" s="53">
        <v>1</v>
      </c>
      <c r="P1410" s="53">
        <v>1</v>
      </c>
      <c r="Q1410" s="53">
        <v>1</v>
      </c>
      <c r="R1410" s="10">
        <v>1</v>
      </c>
      <c r="S1410" s="54"/>
      <c r="T1410" s="55"/>
      <c r="U1410" s="56"/>
      <c r="V1410" s="57"/>
      <c r="Z1410" s="17">
        <v>1</v>
      </c>
      <c r="AF1410" s="15"/>
      <c r="AO1410" s="64" t="s">
        <v>370</v>
      </c>
      <c r="AP1410" t="s">
        <v>207</v>
      </c>
      <c r="AQ1410" t="s">
        <v>371</v>
      </c>
      <c r="AR1410" s="46"/>
      <c r="AS1410" s="43"/>
    </row>
    <row r="1411" spans="1:45" hidden="1" x14ac:dyDescent="0.2">
      <c r="A1411" s="48" t="s">
        <v>80</v>
      </c>
      <c r="B1411" s="2">
        <v>43180</v>
      </c>
      <c r="C1411" s="1" t="s">
        <v>58</v>
      </c>
      <c r="D1411" s="65" t="str">
        <f t="shared" ref="D1411:D1474" si="22">HYPERLINK(AO1411,AP1411)</f>
        <v>IBM launches starter plan for start-ups to build blockchain projects</v>
      </c>
      <c r="E1411" s="1">
        <v>1046</v>
      </c>
      <c r="F1411" s="1">
        <v>41038964</v>
      </c>
      <c r="G1411" s="1"/>
      <c r="H1411" s="50"/>
      <c r="I1411" s="51"/>
      <c r="J1411" s="52"/>
      <c r="K1411" s="6">
        <v>1</v>
      </c>
      <c r="L1411" s="58"/>
      <c r="M1411" s="8">
        <v>1</v>
      </c>
      <c r="N1411" s="53" t="s">
        <v>3129</v>
      </c>
      <c r="O1411" s="53">
        <v>1</v>
      </c>
      <c r="P1411" s="53" t="s">
        <v>3129</v>
      </c>
      <c r="Q1411" s="53" t="s">
        <v>3129</v>
      </c>
      <c r="R1411" s="10">
        <v>1</v>
      </c>
      <c r="S1411" s="54">
        <v>1</v>
      </c>
      <c r="T1411" s="55"/>
      <c r="U1411" s="56"/>
      <c r="V1411" s="57">
        <v>2</v>
      </c>
      <c r="Z1411" s="17">
        <v>1</v>
      </c>
      <c r="AD1411" s="15">
        <v>1</v>
      </c>
      <c r="AF1411" s="15"/>
      <c r="AK1411" s="16">
        <v>1</v>
      </c>
      <c r="AO1411" s="64" t="s">
        <v>369</v>
      </c>
      <c r="AP1411" t="s">
        <v>206</v>
      </c>
      <c r="AQ1411" t="s">
        <v>303</v>
      </c>
      <c r="AR1411" s="46"/>
      <c r="AS1411" s="43"/>
    </row>
    <row r="1412" spans="1:45" hidden="1" x14ac:dyDescent="0.2">
      <c r="A1412" s="48" t="s">
        <v>80</v>
      </c>
      <c r="B1412" s="2">
        <v>43181</v>
      </c>
      <c r="C1412" s="1" t="s">
        <v>54</v>
      </c>
      <c r="D1412" s="65" t="str">
        <f t="shared" si="22"/>
        <v>Rise of the Robots Brings Benefits But Creates New Loss and Liability Scenarios for Businesses</v>
      </c>
      <c r="E1412" s="1">
        <v>0</v>
      </c>
      <c r="F1412" s="1">
        <v>27777</v>
      </c>
      <c r="G1412" s="1"/>
      <c r="H1412" s="50">
        <v>2</v>
      </c>
      <c r="I1412" s="51"/>
      <c r="J1412" s="52"/>
      <c r="L1412" s="58"/>
      <c r="M1412" s="8" t="s">
        <v>3129</v>
      </c>
      <c r="N1412" s="53">
        <v>1</v>
      </c>
      <c r="O1412" s="53" t="s">
        <v>3129</v>
      </c>
      <c r="P1412" s="53" t="s">
        <v>3129</v>
      </c>
      <c r="Q1412" s="53" t="s">
        <v>3129</v>
      </c>
      <c r="R1412" s="10">
        <v>1</v>
      </c>
      <c r="S1412" s="54"/>
      <c r="T1412" s="55"/>
      <c r="U1412" s="56"/>
      <c r="V1412" s="57"/>
      <c r="Z1412" s="17">
        <v>1</v>
      </c>
      <c r="AF1412" s="15"/>
      <c r="AO1412" s="64" t="s">
        <v>372</v>
      </c>
      <c r="AP1412" t="s">
        <v>208</v>
      </c>
      <c r="AQ1412" t="s">
        <v>236</v>
      </c>
      <c r="AR1412" s="46"/>
      <c r="AS1412" s="43"/>
    </row>
    <row r="1413" spans="1:45" hidden="1" x14ac:dyDescent="0.2">
      <c r="A1413" s="48" t="s">
        <v>80</v>
      </c>
      <c r="B1413" s="2">
        <v>43181</v>
      </c>
      <c r="C1413" s="1" t="s">
        <v>74</v>
      </c>
      <c r="D1413" s="65" t="str">
        <f t="shared" si="22"/>
        <v>Bitcoin Today: Prices Retreat From Week's Highs Amid Cryptocurrency Downtrend</v>
      </c>
      <c r="E1413" s="1">
        <v>38</v>
      </c>
      <c r="F1413" s="1">
        <v>4220689</v>
      </c>
      <c r="G1413" s="1"/>
      <c r="H1413" s="50"/>
      <c r="I1413" s="51">
        <v>1</v>
      </c>
      <c r="J1413" s="52"/>
      <c r="L1413" s="58"/>
      <c r="M1413" s="8" t="s">
        <v>3129</v>
      </c>
      <c r="N1413" s="53">
        <v>1</v>
      </c>
      <c r="O1413" s="53" t="s">
        <v>3129</v>
      </c>
      <c r="P1413" s="53" t="s">
        <v>3129</v>
      </c>
      <c r="Q1413" s="53" t="s">
        <v>3129</v>
      </c>
      <c r="R1413" s="10">
        <v>1</v>
      </c>
      <c r="S1413" s="54"/>
      <c r="T1413" s="55"/>
      <c r="U1413" s="56"/>
      <c r="V1413" s="57"/>
      <c r="Z1413" s="17">
        <v>1</v>
      </c>
      <c r="AF1413" s="15"/>
      <c r="AO1413" s="64" t="s">
        <v>375</v>
      </c>
      <c r="AP1413" t="s">
        <v>211</v>
      </c>
      <c r="AQ1413" t="s">
        <v>236</v>
      </c>
      <c r="AR1413" s="46"/>
      <c r="AS1413" s="43"/>
    </row>
    <row r="1414" spans="1:45" hidden="1" x14ac:dyDescent="0.2">
      <c r="A1414" s="48" t="s">
        <v>80</v>
      </c>
      <c r="B1414" s="2">
        <v>43181</v>
      </c>
      <c r="C1414" s="1" t="s">
        <v>65</v>
      </c>
      <c r="D1414" s="65" t="str">
        <f t="shared" si="22"/>
        <v>European Insurtech Investment Growth Surpasses North America in 2017: Accenture</v>
      </c>
      <c r="E1414" s="1">
        <v>49</v>
      </c>
      <c r="F1414" s="1">
        <v>235714</v>
      </c>
      <c r="G1414" s="1"/>
      <c r="H1414" s="50"/>
      <c r="I1414" s="51">
        <v>1</v>
      </c>
      <c r="J1414" s="52"/>
      <c r="L1414" s="58"/>
      <c r="M1414" s="8" t="s">
        <v>3129</v>
      </c>
      <c r="N1414" s="53">
        <v>1</v>
      </c>
      <c r="O1414" s="53" t="s">
        <v>3129</v>
      </c>
      <c r="P1414" s="53" t="s">
        <v>3129</v>
      </c>
      <c r="Q1414" s="53" t="s">
        <v>3129</v>
      </c>
      <c r="R1414" s="10">
        <v>1</v>
      </c>
      <c r="S1414" s="54"/>
      <c r="T1414" s="55"/>
      <c r="U1414" s="56"/>
      <c r="V1414" s="57"/>
      <c r="Z1414" s="17">
        <v>1</v>
      </c>
      <c r="AF1414" s="15"/>
      <c r="AO1414" s="64" t="s">
        <v>376</v>
      </c>
      <c r="AP1414" t="s">
        <v>212</v>
      </c>
      <c r="AQ1414" t="s">
        <v>236</v>
      </c>
      <c r="AR1414" s="46"/>
      <c r="AS1414" s="43"/>
    </row>
    <row r="1415" spans="1:45" hidden="1" x14ac:dyDescent="0.2">
      <c r="A1415" s="48" t="s">
        <v>80</v>
      </c>
      <c r="B1415" s="2">
        <v>43181</v>
      </c>
      <c r="C1415" s="1" t="s">
        <v>60</v>
      </c>
      <c r="D1415" s="65" t="str">
        <f t="shared" si="22"/>
        <v>What Your Advisor May Have In Common With Toys 'R' Us</v>
      </c>
      <c r="E1415" s="1">
        <v>11</v>
      </c>
      <c r="F1415" s="1">
        <v>82644928</v>
      </c>
      <c r="G1415" s="1"/>
      <c r="H1415" s="50"/>
      <c r="I1415" s="51">
        <v>1</v>
      </c>
      <c r="J1415" s="52"/>
      <c r="L1415" s="58"/>
      <c r="M1415" s="8" t="s">
        <v>3129</v>
      </c>
      <c r="N1415" s="53">
        <v>1</v>
      </c>
      <c r="O1415" s="53" t="s">
        <v>3129</v>
      </c>
      <c r="P1415" s="53" t="s">
        <v>3129</v>
      </c>
      <c r="Q1415" s="53" t="s">
        <v>3129</v>
      </c>
      <c r="R1415" s="10">
        <v>1</v>
      </c>
      <c r="S1415" s="54"/>
      <c r="T1415" s="55"/>
      <c r="U1415" s="56"/>
      <c r="V1415" s="57"/>
      <c r="Z1415" s="17">
        <v>1</v>
      </c>
      <c r="AF1415" s="15"/>
      <c r="AO1415" s="64" t="s">
        <v>374</v>
      </c>
      <c r="AP1415" t="s">
        <v>210</v>
      </c>
      <c r="AQ1415" t="s">
        <v>236</v>
      </c>
      <c r="AR1415" s="46"/>
      <c r="AS1415" s="43"/>
    </row>
    <row r="1416" spans="1:45" hidden="1" x14ac:dyDescent="0.2">
      <c r="A1416" s="48" t="s">
        <v>80</v>
      </c>
      <c r="B1416" s="2">
        <v>43181</v>
      </c>
      <c r="C1416" s="1" t="s">
        <v>56</v>
      </c>
      <c r="D1416" s="65" t="str">
        <f t="shared" si="22"/>
        <v>Accenture plc (ACN) Q2 2018 Earnings Conference Call Transcript</v>
      </c>
      <c r="E1416" s="1">
        <v>1</v>
      </c>
      <c r="F1416" s="1">
        <v>9207921</v>
      </c>
      <c r="G1416" s="1"/>
      <c r="H1416" s="50"/>
      <c r="I1416" s="51"/>
      <c r="J1416" s="52">
        <v>1</v>
      </c>
      <c r="L1416" s="58"/>
      <c r="M1416" s="8" t="s">
        <v>3129</v>
      </c>
      <c r="N1416" s="53">
        <v>1</v>
      </c>
      <c r="O1416" s="53" t="s">
        <v>3129</v>
      </c>
      <c r="P1416" s="53" t="s">
        <v>3129</v>
      </c>
      <c r="Q1416" s="53" t="s">
        <v>3129</v>
      </c>
      <c r="R1416" s="10">
        <v>2</v>
      </c>
      <c r="S1416" s="54"/>
      <c r="T1416" s="55"/>
      <c r="U1416" s="56"/>
      <c r="V1416" s="57"/>
      <c r="Z1416" s="17">
        <v>1</v>
      </c>
      <c r="AF1416" s="15"/>
      <c r="AO1416" s="64" t="s">
        <v>377</v>
      </c>
      <c r="AP1416" t="s">
        <v>213</v>
      </c>
      <c r="AQ1416" t="s">
        <v>239</v>
      </c>
      <c r="AR1416" s="46"/>
      <c r="AS1416" s="43"/>
    </row>
    <row r="1417" spans="1:45" hidden="1" x14ac:dyDescent="0.2">
      <c r="A1417" s="48" t="s">
        <v>80</v>
      </c>
      <c r="B1417" s="2">
        <v>43181</v>
      </c>
      <c r="C1417" s="1" t="s">
        <v>78</v>
      </c>
      <c r="D1417" s="65" t="str">
        <f t="shared" si="22"/>
        <v>Europe Emerging as InsurTech Investment Hub: Accenture</v>
      </c>
      <c r="E1417" s="1">
        <v>2</v>
      </c>
      <c r="F1417" s="1">
        <v>18750</v>
      </c>
      <c r="G1417" s="1"/>
      <c r="H1417" s="50"/>
      <c r="I1417" s="51"/>
      <c r="J1417" s="52"/>
      <c r="K1417" s="6">
        <v>1</v>
      </c>
      <c r="L1417" s="58"/>
      <c r="M1417" s="8" t="s">
        <v>3129</v>
      </c>
      <c r="N1417" s="53">
        <v>1</v>
      </c>
      <c r="O1417" s="53" t="s">
        <v>3129</v>
      </c>
      <c r="P1417" s="53" t="s">
        <v>3129</v>
      </c>
      <c r="Q1417" s="53" t="s">
        <v>3129</v>
      </c>
      <c r="R1417" s="10">
        <v>1</v>
      </c>
      <c r="S1417" s="54">
        <v>1</v>
      </c>
      <c r="T1417" s="55"/>
      <c r="U1417" s="56"/>
      <c r="V1417" s="57">
        <v>5</v>
      </c>
      <c r="Z1417" s="17">
        <v>1</v>
      </c>
      <c r="AD1417" s="15">
        <v>1</v>
      </c>
      <c r="AF1417" s="15"/>
      <c r="AJ1417" s="16">
        <v>1</v>
      </c>
      <c r="AO1417" s="64" t="s">
        <v>373</v>
      </c>
      <c r="AP1417" t="s">
        <v>209</v>
      </c>
      <c r="AQ1417" t="s">
        <v>236</v>
      </c>
      <c r="AR1417" s="46"/>
      <c r="AS1417" s="43"/>
    </row>
    <row r="1418" spans="1:45" hidden="1" x14ac:dyDescent="0.2">
      <c r="A1418" s="48" t="s">
        <v>80</v>
      </c>
      <c r="B1418" s="2">
        <v>43182</v>
      </c>
      <c r="C1418" s="1" t="s">
        <v>73</v>
      </c>
      <c r="D1418" s="65" t="str">
        <f t="shared" si="22"/>
        <v>2017 InsurTech Investment Surged, Europe Emerges as Key Hib</v>
      </c>
      <c r="E1418" s="1">
        <v>9</v>
      </c>
      <c r="F1418" s="1">
        <v>38461</v>
      </c>
      <c r="G1418" s="1"/>
      <c r="H1418" s="50"/>
      <c r="I1418" s="51"/>
      <c r="J1418" s="52"/>
      <c r="K1418" s="6">
        <v>1</v>
      </c>
      <c r="L1418" s="58"/>
      <c r="M1418" s="8" t="s">
        <v>3129</v>
      </c>
      <c r="N1418" s="53">
        <v>1</v>
      </c>
      <c r="O1418" s="53" t="s">
        <v>3129</v>
      </c>
      <c r="P1418" s="53" t="s">
        <v>3129</v>
      </c>
      <c r="Q1418" s="53" t="s">
        <v>3129</v>
      </c>
      <c r="R1418" s="10">
        <v>1</v>
      </c>
      <c r="S1418" s="54">
        <v>1</v>
      </c>
      <c r="T1418" s="55"/>
      <c r="U1418" s="56"/>
      <c r="V1418" s="57">
        <v>5</v>
      </c>
      <c r="Z1418" s="17">
        <v>1</v>
      </c>
      <c r="AD1418" s="15">
        <v>1</v>
      </c>
      <c r="AF1418" s="15"/>
      <c r="AJ1418" s="16">
        <v>1</v>
      </c>
      <c r="AO1418" s="64" t="s">
        <v>378</v>
      </c>
      <c r="AP1418" t="s">
        <v>214</v>
      </c>
      <c r="AQ1418" t="s">
        <v>236</v>
      </c>
      <c r="AR1418" s="46"/>
      <c r="AS1418" s="43"/>
    </row>
    <row r="1419" spans="1:45" hidden="1" x14ac:dyDescent="0.2">
      <c r="A1419" s="48" t="s">
        <v>80</v>
      </c>
      <c r="B1419" s="2">
        <v>43184</v>
      </c>
      <c r="C1419" s="1" t="s">
        <v>62</v>
      </c>
      <c r="D1419" s="65" t="str">
        <f t="shared" si="22"/>
        <v>Rise of the Robots Brings Benefits But Creates New Loss and Liability Scenarios for Businesses</v>
      </c>
      <c r="E1419" s="1">
        <v>0</v>
      </c>
      <c r="F1419" s="1">
        <v>5000</v>
      </c>
      <c r="G1419" s="1"/>
      <c r="H1419" s="50">
        <v>2</v>
      </c>
      <c r="I1419" s="51"/>
      <c r="J1419" s="52"/>
      <c r="L1419" s="58"/>
      <c r="M1419" s="8" t="s">
        <v>3129</v>
      </c>
      <c r="N1419" s="53">
        <v>1</v>
      </c>
      <c r="O1419" s="53" t="s">
        <v>3129</v>
      </c>
      <c r="P1419" s="53" t="s">
        <v>3129</v>
      </c>
      <c r="Q1419" s="53" t="s">
        <v>3129</v>
      </c>
      <c r="R1419" s="10">
        <v>1</v>
      </c>
      <c r="S1419" s="54"/>
      <c r="T1419" s="55"/>
      <c r="U1419" s="56"/>
      <c r="V1419" s="57"/>
      <c r="Z1419" s="17">
        <v>1</v>
      </c>
      <c r="AF1419" s="15"/>
      <c r="AO1419" s="64" t="s">
        <v>379</v>
      </c>
      <c r="AP1419" t="s">
        <v>208</v>
      </c>
      <c r="AQ1419" t="s">
        <v>236</v>
      </c>
      <c r="AR1419" s="46"/>
      <c r="AS1419" s="43"/>
    </row>
    <row r="1420" spans="1:45" hidden="1" x14ac:dyDescent="0.2">
      <c r="A1420" s="48" t="s">
        <v>80</v>
      </c>
      <c r="B1420" s="2">
        <v>43184</v>
      </c>
      <c r="C1420" s="1" t="s">
        <v>59</v>
      </c>
      <c r="D1420" s="65" t="str">
        <f t="shared" si="22"/>
        <v>Smart cars are hackable</v>
      </c>
      <c r="E1420" s="1">
        <v>191</v>
      </c>
      <c r="F1420" s="1">
        <v>55529156</v>
      </c>
      <c r="G1420" s="1"/>
      <c r="H1420" s="50"/>
      <c r="I1420" s="51">
        <v>1</v>
      </c>
      <c r="J1420" s="52"/>
      <c r="L1420" s="58"/>
      <c r="M1420" s="8">
        <v>1</v>
      </c>
      <c r="N1420" s="53" t="s">
        <v>3129</v>
      </c>
      <c r="O1420" s="53" t="s">
        <v>3129</v>
      </c>
      <c r="P1420" s="53" t="s">
        <v>3129</v>
      </c>
      <c r="Q1420" s="53" t="s">
        <v>3129</v>
      </c>
      <c r="R1420" s="10">
        <v>1</v>
      </c>
      <c r="S1420" s="54"/>
      <c r="T1420" s="55"/>
      <c r="U1420" s="56"/>
      <c r="V1420" s="57"/>
      <c r="Z1420" s="17">
        <v>1</v>
      </c>
      <c r="AF1420" s="15"/>
      <c r="AO1420" s="64" t="s">
        <v>380</v>
      </c>
      <c r="AP1420" t="s">
        <v>215</v>
      </c>
      <c r="AQ1420" t="s">
        <v>237</v>
      </c>
      <c r="AR1420" s="46"/>
      <c r="AS1420" s="43"/>
    </row>
    <row r="1421" spans="1:45" hidden="1" x14ac:dyDescent="0.2">
      <c r="A1421" s="48" t="s">
        <v>80</v>
      </c>
      <c r="B1421" s="2">
        <v>43184</v>
      </c>
      <c r="C1421" s="1" t="s">
        <v>63</v>
      </c>
      <c r="D1421" s="65" t="str">
        <f t="shared" si="22"/>
        <v>Insurtechs’ innovations can’t thrive without insurers’ buy-in</v>
      </c>
      <c r="E1421" s="1">
        <v>76</v>
      </c>
      <c r="F1421" s="1">
        <v>30434</v>
      </c>
      <c r="G1421" s="1"/>
      <c r="H1421" s="50"/>
      <c r="I1421" s="51"/>
      <c r="J1421" s="52"/>
      <c r="K1421" s="6">
        <v>1</v>
      </c>
      <c r="L1421" s="58"/>
      <c r="M1421" s="8" t="s">
        <v>3129</v>
      </c>
      <c r="N1421" s="53">
        <v>1</v>
      </c>
      <c r="O1421" s="53" t="s">
        <v>3129</v>
      </c>
      <c r="P1421" s="53" t="s">
        <v>3129</v>
      </c>
      <c r="Q1421" s="53" t="s">
        <v>3129</v>
      </c>
      <c r="R1421" s="10">
        <v>1</v>
      </c>
      <c r="S1421" s="54">
        <v>1</v>
      </c>
      <c r="T1421" s="55"/>
      <c r="U1421" s="56"/>
      <c r="V1421" s="57">
        <v>3</v>
      </c>
      <c r="Z1421" s="17">
        <v>1</v>
      </c>
      <c r="AD1421" s="15">
        <v>1</v>
      </c>
      <c r="AF1421" s="15"/>
      <c r="AJ1421" s="16">
        <v>1</v>
      </c>
      <c r="AO1421" s="64" t="s">
        <v>381</v>
      </c>
      <c r="AP1421" t="s">
        <v>216</v>
      </c>
      <c r="AQ1421" t="s">
        <v>236</v>
      </c>
      <c r="AR1421" s="46"/>
      <c r="AS1421" s="43"/>
    </row>
    <row r="1422" spans="1:45" hidden="1" x14ac:dyDescent="0.2">
      <c r="A1422" s="48" t="s">
        <v>80</v>
      </c>
      <c r="B1422" s="2">
        <v>43185</v>
      </c>
      <c r="C1422" s="1" t="s">
        <v>60</v>
      </c>
      <c r="D1422" s="65" t="str">
        <f t="shared" si="22"/>
        <v>An ETF For Crypto And Blockchain Fans</v>
      </c>
      <c r="E1422" s="1">
        <v>56</v>
      </c>
      <c r="F1422" s="1">
        <v>82644928</v>
      </c>
      <c r="G1422" s="1"/>
      <c r="H1422" s="50"/>
      <c r="I1422" s="51">
        <v>1</v>
      </c>
      <c r="J1422" s="52"/>
      <c r="L1422" s="58"/>
      <c r="M1422" s="8" t="s">
        <v>3129</v>
      </c>
      <c r="N1422" s="53">
        <v>1</v>
      </c>
      <c r="O1422" s="53" t="s">
        <v>3129</v>
      </c>
      <c r="P1422" s="53" t="s">
        <v>3129</v>
      </c>
      <c r="Q1422" s="53" t="s">
        <v>3129</v>
      </c>
      <c r="R1422" s="10">
        <v>1</v>
      </c>
      <c r="S1422" s="54"/>
      <c r="T1422" s="55"/>
      <c r="U1422" s="56"/>
      <c r="V1422" s="57"/>
      <c r="Z1422" s="17">
        <v>1</v>
      </c>
      <c r="AF1422" s="15"/>
      <c r="AO1422" s="64" t="s">
        <v>382</v>
      </c>
      <c r="AP1422" t="s">
        <v>217</v>
      </c>
      <c r="AQ1422" t="s">
        <v>236</v>
      </c>
      <c r="AR1422" s="46"/>
      <c r="AS1422" s="43"/>
    </row>
    <row r="1423" spans="1:45" hidden="1" x14ac:dyDescent="0.2">
      <c r="A1423" s="48" t="s">
        <v>80</v>
      </c>
      <c r="B1423" s="2">
        <v>43185</v>
      </c>
      <c r="C1423" s="1" t="s">
        <v>60</v>
      </c>
      <c r="D1423" s="65" t="str">
        <f t="shared" si="22"/>
        <v>How Asia's Entrepreneurs Are Disrupting The Finance Industry</v>
      </c>
      <c r="E1423" s="1">
        <v>444</v>
      </c>
      <c r="F1423" s="1">
        <v>82644928</v>
      </c>
      <c r="G1423" s="1"/>
      <c r="H1423" s="50"/>
      <c r="I1423" s="51">
        <v>1</v>
      </c>
      <c r="J1423" s="52"/>
      <c r="L1423" s="58"/>
      <c r="M1423" s="8" t="s">
        <v>3129</v>
      </c>
      <c r="N1423" s="53" t="s">
        <v>3129</v>
      </c>
      <c r="O1423" s="53" t="s">
        <v>3129</v>
      </c>
      <c r="P1423" s="53">
        <v>1</v>
      </c>
      <c r="Q1423" s="53" t="s">
        <v>3129</v>
      </c>
      <c r="R1423" s="10">
        <v>1</v>
      </c>
      <c r="S1423" s="54"/>
      <c r="T1423" s="55"/>
      <c r="U1423" s="56"/>
      <c r="V1423" s="57"/>
      <c r="Z1423" s="17">
        <v>1</v>
      </c>
      <c r="AF1423" s="15"/>
      <c r="AO1423" s="64" t="s">
        <v>383</v>
      </c>
      <c r="AP1423" t="s">
        <v>218</v>
      </c>
      <c r="AQ1423" t="s">
        <v>250</v>
      </c>
      <c r="AR1423" s="46"/>
      <c r="AS1423" s="43"/>
    </row>
    <row r="1424" spans="1:45" hidden="1" x14ac:dyDescent="0.2">
      <c r="A1424" s="48" t="s">
        <v>80</v>
      </c>
      <c r="B1424" s="2">
        <v>43185</v>
      </c>
      <c r="C1424" s="1" t="s">
        <v>58</v>
      </c>
      <c r="D1424" s="65" t="str">
        <f t="shared" si="22"/>
        <v>OakNorth CEO Rishi Khosla on expansion plans, China's fintech market</v>
      </c>
      <c r="E1424" s="1">
        <v>144</v>
      </c>
      <c r="F1424" s="1">
        <v>41038964</v>
      </c>
      <c r="G1424" s="1"/>
      <c r="H1424" s="50"/>
      <c r="I1424" s="51"/>
      <c r="J1424" s="52"/>
      <c r="K1424" s="6">
        <v>1</v>
      </c>
      <c r="L1424" s="58"/>
      <c r="M1424" s="8" t="s">
        <v>3129</v>
      </c>
      <c r="N1424" s="53">
        <v>1</v>
      </c>
      <c r="O1424" s="53" t="s">
        <v>3129</v>
      </c>
      <c r="P1424" s="53" t="s">
        <v>3129</v>
      </c>
      <c r="Q1424" s="53" t="s">
        <v>3129</v>
      </c>
      <c r="R1424" s="10">
        <v>1</v>
      </c>
      <c r="S1424" s="54">
        <v>1</v>
      </c>
      <c r="T1424" s="55"/>
      <c r="U1424" s="56"/>
      <c r="V1424" s="57">
        <v>3</v>
      </c>
      <c r="Z1424" s="17">
        <v>1</v>
      </c>
      <c r="AC1424" s="15">
        <v>1</v>
      </c>
      <c r="AF1424" s="15"/>
      <c r="AI1424" s="16">
        <v>1</v>
      </c>
      <c r="AO1424" s="64" t="s">
        <v>384</v>
      </c>
      <c r="AP1424" t="s">
        <v>219</v>
      </c>
      <c r="AQ1424" t="s">
        <v>236</v>
      </c>
      <c r="AR1424" s="46"/>
      <c r="AS1424" s="43"/>
    </row>
    <row r="1425" spans="1:45" hidden="1" x14ac:dyDescent="0.2">
      <c r="A1425" s="48" t="s">
        <v>80</v>
      </c>
      <c r="B1425" s="2">
        <v>43186</v>
      </c>
      <c r="C1425" s="1" t="s">
        <v>79</v>
      </c>
      <c r="D1425" s="65" t="str">
        <f t="shared" si="22"/>
        <v>Chatbots In Insurance: Revolutionizing Autonomous Communications</v>
      </c>
      <c r="E1425" s="1">
        <v>2</v>
      </c>
      <c r="F1425" s="1">
        <v>5000</v>
      </c>
      <c r="G1425" s="1"/>
      <c r="H1425" s="50"/>
      <c r="I1425" s="51"/>
      <c r="J1425" s="52"/>
      <c r="K1425" s="6">
        <v>1</v>
      </c>
      <c r="L1425" s="58"/>
      <c r="M1425" s="8" t="s">
        <v>3129</v>
      </c>
      <c r="N1425" s="53" t="s">
        <v>3129</v>
      </c>
      <c r="O1425" s="53" t="s">
        <v>3129</v>
      </c>
      <c r="P1425" s="53" t="s">
        <v>3129</v>
      </c>
      <c r="Q1425" s="53">
        <v>1</v>
      </c>
      <c r="R1425" s="10">
        <v>2</v>
      </c>
      <c r="S1425" s="54">
        <v>1</v>
      </c>
      <c r="T1425" s="55"/>
      <c r="U1425" s="56"/>
      <c r="V1425" s="57">
        <v>3</v>
      </c>
      <c r="Z1425" s="17">
        <v>1</v>
      </c>
      <c r="AD1425" s="15">
        <v>1</v>
      </c>
      <c r="AF1425" s="15"/>
      <c r="AJ1425" s="16">
        <v>1</v>
      </c>
      <c r="AO1425" s="64" t="s">
        <v>385</v>
      </c>
      <c r="AP1425" t="s">
        <v>220</v>
      </c>
      <c r="AQ1425" t="s">
        <v>337</v>
      </c>
      <c r="AR1425" s="46"/>
      <c r="AS1425" s="43"/>
    </row>
    <row r="1426" spans="1:45" hidden="1" x14ac:dyDescent="0.2">
      <c r="A1426" s="48" t="s">
        <v>80</v>
      </c>
      <c r="B1426" s="2">
        <v>43187</v>
      </c>
      <c r="C1426" s="1" t="s">
        <v>55</v>
      </c>
      <c r="D1426" s="65" t="str">
        <f t="shared" si="22"/>
        <v>The Changing Landscape of InsurTech Funding</v>
      </c>
      <c r="E1426" s="1">
        <v>5</v>
      </c>
      <c r="F1426" s="1">
        <v>10000</v>
      </c>
      <c r="G1426" s="1"/>
      <c r="H1426" s="50"/>
      <c r="I1426" s="51"/>
      <c r="J1426" s="52"/>
      <c r="K1426" s="6">
        <v>1</v>
      </c>
      <c r="L1426" s="58"/>
      <c r="M1426" s="8" t="s">
        <v>3129</v>
      </c>
      <c r="N1426" s="53" t="s">
        <v>3129</v>
      </c>
      <c r="O1426" s="53" t="s">
        <v>3129</v>
      </c>
      <c r="P1426" s="53">
        <v>1</v>
      </c>
      <c r="Q1426" s="53" t="s">
        <v>3129</v>
      </c>
      <c r="R1426" s="10">
        <v>1</v>
      </c>
      <c r="S1426" s="54"/>
      <c r="T1426" s="55">
        <v>1</v>
      </c>
      <c r="U1426" s="56"/>
      <c r="V1426" s="57">
        <v>1</v>
      </c>
      <c r="Z1426" s="17">
        <v>1</v>
      </c>
      <c r="AD1426" s="15">
        <v>1</v>
      </c>
      <c r="AF1426" s="15"/>
      <c r="AJ1426" s="16">
        <v>1</v>
      </c>
      <c r="AO1426" s="64" t="s">
        <v>389</v>
      </c>
      <c r="AP1426" t="s">
        <v>223</v>
      </c>
      <c r="AQ1426" t="s">
        <v>250</v>
      </c>
      <c r="AR1426" s="46"/>
      <c r="AS1426" s="43"/>
    </row>
    <row r="1427" spans="1:45" hidden="1" x14ac:dyDescent="0.2">
      <c r="A1427" s="48" t="s">
        <v>80</v>
      </c>
      <c r="B1427" s="2">
        <v>43187</v>
      </c>
      <c r="C1427" s="1" t="s">
        <v>79</v>
      </c>
      <c r="D1427" s="65" t="str">
        <f t="shared" si="22"/>
        <v>Millennial Disruption: Impact On The Insurance Industry</v>
      </c>
      <c r="E1427" s="1">
        <v>2</v>
      </c>
      <c r="F1427" s="1">
        <v>5000</v>
      </c>
      <c r="G1427" s="1"/>
      <c r="H1427" s="50"/>
      <c r="I1427" s="51"/>
      <c r="J1427" s="52"/>
      <c r="K1427" s="6">
        <v>1</v>
      </c>
      <c r="L1427" s="58"/>
      <c r="M1427" s="8" t="s">
        <v>3129</v>
      </c>
      <c r="N1427" s="53" t="s">
        <v>3129</v>
      </c>
      <c r="O1427" s="53">
        <v>1</v>
      </c>
      <c r="P1427" s="53" t="s">
        <v>3129</v>
      </c>
      <c r="Q1427" s="53" t="s">
        <v>3129</v>
      </c>
      <c r="R1427" s="10">
        <v>2</v>
      </c>
      <c r="S1427" s="54">
        <v>1</v>
      </c>
      <c r="T1427" s="55"/>
      <c r="U1427" s="56"/>
      <c r="V1427" s="57">
        <v>3</v>
      </c>
      <c r="Z1427" s="17">
        <v>1</v>
      </c>
      <c r="AC1427" s="15">
        <v>1</v>
      </c>
      <c r="AF1427" s="15"/>
      <c r="AI1427" s="16">
        <v>1</v>
      </c>
      <c r="AO1427" s="64" t="s">
        <v>387</v>
      </c>
      <c r="AP1427" t="s">
        <v>222</v>
      </c>
      <c r="AQ1427" t="s">
        <v>388</v>
      </c>
      <c r="AR1427" s="46"/>
      <c r="AS1427" s="43"/>
    </row>
    <row r="1428" spans="1:45" hidden="1" x14ac:dyDescent="0.2">
      <c r="A1428" s="48" t="s">
        <v>80</v>
      </c>
      <c r="B1428" s="2">
        <v>43188</v>
      </c>
      <c r="C1428" s="1" t="s">
        <v>74</v>
      </c>
      <c r="D1428" s="65" t="str">
        <f t="shared" si="22"/>
        <v>Cloudera Inc. | Nyse:cldr | Stock Quote &amp; News</v>
      </c>
      <c r="E1428" s="1">
        <v>0</v>
      </c>
      <c r="F1428" s="1">
        <v>4220689</v>
      </c>
      <c r="G1428" s="1"/>
      <c r="H1428" s="50"/>
      <c r="I1428" s="51">
        <v>1</v>
      </c>
      <c r="J1428" s="52"/>
      <c r="L1428" s="58"/>
      <c r="M1428" s="8" t="s">
        <v>3129</v>
      </c>
      <c r="N1428" s="53" t="s">
        <v>3129</v>
      </c>
      <c r="O1428" s="53">
        <v>1</v>
      </c>
      <c r="P1428" s="53" t="s">
        <v>3129</v>
      </c>
      <c r="Q1428" s="53" t="s">
        <v>3129</v>
      </c>
      <c r="R1428" s="10">
        <v>1</v>
      </c>
      <c r="S1428" s="54"/>
      <c r="T1428" s="55"/>
      <c r="U1428" s="56"/>
      <c r="V1428" s="57"/>
      <c r="Z1428" s="17">
        <v>1</v>
      </c>
      <c r="AF1428" s="15"/>
      <c r="AO1428" s="64" t="s">
        <v>391</v>
      </c>
      <c r="AP1428" t="s">
        <v>225</v>
      </c>
      <c r="AQ1428" t="s">
        <v>234</v>
      </c>
      <c r="AR1428" s="46"/>
      <c r="AS1428" s="43"/>
    </row>
    <row r="1429" spans="1:45" hidden="1" x14ac:dyDescent="0.2">
      <c r="A1429" s="48" t="s">
        <v>80</v>
      </c>
      <c r="B1429" s="2">
        <v>43188</v>
      </c>
      <c r="C1429" s="1" t="s">
        <v>64</v>
      </c>
      <c r="D1429" s="65" t="str">
        <f t="shared" si="22"/>
        <v>People moves: BAML loses two in exotics, BNPP’s global markets overhaul, and more</v>
      </c>
      <c r="E1429" s="1">
        <v>8</v>
      </c>
      <c r="F1429" s="1">
        <v>120000</v>
      </c>
      <c r="G1429" s="1"/>
      <c r="H1429" s="50"/>
      <c r="I1429" s="51">
        <v>1</v>
      </c>
      <c r="J1429" s="52"/>
      <c r="L1429" s="58"/>
      <c r="M1429" s="8" t="s">
        <v>3129</v>
      </c>
      <c r="N1429" s="53" t="s">
        <v>3129</v>
      </c>
      <c r="O1429" s="53" t="s">
        <v>3129</v>
      </c>
      <c r="P1429" s="53">
        <v>1</v>
      </c>
      <c r="Q1429" s="53">
        <v>1</v>
      </c>
      <c r="R1429" s="10">
        <v>1</v>
      </c>
      <c r="S1429" s="54"/>
      <c r="T1429" s="55"/>
      <c r="U1429" s="56"/>
      <c r="V1429" s="57"/>
      <c r="Z1429" s="17">
        <v>1</v>
      </c>
      <c r="AF1429" s="15"/>
      <c r="AO1429" s="64" t="s">
        <v>392</v>
      </c>
      <c r="AP1429" t="s">
        <v>226</v>
      </c>
      <c r="AQ1429" t="s">
        <v>393</v>
      </c>
      <c r="AR1429" s="46"/>
      <c r="AS1429" s="43"/>
    </row>
    <row r="1430" spans="1:45" hidden="1" x14ac:dyDescent="0.2">
      <c r="A1430" s="48" t="s">
        <v>80</v>
      </c>
      <c r="B1430" s="2">
        <v>43188</v>
      </c>
      <c r="C1430" s="1" t="s">
        <v>63</v>
      </c>
      <c r="D1430" s="65" t="str">
        <f t="shared" si="22"/>
        <v>Weekly Wrapup: Insurers struggle to integrate, hire data scientists</v>
      </c>
      <c r="E1430" s="1">
        <v>29</v>
      </c>
      <c r="F1430" s="1">
        <v>30434</v>
      </c>
      <c r="G1430" s="1"/>
      <c r="H1430" s="50"/>
      <c r="I1430" s="51"/>
      <c r="J1430" s="52"/>
      <c r="K1430" s="6">
        <v>1</v>
      </c>
      <c r="L1430" s="58"/>
      <c r="M1430" s="8" t="s">
        <v>3129</v>
      </c>
      <c r="N1430" s="53" t="s">
        <v>3129</v>
      </c>
      <c r="O1430" s="53" t="s">
        <v>3129</v>
      </c>
      <c r="P1430" s="53" t="s">
        <v>3129</v>
      </c>
      <c r="Q1430" s="53">
        <v>1</v>
      </c>
      <c r="R1430" s="10">
        <v>1</v>
      </c>
      <c r="S1430" s="54">
        <v>1</v>
      </c>
      <c r="T1430" s="55"/>
      <c r="U1430" s="56"/>
      <c r="V1430" s="57">
        <v>3</v>
      </c>
      <c r="Z1430" s="17">
        <v>1</v>
      </c>
      <c r="AD1430" s="15">
        <v>1</v>
      </c>
      <c r="AF1430" s="15"/>
      <c r="AG1430" s="16">
        <v>1</v>
      </c>
      <c r="AO1430" s="64" t="s">
        <v>390</v>
      </c>
      <c r="AP1430" t="s">
        <v>224</v>
      </c>
      <c r="AQ1430" t="s">
        <v>242</v>
      </c>
      <c r="AR1430" s="46"/>
      <c r="AS1430" s="43"/>
    </row>
    <row r="1431" spans="1:45" hidden="1" x14ac:dyDescent="0.2">
      <c r="A1431" s="48" t="s">
        <v>80</v>
      </c>
      <c r="B1431" s="2">
        <v>43189</v>
      </c>
      <c r="C1431" s="1" t="s">
        <v>60</v>
      </c>
      <c r="D1431" s="65" t="str">
        <f t="shared" si="22"/>
        <v>YCharts: The Chicago-Based Financial Data Research Company That Enables Smarter Investing</v>
      </c>
      <c r="E1431" s="1">
        <v>22</v>
      </c>
      <c r="F1431" s="1">
        <v>82644928</v>
      </c>
      <c r="G1431" s="1"/>
      <c r="H1431" s="50"/>
      <c r="I1431" s="51">
        <v>1</v>
      </c>
      <c r="J1431" s="52"/>
      <c r="L1431" s="58"/>
      <c r="M1431" s="8" t="s">
        <v>3129</v>
      </c>
      <c r="N1431" s="53">
        <v>1</v>
      </c>
      <c r="O1431" s="53" t="s">
        <v>3129</v>
      </c>
      <c r="P1431" s="53" t="s">
        <v>3129</v>
      </c>
      <c r="Q1431" s="53" t="s">
        <v>3129</v>
      </c>
      <c r="R1431" s="10">
        <v>1</v>
      </c>
      <c r="S1431" s="54"/>
      <c r="T1431" s="55"/>
      <c r="U1431" s="56"/>
      <c r="V1431" s="57"/>
      <c r="Z1431" s="17">
        <v>1</v>
      </c>
      <c r="AF1431" s="15"/>
      <c r="AO1431" s="64" t="s">
        <v>395</v>
      </c>
      <c r="AP1431" t="s">
        <v>228</v>
      </c>
      <c r="AQ1431" t="s">
        <v>236</v>
      </c>
      <c r="AR1431" s="46"/>
      <c r="AS1431" s="43"/>
    </row>
    <row r="1432" spans="1:45" hidden="1" x14ac:dyDescent="0.2">
      <c r="A1432" s="48" t="s">
        <v>80</v>
      </c>
      <c r="B1432" s="2">
        <v>43189</v>
      </c>
      <c r="C1432" s="1" t="s">
        <v>62</v>
      </c>
      <c r="D1432" s="65" t="str">
        <f t="shared" si="22"/>
        <v>A Consolidating Landscape</v>
      </c>
      <c r="E1432" s="1">
        <v>0</v>
      </c>
      <c r="F1432" s="1">
        <v>5000</v>
      </c>
      <c r="G1432" s="1"/>
      <c r="H1432" s="50"/>
      <c r="I1432" s="51"/>
      <c r="J1432" s="52"/>
      <c r="K1432" s="6">
        <v>1</v>
      </c>
      <c r="L1432" s="58"/>
      <c r="M1432" s="8" t="s">
        <v>3129</v>
      </c>
      <c r="N1432" s="53" t="s">
        <v>3129</v>
      </c>
      <c r="O1432" s="53">
        <v>1</v>
      </c>
      <c r="P1432" s="53" t="s">
        <v>3129</v>
      </c>
      <c r="Q1432" s="53" t="s">
        <v>3129</v>
      </c>
      <c r="R1432" s="10">
        <v>1</v>
      </c>
      <c r="S1432" s="54">
        <v>1</v>
      </c>
      <c r="T1432" s="55"/>
      <c r="U1432" s="56"/>
      <c r="V1432" s="57">
        <v>3</v>
      </c>
      <c r="Z1432" s="17">
        <v>1</v>
      </c>
      <c r="AF1432" s="15">
        <v>1</v>
      </c>
      <c r="AN1432" s="16">
        <v>1</v>
      </c>
      <c r="AO1432" s="64" t="s">
        <v>394</v>
      </c>
      <c r="AP1432" t="s">
        <v>227</v>
      </c>
      <c r="AQ1432" t="s">
        <v>234</v>
      </c>
      <c r="AR1432" s="46"/>
      <c r="AS1432" s="43"/>
    </row>
    <row r="1433" spans="1:45" hidden="1" x14ac:dyDescent="0.2">
      <c r="A1433" s="48" t="s">
        <v>48</v>
      </c>
      <c r="B1433" s="2" t="s">
        <v>83</v>
      </c>
      <c r="C1433" s="1" t="s">
        <v>84</v>
      </c>
      <c r="D1433" s="65" t="str">
        <f t="shared" si="22"/>
        <v>Robots join the team</v>
      </c>
      <c r="E1433" s="1">
        <v>156</v>
      </c>
      <c r="F1433" s="1">
        <v>26000</v>
      </c>
      <c r="G1433" s="1"/>
      <c r="H1433" s="50"/>
      <c r="I1433" s="51"/>
      <c r="J1433" s="52"/>
      <c r="K1433" s="6">
        <v>1</v>
      </c>
      <c r="L1433" s="58" t="s">
        <v>85</v>
      </c>
      <c r="M1433" s="8">
        <v>1</v>
      </c>
      <c r="N1433" s="53" t="s">
        <v>3129</v>
      </c>
      <c r="O1433" s="53" t="s">
        <v>3129</v>
      </c>
      <c r="P1433" s="53" t="s">
        <v>3129</v>
      </c>
      <c r="Q1433" s="53" t="s">
        <v>3129</v>
      </c>
      <c r="R1433" s="10">
        <v>2</v>
      </c>
      <c r="S1433" s="54">
        <v>1</v>
      </c>
      <c r="T1433" s="55"/>
      <c r="U1433" s="56"/>
      <c r="V1433" s="57">
        <v>3</v>
      </c>
      <c r="Z1433" s="17">
        <v>1</v>
      </c>
      <c r="AD1433" s="15">
        <v>1</v>
      </c>
      <c r="AF1433" s="15"/>
      <c r="AL1433" s="16">
        <v>1</v>
      </c>
      <c r="AO1433" s="64" t="s">
        <v>396</v>
      </c>
      <c r="AP1433" t="s">
        <v>229</v>
      </c>
      <c r="AQ1433"/>
      <c r="AR1433" s="46"/>
      <c r="AS1433" s="43"/>
    </row>
    <row r="1434" spans="1:45" hidden="1" x14ac:dyDescent="0.2">
      <c r="A1434" s="48" t="s">
        <v>53</v>
      </c>
      <c r="B1434" s="2">
        <v>43103</v>
      </c>
      <c r="C1434" s="1" t="s">
        <v>2858</v>
      </c>
      <c r="D1434" s="65" t="str">
        <f t="shared" si="22"/>
        <v>The R.i.p. Portfolio: Q4 2017 Update</v>
      </c>
      <c r="E1434" s="1">
        <v>22</v>
      </c>
      <c r="F1434" s="1">
        <v>12148438</v>
      </c>
      <c r="G1434" s="1" t="s">
        <v>428</v>
      </c>
      <c r="H1434" s="50"/>
      <c r="I1434" s="51">
        <v>1</v>
      </c>
      <c r="J1434" s="52"/>
      <c r="L1434" s="58"/>
      <c r="M1434" s="8" t="s">
        <v>3129</v>
      </c>
      <c r="N1434" s="53">
        <v>1</v>
      </c>
      <c r="O1434" s="53" t="s">
        <v>3129</v>
      </c>
      <c r="P1434" s="53" t="s">
        <v>3129</v>
      </c>
      <c r="Q1434" s="53" t="s">
        <v>3129</v>
      </c>
      <c r="R1434" s="10">
        <v>2</v>
      </c>
      <c r="S1434" s="54"/>
      <c r="T1434" s="55"/>
      <c r="U1434" s="56"/>
      <c r="V1434" s="57"/>
      <c r="AA1434" s="17">
        <v>1</v>
      </c>
      <c r="AF1434" s="15"/>
      <c r="AO1434" s="64" t="s">
        <v>2969</v>
      </c>
      <c r="AP1434" t="s">
        <v>2859</v>
      </c>
      <c r="AQ1434" t="s">
        <v>2970</v>
      </c>
      <c r="AR1434" s="46"/>
      <c r="AS1434" s="43"/>
    </row>
    <row r="1435" spans="1:45" hidden="1" x14ac:dyDescent="0.2">
      <c r="A1435" s="48" t="s">
        <v>589</v>
      </c>
      <c r="B1435" s="2">
        <v>43103</v>
      </c>
      <c r="C1435" s="1" t="s">
        <v>2856</v>
      </c>
      <c r="D1435" s="65" t="str">
        <f t="shared" si="22"/>
        <v>UPDATE 1-Markets take EU's new financial rules in their stride</v>
      </c>
      <c r="E1435" s="1">
        <v>0</v>
      </c>
      <c r="F1435" s="1">
        <v>36220928</v>
      </c>
      <c r="G1435" s="1" t="s">
        <v>423</v>
      </c>
      <c r="H1435" s="50"/>
      <c r="I1435" s="51">
        <v>1</v>
      </c>
      <c r="J1435" s="52"/>
      <c r="L1435" s="58"/>
      <c r="M1435" s="8" t="s">
        <v>3129</v>
      </c>
      <c r="N1435" s="53" t="s">
        <v>3129</v>
      </c>
      <c r="O1435" s="53" t="s">
        <v>3129</v>
      </c>
      <c r="P1435" s="53">
        <v>1</v>
      </c>
      <c r="Q1435" s="53" t="s">
        <v>3129</v>
      </c>
      <c r="R1435" s="10">
        <v>1</v>
      </c>
      <c r="S1435" s="54"/>
      <c r="T1435" s="55"/>
      <c r="U1435" s="56"/>
      <c r="V1435" s="57"/>
      <c r="AA1435" s="17">
        <v>1</v>
      </c>
      <c r="AF1435" s="15"/>
      <c r="AO1435" s="64" t="s">
        <v>2968</v>
      </c>
      <c r="AP1435" t="s">
        <v>2857</v>
      </c>
      <c r="AQ1435" t="s">
        <v>2308</v>
      </c>
      <c r="AR1435" s="46"/>
      <c r="AS1435" s="43"/>
    </row>
    <row r="1436" spans="1:45" hidden="1" x14ac:dyDescent="0.2">
      <c r="A1436" s="48" t="s">
        <v>53</v>
      </c>
      <c r="B1436" s="2">
        <v>43104</v>
      </c>
      <c r="C1436" s="1" t="s">
        <v>2858</v>
      </c>
      <c r="D1436" s="65" t="str">
        <f t="shared" si="22"/>
        <v>Brunch, Craft Beer, And Investing: Reflections And Resolutions</v>
      </c>
      <c r="E1436" s="1">
        <v>17</v>
      </c>
      <c r="F1436" s="1">
        <v>12148438</v>
      </c>
      <c r="G1436" s="1" t="s">
        <v>428</v>
      </c>
      <c r="H1436" s="50"/>
      <c r="I1436" s="51">
        <v>1</v>
      </c>
      <c r="J1436" s="52"/>
      <c r="L1436" s="58"/>
      <c r="M1436" s="8" t="s">
        <v>3129</v>
      </c>
      <c r="N1436" s="53">
        <v>1</v>
      </c>
      <c r="O1436" s="53" t="s">
        <v>3129</v>
      </c>
      <c r="P1436" s="53" t="s">
        <v>3129</v>
      </c>
      <c r="Q1436" s="53" t="s">
        <v>3129</v>
      </c>
      <c r="R1436" s="10">
        <v>2</v>
      </c>
      <c r="S1436" s="54"/>
      <c r="T1436" s="55"/>
      <c r="U1436" s="56"/>
      <c r="V1436" s="57"/>
      <c r="AA1436" s="17">
        <v>1</v>
      </c>
      <c r="AF1436" s="15"/>
      <c r="AO1436" s="64" t="s">
        <v>2971</v>
      </c>
      <c r="AP1436" t="s">
        <v>2860</v>
      </c>
      <c r="AQ1436" t="s">
        <v>2970</v>
      </c>
      <c r="AR1436" s="46"/>
      <c r="AS1436" s="43"/>
    </row>
    <row r="1437" spans="1:45" hidden="1" x14ac:dyDescent="0.2">
      <c r="A1437" s="48" t="s">
        <v>589</v>
      </c>
      <c r="B1437" s="2">
        <v>43105</v>
      </c>
      <c r="C1437" s="1" t="s">
        <v>2856</v>
      </c>
      <c r="D1437" s="65" t="str">
        <f t="shared" si="22"/>
        <v>Banking crisis adviser named as head of Britain's finance watchdog</v>
      </c>
      <c r="E1437" s="1">
        <v>10</v>
      </c>
      <c r="F1437" s="1">
        <v>36220928</v>
      </c>
      <c r="G1437" s="1" t="s">
        <v>423</v>
      </c>
      <c r="H1437" s="50"/>
      <c r="I1437" s="51">
        <v>1</v>
      </c>
      <c r="J1437" s="52"/>
      <c r="L1437" s="58"/>
      <c r="M1437" s="8" t="s">
        <v>3129</v>
      </c>
      <c r="N1437" s="53" t="s">
        <v>3129</v>
      </c>
      <c r="O1437" s="53" t="s">
        <v>3129</v>
      </c>
      <c r="P1437" s="53">
        <v>1</v>
      </c>
      <c r="Q1437" s="53" t="s">
        <v>3129</v>
      </c>
      <c r="R1437" s="10">
        <v>1</v>
      </c>
      <c r="S1437" s="54"/>
      <c r="T1437" s="55"/>
      <c r="U1437" s="56"/>
      <c r="V1437" s="57"/>
      <c r="AA1437" s="17">
        <v>1</v>
      </c>
      <c r="AF1437" s="15"/>
      <c r="AO1437" s="64" t="s">
        <v>2972</v>
      </c>
      <c r="AP1437" t="s">
        <v>2861</v>
      </c>
      <c r="AQ1437" t="s">
        <v>2308</v>
      </c>
      <c r="AR1437" s="46"/>
      <c r="AS1437" s="43"/>
    </row>
    <row r="1438" spans="1:45" hidden="1" x14ac:dyDescent="0.2">
      <c r="A1438" s="48" t="s">
        <v>589</v>
      </c>
      <c r="B1438" s="2">
        <v>43105</v>
      </c>
      <c r="C1438" s="1" t="s">
        <v>415</v>
      </c>
      <c r="D1438" s="65" t="str">
        <f t="shared" si="22"/>
        <v>Bitcoin, Blockchain Technology And The Coming Disruption Of Private Industry</v>
      </c>
      <c r="E1438" s="1">
        <v>324</v>
      </c>
      <c r="F1438" s="1">
        <v>1793722</v>
      </c>
      <c r="G1438" s="1" t="s">
        <v>428</v>
      </c>
      <c r="H1438" s="50"/>
      <c r="I1438" s="51">
        <v>1</v>
      </c>
      <c r="J1438" s="52"/>
      <c r="L1438" s="58"/>
      <c r="M1438" s="8" t="s">
        <v>3129</v>
      </c>
      <c r="N1438" s="53">
        <v>1</v>
      </c>
      <c r="O1438" s="53" t="s">
        <v>3129</v>
      </c>
      <c r="P1438" s="53" t="s">
        <v>3129</v>
      </c>
      <c r="Q1438" s="53" t="s">
        <v>3129</v>
      </c>
      <c r="R1438" s="10">
        <v>2</v>
      </c>
      <c r="S1438" s="54"/>
      <c r="T1438" s="55"/>
      <c r="U1438" s="56"/>
      <c r="V1438" s="57"/>
      <c r="AA1438" s="17">
        <v>1</v>
      </c>
      <c r="AF1438" s="15"/>
      <c r="AO1438" s="64" t="s">
        <v>1582</v>
      </c>
      <c r="AP1438" t="s">
        <v>416</v>
      </c>
      <c r="AQ1438" t="s">
        <v>2970</v>
      </c>
      <c r="AR1438" s="46"/>
      <c r="AS1438" s="43"/>
    </row>
    <row r="1439" spans="1:45" hidden="1" x14ac:dyDescent="0.2">
      <c r="A1439" s="48" t="s">
        <v>589</v>
      </c>
      <c r="B1439" s="2">
        <v>43105</v>
      </c>
      <c r="C1439" s="1" t="s">
        <v>2858</v>
      </c>
      <c r="D1439" s="65" t="str">
        <f t="shared" si="22"/>
        <v>Canopy Growth: Best Way To Play The Cannabis Industry - Canopy Growth Corporation (otcmkts:twmjf)</v>
      </c>
      <c r="E1439" s="1">
        <v>41</v>
      </c>
      <c r="F1439" s="1">
        <v>12148438</v>
      </c>
      <c r="G1439" s="1" t="s">
        <v>428</v>
      </c>
      <c r="H1439" s="50"/>
      <c r="I1439" s="51">
        <v>1</v>
      </c>
      <c r="J1439" s="52"/>
      <c r="L1439" s="58"/>
      <c r="M1439" s="8" t="s">
        <v>3129</v>
      </c>
      <c r="N1439" s="53" t="s">
        <v>3129</v>
      </c>
      <c r="O1439" s="53">
        <v>1</v>
      </c>
      <c r="P1439" s="53" t="s">
        <v>3129</v>
      </c>
      <c r="Q1439" s="53" t="s">
        <v>3129</v>
      </c>
      <c r="R1439" s="10">
        <v>2</v>
      </c>
      <c r="S1439" s="54"/>
      <c r="T1439" s="55"/>
      <c r="U1439" s="56"/>
      <c r="V1439" s="57"/>
      <c r="AA1439" s="17">
        <v>1</v>
      </c>
      <c r="AF1439" s="15"/>
      <c r="AO1439" s="64" t="s">
        <v>2973</v>
      </c>
      <c r="AP1439" t="s">
        <v>2862</v>
      </c>
      <c r="AQ1439" t="s">
        <v>2974</v>
      </c>
      <c r="AR1439" s="46"/>
      <c r="AS1439" s="43"/>
    </row>
    <row r="1440" spans="1:45" hidden="1" x14ac:dyDescent="0.2">
      <c r="A1440" s="48" t="s">
        <v>589</v>
      </c>
      <c r="B1440" s="2">
        <v>43105</v>
      </c>
      <c r="C1440" s="1" t="s">
        <v>1338</v>
      </c>
      <c r="D1440" s="65" t="str">
        <f t="shared" si="22"/>
        <v>CFO Magazine's Most Read Stories of 2017</v>
      </c>
      <c r="E1440" s="1">
        <v>23</v>
      </c>
      <c r="F1440" s="1">
        <v>152307</v>
      </c>
      <c r="G1440" s="1" t="s">
        <v>428</v>
      </c>
      <c r="H1440" s="50"/>
      <c r="I1440" s="51">
        <v>1</v>
      </c>
      <c r="J1440" s="52"/>
      <c r="L1440" s="58"/>
      <c r="M1440" s="8" t="s">
        <v>3129</v>
      </c>
      <c r="N1440" s="53" t="s">
        <v>3129</v>
      </c>
      <c r="O1440" s="53" t="s">
        <v>3129</v>
      </c>
      <c r="P1440" s="53">
        <v>1</v>
      </c>
      <c r="Q1440" s="53" t="s">
        <v>3129</v>
      </c>
      <c r="R1440" s="10">
        <v>1</v>
      </c>
      <c r="S1440" s="54"/>
      <c r="T1440" s="55"/>
      <c r="U1440" s="56"/>
      <c r="V1440" s="57"/>
      <c r="AA1440" s="17">
        <v>1</v>
      </c>
      <c r="AF1440" s="15"/>
      <c r="AO1440" s="64" t="s">
        <v>2976</v>
      </c>
      <c r="AP1440" t="s">
        <v>2864</v>
      </c>
      <c r="AQ1440" t="s">
        <v>2308</v>
      </c>
      <c r="AR1440" s="46"/>
      <c r="AS1440" s="43"/>
    </row>
    <row r="1441" spans="1:45" hidden="1" x14ac:dyDescent="0.2">
      <c r="A1441" s="48" t="s">
        <v>410</v>
      </c>
      <c r="B1441" s="2">
        <v>43105</v>
      </c>
      <c r="C1441" s="1" t="s">
        <v>2856</v>
      </c>
      <c r="D1441" s="65" t="str">
        <f t="shared" si="22"/>
        <v>UK productivity growth hits six-year high after weakest decade since 1820s</v>
      </c>
      <c r="E1441" s="1">
        <v>27</v>
      </c>
      <c r="F1441" s="1">
        <v>36220928</v>
      </c>
      <c r="G1441" s="1" t="s">
        <v>423</v>
      </c>
      <c r="H1441" s="50"/>
      <c r="I1441" s="51">
        <v>1</v>
      </c>
      <c r="J1441" s="52"/>
      <c r="L1441" s="58"/>
      <c r="M1441" s="8">
        <v>1</v>
      </c>
      <c r="N1441" s="53" t="s">
        <v>3129</v>
      </c>
      <c r="O1441" s="53" t="s">
        <v>3129</v>
      </c>
      <c r="P1441" s="53" t="s">
        <v>3129</v>
      </c>
      <c r="Q1441" s="53" t="s">
        <v>3129</v>
      </c>
      <c r="R1441" s="10">
        <v>1</v>
      </c>
      <c r="S1441" s="54"/>
      <c r="T1441" s="55"/>
      <c r="U1441" s="56"/>
      <c r="V1441" s="57"/>
      <c r="AA1441" s="17">
        <v>1</v>
      </c>
      <c r="AF1441" s="15"/>
      <c r="AO1441" s="64" t="s">
        <v>2975</v>
      </c>
      <c r="AP1441" t="s">
        <v>2863</v>
      </c>
      <c r="AQ1441" t="s">
        <v>2967</v>
      </c>
      <c r="AR1441" s="46"/>
      <c r="AS1441" s="43"/>
    </row>
    <row r="1442" spans="1:45" hidden="1" x14ac:dyDescent="0.2">
      <c r="A1442" s="48" t="s">
        <v>53</v>
      </c>
      <c r="B1442" s="2">
        <v>43108</v>
      </c>
      <c r="C1442" s="1" t="s">
        <v>59</v>
      </c>
      <c r="D1442" s="65" t="str">
        <f t="shared" si="22"/>
        <v>6 Most Important Things In Business Today</v>
      </c>
      <c r="E1442" s="1">
        <v>2</v>
      </c>
      <c r="F1442" s="1">
        <v>55529156</v>
      </c>
      <c r="G1442" s="1" t="s">
        <v>423</v>
      </c>
      <c r="H1442" s="50"/>
      <c r="I1442" s="51">
        <v>1</v>
      </c>
      <c r="J1442" s="52"/>
      <c r="L1442" s="58"/>
      <c r="M1442" s="8" t="s">
        <v>3129</v>
      </c>
      <c r="N1442" s="53">
        <v>1</v>
      </c>
      <c r="O1442" s="53" t="s">
        <v>3129</v>
      </c>
      <c r="P1442" s="53" t="s">
        <v>3129</v>
      </c>
      <c r="Q1442" s="53" t="s">
        <v>3129</v>
      </c>
      <c r="R1442" s="10">
        <v>1</v>
      </c>
      <c r="S1442" s="54"/>
      <c r="T1442" s="55"/>
      <c r="U1442" s="56"/>
      <c r="V1442" s="57"/>
      <c r="AA1442" s="17">
        <v>1</v>
      </c>
      <c r="AF1442" s="15"/>
      <c r="AO1442" s="64" t="s">
        <v>2978</v>
      </c>
      <c r="AP1442" t="s">
        <v>2868</v>
      </c>
      <c r="AQ1442" t="s">
        <v>2979</v>
      </c>
      <c r="AR1442" s="46"/>
      <c r="AS1442" s="43"/>
    </row>
    <row r="1443" spans="1:45" hidden="1" x14ac:dyDescent="0.2">
      <c r="A1443" s="48" t="s">
        <v>53</v>
      </c>
      <c r="B1443" s="2">
        <v>43108</v>
      </c>
      <c r="C1443" s="1" t="s">
        <v>459</v>
      </c>
      <c r="D1443" s="65" t="str">
        <f t="shared" si="22"/>
        <v>Accountants need to brace themselves for AI and blockchain</v>
      </c>
      <c r="E1443" s="1">
        <v>315</v>
      </c>
      <c r="F1443" s="1">
        <v>173333</v>
      </c>
      <c r="G1443" s="1" t="s">
        <v>423</v>
      </c>
      <c r="H1443" s="50"/>
      <c r="I1443" s="51">
        <v>1</v>
      </c>
      <c r="J1443" s="52"/>
      <c r="L1443" s="58"/>
      <c r="M1443" s="8" t="s">
        <v>3129</v>
      </c>
      <c r="N1443" s="53" t="s">
        <v>3129</v>
      </c>
      <c r="O1443" s="53" t="s">
        <v>3129</v>
      </c>
      <c r="P1443" s="53">
        <v>1</v>
      </c>
      <c r="Q1443" s="53" t="s">
        <v>3129</v>
      </c>
      <c r="R1443" s="10">
        <v>1</v>
      </c>
      <c r="S1443" s="54"/>
      <c r="T1443" s="55"/>
      <c r="U1443" s="56"/>
      <c r="V1443" s="57"/>
      <c r="AA1443" s="17">
        <v>1</v>
      </c>
      <c r="AF1443" s="15"/>
      <c r="AO1443" s="64" t="s">
        <v>2982</v>
      </c>
      <c r="AP1443" t="s">
        <v>2870</v>
      </c>
      <c r="AQ1443" t="s">
        <v>2308</v>
      </c>
      <c r="AR1443" s="46"/>
      <c r="AS1443" s="43"/>
    </row>
    <row r="1444" spans="1:45" hidden="1" x14ac:dyDescent="0.2">
      <c r="A1444" s="48" t="s">
        <v>53</v>
      </c>
      <c r="B1444" s="2">
        <v>43108</v>
      </c>
      <c r="C1444" s="1" t="s">
        <v>2858</v>
      </c>
      <c r="D1444" s="65" t="str">
        <f t="shared" si="22"/>
        <v>Novume: Behind The Buzzwords And The Curtain - Novume Solutions Inc (otcmkts:nvmm)</v>
      </c>
      <c r="E1444" s="1">
        <v>3</v>
      </c>
      <c r="F1444" s="1">
        <v>12148438</v>
      </c>
      <c r="G1444" s="1" t="s">
        <v>428</v>
      </c>
      <c r="H1444" s="50"/>
      <c r="I1444" s="51">
        <v>1</v>
      </c>
      <c r="J1444" s="52"/>
      <c r="L1444" s="58"/>
      <c r="M1444" s="8">
        <v>1</v>
      </c>
      <c r="N1444" s="53" t="s">
        <v>3129</v>
      </c>
      <c r="O1444" s="53" t="s">
        <v>3129</v>
      </c>
      <c r="P1444" s="53" t="s">
        <v>3129</v>
      </c>
      <c r="Q1444" s="53" t="s">
        <v>3129</v>
      </c>
      <c r="R1444" s="10">
        <v>2</v>
      </c>
      <c r="S1444" s="54"/>
      <c r="T1444" s="55"/>
      <c r="U1444" s="56"/>
      <c r="V1444" s="57"/>
      <c r="AA1444" s="17">
        <v>1</v>
      </c>
      <c r="AF1444" s="15"/>
      <c r="AO1444" s="64" t="s">
        <v>2980</v>
      </c>
      <c r="AP1444" t="s">
        <v>2869</v>
      </c>
      <c r="AQ1444" t="s">
        <v>2981</v>
      </c>
      <c r="AR1444" s="46"/>
      <c r="AS1444" s="43"/>
    </row>
    <row r="1445" spans="1:45" hidden="1" x14ac:dyDescent="0.2">
      <c r="A1445" s="48" t="s">
        <v>48</v>
      </c>
      <c r="B1445" s="2">
        <v>43108</v>
      </c>
      <c r="C1445" s="1" t="s">
        <v>2865</v>
      </c>
      <c r="D1445" s="65" t="str">
        <f t="shared" si="22"/>
        <v>Revealed: The 2017 captive review power 50</v>
      </c>
      <c r="E1445" s="1">
        <v>156</v>
      </c>
      <c r="F1445" s="1">
        <v>5500</v>
      </c>
      <c r="G1445" s="1"/>
      <c r="H1445" s="50"/>
      <c r="I1445" s="51"/>
      <c r="J1445" s="52"/>
      <c r="K1445" s="6">
        <v>1</v>
      </c>
      <c r="L1445" s="58" t="s">
        <v>2867</v>
      </c>
      <c r="M1445" s="8">
        <v>1</v>
      </c>
      <c r="N1445" s="53" t="s">
        <v>3129</v>
      </c>
      <c r="O1445" s="53" t="s">
        <v>3129</v>
      </c>
      <c r="P1445" s="53" t="s">
        <v>3129</v>
      </c>
      <c r="Q1445" s="53" t="s">
        <v>3129</v>
      </c>
      <c r="R1445" s="10">
        <v>2</v>
      </c>
      <c r="S1445" s="54"/>
      <c r="T1445" s="55">
        <v>1</v>
      </c>
      <c r="U1445" s="56"/>
      <c r="V1445" s="57">
        <v>1</v>
      </c>
      <c r="AA1445" s="17">
        <v>1</v>
      </c>
      <c r="AF1445" s="15"/>
      <c r="AO1445" s="64" t="s">
        <v>2977</v>
      </c>
      <c r="AP1445" t="s">
        <v>2866</v>
      </c>
      <c r="AQ1445"/>
      <c r="AR1445" s="46"/>
      <c r="AS1445" s="43"/>
    </row>
    <row r="1446" spans="1:45" hidden="1" x14ac:dyDescent="0.2">
      <c r="A1446" s="48" t="s">
        <v>53</v>
      </c>
      <c r="B1446" s="2">
        <v>43109</v>
      </c>
      <c r="C1446" s="1" t="s">
        <v>2856</v>
      </c>
      <c r="D1446" s="65" t="str">
        <f t="shared" si="22"/>
        <v>UK government appoints former management consultant as City minister</v>
      </c>
      <c r="E1446" s="1">
        <v>1</v>
      </c>
      <c r="F1446" s="1">
        <v>36220928</v>
      </c>
      <c r="G1446" s="1" t="s">
        <v>423</v>
      </c>
      <c r="H1446" s="50"/>
      <c r="I1446" s="51">
        <v>1</v>
      </c>
      <c r="J1446" s="52"/>
      <c r="L1446" s="58"/>
      <c r="M1446" s="8" t="s">
        <v>3129</v>
      </c>
      <c r="N1446" s="53">
        <v>1</v>
      </c>
      <c r="O1446" s="53" t="s">
        <v>3129</v>
      </c>
      <c r="P1446" s="53" t="s">
        <v>3129</v>
      </c>
      <c r="Q1446" s="53" t="s">
        <v>3129</v>
      </c>
      <c r="R1446" s="10">
        <v>1</v>
      </c>
      <c r="S1446" s="54"/>
      <c r="T1446" s="55"/>
      <c r="U1446" s="56"/>
      <c r="V1446" s="57"/>
      <c r="AA1446" s="17">
        <v>1</v>
      </c>
      <c r="AF1446" s="15"/>
      <c r="AO1446" s="64" t="s">
        <v>2983</v>
      </c>
      <c r="AP1446" t="s">
        <v>2871</v>
      </c>
      <c r="AQ1446" t="s">
        <v>2979</v>
      </c>
      <c r="AR1446" s="46"/>
      <c r="AS1446" s="43"/>
    </row>
    <row r="1447" spans="1:45" hidden="1" x14ac:dyDescent="0.2">
      <c r="A1447" s="48" t="s">
        <v>589</v>
      </c>
      <c r="B1447" s="2">
        <v>43110</v>
      </c>
      <c r="C1447" s="1" t="s">
        <v>2875</v>
      </c>
      <c r="D1447" s="65" t="str">
        <f t="shared" si="22"/>
        <v>The Finance 202: Trump ditches Breitbart crowd for Davos elites</v>
      </c>
      <c r="E1447" s="1">
        <v>497</v>
      </c>
      <c r="F1447" s="1">
        <v>107276992</v>
      </c>
      <c r="G1447" s="1" t="s">
        <v>423</v>
      </c>
      <c r="H1447" s="50"/>
      <c r="I1447" s="51">
        <v>1</v>
      </c>
      <c r="J1447" s="52"/>
      <c r="L1447" s="58"/>
      <c r="M1447" s="8" t="s">
        <v>3129</v>
      </c>
      <c r="N1447" s="53" t="s">
        <v>3129</v>
      </c>
      <c r="O1447" s="53">
        <v>1</v>
      </c>
      <c r="P1447" s="53" t="s">
        <v>3129</v>
      </c>
      <c r="Q1447" s="53" t="s">
        <v>3129</v>
      </c>
      <c r="R1447" s="10">
        <v>1</v>
      </c>
      <c r="S1447" s="54"/>
      <c r="T1447" s="55"/>
      <c r="U1447" s="56"/>
      <c r="V1447" s="57"/>
      <c r="AA1447" s="17">
        <v>1</v>
      </c>
      <c r="AF1447" s="15"/>
      <c r="AO1447" s="64" t="s">
        <v>2985</v>
      </c>
      <c r="AP1447" t="s">
        <v>2876</v>
      </c>
      <c r="AQ1447" t="s">
        <v>2713</v>
      </c>
      <c r="AR1447" s="46"/>
      <c r="AS1447" s="43"/>
    </row>
    <row r="1448" spans="1:45" x14ac:dyDescent="0.2">
      <c r="A1448" s="48" t="s">
        <v>48</v>
      </c>
      <c r="B1448" s="2">
        <v>43110</v>
      </c>
      <c r="C1448" s="1" t="s">
        <v>2872</v>
      </c>
      <c r="D1448" s="65" t="str">
        <f>HYPERLINK(AO1448,AP1448)</f>
        <v>Repatriation tax on derivatives: Hard on financial companies?</v>
      </c>
      <c r="E1448" s="1">
        <v>156</v>
      </c>
      <c r="F1448" s="1">
        <v>473490</v>
      </c>
      <c r="G1448" s="1"/>
      <c r="H1448" s="50"/>
      <c r="I1448" s="51"/>
      <c r="J1448" s="52"/>
      <c r="K1448" s="6">
        <v>1</v>
      </c>
      <c r="L1448" s="58" t="s">
        <v>2874</v>
      </c>
      <c r="M1448" s="8">
        <v>1</v>
      </c>
      <c r="N1448" s="53" t="s">
        <v>3129</v>
      </c>
      <c r="O1448" s="53" t="s">
        <v>3129</v>
      </c>
      <c r="P1448" s="53" t="s">
        <v>3129</v>
      </c>
      <c r="Q1448" s="53" t="s">
        <v>3129</v>
      </c>
      <c r="R1448" s="10">
        <v>2</v>
      </c>
      <c r="S1448" s="54">
        <v>1</v>
      </c>
      <c r="T1448" s="55"/>
      <c r="U1448" s="56"/>
      <c r="V1448" s="57">
        <v>3</v>
      </c>
      <c r="AA1448" s="17">
        <v>1</v>
      </c>
      <c r="AF1448" s="15">
        <v>1</v>
      </c>
      <c r="AN1448" s="16">
        <v>1</v>
      </c>
      <c r="AO1448" s="64" t="s">
        <v>2984</v>
      </c>
      <c r="AP1448" t="s">
        <v>2873</v>
      </c>
      <c r="AQ1448"/>
      <c r="AR1448" s="46"/>
      <c r="AS1448" s="43"/>
    </row>
    <row r="1449" spans="1:45" hidden="1" x14ac:dyDescent="0.2">
      <c r="A1449" s="48" t="s">
        <v>410</v>
      </c>
      <c r="B1449" s="2">
        <v>43112</v>
      </c>
      <c r="C1449" s="1" t="s">
        <v>2858</v>
      </c>
      <c r="D1449" s="65" t="str">
        <f t="shared" si="22"/>
        <v>Featured Stocks In January's Most Attractive/most Dangerous Model Portfolios - F5 Networks, Inc. (nasdaq:ffiv)</v>
      </c>
      <c r="E1449" s="1">
        <v>2</v>
      </c>
      <c r="F1449" s="1">
        <v>12148438</v>
      </c>
      <c r="G1449" s="1" t="s">
        <v>428</v>
      </c>
      <c r="H1449" s="50"/>
      <c r="I1449" s="51">
        <v>1</v>
      </c>
      <c r="J1449" s="52"/>
      <c r="L1449" s="58"/>
      <c r="M1449" s="8">
        <v>1</v>
      </c>
      <c r="N1449" s="53" t="s">
        <v>3129</v>
      </c>
      <c r="O1449" s="53" t="s">
        <v>3129</v>
      </c>
      <c r="P1449" s="53" t="s">
        <v>3129</v>
      </c>
      <c r="Q1449" s="53" t="s">
        <v>3129</v>
      </c>
      <c r="R1449" s="10">
        <v>2</v>
      </c>
      <c r="S1449" s="54"/>
      <c r="T1449" s="55"/>
      <c r="U1449" s="56"/>
      <c r="V1449" s="57"/>
      <c r="AA1449" s="17">
        <v>1</v>
      </c>
      <c r="AF1449" s="15"/>
      <c r="AO1449" s="64" t="s">
        <v>2986</v>
      </c>
      <c r="AP1449" t="s">
        <v>2877</v>
      </c>
      <c r="AQ1449" t="s">
        <v>2981</v>
      </c>
      <c r="AR1449" s="46"/>
      <c r="AS1449" s="43"/>
    </row>
    <row r="1450" spans="1:45" hidden="1" x14ac:dyDescent="0.2">
      <c r="A1450" s="48" t="s">
        <v>589</v>
      </c>
      <c r="B1450" s="2">
        <v>43116</v>
      </c>
      <c r="C1450" s="1" t="s">
        <v>2858</v>
      </c>
      <c r="D1450" s="65" t="str">
        <f t="shared" si="22"/>
        <v>General Electric's (GE) Presents Insurance Update Broker Conference Call (Transcript)</v>
      </c>
      <c r="E1450" s="1">
        <v>12</v>
      </c>
      <c r="F1450" s="1">
        <v>12148438</v>
      </c>
      <c r="G1450" s="1" t="s">
        <v>428</v>
      </c>
      <c r="H1450" s="50"/>
      <c r="I1450" s="51">
        <v>1</v>
      </c>
      <c r="J1450" s="52"/>
      <c r="L1450" s="58"/>
      <c r="M1450" s="8" t="s">
        <v>3129</v>
      </c>
      <c r="N1450" s="53" t="s">
        <v>3129</v>
      </c>
      <c r="O1450" s="53" t="s">
        <v>3129</v>
      </c>
      <c r="P1450" s="53">
        <v>1</v>
      </c>
      <c r="Q1450" s="53" t="s">
        <v>3129</v>
      </c>
      <c r="R1450" s="10">
        <v>2</v>
      </c>
      <c r="S1450" s="54"/>
      <c r="T1450" s="55"/>
      <c r="U1450" s="56"/>
      <c r="V1450" s="57"/>
      <c r="AA1450" s="17">
        <v>1</v>
      </c>
      <c r="AF1450" s="15"/>
      <c r="AO1450" s="64" t="s">
        <v>2988</v>
      </c>
      <c r="AP1450" t="s">
        <v>2881</v>
      </c>
      <c r="AQ1450" t="s">
        <v>2989</v>
      </c>
      <c r="AR1450" s="46"/>
      <c r="AS1450" s="43"/>
    </row>
    <row r="1451" spans="1:45" x14ac:dyDescent="0.2">
      <c r="A1451" s="48" t="s">
        <v>48</v>
      </c>
      <c r="B1451" s="2">
        <v>43116</v>
      </c>
      <c r="C1451" s="1" t="s">
        <v>2878</v>
      </c>
      <c r="D1451" s="65" t="str">
        <f t="shared" si="22"/>
        <v>Moore Capital moves away from partnership model in European restructure</v>
      </c>
      <c r="E1451" s="1">
        <v>156</v>
      </c>
      <c r="F1451" s="1">
        <v>65220</v>
      </c>
      <c r="G1451" s="1"/>
      <c r="H1451" s="50"/>
      <c r="I1451" s="51"/>
      <c r="J1451" s="52"/>
      <c r="K1451" s="6">
        <v>1</v>
      </c>
      <c r="L1451" s="58" t="s">
        <v>2880</v>
      </c>
      <c r="M1451" s="8">
        <v>1</v>
      </c>
      <c r="N1451" s="53" t="s">
        <v>3129</v>
      </c>
      <c r="O1451" s="53" t="s">
        <v>3129</v>
      </c>
      <c r="P1451" s="53" t="s">
        <v>3129</v>
      </c>
      <c r="Q1451" s="53" t="s">
        <v>3129</v>
      </c>
      <c r="R1451" s="10">
        <v>2</v>
      </c>
      <c r="S1451" s="54">
        <v>1</v>
      </c>
      <c r="T1451" s="55"/>
      <c r="U1451" s="56"/>
      <c r="V1451" s="57">
        <v>3</v>
      </c>
      <c r="AA1451" s="17">
        <v>1</v>
      </c>
      <c r="AF1451" s="15">
        <v>1</v>
      </c>
      <c r="AN1451" s="16">
        <v>1</v>
      </c>
      <c r="AO1451" s="64" t="s">
        <v>2987</v>
      </c>
      <c r="AP1451" t="s">
        <v>2879</v>
      </c>
      <c r="AQ1451"/>
      <c r="AR1451" s="46"/>
      <c r="AS1451" s="43"/>
    </row>
    <row r="1452" spans="1:45" hidden="1" x14ac:dyDescent="0.2">
      <c r="A1452" s="48" t="s">
        <v>410</v>
      </c>
      <c r="B1452" s="2">
        <v>43117</v>
      </c>
      <c r="C1452" s="1" t="s">
        <v>2883</v>
      </c>
      <c r="D1452" s="65" t="str">
        <f t="shared" si="22"/>
        <v>Salomons, Gilbert, Dobson on What Is Moving Currencies – Bloomberg</v>
      </c>
      <c r="E1452" s="1">
        <v>74</v>
      </c>
      <c r="F1452" s="1">
        <v>47573964</v>
      </c>
      <c r="G1452" s="1" t="s">
        <v>423</v>
      </c>
      <c r="H1452" s="50"/>
      <c r="I1452" s="51">
        <v>1</v>
      </c>
      <c r="J1452" s="52"/>
      <c r="L1452" s="58"/>
      <c r="M1452" s="8">
        <v>1</v>
      </c>
      <c r="N1452" s="53" t="s">
        <v>3129</v>
      </c>
      <c r="O1452" s="53" t="s">
        <v>3129</v>
      </c>
      <c r="P1452" s="53" t="s">
        <v>3129</v>
      </c>
      <c r="Q1452" s="53" t="s">
        <v>3129</v>
      </c>
      <c r="R1452" s="10">
        <v>1</v>
      </c>
      <c r="S1452" s="54"/>
      <c r="T1452" s="55"/>
      <c r="U1452" s="56"/>
      <c r="V1452" s="57"/>
      <c r="AA1452" s="17">
        <v>1</v>
      </c>
      <c r="AF1452" s="15"/>
      <c r="AO1452" s="64" t="s">
        <v>2991</v>
      </c>
      <c r="AP1452" t="s">
        <v>2884</v>
      </c>
      <c r="AQ1452" t="s">
        <v>2967</v>
      </c>
      <c r="AR1452" s="46"/>
      <c r="AS1452" s="43"/>
    </row>
    <row r="1453" spans="1:45" hidden="1" x14ac:dyDescent="0.2">
      <c r="A1453" s="48" t="s">
        <v>53</v>
      </c>
      <c r="B1453" s="2">
        <v>43117</v>
      </c>
      <c r="C1453" s="1" t="s">
        <v>2858</v>
      </c>
      <c r="D1453" s="65" t="str">
        <f t="shared" si="22"/>
        <v>Wall Street Breakfast: Investors Ready For Fed-Filled Day</v>
      </c>
      <c r="E1453" s="1">
        <v>15</v>
      </c>
      <c r="F1453" s="1">
        <v>12148438</v>
      </c>
      <c r="G1453" s="1" t="s">
        <v>428</v>
      </c>
      <c r="H1453" s="50"/>
      <c r="I1453" s="51">
        <v>1</v>
      </c>
      <c r="J1453" s="52"/>
      <c r="L1453" s="58"/>
      <c r="M1453" s="8" t="s">
        <v>3129</v>
      </c>
      <c r="N1453" s="53">
        <v>1</v>
      </c>
      <c r="O1453" s="53" t="s">
        <v>3129</v>
      </c>
      <c r="P1453" s="53" t="s">
        <v>3129</v>
      </c>
      <c r="Q1453" s="53" t="s">
        <v>3129</v>
      </c>
      <c r="R1453" s="10">
        <v>2</v>
      </c>
      <c r="S1453" s="54"/>
      <c r="T1453" s="55"/>
      <c r="U1453" s="56"/>
      <c r="V1453" s="57"/>
      <c r="AA1453" s="17">
        <v>1</v>
      </c>
      <c r="AF1453" s="15"/>
      <c r="AO1453" s="64" t="s">
        <v>2990</v>
      </c>
      <c r="AP1453" t="s">
        <v>2882</v>
      </c>
      <c r="AQ1453" t="s">
        <v>2970</v>
      </c>
      <c r="AR1453" s="46"/>
      <c r="AS1453" s="43"/>
    </row>
    <row r="1454" spans="1:45" hidden="1" x14ac:dyDescent="0.2">
      <c r="A1454" s="48" t="s">
        <v>53</v>
      </c>
      <c r="B1454" s="2">
        <v>43118</v>
      </c>
      <c r="C1454" s="1" t="s">
        <v>60</v>
      </c>
      <c r="D1454" s="65" t="str">
        <f t="shared" si="22"/>
        <v>5 Crucial Tech Priorities For CFOs In 2018</v>
      </c>
      <c r="E1454" s="1">
        <v>801</v>
      </c>
      <c r="F1454" s="1">
        <v>82644928</v>
      </c>
      <c r="G1454" s="1" t="s">
        <v>423</v>
      </c>
      <c r="H1454" s="50"/>
      <c r="I1454" s="51">
        <v>1</v>
      </c>
      <c r="J1454" s="52"/>
      <c r="L1454" s="58"/>
      <c r="M1454" s="8" t="s">
        <v>3129</v>
      </c>
      <c r="N1454" s="53" t="s">
        <v>3129</v>
      </c>
      <c r="O1454" s="53">
        <v>1</v>
      </c>
      <c r="P1454" s="53" t="s">
        <v>3129</v>
      </c>
      <c r="Q1454" s="53" t="s">
        <v>3129</v>
      </c>
      <c r="R1454" s="10">
        <v>1</v>
      </c>
      <c r="S1454" s="54"/>
      <c r="T1454" s="55"/>
      <c r="U1454" s="56"/>
      <c r="V1454" s="57"/>
      <c r="AA1454" s="17">
        <v>1</v>
      </c>
      <c r="AF1454" s="15"/>
      <c r="AO1454" s="64" t="s">
        <v>266</v>
      </c>
      <c r="AP1454" t="s">
        <v>113</v>
      </c>
      <c r="AQ1454" t="s">
        <v>2713</v>
      </c>
      <c r="AR1454" s="46"/>
      <c r="AS1454" s="43"/>
    </row>
    <row r="1455" spans="1:45" hidden="1" x14ac:dyDescent="0.2">
      <c r="A1455" s="48" t="s">
        <v>589</v>
      </c>
      <c r="B1455" s="2">
        <v>43120</v>
      </c>
      <c r="C1455" s="1" t="s">
        <v>2858</v>
      </c>
      <c r="D1455" s="65" t="str">
        <f t="shared" si="22"/>
        <v>Conduent: Underearning Bpo Priced For 60% Return - Conduent Inc (nyse:cndt)</v>
      </c>
      <c r="E1455" s="1">
        <v>102</v>
      </c>
      <c r="F1455" s="1">
        <v>12148438</v>
      </c>
      <c r="G1455" s="1" t="s">
        <v>428</v>
      </c>
      <c r="H1455" s="50"/>
      <c r="I1455" s="51">
        <v>1</v>
      </c>
      <c r="J1455" s="52"/>
      <c r="L1455" s="58"/>
      <c r="M1455" s="8" t="s">
        <v>3129</v>
      </c>
      <c r="N1455" s="53">
        <v>1</v>
      </c>
      <c r="O1455" s="53" t="s">
        <v>3129</v>
      </c>
      <c r="P1455" s="53" t="s">
        <v>3129</v>
      </c>
      <c r="Q1455" s="53" t="s">
        <v>3129</v>
      </c>
      <c r="R1455" s="10">
        <v>2</v>
      </c>
      <c r="S1455" s="54"/>
      <c r="T1455" s="55"/>
      <c r="U1455" s="56"/>
      <c r="V1455" s="57"/>
      <c r="AA1455" s="17">
        <v>1</v>
      </c>
      <c r="AF1455" s="15"/>
      <c r="AO1455" s="64" t="s">
        <v>2992</v>
      </c>
      <c r="AP1455" t="s">
        <v>2885</v>
      </c>
      <c r="AQ1455" t="s">
        <v>2970</v>
      </c>
      <c r="AR1455" s="46"/>
      <c r="AS1455" s="43"/>
    </row>
    <row r="1456" spans="1:45" hidden="1" x14ac:dyDescent="0.2">
      <c r="A1456" s="48" t="s">
        <v>589</v>
      </c>
      <c r="B1456" s="2">
        <v>43122</v>
      </c>
      <c r="C1456" s="1" t="s">
        <v>2875</v>
      </c>
      <c r="D1456" s="65" t="str">
        <f t="shared" si="22"/>
        <v>The Finance 202, Davos Edition: Global business elites have never been more confident</v>
      </c>
      <c r="E1456" s="1">
        <v>233</v>
      </c>
      <c r="F1456" s="1">
        <v>107276992</v>
      </c>
      <c r="G1456" s="1" t="s">
        <v>423</v>
      </c>
      <c r="H1456" s="50"/>
      <c r="I1456" s="51">
        <v>1</v>
      </c>
      <c r="J1456" s="52"/>
      <c r="L1456" s="58"/>
      <c r="M1456" s="8" t="s">
        <v>3129</v>
      </c>
      <c r="N1456" s="53" t="s">
        <v>3129</v>
      </c>
      <c r="O1456" s="53" t="s">
        <v>3129</v>
      </c>
      <c r="P1456" s="53">
        <v>1</v>
      </c>
      <c r="Q1456" s="53">
        <v>1</v>
      </c>
      <c r="R1456" s="10">
        <v>1</v>
      </c>
      <c r="S1456" s="54"/>
      <c r="T1456" s="55"/>
      <c r="U1456" s="56"/>
      <c r="V1456" s="57"/>
      <c r="AA1456" s="17">
        <v>1</v>
      </c>
      <c r="AF1456" s="15"/>
      <c r="AO1456" s="64" t="s">
        <v>2993</v>
      </c>
      <c r="AP1456" t="s">
        <v>2886</v>
      </c>
      <c r="AQ1456" t="s">
        <v>2994</v>
      </c>
      <c r="AR1456" s="46"/>
      <c r="AS1456" s="43"/>
    </row>
    <row r="1457" spans="1:45" hidden="1" x14ac:dyDescent="0.2">
      <c r="A1457" s="48" t="s">
        <v>53</v>
      </c>
      <c r="B1457" s="2">
        <v>43123</v>
      </c>
      <c r="C1457" s="1" t="s">
        <v>2856</v>
      </c>
      <c r="D1457" s="65" t="str">
        <f t="shared" si="22"/>
        <v>As Singapore ages, low tax model creaks</v>
      </c>
      <c r="E1457" s="1">
        <v>209</v>
      </c>
      <c r="F1457" s="1">
        <v>36220928</v>
      </c>
      <c r="G1457" s="1" t="s">
        <v>423</v>
      </c>
      <c r="H1457" s="50"/>
      <c r="I1457" s="51">
        <v>1</v>
      </c>
      <c r="J1457" s="52"/>
      <c r="L1457" s="58"/>
      <c r="M1457" s="8" t="s">
        <v>3129</v>
      </c>
      <c r="N1457" s="53" t="s">
        <v>3129</v>
      </c>
      <c r="O1457" s="53">
        <v>1</v>
      </c>
      <c r="P1457" s="53" t="s">
        <v>3129</v>
      </c>
      <c r="Q1457" s="53" t="s">
        <v>3129</v>
      </c>
      <c r="R1457" s="10">
        <v>1</v>
      </c>
      <c r="S1457" s="54"/>
      <c r="T1457" s="55"/>
      <c r="U1457" s="56"/>
      <c r="V1457" s="57"/>
      <c r="AA1457" s="17">
        <v>1</v>
      </c>
      <c r="AF1457" s="15"/>
      <c r="AO1457" s="64" t="s">
        <v>2997</v>
      </c>
      <c r="AP1457" t="s">
        <v>2889</v>
      </c>
      <c r="AQ1457" t="s">
        <v>2713</v>
      </c>
      <c r="AR1457" s="46"/>
      <c r="AS1457" s="43"/>
    </row>
    <row r="1458" spans="1:45" hidden="1" x14ac:dyDescent="0.2">
      <c r="A1458" s="48" t="s">
        <v>589</v>
      </c>
      <c r="B1458" s="2">
        <v>43123</v>
      </c>
      <c r="C1458" s="1" t="s">
        <v>58</v>
      </c>
      <c r="D1458" s="65" t="str">
        <f t="shared" si="22"/>
        <v>CNBC Interview with Bob Moritz, PwC Global Chairman, from the World Economic Forum 2018</v>
      </c>
      <c r="E1458" s="1">
        <v>7</v>
      </c>
      <c r="F1458" s="1">
        <v>41038964</v>
      </c>
      <c r="G1458" s="1" t="s">
        <v>423</v>
      </c>
      <c r="H1458" s="50"/>
      <c r="I1458" s="51">
        <v>1</v>
      </c>
      <c r="J1458" s="52"/>
      <c r="L1458" s="58"/>
      <c r="M1458" s="8" t="s">
        <v>3129</v>
      </c>
      <c r="N1458" s="53" t="s">
        <v>3129</v>
      </c>
      <c r="O1458" s="53" t="s">
        <v>3129</v>
      </c>
      <c r="P1458" s="53" t="s">
        <v>3129</v>
      </c>
      <c r="Q1458" s="53">
        <v>1</v>
      </c>
      <c r="R1458" s="10">
        <v>1</v>
      </c>
      <c r="S1458" s="54"/>
      <c r="T1458" s="55"/>
      <c r="U1458" s="56"/>
      <c r="V1458" s="57"/>
      <c r="AA1458" s="17">
        <v>1</v>
      </c>
      <c r="AF1458" s="15"/>
      <c r="AO1458" s="64" t="s">
        <v>2998</v>
      </c>
      <c r="AP1458" t="s">
        <v>2890</v>
      </c>
      <c r="AQ1458" t="s">
        <v>2999</v>
      </c>
      <c r="AR1458" s="46"/>
      <c r="AS1458" s="43"/>
    </row>
    <row r="1459" spans="1:45" hidden="1" x14ac:dyDescent="0.2">
      <c r="A1459" s="48" t="s">
        <v>589</v>
      </c>
      <c r="B1459" s="2">
        <v>43123</v>
      </c>
      <c r="C1459" s="1" t="s">
        <v>2883</v>
      </c>
      <c r="D1459" s="65" t="str">
        <f t="shared" si="22"/>
        <v>Davos Billionaires Meet at World Economic Forum in Switzerland</v>
      </c>
      <c r="E1459" s="1">
        <v>1321</v>
      </c>
      <c r="F1459" s="1">
        <v>47573964</v>
      </c>
      <c r="G1459" s="1" t="s">
        <v>423</v>
      </c>
      <c r="H1459" s="50"/>
      <c r="I1459" s="51">
        <v>1</v>
      </c>
      <c r="J1459" s="52"/>
      <c r="L1459" s="58"/>
      <c r="M1459" s="8" t="s">
        <v>3129</v>
      </c>
      <c r="N1459" s="53" t="s">
        <v>3129</v>
      </c>
      <c r="O1459" s="53" t="s">
        <v>3129</v>
      </c>
      <c r="P1459" s="53">
        <v>1</v>
      </c>
      <c r="Q1459" s="53">
        <v>1</v>
      </c>
      <c r="R1459" s="10">
        <v>1</v>
      </c>
      <c r="S1459" s="54"/>
      <c r="T1459" s="55"/>
      <c r="U1459" s="56"/>
      <c r="V1459" s="57"/>
      <c r="AA1459" s="17">
        <v>1</v>
      </c>
      <c r="AF1459" s="15"/>
      <c r="AO1459" s="64" t="s">
        <v>2995</v>
      </c>
      <c r="AP1459" t="s">
        <v>2887</v>
      </c>
      <c r="AQ1459" t="s">
        <v>2994</v>
      </c>
      <c r="AR1459" s="46"/>
      <c r="AS1459" s="43"/>
    </row>
    <row r="1460" spans="1:45" hidden="1" x14ac:dyDescent="0.2">
      <c r="A1460" s="48" t="s">
        <v>589</v>
      </c>
      <c r="B1460" s="2">
        <v>43123</v>
      </c>
      <c r="C1460" s="1" t="s">
        <v>58</v>
      </c>
      <c r="D1460" s="65" t="str">
        <f t="shared" si="22"/>
        <v>Europe markets set for higher open as US government shutdown ends</v>
      </c>
      <c r="E1460" s="1">
        <v>34</v>
      </c>
      <c r="F1460" s="1">
        <v>41038964</v>
      </c>
      <c r="G1460" s="1" t="s">
        <v>423</v>
      </c>
      <c r="H1460" s="50"/>
      <c r="I1460" s="51">
        <v>1</v>
      </c>
      <c r="J1460" s="52"/>
      <c r="L1460" s="58"/>
      <c r="M1460" s="8" t="s">
        <v>3129</v>
      </c>
      <c r="N1460" s="53" t="s">
        <v>3129</v>
      </c>
      <c r="O1460" s="53" t="s">
        <v>3129</v>
      </c>
      <c r="P1460" s="53" t="s">
        <v>3129</v>
      </c>
      <c r="Q1460" s="53">
        <v>1</v>
      </c>
      <c r="R1460" s="10">
        <v>1</v>
      </c>
      <c r="S1460" s="54"/>
      <c r="T1460" s="55"/>
      <c r="U1460" s="56"/>
      <c r="V1460" s="57"/>
      <c r="AA1460" s="17">
        <v>1</v>
      </c>
      <c r="AF1460" s="15"/>
      <c r="AO1460" s="64" t="s">
        <v>2508</v>
      </c>
      <c r="AP1460" t="s">
        <v>2412</v>
      </c>
      <c r="AQ1460" t="s">
        <v>2999</v>
      </c>
      <c r="AR1460" s="46"/>
      <c r="AS1460" s="43"/>
    </row>
    <row r="1461" spans="1:45" hidden="1" x14ac:dyDescent="0.2">
      <c r="A1461" s="48" t="s">
        <v>53</v>
      </c>
      <c r="B1461" s="2">
        <v>43123</v>
      </c>
      <c r="C1461" s="1" t="s">
        <v>2858</v>
      </c>
      <c r="D1461" s="65" t="str">
        <f t="shared" si="22"/>
        <v>Ibm: The Sad Tale Of Underperformance Continues - International Business Machines Corporation (nyse:ibm)</v>
      </c>
      <c r="E1461" s="1">
        <v>5</v>
      </c>
      <c r="F1461" s="1">
        <v>12148438</v>
      </c>
      <c r="G1461" s="1" t="s">
        <v>428</v>
      </c>
      <c r="H1461" s="50"/>
      <c r="I1461" s="51">
        <v>1</v>
      </c>
      <c r="J1461" s="52"/>
      <c r="L1461" s="58"/>
      <c r="M1461" s="8" t="s">
        <v>3129</v>
      </c>
      <c r="N1461" s="53">
        <v>1</v>
      </c>
      <c r="O1461" s="53" t="s">
        <v>3129</v>
      </c>
      <c r="P1461" s="53" t="s">
        <v>3129</v>
      </c>
      <c r="Q1461" s="53" t="s">
        <v>3129</v>
      </c>
      <c r="R1461" s="10">
        <v>2</v>
      </c>
      <c r="S1461" s="54"/>
      <c r="T1461" s="55"/>
      <c r="U1461" s="56"/>
      <c r="V1461" s="57"/>
      <c r="AA1461" s="17">
        <v>1</v>
      </c>
      <c r="AF1461" s="15"/>
      <c r="AO1461" s="64" t="s">
        <v>2996</v>
      </c>
      <c r="AP1461" t="s">
        <v>2888</v>
      </c>
      <c r="AQ1461" t="s">
        <v>2970</v>
      </c>
      <c r="AR1461" s="46"/>
      <c r="AS1461" s="43"/>
    </row>
    <row r="1462" spans="1:45" hidden="1" x14ac:dyDescent="0.2">
      <c r="A1462" s="48" t="s">
        <v>589</v>
      </c>
      <c r="B1462" s="2">
        <v>43124</v>
      </c>
      <c r="C1462" s="1" t="s">
        <v>58</v>
      </c>
      <c r="D1462" s="65" t="str">
        <f t="shared" si="22"/>
        <v>CNBC Interview with Deloitte CEO, Punit Renjen, from the World Economic Forum 2018</v>
      </c>
      <c r="E1462" s="1">
        <v>265</v>
      </c>
      <c r="F1462" s="1">
        <v>41038964</v>
      </c>
      <c r="G1462" s="1" t="s">
        <v>423</v>
      </c>
      <c r="H1462" s="50"/>
      <c r="I1462" s="51">
        <v>1</v>
      </c>
      <c r="J1462" s="52"/>
      <c r="L1462" s="58"/>
      <c r="M1462" s="8" t="s">
        <v>3129</v>
      </c>
      <c r="N1462" s="53" t="s">
        <v>3129</v>
      </c>
      <c r="O1462" s="53">
        <v>1</v>
      </c>
      <c r="P1462" s="53" t="s">
        <v>3129</v>
      </c>
      <c r="Q1462" s="53" t="s">
        <v>3129</v>
      </c>
      <c r="R1462" s="10">
        <v>1</v>
      </c>
      <c r="S1462" s="54"/>
      <c r="T1462" s="55"/>
      <c r="U1462" s="56"/>
      <c r="V1462" s="57"/>
      <c r="AA1462" s="17">
        <v>1</v>
      </c>
      <c r="AF1462" s="15"/>
      <c r="AO1462" s="64" t="s">
        <v>3000</v>
      </c>
      <c r="AP1462" t="s">
        <v>2891</v>
      </c>
      <c r="AQ1462" t="s">
        <v>2713</v>
      </c>
      <c r="AR1462" s="46"/>
      <c r="AS1462" s="43"/>
    </row>
    <row r="1463" spans="1:45" hidden="1" x14ac:dyDescent="0.2">
      <c r="A1463" s="48" t="s">
        <v>53</v>
      </c>
      <c r="B1463" s="2">
        <v>43125</v>
      </c>
      <c r="C1463" s="1" t="s">
        <v>2858</v>
      </c>
      <c r="D1463" s="65" t="str">
        <f t="shared" si="22"/>
        <v>Mitek Systems - A Buy Based On DCF And Fundamental Analysis - Mitek Systems Inc. (NASDAQ:MITK) | Seeking Alpha</v>
      </c>
      <c r="E1463" s="1">
        <v>6</v>
      </c>
      <c r="F1463" s="1">
        <v>12148438</v>
      </c>
      <c r="G1463" s="1" t="s">
        <v>428</v>
      </c>
      <c r="H1463" s="50"/>
      <c r="I1463" s="51">
        <v>1</v>
      </c>
      <c r="J1463" s="52"/>
      <c r="L1463" s="58"/>
      <c r="M1463" s="8" t="s">
        <v>3129</v>
      </c>
      <c r="N1463" s="53">
        <v>1</v>
      </c>
      <c r="O1463" s="53" t="s">
        <v>3129</v>
      </c>
      <c r="P1463" s="53" t="s">
        <v>3129</v>
      </c>
      <c r="Q1463" s="53" t="s">
        <v>3129</v>
      </c>
      <c r="R1463" s="10">
        <v>2</v>
      </c>
      <c r="S1463" s="54"/>
      <c r="T1463" s="55"/>
      <c r="U1463" s="56"/>
      <c r="V1463" s="57"/>
      <c r="AA1463" s="17">
        <v>1</v>
      </c>
      <c r="AF1463" s="15"/>
      <c r="AO1463" s="64" t="s">
        <v>3001</v>
      </c>
      <c r="AP1463" t="s">
        <v>2892</v>
      </c>
      <c r="AQ1463" t="s">
        <v>2970</v>
      </c>
      <c r="AR1463" s="46"/>
      <c r="AS1463" s="43"/>
    </row>
    <row r="1464" spans="1:45" hidden="1" x14ac:dyDescent="0.2">
      <c r="A1464" s="48" t="s">
        <v>589</v>
      </c>
      <c r="B1464" s="2">
        <v>43126</v>
      </c>
      <c r="C1464" s="1" t="s">
        <v>2858</v>
      </c>
      <c r="D1464" s="65" t="str">
        <f t="shared" si="22"/>
        <v>National Bank Holdings' (NBHC) CEO Timothy Laney on Q4 2017 Results - Earnings Call Transcript</v>
      </c>
      <c r="E1464" s="1">
        <v>1</v>
      </c>
      <c r="F1464" s="1">
        <v>12148438</v>
      </c>
      <c r="G1464" s="1" t="s">
        <v>428</v>
      </c>
      <c r="H1464" s="50"/>
      <c r="I1464" s="51">
        <v>1</v>
      </c>
      <c r="J1464" s="52"/>
      <c r="L1464" s="58"/>
      <c r="M1464" s="8" t="s">
        <v>3129</v>
      </c>
      <c r="N1464" s="53" t="s">
        <v>3129</v>
      </c>
      <c r="O1464" s="53" t="s">
        <v>3129</v>
      </c>
      <c r="P1464" s="53">
        <v>1</v>
      </c>
      <c r="Q1464" s="53" t="s">
        <v>3129</v>
      </c>
      <c r="R1464" s="10">
        <v>2</v>
      </c>
      <c r="S1464" s="54"/>
      <c r="T1464" s="55"/>
      <c r="U1464" s="56"/>
      <c r="V1464" s="57"/>
      <c r="AA1464" s="17">
        <v>1</v>
      </c>
      <c r="AF1464" s="15"/>
      <c r="AO1464" s="64" t="s">
        <v>3003</v>
      </c>
      <c r="AP1464" t="s">
        <v>2894</v>
      </c>
      <c r="AQ1464" t="s">
        <v>2989</v>
      </c>
      <c r="AR1464" s="46"/>
      <c r="AS1464" s="43"/>
    </row>
    <row r="1465" spans="1:45" hidden="1" x14ac:dyDescent="0.2">
      <c r="A1465" s="48" t="s">
        <v>410</v>
      </c>
      <c r="B1465" s="2">
        <v>43126</v>
      </c>
      <c r="C1465" s="1" t="s">
        <v>459</v>
      </c>
      <c r="D1465" s="65" t="str">
        <f t="shared" si="22"/>
        <v>Optimistic for the challenges of the fourth industrial revolution</v>
      </c>
      <c r="E1465" s="1">
        <v>7</v>
      </c>
      <c r="F1465" s="1">
        <v>173333</v>
      </c>
      <c r="G1465" s="1" t="s">
        <v>423</v>
      </c>
      <c r="H1465" s="50"/>
      <c r="I1465" s="51">
        <v>1</v>
      </c>
      <c r="J1465" s="52"/>
      <c r="L1465" s="58"/>
      <c r="M1465" s="8">
        <v>1</v>
      </c>
      <c r="N1465" s="53" t="s">
        <v>3129</v>
      </c>
      <c r="O1465" s="53" t="s">
        <v>3129</v>
      </c>
      <c r="P1465" s="53" t="s">
        <v>3129</v>
      </c>
      <c r="Q1465" s="53" t="s">
        <v>3129</v>
      </c>
      <c r="R1465" s="10">
        <v>1</v>
      </c>
      <c r="S1465" s="54"/>
      <c r="T1465" s="55"/>
      <c r="U1465" s="56"/>
      <c r="V1465" s="57"/>
      <c r="AA1465" s="17">
        <v>1</v>
      </c>
      <c r="AF1465" s="15"/>
      <c r="AO1465" s="64" t="s">
        <v>3002</v>
      </c>
      <c r="AP1465" t="s">
        <v>2893</v>
      </c>
      <c r="AQ1465" t="s">
        <v>2967</v>
      </c>
      <c r="AR1465" s="46"/>
      <c r="AS1465" s="43"/>
    </row>
    <row r="1466" spans="1:45" hidden="1" x14ac:dyDescent="0.2">
      <c r="A1466" s="48" t="s">
        <v>589</v>
      </c>
      <c r="B1466" s="2">
        <v>43127</v>
      </c>
      <c r="C1466" s="1" t="s">
        <v>58</v>
      </c>
      <c r="D1466" s="65" t="str">
        <f t="shared" si="22"/>
        <v>Every One of the World’s Big Economies Is Now Growing</v>
      </c>
      <c r="E1466" s="1">
        <v>134</v>
      </c>
      <c r="F1466" s="1">
        <v>41038964</v>
      </c>
      <c r="G1466" s="1" t="s">
        <v>423</v>
      </c>
      <c r="H1466" s="50"/>
      <c r="I1466" s="51">
        <v>1</v>
      </c>
      <c r="J1466" s="52"/>
      <c r="L1466" s="58"/>
      <c r="M1466" s="8" t="s">
        <v>3129</v>
      </c>
      <c r="N1466" s="53" t="s">
        <v>3129</v>
      </c>
      <c r="O1466" s="53" t="s">
        <v>3129</v>
      </c>
      <c r="P1466" s="53" t="s">
        <v>3129</v>
      </c>
      <c r="Q1466" s="53">
        <v>1</v>
      </c>
      <c r="R1466" s="10">
        <v>1</v>
      </c>
      <c r="S1466" s="54"/>
      <c r="T1466" s="55"/>
      <c r="U1466" s="56"/>
      <c r="V1466" s="57"/>
      <c r="AA1466" s="17">
        <v>1</v>
      </c>
      <c r="AF1466" s="15"/>
      <c r="AO1466" s="64" t="s">
        <v>3004</v>
      </c>
      <c r="AP1466" t="s">
        <v>2895</v>
      </c>
      <c r="AQ1466" t="s">
        <v>2999</v>
      </c>
      <c r="AR1466" s="46"/>
      <c r="AS1466" s="43"/>
    </row>
    <row r="1467" spans="1:45" hidden="1" x14ac:dyDescent="0.2">
      <c r="A1467" s="48" t="s">
        <v>53</v>
      </c>
      <c r="B1467" s="2">
        <v>43128</v>
      </c>
      <c r="C1467" s="1" t="s">
        <v>2856</v>
      </c>
      <c r="D1467" s="65" t="str">
        <f t="shared" si="22"/>
        <v>Business survey says Brexit biggest threat to UK financial center</v>
      </c>
      <c r="E1467" s="1">
        <v>0</v>
      </c>
      <c r="F1467" s="1">
        <v>36220928</v>
      </c>
      <c r="G1467" s="1" t="s">
        <v>423</v>
      </c>
      <c r="H1467" s="50"/>
      <c r="I1467" s="51">
        <v>1</v>
      </c>
      <c r="J1467" s="52"/>
      <c r="L1467" s="58"/>
      <c r="M1467" s="8" t="s">
        <v>3129</v>
      </c>
      <c r="N1467" s="53" t="s">
        <v>3129</v>
      </c>
      <c r="O1467" s="53" t="s">
        <v>3129</v>
      </c>
      <c r="P1467" s="53" t="s">
        <v>3129</v>
      </c>
      <c r="Q1467" s="53">
        <v>1</v>
      </c>
      <c r="R1467" s="10">
        <v>1</v>
      </c>
      <c r="S1467" s="54"/>
      <c r="T1467" s="55"/>
      <c r="U1467" s="56"/>
      <c r="V1467" s="57"/>
      <c r="AA1467" s="17">
        <v>1</v>
      </c>
      <c r="AF1467" s="15"/>
      <c r="AO1467" s="64" t="s">
        <v>3005</v>
      </c>
      <c r="AP1467" t="s">
        <v>2896</v>
      </c>
      <c r="AQ1467" t="s">
        <v>2999</v>
      </c>
      <c r="AR1467" s="46"/>
      <c r="AS1467" s="43"/>
    </row>
    <row r="1468" spans="1:45" hidden="1" x14ac:dyDescent="0.2">
      <c r="A1468" s="48" t="s">
        <v>53</v>
      </c>
      <c r="B1468" s="2">
        <v>43128</v>
      </c>
      <c r="C1468" s="1" t="s">
        <v>2858</v>
      </c>
      <c r="D1468" s="65" t="str">
        <f t="shared" si="22"/>
        <v>Ibm: Boom, Bust, Or Somewhere In Between? - International Business Machines Corporation (nyse:ibm)</v>
      </c>
      <c r="E1468" s="1">
        <v>26</v>
      </c>
      <c r="F1468" s="1">
        <v>12148438</v>
      </c>
      <c r="G1468" s="1" t="s">
        <v>428</v>
      </c>
      <c r="H1468" s="50"/>
      <c r="I1468" s="51">
        <v>1</v>
      </c>
      <c r="J1468" s="52"/>
      <c r="L1468" s="58"/>
      <c r="M1468" s="8" t="s">
        <v>3129</v>
      </c>
      <c r="N1468" s="53">
        <v>1</v>
      </c>
      <c r="O1468" s="53" t="s">
        <v>3129</v>
      </c>
      <c r="P1468" s="53" t="s">
        <v>3129</v>
      </c>
      <c r="Q1468" s="53" t="s">
        <v>3129</v>
      </c>
      <c r="R1468" s="10">
        <v>2</v>
      </c>
      <c r="S1468" s="54"/>
      <c r="T1468" s="55"/>
      <c r="U1468" s="56"/>
      <c r="V1468" s="57"/>
      <c r="AA1468" s="17">
        <v>1</v>
      </c>
      <c r="AF1468" s="15"/>
      <c r="AO1468" s="64" t="s">
        <v>3006</v>
      </c>
      <c r="AP1468" t="s">
        <v>2897</v>
      </c>
      <c r="AQ1468" t="s">
        <v>2970</v>
      </c>
      <c r="AR1468" s="46"/>
      <c r="AS1468" s="43"/>
    </row>
    <row r="1469" spans="1:45" hidden="1" x14ac:dyDescent="0.2">
      <c r="A1469" s="48" t="s">
        <v>589</v>
      </c>
      <c r="B1469" s="2">
        <v>43129</v>
      </c>
      <c r="C1469" s="1" t="s">
        <v>60</v>
      </c>
      <c r="D1469" s="65" t="str">
        <f t="shared" si="22"/>
        <v>OracleVoice: Top 10 Strategic CIO Priorities Of 2018</v>
      </c>
      <c r="E1469" s="1">
        <v>818</v>
      </c>
      <c r="F1469" s="1">
        <v>82644928</v>
      </c>
      <c r="G1469" s="1" t="s">
        <v>423</v>
      </c>
      <c r="H1469" s="50"/>
      <c r="I1469" s="51">
        <v>1</v>
      </c>
      <c r="J1469" s="52"/>
      <c r="L1469" s="58"/>
      <c r="M1469" s="8" t="s">
        <v>3129</v>
      </c>
      <c r="N1469" s="53" t="s">
        <v>3129</v>
      </c>
      <c r="O1469" s="53">
        <v>1</v>
      </c>
      <c r="P1469" s="53" t="s">
        <v>3129</v>
      </c>
      <c r="Q1469" s="53">
        <v>1</v>
      </c>
      <c r="R1469" s="10">
        <v>1</v>
      </c>
      <c r="S1469" s="54"/>
      <c r="T1469" s="55"/>
      <c r="U1469" s="56"/>
      <c r="V1469" s="57"/>
      <c r="AA1469" s="17">
        <v>1</v>
      </c>
      <c r="AF1469" s="15"/>
      <c r="AO1469" s="64" t="s">
        <v>285</v>
      </c>
      <c r="AP1469" t="s">
        <v>132</v>
      </c>
      <c r="AQ1469" t="s">
        <v>3008</v>
      </c>
      <c r="AR1469" s="46"/>
      <c r="AS1469" s="43"/>
    </row>
    <row r="1470" spans="1:45" hidden="1" x14ac:dyDescent="0.2">
      <c r="A1470" s="48" t="s">
        <v>410</v>
      </c>
      <c r="B1470" s="2">
        <v>43129</v>
      </c>
      <c r="C1470" s="1" t="s">
        <v>57</v>
      </c>
      <c r="D1470" s="65" t="str">
        <f t="shared" si="22"/>
        <v>Banks pay $4M for lobbying as tax reform debated</v>
      </c>
      <c r="E1470" s="1">
        <v>191</v>
      </c>
      <c r="F1470" s="1">
        <v>2844444</v>
      </c>
      <c r="G1470" s="1" t="s">
        <v>423</v>
      </c>
      <c r="H1470" s="50"/>
      <c r="I1470" s="51"/>
      <c r="J1470" s="52"/>
      <c r="K1470" s="6">
        <v>1</v>
      </c>
      <c r="L1470" s="58"/>
      <c r="M1470" s="8">
        <v>1</v>
      </c>
      <c r="N1470" s="53" t="s">
        <v>3129</v>
      </c>
      <c r="O1470" s="53" t="s">
        <v>3129</v>
      </c>
      <c r="P1470" s="53" t="s">
        <v>3129</v>
      </c>
      <c r="Q1470" s="53" t="s">
        <v>3129</v>
      </c>
      <c r="R1470" s="10">
        <v>1</v>
      </c>
      <c r="S1470" s="54"/>
      <c r="T1470" s="55">
        <v>1</v>
      </c>
      <c r="U1470" s="56"/>
      <c r="V1470" s="57">
        <v>1</v>
      </c>
      <c r="AA1470" s="17">
        <v>1</v>
      </c>
      <c r="AF1470" s="15">
        <v>1</v>
      </c>
      <c r="AN1470" s="16">
        <v>1</v>
      </c>
      <c r="AO1470" s="64" t="s">
        <v>3007</v>
      </c>
      <c r="AP1470" t="s">
        <v>2898</v>
      </c>
      <c r="AQ1470" t="s">
        <v>2967</v>
      </c>
      <c r="AR1470" s="46"/>
      <c r="AS1470" s="43"/>
    </row>
    <row r="1471" spans="1:45" hidden="1" x14ac:dyDescent="0.2">
      <c r="A1471" s="48" t="s">
        <v>53</v>
      </c>
      <c r="B1471" s="2">
        <v>43130</v>
      </c>
      <c r="C1471" s="1" t="s">
        <v>56</v>
      </c>
      <c r="D1471" s="65" t="str">
        <f t="shared" si="22"/>
        <v>2017 Was a Record Year for Aerospace M&amp;A. Could 2018 Be Even Better?</v>
      </c>
      <c r="E1471" s="1">
        <v>33</v>
      </c>
      <c r="F1471" s="1">
        <v>9207921</v>
      </c>
      <c r="G1471" s="1" t="s">
        <v>428</v>
      </c>
      <c r="H1471" s="50"/>
      <c r="I1471" s="51">
        <v>1</v>
      </c>
      <c r="J1471" s="52"/>
      <c r="L1471" s="58"/>
      <c r="M1471" s="8" t="s">
        <v>3129</v>
      </c>
      <c r="N1471" s="53" t="s">
        <v>3129</v>
      </c>
      <c r="O1471" s="53" t="s">
        <v>3129</v>
      </c>
      <c r="P1471" s="53" t="s">
        <v>3129</v>
      </c>
      <c r="Q1471" s="53">
        <v>1</v>
      </c>
      <c r="R1471" s="10">
        <v>2</v>
      </c>
      <c r="S1471" s="54"/>
      <c r="T1471" s="55"/>
      <c r="U1471" s="56"/>
      <c r="V1471" s="57"/>
      <c r="AA1471" s="17">
        <v>1</v>
      </c>
      <c r="AF1471" s="15"/>
      <c r="AO1471" s="64" t="s">
        <v>3012</v>
      </c>
      <c r="AP1471" t="s">
        <v>2903</v>
      </c>
      <c r="AQ1471" t="s">
        <v>3013</v>
      </c>
      <c r="AR1471" s="46"/>
      <c r="AS1471" s="43"/>
    </row>
    <row r="1472" spans="1:45" hidden="1" x14ac:dyDescent="0.2">
      <c r="A1472" s="48" t="s">
        <v>53</v>
      </c>
      <c r="B1472" s="2">
        <v>43130</v>
      </c>
      <c r="C1472" s="1" t="s">
        <v>59</v>
      </c>
      <c r="D1472" s="65" t="str">
        <f t="shared" si="22"/>
        <v>2017 Was a Record Year for Aerospace M&amp;A. Could 2018 Be Even Better?</v>
      </c>
      <c r="E1472" s="1">
        <v>0</v>
      </c>
      <c r="F1472" s="1">
        <v>55529156</v>
      </c>
      <c r="G1472" s="1" t="s">
        <v>423</v>
      </c>
      <c r="H1472" s="50"/>
      <c r="I1472" s="51">
        <v>1</v>
      </c>
      <c r="J1472" s="52"/>
      <c r="L1472" s="58"/>
      <c r="M1472" s="8" t="s">
        <v>3129</v>
      </c>
      <c r="N1472" s="53" t="s">
        <v>3129</v>
      </c>
      <c r="O1472" s="53" t="s">
        <v>3129</v>
      </c>
      <c r="P1472" s="53" t="s">
        <v>3129</v>
      </c>
      <c r="Q1472" s="53">
        <v>1</v>
      </c>
      <c r="R1472" s="10">
        <v>1</v>
      </c>
      <c r="S1472" s="54"/>
      <c r="T1472" s="55"/>
      <c r="U1472" s="56"/>
      <c r="V1472" s="57"/>
      <c r="AA1472" s="17">
        <v>1</v>
      </c>
      <c r="AF1472" s="15"/>
      <c r="AO1472" s="64" t="s">
        <v>3015</v>
      </c>
      <c r="AP1472" t="s">
        <v>2903</v>
      </c>
      <c r="AQ1472" t="s">
        <v>2999</v>
      </c>
      <c r="AR1472" s="46"/>
      <c r="AS1472" s="43"/>
    </row>
    <row r="1473" spans="1:45" hidden="1" x14ac:dyDescent="0.2">
      <c r="A1473" s="48" t="s">
        <v>589</v>
      </c>
      <c r="B1473" s="2">
        <v>43130</v>
      </c>
      <c r="C1473" s="1" t="s">
        <v>57</v>
      </c>
      <c r="D1473" s="65" t="str">
        <f t="shared" si="22"/>
        <v>2017 Was a Record Year for Aerospace M&amp;A. Could 2018 Be Even Better?</v>
      </c>
      <c r="E1473" s="1">
        <v>1</v>
      </c>
      <c r="F1473" s="1">
        <v>2844444</v>
      </c>
      <c r="G1473" s="1" t="s">
        <v>423</v>
      </c>
      <c r="H1473" s="50"/>
      <c r="I1473" s="51">
        <v>1</v>
      </c>
      <c r="J1473" s="52"/>
      <c r="L1473" s="58"/>
      <c r="M1473" s="8" t="s">
        <v>3129</v>
      </c>
      <c r="N1473" s="53" t="s">
        <v>3129</v>
      </c>
      <c r="O1473" s="53" t="s">
        <v>3129</v>
      </c>
      <c r="P1473" s="53" t="s">
        <v>3129</v>
      </c>
      <c r="Q1473" s="53">
        <v>1</v>
      </c>
      <c r="R1473" s="10">
        <v>1</v>
      </c>
      <c r="S1473" s="54"/>
      <c r="T1473" s="55"/>
      <c r="U1473" s="56"/>
      <c r="V1473" s="57"/>
      <c r="AA1473" s="17">
        <v>1</v>
      </c>
      <c r="AF1473" s="15"/>
      <c r="AO1473" s="64" t="s">
        <v>3018</v>
      </c>
      <c r="AP1473" t="s">
        <v>2903</v>
      </c>
      <c r="AQ1473" t="s">
        <v>2999</v>
      </c>
      <c r="AR1473" s="46"/>
      <c r="AS1473" s="43"/>
    </row>
    <row r="1474" spans="1:45" hidden="1" x14ac:dyDescent="0.2">
      <c r="A1474" s="48" t="s">
        <v>53</v>
      </c>
      <c r="B1474" s="2">
        <v>43130</v>
      </c>
      <c r="C1474" s="1" t="s">
        <v>2858</v>
      </c>
      <c r="D1474" s="65" t="str">
        <f t="shared" si="22"/>
        <v>Globalization: Keynote Speech In Luxembourg</v>
      </c>
      <c r="E1474" s="1">
        <v>5</v>
      </c>
      <c r="F1474" s="1">
        <v>12148438</v>
      </c>
      <c r="G1474" s="1" t="s">
        <v>428</v>
      </c>
      <c r="H1474" s="50"/>
      <c r="I1474" s="51">
        <v>1</v>
      </c>
      <c r="J1474" s="52"/>
      <c r="L1474" s="58"/>
      <c r="M1474" s="8" t="s">
        <v>3129</v>
      </c>
      <c r="N1474" s="53" t="s">
        <v>3129</v>
      </c>
      <c r="O1474" s="53">
        <v>1</v>
      </c>
      <c r="P1474" s="53" t="s">
        <v>3129</v>
      </c>
      <c r="Q1474" s="53" t="s">
        <v>3129</v>
      </c>
      <c r="R1474" s="10">
        <v>2</v>
      </c>
      <c r="S1474" s="54"/>
      <c r="T1474" s="55"/>
      <c r="U1474" s="56"/>
      <c r="V1474" s="57"/>
      <c r="AA1474" s="17">
        <v>1</v>
      </c>
      <c r="AF1474" s="15"/>
      <c r="AO1474" s="64" t="s">
        <v>3017</v>
      </c>
      <c r="AP1474" t="s">
        <v>2906</v>
      </c>
      <c r="AQ1474" t="s">
        <v>2974</v>
      </c>
      <c r="AR1474" s="46"/>
      <c r="AS1474" s="43"/>
    </row>
    <row r="1475" spans="1:45" hidden="1" x14ac:dyDescent="0.2">
      <c r="A1475" s="48" t="s">
        <v>53</v>
      </c>
      <c r="B1475" s="2">
        <v>43130</v>
      </c>
      <c r="C1475" s="1" t="s">
        <v>2858</v>
      </c>
      <c r="D1475" s="65" t="str">
        <f t="shared" ref="D1475:D1538" si="23">HYPERLINK(AO1475,AP1475)</f>
        <v>Harley-Davidson's (HOG) CEO Matthew Levatich on Q4 2017 Results - Earnings Call Transcript</v>
      </c>
      <c r="E1475" s="1">
        <v>1</v>
      </c>
      <c r="F1475" s="1">
        <v>12148438</v>
      </c>
      <c r="G1475" s="1" t="s">
        <v>428</v>
      </c>
      <c r="H1475" s="50"/>
      <c r="I1475" s="51">
        <v>1</v>
      </c>
      <c r="J1475" s="52"/>
      <c r="L1475" s="58"/>
      <c r="M1475" s="8" t="s">
        <v>3129</v>
      </c>
      <c r="N1475" s="53" t="s">
        <v>3129</v>
      </c>
      <c r="O1475" s="53">
        <v>1</v>
      </c>
      <c r="P1475" s="53" t="s">
        <v>3129</v>
      </c>
      <c r="Q1475" s="53" t="s">
        <v>3129</v>
      </c>
      <c r="R1475" s="10">
        <v>2</v>
      </c>
      <c r="S1475" s="54"/>
      <c r="T1475" s="55"/>
      <c r="U1475" s="56"/>
      <c r="V1475" s="57"/>
      <c r="AA1475" s="17">
        <v>1</v>
      </c>
      <c r="AF1475" s="15"/>
      <c r="AO1475" s="64" t="s">
        <v>3011</v>
      </c>
      <c r="AP1475" t="s">
        <v>2902</v>
      </c>
      <c r="AQ1475" t="s">
        <v>2974</v>
      </c>
      <c r="AR1475" s="46"/>
      <c r="AS1475" s="43"/>
    </row>
    <row r="1476" spans="1:45" hidden="1" x14ac:dyDescent="0.2">
      <c r="A1476" s="48" t="s">
        <v>410</v>
      </c>
      <c r="B1476" s="2">
        <v>43130</v>
      </c>
      <c r="C1476" s="1" t="s">
        <v>2856</v>
      </c>
      <c r="D1476" s="65" t="str">
        <f t="shared" si="23"/>
        <v>New UK mortgages fall to three-year low after Bank of England rate hike</v>
      </c>
      <c r="E1476" s="1">
        <v>5</v>
      </c>
      <c r="F1476" s="1">
        <v>36220928</v>
      </c>
      <c r="G1476" s="1" t="s">
        <v>423</v>
      </c>
      <c r="H1476" s="50"/>
      <c r="I1476" s="51">
        <v>1</v>
      </c>
      <c r="J1476" s="52"/>
      <c r="L1476" s="58"/>
      <c r="M1476" s="8">
        <v>1</v>
      </c>
      <c r="N1476" s="53" t="s">
        <v>3129</v>
      </c>
      <c r="O1476" s="53" t="s">
        <v>3129</v>
      </c>
      <c r="P1476" s="53" t="s">
        <v>3129</v>
      </c>
      <c r="Q1476" s="53" t="s">
        <v>3129</v>
      </c>
      <c r="R1476" s="10">
        <v>1</v>
      </c>
      <c r="S1476" s="54"/>
      <c r="T1476" s="55"/>
      <c r="U1476" s="56"/>
      <c r="V1476" s="57"/>
      <c r="AA1476" s="17">
        <v>1</v>
      </c>
      <c r="AF1476" s="15"/>
      <c r="AO1476" s="64" t="s">
        <v>3016</v>
      </c>
      <c r="AP1476" t="s">
        <v>2905</v>
      </c>
      <c r="AQ1476" t="s">
        <v>2967</v>
      </c>
      <c r="AR1476" s="46"/>
      <c r="AS1476" s="43"/>
    </row>
    <row r="1477" spans="1:45" hidden="1" x14ac:dyDescent="0.2">
      <c r="A1477" s="48" t="s">
        <v>589</v>
      </c>
      <c r="B1477" s="2">
        <v>43130</v>
      </c>
      <c r="C1477" s="1" t="s">
        <v>2858</v>
      </c>
      <c r="D1477" s="65" t="str">
        <f t="shared" si="23"/>
        <v>Orix Corporation's (IX) Management on Q4 2017 Results - Earnings Call Transcript</v>
      </c>
      <c r="E1477" s="1">
        <v>2</v>
      </c>
      <c r="F1477" s="1">
        <v>12148438</v>
      </c>
      <c r="G1477" s="1" t="s">
        <v>428</v>
      </c>
      <c r="H1477" s="50"/>
      <c r="I1477" s="51">
        <v>1</v>
      </c>
      <c r="J1477" s="52"/>
      <c r="L1477" s="58"/>
      <c r="M1477" s="8" t="s">
        <v>3129</v>
      </c>
      <c r="N1477" s="53" t="s">
        <v>3129</v>
      </c>
      <c r="O1477" s="53" t="s">
        <v>3129</v>
      </c>
      <c r="P1477" s="53">
        <v>1</v>
      </c>
      <c r="Q1477" s="53" t="s">
        <v>3129</v>
      </c>
      <c r="R1477" s="10">
        <v>2</v>
      </c>
      <c r="S1477" s="54"/>
      <c r="T1477" s="55"/>
      <c r="U1477" s="56"/>
      <c r="V1477" s="57"/>
      <c r="AA1477" s="17">
        <v>1</v>
      </c>
      <c r="AF1477" s="15"/>
      <c r="AO1477" s="64" t="s">
        <v>3014</v>
      </c>
      <c r="AP1477" t="s">
        <v>2904</v>
      </c>
      <c r="AQ1477" t="s">
        <v>2989</v>
      </c>
      <c r="AR1477" s="46"/>
      <c r="AS1477" s="43"/>
    </row>
    <row r="1478" spans="1:45" x14ac:dyDescent="0.2">
      <c r="A1478" s="48" t="s">
        <v>48</v>
      </c>
      <c r="B1478" s="2">
        <v>43130</v>
      </c>
      <c r="C1478" s="1" t="s">
        <v>2878</v>
      </c>
      <c r="D1478" s="65" t="str">
        <f t="shared" si="23"/>
        <v>Hedge fund action points from US tax reforms</v>
      </c>
      <c r="E1478" s="1">
        <v>156</v>
      </c>
      <c r="F1478" s="1">
        <v>65220</v>
      </c>
      <c r="G1478" s="1"/>
      <c r="H1478" s="50"/>
      <c r="I1478" s="51"/>
      <c r="J1478" s="52"/>
      <c r="K1478" s="6">
        <v>1</v>
      </c>
      <c r="L1478" s="58" t="s">
        <v>2900</v>
      </c>
      <c r="M1478" s="8">
        <v>1</v>
      </c>
      <c r="N1478" s="53" t="s">
        <v>3129</v>
      </c>
      <c r="O1478" s="53" t="s">
        <v>3129</v>
      </c>
      <c r="P1478" s="53" t="s">
        <v>3129</v>
      </c>
      <c r="Q1478" s="53" t="s">
        <v>3129</v>
      </c>
      <c r="R1478" s="10">
        <v>2</v>
      </c>
      <c r="S1478" s="54">
        <v>1</v>
      </c>
      <c r="T1478" s="55"/>
      <c r="U1478" s="56"/>
      <c r="V1478" s="57">
        <v>3</v>
      </c>
      <c r="AA1478" s="17">
        <v>1</v>
      </c>
      <c r="AF1478" s="15">
        <v>1</v>
      </c>
      <c r="AN1478" s="16">
        <v>1</v>
      </c>
      <c r="AO1478" s="64" t="s">
        <v>3009</v>
      </c>
      <c r="AP1478" t="s">
        <v>2899</v>
      </c>
      <c r="AQ1478"/>
      <c r="AR1478" s="46"/>
      <c r="AS1478" s="43"/>
    </row>
    <row r="1479" spans="1:45" x14ac:dyDescent="0.2">
      <c r="A1479" s="48" t="s">
        <v>48</v>
      </c>
      <c r="B1479" s="2">
        <v>43130</v>
      </c>
      <c r="C1479" s="1" t="s">
        <v>2878</v>
      </c>
      <c r="D1479" s="65" t="str">
        <f t="shared" si="23"/>
        <v>US hedge funds eye restructures to benefit from tax reforms</v>
      </c>
      <c r="E1479" s="1">
        <v>156</v>
      </c>
      <c r="F1479" s="1">
        <v>65220</v>
      </c>
      <c r="G1479" s="1"/>
      <c r="H1479" s="50"/>
      <c r="I1479" s="51"/>
      <c r="J1479" s="52"/>
      <c r="K1479" s="6">
        <v>1</v>
      </c>
      <c r="L1479" s="58" t="s">
        <v>2900</v>
      </c>
      <c r="M1479" s="8">
        <v>1</v>
      </c>
      <c r="N1479" s="53" t="s">
        <v>3129</v>
      </c>
      <c r="O1479" s="53" t="s">
        <v>3129</v>
      </c>
      <c r="P1479" s="53" t="s">
        <v>3129</v>
      </c>
      <c r="Q1479" s="53" t="s">
        <v>3129</v>
      </c>
      <c r="R1479" s="10">
        <v>2</v>
      </c>
      <c r="S1479" s="54">
        <v>1</v>
      </c>
      <c r="T1479" s="55"/>
      <c r="U1479" s="56"/>
      <c r="V1479" s="57">
        <v>3</v>
      </c>
      <c r="AA1479" s="17">
        <v>1</v>
      </c>
      <c r="AF1479" s="15">
        <v>1</v>
      </c>
      <c r="AN1479" s="16">
        <v>1</v>
      </c>
      <c r="AO1479" s="64" t="s">
        <v>3010</v>
      </c>
      <c r="AP1479" t="s">
        <v>2901</v>
      </c>
      <c r="AQ1479"/>
      <c r="AR1479" s="46"/>
      <c r="AS1479" s="43"/>
    </row>
    <row r="1480" spans="1:45" hidden="1" x14ac:dyDescent="0.2">
      <c r="A1480" s="48" t="s">
        <v>53</v>
      </c>
      <c r="B1480" s="2">
        <v>43131</v>
      </c>
      <c r="C1480" s="1" t="s">
        <v>2858</v>
      </c>
      <c r="D1480" s="65" t="str">
        <f t="shared" si="23"/>
        <v>Open Text's (OTEX) CEO Mark Barrenechea on Q2 2018 Results - Earnings Call Transcript</v>
      </c>
      <c r="E1480" s="1">
        <v>1</v>
      </c>
      <c r="F1480" s="1">
        <v>12148438</v>
      </c>
      <c r="G1480" s="1" t="s">
        <v>428</v>
      </c>
      <c r="H1480" s="50"/>
      <c r="I1480" s="51">
        <v>1</v>
      </c>
      <c r="J1480" s="52"/>
      <c r="L1480" s="58"/>
      <c r="M1480" s="8" t="s">
        <v>3129</v>
      </c>
      <c r="N1480" s="53">
        <v>1</v>
      </c>
      <c r="O1480" s="53">
        <v>1</v>
      </c>
      <c r="P1480" s="53" t="s">
        <v>3129</v>
      </c>
      <c r="Q1480" s="53" t="s">
        <v>3129</v>
      </c>
      <c r="R1480" s="10">
        <v>2</v>
      </c>
      <c r="S1480" s="54"/>
      <c r="T1480" s="55"/>
      <c r="U1480" s="56"/>
      <c r="V1480" s="57"/>
      <c r="AA1480" s="17">
        <v>1</v>
      </c>
      <c r="AF1480" s="15"/>
      <c r="AO1480" s="64" t="s">
        <v>3019</v>
      </c>
      <c r="AP1480" t="s">
        <v>2907</v>
      </c>
      <c r="AQ1480" t="s">
        <v>3020</v>
      </c>
      <c r="AR1480" s="46"/>
      <c r="AS1480" s="43"/>
    </row>
    <row r="1481" spans="1:45" hidden="1" x14ac:dyDescent="0.2">
      <c r="A1481" s="48" t="s">
        <v>589</v>
      </c>
      <c r="B1481" s="2">
        <v>43131</v>
      </c>
      <c r="C1481" s="1" t="s">
        <v>2858</v>
      </c>
      <c r="D1481" s="65" t="str">
        <f t="shared" si="23"/>
        <v>ServiceNow's (NOW) CEO John Donahoe on Q4 2017 Results - Earnings Call Transcript</v>
      </c>
      <c r="E1481" s="1">
        <v>3</v>
      </c>
      <c r="F1481" s="1">
        <v>12148438</v>
      </c>
      <c r="G1481" s="1" t="s">
        <v>428</v>
      </c>
      <c r="H1481" s="50"/>
      <c r="I1481" s="51">
        <v>1</v>
      </c>
      <c r="J1481" s="52"/>
      <c r="L1481" s="58"/>
      <c r="M1481" s="8" t="s">
        <v>3129</v>
      </c>
      <c r="N1481" s="53">
        <v>1</v>
      </c>
      <c r="O1481" s="53">
        <v>1</v>
      </c>
      <c r="P1481" s="53" t="s">
        <v>3129</v>
      </c>
      <c r="Q1481" s="53" t="s">
        <v>3129</v>
      </c>
      <c r="R1481" s="10">
        <v>2</v>
      </c>
      <c r="S1481" s="54"/>
      <c r="T1481" s="55"/>
      <c r="U1481" s="56"/>
      <c r="V1481" s="57"/>
      <c r="AA1481" s="17">
        <v>1</v>
      </c>
      <c r="AF1481" s="15"/>
      <c r="AO1481" s="64" t="s">
        <v>3021</v>
      </c>
      <c r="AP1481" t="s">
        <v>2908</v>
      </c>
      <c r="AQ1481" t="s">
        <v>3020</v>
      </c>
      <c r="AR1481" s="46"/>
      <c r="AS1481" s="43"/>
    </row>
    <row r="1482" spans="1:45" hidden="1" x14ac:dyDescent="0.2">
      <c r="A1482" s="48" t="s">
        <v>53</v>
      </c>
      <c r="B1482" s="2">
        <v>43132</v>
      </c>
      <c r="C1482" s="1" t="s">
        <v>2858</v>
      </c>
      <c r="D1482" s="65" t="str">
        <f t="shared" si="23"/>
        <v>Tableau Software's (DATA) CEO Adam Selipsky on Q4 2017 Results - Earnings Call Transcript</v>
      </c>
      <c r="E1482" s="1">
        <v>0</v>
      </c>
      <c r="F1482" s="1">
        <v>12148438</v>
      </c>
      <c r="G1482" s="1" t="s">
        <v>428</v>
      </c>
      <c r="H1482" s="50"/>
      <c r="I1482" s="51">
        <v>1</v>
      </c>
      <c r="J1482" s="52"/>
      <c r="L1482" s="58"/>
      <c r="M1482" s="8" t="s">
        <v>3129</v>
      </c>
      <c r="N1482" s="53" t="s">
        <v>3129</v>
      </c>
      <c r="O1482" s="53">
        <v>1</v>
      </c>
      <c r="P1482" s="53" t="s">
        <v>3129</v>
      </c>
      <c r="Q1482" s="53" t="s">
        <v>3129</v>
      </c>
      <c r="R1482" s="10">
        <v>2</v>
      </c>
      <c r="S1482" s="54"/>
      <c r="T1482" s="55"/>
      <c r="U1482" s="56"/>
      <c r="V1482" s="57"/>
      <c r="AA1482" s="17">
        <v>1</v>
      </c>
      <c r="AF1482" s="15"/>
      <c r="AO1482" s="64" t="s">
        <v>3022</v>
      </c>
      <c r="AP1482" t="s">
        <v>2909</v>
      </c>
      <c r="AQ1482" t="s">
        <v>2974</v>
      </c>
      <c r="AR1482" s="46"/>
      <c r="AS1482" s="43"/>
    </row>
    <row r="1483" spans="1:45" hidden="1" x14ac:dyDescent="0.2">
      <c r="A1483" s="48" t="s">
        <v>53</v>
      </c>
      <c r="B1483" s="2">
        <v>43133</v>
      </c>
      <c r="C1483" s="1" t="s">
        <v>59</v>
      </c>
      <c r="D1483" s="65" t="str">
        <f t="shared" si="23"/>
        <v>Notice to the Annual General Meeting</v>
      </c>
      <c r="E1483" s="1">
        <v>0</v>
      </c>
      <c r="F1483" s="1">
        <v>55529156</v>
      </c>
      <c r="G1483" s="1" t="s">
        <v>423</v>
      </c>
      <c r="H1483" s="50"/>
      <c r="I1483" s="51">
        <v>1</v>
      </c>
      <c r="J1483" s="52"/>
      <c r="L1483" s="58"/>
      <c r="M1483" s="8">
        <v>1</v>
      </c>
      <c r="N1483" s="53" t="s">
        <v>3129</v>
      </c>
      <c r="O1483" s="53" t="s">
        <v>3129</v>
      </c>
      <c r="P1483" s="53" t="s">
        <v>3129</v>
      </c>
      <c r="Q1483" s="53" t="s">
        <v>3129</v>
      </c>
      <c r="R1483" s="10">
        <v>1</v>
      </c>
      <c r="S1483" s="54"/>
      <c r="T1483" s="55"/>
      <c r="U1483" s="56"/>
      <c r="V1483" s="57"/>
      <c r="AA1483" s="17">
        <v>1</v>
      </c>
      <c r="AF1483" s="15"/>
      <c r="AO1483" s="64" t="s">
        <v>1887</v>
      </c>
      <c r="AP1483" t="s">
        <v>781</v>
      </c>
      <c r="AQ1483" t="s">
        <v>2967</v>
      </c>
      <c r="AR1483" s="46"/>
      <c r="AS1483" s="43"/>
    </row>
    <row r="1484" spans="1:45" hidden="1" x14ac:dyDescent="0.2">
      <c r="A1484" s="48" t="s">
        <v>53</v>
      </c>
      <c r="B1484" s="2">
        <v>43133</v>
      </c>
      <c r="C1484" s="1" t="s">
        <v>2858</v>
      </c>
      <c r="D1484" s="65" t="str">
        <f t="shared" si="23"/>
        <v>Sprint's (S) CEO Marcelo Claure on Q3 2017 Results - Earnings Call Transcript</v>
      </c>
      <c r="E1484" s="1">
        <v>3</v>
      </c>
      <c r="F1484" s="1">
        <v>12148438</v>
      </c>
      <c r="G1484" s="1" t="s">
        <v>428</v>
      </c>
      <c r="H1484" s="50"/>
      <c r="I1484" s="51">
        <v>1</v>
      </c>
      <c r="J1484" s="52"/>
      <c r="L1484" s="58"/>
      <c r="M1484" s="8" t="s">
        <v>3129</v>
      </c>
      <c r="N1484" s="53" t="s">
        <v>3129</v>
      </c>
      <c r="O1484" s="53" t="s">
        <v>3129</v>
      </c>
      <c r="P1484" s="53">
        <v>1</v>
      </c>
      <c r="Q1484" s="53" t="s">
        <v>3129</v>
      </c>
      <c r="R1484" s="10">
        <v>2</v>
      </c>
      <c r="S1484" s="54"/>
      <c r="T1484" s="55"/>
      <c r="U1484" s="56"/>
      <c r="V1484" s="57"/>
      <c r="AA1484" s="17">
        <v>1</v>
      </c>
      <c r="AF1484" s="15"/>
      <c r="AO1484" s="64" t="s">
        <v>3024</v>
      </c>
      <c r="AP1484" t="s">
        <v>2911</v>
      </c>
      <c r="AQ1484" t="s">
        <v>2989</v>
      </c>
      <c r="AR1484" s="46"/>
      <c r="AS1484" s="43"/>
    </row>
    <row r="1485" spans="1:45" hidden="1" x14ac:dyDescent="0.2">
      <c r="A1485" s="48" t="s">
        <v>53</v>
      </c>
      <c r="B1485" s="2">
        <v>43133</v>
      </c>
      <c r="C1485" s="1" t="s">
        <v>459</v>
      </c>
      <c r="D1485" s="65" t="str">
        <f t="shared" si="23"/>
        <v>Tax cuts fuel hiring as employers added 200,000 jobs in January</v>
      </c>
      <c r="E1485" s="1">
        <v>33</v>
      </c>
      <c r="F1485" s="1">
        <v>173333</v>
      </c>
      <c r="G1485" s="1" t="s">
        <v>423</v>
      </c>
      <c r="H1485" s="50"/>
      <c r="I1485" s="51">
        <v>1</v>
      </c>
      <c r="J1485" s="52"/>
      <c r="L1485" s="58"/>
      <c r="M1485" s="8" t="s">
        <v>3129</v>
      </c>
      <c r="N1485" s="53" t="s">
        <v>3129</v>
      </c>
      <c r="O1485" s="53">
        <v>1</v>
      </c>
      <c r="P1485" s="53" t="s">
        <v>3129</v>
      </c>
      <c r="Q1485" s="53" t="s">
        <v>3129</v>
      </c>
      <c r="R1485" s="10">
        <v>1</v>
      </c>
      <c r="S1485" s="54"/>
      <c r="T1485" s="55"/>
      <c r="U1485" s="56"/>
      <c r="V1485" s="57"/>
      <c r="AA1485" s="17">
        <v>1</v>
      </c>
      <c r="AF1485" s="15"/>
      <c r="AO1485" s="64" t="s">
        <v>3023</v>
      </c>
      <c r="AP1485" t="s">
        <v>2910</v>
      </c>
      <c r="AQ1485" t="s">
        <v>2713</v>
      </c>
      <c r="AR1485" s="46"/>
      <c r="AS1485" s="43"/>
    </row>
    <row r="1486" spans="1:45" hidden="1" x14ac:dyDescent="0.2">
      <c r="A1486" s="48" t="s">
        <v>410</v>
      </c>
      <c r="B1486" s="2">
        <v>43135</v>
      </c>
      <c r="C1486" s="1" t="s">
        <v>2883</v>
      </c>
      <c r="D1486" s="65" t="str">
        <f t="shared" si="23"/>
        <v>Carney Faces Up to Newly Hawkish Market as Bets on May Hike Grow</v>
      </c>
      <c r="E1486" s="1">
        <v>71</v>
      </c>
      <c r="F1486" s="1">
        <v>47573964</v>
      </c>
      <c r="G1486" s="1" t="s">
        <v>423</v>
      </c>
      <c r="H1486" s="50"/>
      <c r="I1486" s="51">
        <v>1</v>
      </c>
      <c r="J1486" s="52"/>
      <c r="L1486" s="58"/>
      <c r="M1486" s="8">
        <v>1</v>
      </c>
      <c r="N1486" s="53" t="s">
        <v>3129</v>
      </c>
      <c r="O1486" s="53" t="s">
        <v>3129</v>
      </c>
      <c r="P1486" s="53" t="s">
        <v>3129</v>
      </c>
      <c r="Q1486" s="53" t="s">
        <v>3129</v>
      </c>
      <c r="R1486" s="10">
        <v>1</v>
      </c>
      <c r="S1486" s="54"/>
      <c r="T1486" s="55"/>
      <c r="U1486" s="56"/>
      <c r="V1486" s="57"/>
      <c r="AA1486" s="17">
        <v>1</v>
      </c>
      <c r="AF1486" s="15"/>
      <c r="AO1486" s="64" t="s">
        <v>3025</v>
      </c>
      <c r="AP1486" t="s">
        <v>2912</v>
      </c>
      <c r="AQ1486" t="s">
        <v>2967</v>
      </c>
      <c r="AR1486" s="46"/>
      <c r="AS1486" s="43"/>
    </row>
    <row r="1487" spans="1:45" hidden="1" x14ac:dyDescent="0.2">
      <c r="A1487" s="48" t="s">
        <v>53</v>
      </c>
      <c r="B1487" s="2">
        <v>43136</v>
      </c>
      <c r="C1487" s="1" t="s">
        <v>56</v>
      </c>
      <c r="D1487" s="65" t="str">
        <f t="shared" si="23"/>
        <v>Accenture Stock Upgraded: What You Need to Know</v>
      </c>
      <c r="E1487" s="1">
        <v>1378</v>
      </c>
      <c r="F1487" s="1">
        <v>9207921</v>
      </c>
      <c r="G1487" s="1" t="s">
        <v>428</v>
      </c>
      <c r="H1487" s="50"/>
      <c r="I1487" s="51">
        <v>1</v>
      </c>
      <c r="J1487" s="52"/>
      <c r="L1487" s="58"/>
      <c r="M1487" s="8" t="s">
        <v>3129</v>
      </c>
      <c r="N1487" s="53">
        <v>1</v>
      </c>
      <c r="O1487" s="53" t="s">
        <v>3129</v>
      </c>
      <c r="P1487" s="53" t="s">
        <v>3129</v>
      </c>
      <c r="Q1487" s="53" t="s">
        <v>3129</v>
      </c>
      <c r="R1487" s="10">
        <v>2</v>
      </c>
      <c r="S1487" s="54"/>
      <c r="T1487" s="55"/>
      <c r="U1487" s="56"/>
      <c r="V1487" s="57"/>
      <c r="AA1487" s="17">
        <v>1</v>
      </c>
      <c r="AF1487" s="15"/>
      <c r="AO1487" s="64" t="s">
        <v>3027</v>
      </c>
      <c r="AP1487" t="s">
        <v>2914</v>
      </c>
      <c r="AQ1487" t="s">
        <v>2970</v>
      </c>
      <c r="AR1487" s="46"/>
      <c r="AS1487" s="43"/>
    </row>
    <row r="1488" spans="1:45" hidden="1" x14ac:dyDescent="0.2">
      <c r="A1488" s="48" t="s">
        <v>410</v>
      </c>
      <c r="B1488" s="2">
        <v>43136</v>
      </c>
      <c r="C1488" s="1" t="s">
        <v>2883</v>
      </c>
      <c r="D1488" s="65" t="str">
        <f t="shared" si="23"/>
        <v>Investors' Expectations Might Be Too High for Mark Carney</v>
      </c>
      <c r="E1488" s="1">
        <v>23</v>
      </c>
      <c r="F1488" s="1">
        <v>47573964</v>
      </c>
      <c r="G1488" s="1" t="s">
        <v>423</v>
      </c>
      <c r="H1488" s="50"/>
      <c r="I1488" s="51">
        <v>1</v>
      </c>
      <c r="J1488" s="52"/>
      <c r="L1488" s="58"/>
      <c r="M1488" s="8">
        <v>1</v>
      </c>
      <c r="N1488" s="53" t="s">
        <v>3129</v>
      </c>
      <c r="O1488" s="53" t="s">
        <v>3129</v>
      </c>
      <c r="P1488" s="53" t="s">
        <v>3129</v>
      </c>
      <c r="Q1488" s="53" t="s">
        <v>3129</v>
      </c>
      <c r="R1488" s="10">
        <v>1</v>
      </c>
      <c r="S1488" s="54"/>
      <c r="T1488" s="55"/>
      <c r="U1488" s="56"/>
      <c r="V1488" s="57"/>
      <c r="AA1488" s="17">
        <v>1</v>
      </c>
      <c r="AF1488" s="15"/>
      <c r="AO1488" s="64" t="s">
        <v>3026</v>
      </c>
      <c r="AP1488" t="s">
        <v>2913</v>
      </c>
      <c r="AQ1488" t="s">
        <v>2967</v>
      </c>
      <c r="AR1488" s="46"/>
      <c r="AS1488" s="43"/>
    </row>
    <row r="1489" spans="1:45" hidden="1" x14ac:dyDescent="0.2">
      <c r="A1489" s="48" t="s">
        <v>410</v>
      </c>
      <c r="B1489" s="2">
        <v>43137</v>
      </c>
      <c r="C1489" s="1" t="s">
        <v>2856</v>
      </c>
      <c r="D1489" s="65" t="str">
        <f t="shared" si="23"/>
        <v>MOVE-Nordea promotes markets chief Rees to CFO</v>
      </c>
      <c r="E1489" s="1">
        <v>0</v>
      </c>
      <c r="F1489" s="1">
        <v>36220928</v>
      </c>
      <c r="G1489" s="1" t="s">
        <v>423</v>
      </c>
      <c r="H1489" s="50"/>
      <c r="I1489" s="51">
        <v>1</v>
      </c>
      <c r="J1489" s="52"/>
      <c r="L1489" s="58"/>
      <c r="M1489" s="8">
        <v>1</v>
      </c>
      <c r="N1489" s="53" t="s">
        <v>3129</v>
      </c>
      <c r="O1489" s="53" t="s">
        <v>3129</v>
      </c>
      <c r="P1489" s="53" t="s">
        <v>3129</v>
      </c>
      <c r="Q1489" s="53" t="s">
        <v>3129</v>
      </c>
      <c r="R1489" s="10">
        <v>1</v>
      </c>
      <c r="S1489" s="54"/>
      <c r="T1489" s="55"/>
      <c r="U1489" s="56"/>
      <c r="V1489" s="57"/>
      <c r="AA1489" s="17">
        <v>1</v>
      </c>
      <c r="AF1489" s="15"/>
      <c r="AO1489" s="64" t="s">
        <v>3028</v>
      </c>
      <c r="AP1489" t="s">
        <v>2915</v>
      </c>
      <c r="AQ1489" t="s">
        <v>2967</v>
      </c>
      <c r="AR1489" s="46"/>
      <c r="AS1489" s="43"/>
    </row>
    <row r="1490" spans="1:45" hidden="1" x14ac:dyDescent="0.2">
      <c r="A1490" s="48" t="s">
        <v>410</v>
      </c>
      <c r="B1490" s="2">
        <v>43138</v>
      </c>
      <c r="C1490" s="1" t="s">
        <v>2858</v>
      </c>
      <c r="D1490" s="65" t="str">
        <f t="shared" si="23"/>
        <v>Tesla: New Executive Compensation Plan Means It's Time To Short This Stock - Tesla Motors (nasdaq:tsla)</v>
      </c>
      <c r="E1490" s="1">
        <v>6</v>
      </c>
      <c r="F1490" s="1">
        <v>12148438</v>
      </c>
      <c r="G1490" s="1" t="s">
        <v>428</v>
      </c>
      <c r="H1490" s="50"/>
      <c r="I1490" s="51">
        <v>1</v>
      </c>
      <c r="J1490" s="52"/>
      <c r="L1490" s="58"/>
      <c r="M1490" s="8">
        <v>1</v>
      </c>
      <c r="N1490" s="53" t="s">
        <v>3129</v>
      </c>
      <c r="O1490" s="53" t="s">
        <v>3129</v>
      </c>
      <c r="P1490" s="53" t="s">
        <v>3129</v>
      </c>
      <c r="Q1490" s="53" t="s">
        <v>3129</v>
      </c>
      <c r="R1490" s="10">
        <v>2</v>
      </c>
      <c r="S1490" s="54"/>
      <c r="T1490" s="55"/>
      <c r="U1490" s="56"/>
      <c r="V1490" s="57"/>
      <c r="AA1490" s="17">
        <v>1</v>
      </c>
      <c r="AF1490" s="15"/>
      <c r="AO1490" s="64" t="s">
        <v>3029</v>
      </c>
      <c r="AP1490" t="s">
        <v>2916</v>
      </c>
      <c r="AQ1490" t="s">
        <v>2981</v>
      </c>
      <c r="AR1490" s="46"/>
      <c r="AS1490" s="43"/>
    </row>
    <row r="1491" spans="1:45" hidden="1" x14ac:dyDescent="0.2">
      <c r="A1491" s="48" t="s">
        <v>53</v>
      </c>
      <c r="B1491" s="2">
        <v>43139</v>
      </c>
      <c r="C1491" s="1" t="s">
        <v>459</v>
      </c>
      <c r="D1491" s="65" t="str">
        <f t="shared" si="23"/>
        <v>Audit committees eye tax reform impact on public companies</v>
      </c>
      <c r="E1491" s="1">
        <v>199</v>
      </c>
      <c r="F1491" s="1">
        <v>173333</v>
      </c>
      <c r="G1491" s="1" t="s">
        <v>423</v>
      </c>
      <c r="H1491" s="50"/>
      <c r="I1491" s="51">
        <v>1</v>
      </c>
      <c r="J1491" s="52"/>
      <c r="L1491" s="58" t="s">
        <v>853</v>
      </c>
      <c r="M1491" s="8">
        <v>1</v>
      </c>
      <c r="N1491" s="53" t="s">
        <v>3129</v>
      </c>
      <c r="O1491" s="53" t="s">
        <v>3129</v>
      </c>
      <c r="P1491" s="53" t="s">
        <v>3129</v>
      </c>
      <c r="Q1491" s="53" t="s">
        <v>3129</v>
      </c>
      <c r="R1491" s="10">
        <v>1</v>
      </c>
      <c r="S1491" s="54"/>
      <c r="T1491" s="55"/>
      <c r="U1491" s="56"/>
      <c r="V1491" s="57"/>
      <c r="AA1491" s="17">
        <v>1</v>
      </c>
      <c r="AF1491" s="15"/>
      <c r="AO1491" s="64" t="s">
        <v>1939</v>
      </c>
      <c r="AP1491" t="s">
        <v>852</v>
      </c>
      <c r="AQ1491" t="s">
        <v>1595</v>
      </c>
      <c r="AR1491" s="46"/>
      <c r="AS1491" s="43"/>
    </row>
    <row r="1492" spans="1:45" hidden="1" x14ac:dyDescent="0.2">
      <c r="A1492" s="48" t="s">
        <v>53</v>
      </c>
      <c r="B1492" s="2">
        <v>43139</v>
      </c>
      <c r="C1492" s="1" t="s">
        <v>2856</v>
      </c>
      <c r="D1492" s="65" t="str">
        <f t="shared" si="23"/>
        <v>Bank of England raises prospect of higher rates as global economy booms</v>
      </c>
      <c r="E1492" s="1">
        <v>1</v>
      </c>
      <c r="F1492" s="1">
        <v>36220928</v>
      </c>
      <c r="G1492" s="1" t="s">
        <v>423</v>
      </c>
      <c r="H1492" s="50"/>
      <c r="I1492" s="51">
        <v>1</v>
      </c>
      <c r="J1492" s="52"/>
      <c r="L1492" s="58"/>
      <c r="M1492" s="8" t="s">
        <v>3129</v>
      </c>
      <c r="N1492" s="53" t="s">
        <v>3129</v>
      </c>
      <c r="O1492" s="53" t="s">
        <v>3129</v>
      </c>
      <c r="P1492" s="53" t="s">
        <v>3129</v>
      </c>
      <c r="Q1492" s="53">
        <v>1</v>
      </c>
      <c r="R1492" s="10">
        <v>1</v>
      </c>
      <c r="S1492" s="54"/>
      <c r="T1492" s="55"/>
      <c r="U1492" s="56"/>
      <c r="V1492" s="57"/>
      <c r="AA1492" s="17">
        <v>1</v>
      </c>
      <c r="AF1492" s="15"/>
      <c r="AO1492" s="64" t="s">
        <v>3030</v>
      </c>
      <c r="AP1492" t="s">
        <v>2917</v>
      </c>
      <c r="AQ1492" t="s">
        <v>2999</v>
      </c>
      <c r="AR1492" s="46"/>
      <c r="AS1492" s="43"/>
    </row>
    <row r="1493" spans="1:45" hidden="1" x14ac:dyDescent="0.2">
      <c r="A1493" s="48" t="s">
        <v>53</v>
      </c>
      <c r="B1493" s="2">
        <v>43139</v>
      </c>
      <c r="C1493" s="1" t="s">
        <v>2856</v>
      </c>
      <c r="D1493" s="65" t="str">
        <f t="shared" si="23"/>
        <v>Bank of England raises prospect of higher rates as global economy booms</v>
      </c>
      <c r="E1493" s="1">
        <v>13</v>
      </c>
      <c r="F1493" s="1">
        <v>36220928</v>
      </c>
      <c r="G1493" s="1" t="s">
        <v>423</v>
      </c>
      <c r="H1493" s="50"/>
      <c r="I1493" s="51">
        <v>1</v>
      </c>
      <c r="J1493" s="52"/>
      <c r="L1493" s="58"/>
      <c r="M1493" s="8" t="s">
        <v>3129</v>
      </c>
      <c r="N1493" s="53" t="s">
        <v>3129</v>
      </c>
      <c r="O1493" s="53" t="s">
        <v>3129</v>
      </c>
      <c r="P1493" s="53" t="s">
        <v>3129</v>
      </c>
      <c r="Q1493" s="53">
        <v>1</v>
      </c>
      <c r="R1493" s="10">
        <v>1</v>
      </c>
      <c r="S1493" s="54"/>
      <c r="T1493" s="55"/>
      <c r="U1493" s="56"/>
      <c r="V1493" s="57"/>
      <c r="AA1493" s="17">
        <v>1</v>
      </c>
      <c r="AF1493" s="15"/>
      <c r="AO1493" s="64" t="s">
        <v>3032</v>
      </c>
      <c r="AP1493" t="s">
        <v>2917</v>
      </c>
      <c r="AQ1493" t="s">
        <v>2999</v>
      </c>
      <c r="AR1493" s="46"/>
      <c r="AS1493" s="43"/>
    </row>
    <row r="1494" spans="1:45" hidden="1" x14ac:dyDescent="0.2">
      <c r="A1494" s="48" t="s">
        <v>53</v>
      </c>
      <c r="B1494" s="2">
        <v>43139</v>
      </c>
      <c r="C1494" s="1" t="s">
        <v>2858</v>
      </c>
      <c r="D1494" s="65" t="str">
        <f t="shared" si="23"/>
        <v>Hortonworks' (HDP) CEO Robert Bearden on Q4 2017 Results - Earnings Call Transcript</v>
      </c>
      <c r="E1494" s="1">
        <v>2</v>
      </c>
      <c r="F1494" s="1">
        <v>12148438</v>
      </c>
      <c r="G1494" s="1" t="s">
        <v>428</v>
      </c>
      <c r="H1494" s="50"/>
      <c r="I1494" s="51">
        <v>1</v>
      </c>
      <c r="J1494" s="52"/>
      <c r="L1494" s="58"/>
      <c r="M1494" s="8" t="s">
        <v>3129</v>
      </c>
      <c r="N1494" s="53">
        <v>1</v>
      </c>
      <c r="O1494" s="53" t="s">
        <v>3129</v>
      </c>
      <c r="P1494" s="53" t="s">
        <v>3129</v>
      </c>
      <c r="Q1494" s="53" t="s">
        <v>3129</v>
      </c>
      <c r="R1494" s="10">
        <v>2</v>
      </c>
      <c r="S1494" s="54"/>
      <c r="T1494" s="55"/>
      <c r="U1494" s="56"/>
      <c r="V1494" s="57"/>
      <c r="AA1494" s="17">
        <v>1</v>
      </c>
      <c r="AF1494" s="15"/>
      <c r="AO1494" s="64" t="s">
        <v>3033</v>
      </c>
      <c r="AP1494" t="s">
        <v>2919</v>
      </c>
      <c r="AQ1494" t="s">
        <v>2970</v>
      </c>
      <c r="AR1494" s="46"/>
      <c r="AS1494" s="43"/>
    </row>
    <row r="1495" spans="1:45" hidden="1" x14ac:dyDescent="0.2">
      <c r="A1495" s="48" t="s">
        <v>53</v>
      </c>
      <c r="B1495" s="2">
        <v>43139</v>
      </c>
      <c r="C1495" s="1" t="s">
        <v>2858</v>
      </c>
      <c r="D1495" s="65" t="str">
        <f t="shared" si="23"/>
        <v>How Disruption Will Change Our Lives And Portfolios</v>
      </c>
      <c r="E1495" s="1">
        <v>11</v>
      </c>
      <c r="F1495" s="1">
        <v>12148438</v>
      </c>
      <c r="G1495" s="1" t="s">
        <v>428</v>
      </c>
      <c r="H1495" s="50"/>
      <c r="I1495" s="51">
        <v>1</v>
      </c>
      <c r="J1495" s="52"/>
      <c r="L1495" s="58"/>
      <c r="M1495" s="8" t="s">
        <v>3129</v>
      </c>
      <c r="N1495" s="53" t="s">
        <v>3129</v>
      </c>
      <c r="O1495" s="53" t="s">
        <v>3129</v>
      </c>
      <c r="P1495" s="53" t="s">
        <v>3129</v>
      </c>
      <c r="Q1495" s="53">
        <v>1</v>
      </c>
      <c r="R1495" s="10">
        <v>2</v>
      </c>
      <c r="S1495" s="54"/>
      <c r="T1495" s="55"/>
      <c r="U1495" s="56"/>
      <c r="V1495" s="57"/>
      <c r="AA1495" s="17">
        <v>1</v>
      </c>
      <c r="AF1495" s="15"/>
      <c r="AO1495" s="64" t="s">
        <v>3031</v>
      </c>
      <c r="AP1495" t="s">
        <v>2918</v>
      </c>
      <c r="AQ1495" t="s">
        <v>3013</v>
      </c>
      <c r="AR1495" s="46"/>
      <c r="AS1495" s="43"/>
    </row>
    <row r="1496" spans="1:45" hidden="1" x14ac:dyDescent="0.2">
      <c r="A1496" s="48" t="s">
        <v>589</v>
      </c>
      <c r="B1496" s="2">
        <v>43143</v>
      </c>
      <c r="C1496" s="1" t="s">
        <v>640</v>
      </c>
      <c r="D1496" s="65" t="str">
        <f t="shared" si="23"/>
        <v>Tech Innovation to Reinvent the CFO Suite</v>
      </c>
      <c r="E1496" s="1">
        <v>24</v>
      </c>
      <c r="F1496" s="1">
        <v>10526</v>
      </c>
      <c r="G1496" s="1" t="s">
        <v>423</v>
      </c>
      <c r="H1496" s="50"/>
      <c r="I1496" s="51">
        <v>1</v>
      </c>
      <c r="J1496" s="52"/>
      <c r="L1496" s="58" t="s">
        <v>893</v>
      </c>
      <c r="M1496" s="8" t="s">
        <v>3129</v>
      </c>
      <c r="N1496" s="53" t="s">
        <v>3129</v>
      </c>
      <c r="O1496" s="53" t="s">
        <v>3129</v>
      </c>
      <c r="P1496" s="53">
        <v>1</v>
      </c>
      <c r="Q1496" s="53" t="s">
        <v>3129</v>
      </c>
      <c r="R1496" s="10">
        <v>1</v>
      </c>
      <c r="S1496" s="54"/>
      <c r="T1496" s="55"/>
      <c r="U1496" s="56"/>
      <c r="V1496" s="57"/>
      <c r="AA1496" s="17">
        <v>1</v>
      </c>
      <c r="AF1496" s="15"/>
      <c r="AO1496" s="64" t="s">
        <v>1429</v>
      </c>
      <c r="AP1496" t="s">
        <v>879</v>
      </c>
      <c r="AQ1496" t="s">
        <v>2308</v>
      </c>
      <c r="AR1496" s="46"/>
      <c r="AS1496" s="43"/>
    </row>
    <row r="1497" spans="1:45" hidden="1" x14ac:dyDescent="0.2">
      <c r="A1497" s="48" t="s">
        <v>53</v>
      </c>
      <c r="B1497" s="2">
        <v>43144</v>
      </c>
      <c r="C1497" s="1" t="s">
        <v>2858</v>
      </c>
      <c r="D1497" s="65" t="str">
        <f t="shared" si="23"/>
        <v>Cornerstone OnDemand's (CSOD) CEO Adam Miller on Q4 2017 Results - Earnings Call Transcript</v>
      </c>
      <c r="E1497" s="1">
        <v>3</v>
      </c>
      <c r="F1497" s="1">
        <v>12148438</v>
      </c>
      <c r="G1497" s="1" t="s">
        <v>428</v>
      </c>
      <c r="H1497" s="50"/>
      <c r="I1497" s="51">
        <v>1</v>
      </c>
      <c r="J1497" s="52"/>
      <c r="L1497" s="58"/>
      <c r="M1497" s="8" t="s">
        <v>3129</v>
      </c>
      <c r="N1497" s="53" t="s">
        <v>3129</v>
      </c>
      <c r="O1497" s="53">
        <v>1</v>
      </c>
      <c r="P1497" s="53" t="s">
        <v>3129</v>
      </c>
      <c r="Q1497" s="53" t="s">
        <v>3129</v>
      </c>
      <c r="R1497" s="10">
        <v>2</v>
      </c>
      <c r="S1497" s="54"/>
      <c r="T1497" s="55"/>
      <c r="U1497" s="56"/>
      <c r="V1497" s="57"/>
      <c r="AA1497" s="17">
        <v>1</v>
      </c>
      <c r="AF1497" s="15"/>
      <c r="AO1497" s="64" t="s">
        <v>3034</v>
      </c>
      <c r="AP1497" t="s">
        <v>2920</v>
      </c>
      <c r="AQ1497" t="s">
        <v>2974</v>
      </c>
      <c r="AR1497" s="46"/>
      <c r="AS1497" s="43"/>
    </row>
    <row r="1498" spans="1:45" hidden="1" x14ac:dyDescent="0.2">
      <c r="A1498" s="48" t="s">
        <v>80</v>
      </c>
      <c r="B1498" s="2">
        <v>43144</v>
      </c>
      <c r="C1498" s="1" t="s">
        <v>513</v>
      </c>
      <c r="D1498" s="65" t="str">
        <f t="shared" si="23"/>
        <v>Kate Barton named EY Global Vice Chair | Tax</v>
      </c>
      <c r="E1498" s="1">
        <v>0</v>
      </c>
      <c r="F1498" s="1">
        <v>15938865</v>
      </c>
      <c r="G1498" s="1"/>
      <c r="H1498" s="50"/>
      <c r="I1498" s="51">
        <v>1</v>
      </c>
      <c r="J1498" s="52"/>
      <c r="L1498" s="58" t="s">
        <v>916</v>
      </c>
      <c r="M1498" s="8">
        <v>1</v>
      </c>
      <c r="N1498" s="53" t="s">
        <v>3129</v>
      </c>
      <c r="O1498" s="53" t="s">
        <v>3129</v>
      </c>
      <c r="P1498" s="53" t="s">
        <v>3129</v>
      </c>
      <c r="Q1498" s="53" t="s">
        <v>3129</v>
      </c>
      <c r="R1498" s="10">
        <v>1</v>
      </c>
      <c r="S1498" s="54"/>
      <c r="T1498" s="55"/>
      <c r="U1498" s="56"/>
      <c r="V1498" s="57"/>
      <c r="AA1498" s="17">
        <v>1</v>
      </c>
      <c r="AF1498" s="15"/>
      <c r="AO1498" s="64" t="s">
        <v>1985</v>
      </c>
      <c r="AP1498" t="s">
        <v>915</v>
      </c>
      <c r="AQ1498" t="s">
        <v>1668</v>
      </c>
      <c r="AR1498" s="46"/>
      <c r="AS1498" s="43"/>
    </row>
    <row r="1499" spans="1:45" hidden="1" x14ac:dyDescent="0.2">
      <c r="A1499" s="48" t="s">
        <v>53</v>
      </c>
      <c r="B1499" s="2">
        <v>43145</v>
      </c>
      <c r="C1499" s="1" t="s">
        <v>524</v>
      </c>
      <c r="D1499" s="65" t="str">
        <f t="shared" si="23"/>
        <v>Challenges for recruiters in 2018: Brexit, pay and diversity</v>
      </c>
      <c r="E1499" s="1">
        <v>91</v>
      </c>
      <c r="F1499" s="1">
        <v>13262032</v>
      </c>
      <c r="G1499" s="1" t="s">
        <v>423</v>
      </c>
      <c r="H1499" s="50"/>
      <c r="I1499" s="51">
        <v>1</v>
      </c>
      <c r="J1499" s="52"/>
      <c r="L1499" s="58"/>
      <c r="M1499" s="8" t="s">
        <v>3129</v>
      </c>
      <c r="N1499" s="53" t="s">
        <v>3129</v>
      </c>
      <c r="O1499" s="53">
        <v>1</v>
      </c>
      <c r="P1499" s="53" t="s">
        <v>3129</v>
      </c>
      <c r="Q1499" s="53" t="s">
        <v>3129</v>
      </c>
      <c r="R1499" s="10">
        <v>1</v>
      </c>
      <c r="S1499" s="54"/>
      <c r="T1499" s="55"/>
      <c r="U1499" s="56"/>
      <c r="V1499" s="57"/>
      <c r="AA1499" s="17">
        <v>1</v>
      </c>
      <c r="AF1499" s="15"/>
      <c r="AO1499" s="64" t="s">
        <v>1436</v>
      </c>
      <c r="AP1499" t="s">
        <v>936</v>
      </c>
      <c r="AQ1499" t="s">
        <v>2713</v>
      </c>
      <c r="AR1499" s="46"/>
      <c r="AS1499" s="43"/>
    </row>
    <row r="1500" spans="1:45" hidden="1" x14ac:dyDescent="0.2">
      <c r="A1500" s="48" t="s">
        <v>589</v>
      </c>
      <c r="B1500" s="2">
        <v>43145</v>
      </c>
      <c r="C1500" s="1" t="s">
        <v>2858</v>
      </c>
      <c r="D1500" s="65" t="str">
        <f t="shared" si="23"/>
        <v>Interpublic Group of Companies' (IPG) CEO Michael Roth on Q4 2017 Results - Earnings Call Transcript</v>
      </c>
      <c r="E1500" s="1">
        <v>0</v>
      </c>
      <c r="F1500" s="1">
        <v>12148438</v>
      </c>
      <c r="G1500" s="1" t="s">
        <v>428</v>
      </c>
      <c r="H1500" s="50"/>
      <c r="I1500" s="51">
        <v>1</v>
      </c>
      <c r="J1500" s="52"/>
      <c r="L1500" s="58"/>
      <c r="M1500" s="8" t="s">
        <v>3129</v>
      </c>
      <c r="N1500" s="53">
        <v>1</v>
      </c>
      <c r="O1500" s="53" t="s">
        <v>3129</v>
      </c>
      <c r="P1500" s="53" t="s">
        <v>3129</v>
      </c>
      <c r="Q1500" s="53" t="s">
        <v>3129</v>
      </c>
      <c r="R1500" s="10">
        <v>2</v>
      </c>
      <c r="S1500" s="54"/>
      <c r="T1500" s="55"/>
      <c r="U1500" s="56"/>
      <c r="V1500" s="57"/>
      <c r="AA1500" s="17">
        <v>1</v>
      </c>
      <c r="AF1500" s="15"/>
      <c r="AO1500" s="64" t="s">
        <v>3037</v>
      </c>
      <c r="AP1500" t="s">
        <v>2924</v>
      </c>
      <c r="AQ1500" t="s">
        <v>2970</v>
      </c>
      <c r="AR1500" s="46"/>
      <c r="AS1500" s="43"/>
    </row>
    <row r="1501" spans="1:45" hidden="1" x14ac:dyDescent="0.2">
      <c r="A1501" s="48" t="s">
        <v>53</v>
      </c>
      <c r="B1501" s="2">
        <v>43145</v>
      </c>
      <c r="C1501" s="1" t="s">
        <v>2875</v>
      </c>
      <c r="D1501" s="65" t="str">
        <f t="shared" si="23"/>
        <v>Revolted by RBS’s Sharks? Don’t Count on Fintech for Help: Gadfly</v>
      </c>
      <c r="E1501" s="1">
        <v>4</v>
      </c>
      <c r="F1501" s="1">
        <v>107276992</v>
      </c>
      <c r="G1501" s="1" t="s">
        <v>423</v>
      </c>
      <c r="H1501" s="50"/>
      <c r="I1501" s="51">
        <v>1</v>
      </c>
      <c r="J1501" s="52"/>
      <c r="L1501" s="58"/>
      <c r="M1501" s="8" t="s">
        <v>3129</v>
      </c>
      <c r="N1501" s="53" t="s">
        <v>3129</v>
      </c>
      <c r="O1501" s="53">
        <v>1</v>
      </c>
      <c r="P1501" s="53" t="s">
        <v>3129</v>
      </c>
      <c r="Q1501" s="53" t="s">
        <v>3129</v>
      </c>
      <c r="R1501" s="10">
        <v>1</v>
      </c>
      <c r="S1501" s="54"/>
      <c r="T1501" s="55"/>
      <c r="U1501" s="56"/>
      <c r="V1501" s="57"/>
      <c r="AA1501" s="17">
        <v>1</v>
      </c>
      <c r="AF1501" s="15"/>
      <c r="AO1501" s="64" t="s">
        <v>3035</v>
      </c>
      <c r="AP1501" t="s">
        <v>2921</v>
      </c>
      <c r="AQ1501" t="s">
        <v>2713</v>
      </c>
      <c r="AR1501" s="46"/>
      <c r="AS1501" s="43"/>
    </row>
    <row r="1502" spans="1:45" hidden="1" x14ac:dyDescent="0.2">
      <c r="A1502" s="48" t="s">
        <v>589</v>
      </c>
      <c r="B1502" s="2">
        <v>43145</v>
      </c>
      <c r="C1502" s="1" t="s">
        <v>1338</v>
      </c>
      <c r="D1502" s="65" t="str">
        <f t="shared" si="23"/>
        <v>Tax Reform Could Be Tipping Point for AI</v>
      </c>
      <c r="E1502" s="1">
        <v>137</v>
      </c>
      <c r="F1502" s="1">
        <v>152307</v>
      </c>
      <c r="G1502" s="1" t="s">
        <v>428</v>
      </c>
      <c r="H1502" s="50"/>
      <c r="I1502" s="51">
        <v>1</v>
      </c>
      <c r="J1502" s="52"/>
      <c r="L1502" s="58" t="s">
        <v>2923</v>
      </c>
      <c r="M1502" s="8" t="s">
        <v>3129</v>
      </c>
      <c r="N1502" s="53" t="s">
        <v>3129</v>
      </c>
      <c r="O1502" s="53" t="s">
        <v>3129</v>
      </c>
      <c r="P1502" s="53" t="s">
        <v>3129</v>
      </c>
      <c r="Q1502" s="53">
        <v>1</v>
      </c>
      <c r="R1502" s="10">
        <v>1</v>
      </c>
      <c r="S1502" s="54"/>
      <c r="T1502" s="55"/>
      <c r="U1502" s="56"/>
      <c r="V1502" s="57"/>
      <c r="AA1502" s="17">
        <v>1</v>
      </c>
      <c r="AF1502" s="15"/>
      <c r="AO1502" s="64" t="s">
        <v>3036</v>
      </c>
      <c r="AP1502" t="s">
        <v>2922</v>
      </c>
      <c r="AQ1502" t="s">
        <v>2999</v>
      </c>
      <c r="AR1502" s="46"/>
      <c r="AS1502" s="43"/>
    </row>
    <row r="1503" spans="1:45" hidden="1" x14ac:dyDescent="0.2">
      <c r="A1503" s="48" t="s">
        <v>53</v>
      </c>
      <c r="B1503" s="2">
        <v>43146</v>
      </c>
      <c r="C1503" s="1" t="s">
        <v>2858</v>
      </c>
      <c r="D1503" s="65" t="str">
        <f t="shared" si="23"/>
        <v>Capgemini's (CGEMY) CEO Paul Hermelin on Full-Year 2017 Results - Earnings Call Transcript</v>
      </c>
      <c r="E1503" s="1">
        <v>1</v>
      </c>
      <c r="F1503" s="1">
        <v>12148438</v>
      </c>
      <c r="G1503" s="1" t="s">
        <v>428</v>
      </c>
      <c r="H1503" s="50"/>
      <c r="I1503" s="51">
        <v>1</v>
      </c>
      <c r="J1503" s="52"/>
      <c r="L1503" s="58"/>
      <c r="M1503" s="8" t="s">
        <v>3129</v>
      </c>
      <c r="N1503" s="53">
        <v>1</v>
      </c>
      <c r="O1503" s="53" t="s">
        <v>3129</v>
      </c>
      <c r="P1503" s="53" t="s">
        <v>3129</v>
      </c>
      <c r="Q1503" s="53" t="s">
        <v>3129</v>
      </c>
      <c r="R1503" s="10">
        <v>2</v>
      </c>
      <c r="S1503" s="54"/>
      <c r="T1503" s="55"/>
      <c r="U1503" s="56"/>
      <c r="V1503" s="57"/>
      <c r="AA1503" s="17">
        <v>1</v>
      </c>
      <c r="AF1503" s="15"/>
      <c r="AO1503" s="64" t="s">
        <v>3038</v>
      </c>
      <c r="AP1503" t="s">
        <v>2925</v>
      </c>
      <c r="AQ1503" t="s">
        <v>2970</v>
      </c>
      <c r="AR1503" s="46"/>
      <c r="AS1503" s="43"/>
    </row>
    <row r="1504" spans="1:45" hidden="1" x14ac:dyDescent="0.2">
      <c r="A1504" s="48" t="s">
        <v>589</v>
      </c>
      <c r="B1504" s="2">
        <v>43146</v>
      </c>
      <c r="C1504" s="1" t="s">
        <v>2883</v>
      </c>
      <c r="D1504" s="65" t="str">
        <f t="shared" si="23"/>
        <v>Fintech Won't Keep the Loan Sharks from the Door</v>
      </c>
      <c r="E1504" s="1">
        <v>133</v>
      </c>
      <c r="F1504" s="1">
        <v>47573964</v>
      </c>
      <c r="G1504" s="1" t="s">
        <v>423</v>
      </c>
      <c r="H1504" s="50"/>
      <c r="I1504" s="51">
        <v>1</v>
      </c>
      <c r="J1504" s="52"/>
      <c r="L1504" s="58"/>
      <c r="M1504" s="8" t="s">
        <v>3129</v>
      </c>
      <c r="N1504" s="53" t="s">
        <v>3129</v>
      </c>
      <c r="O1504" s="53">
        <v>1</v>
      </c>
      <c r="P1504" s="53" t="s">
        <v>3129</v>
      </c>
      <c r="Q1504" s="53" t="s">
        <v>3129</v>
      </c>
      <c r="R1504" s="10">
        <v>1</v>
      </c>
      <c r="S1504" s="54"/>
      <c r="T1504" s="55"/>
      <c r="U1504" s="56"/>
      <c r="V1504" s="57"/>
      <c r="AA1504" s="17">
        <v>1</v>
      </c>
      <c r="AF1504" s="15"/>
      <c r="AO1504" s="64" t="s">
        <v>3041</v>
      </c>
      <c r="AP1504" t="s">
        <v>2928</v>
      </c>
      <c r="AQ1504" t="s">
        <v>2713</v>
      </c>
      <c r="AR1504" s="46"/>
      <c r="AS1504" s="43"/>
    </row>
    <row r="1505" spans="1:45" hidden="1" x14ac:dyDescent="0.2">
      <c r="A1505" s="48" t="s">
        <v>53</v>
      </c>
      <c r="B1505" s="2">
        <v>43146</v>
      </c>
      <c r="C1505" s="1" t="s">
        <v>2858</v>
      </c>
      <c r="D1505" s="65" t="str">
        <f t="shared" si="23"/>
        <v>MuleSoft's (MULE) CEO Greg Schott on Q4 2017 Results - Earnings Call Transcript</v>
      </c>
      <c r="E1505" s="1">
        <v>0</v>
      </c>
      <c r="F1505" s="1">
        <v>12148438</v>
      </c>
      <c r="G1505" s="1" t="s">
        <v>428</v>
      </c>
      <c r="H1505" s="50"/>
      <c r="I1505" s="51">
        <v>1</v>
      </c>
      <c r="J1505" s="52"/>
      <c r="L1505" s="58"/>
      <c r="M1505" s="8" t="s">
        <v>3129</v>
      </c>
      <c r="N1505" s="53">
        <v>1</v>
      </c>
      <c r="O1505" s="53" t="s">
        <v>3129</v>
      </c>
      <c r="P1505" s="53" t="s">
        <v>3129</v>
      </c>
      <c r="Q1505" s="53" t="s">
        <v>3129</v>
      </c>
      <c r="R1505" s="10">
        <v>2</v>
      </c>
      <c r="S1505" s="54"/>
      <c r="T1505" s="55"/>
      <c r="U1505" s="56"/>
      <c r="V1505" s="57"/>
      <c r="AA1505" s="17">
        <v>1</v>
      </c>
      <c r="AF1505" s="15"/>
      <c r="AO1505" s="64" t="s">
        <v>3039</v>
      </c>
      <c r="AP1505" t="s">
        <v>2926</v>
      </c>
      <c r="AQ1505" t="s">
        <v>2970</v>
      </c>
      <c r="AR1505" s="46"/>
      <c r="AS1505" s="43"/>
    </row>
    <row r="1506" spans="1:45" hidden="1" x14ac:dyDescent="0.2">
      <c r="A1506" s="48" t="s">
        <v>53</v>
      </c>
      <c r="B1506" s="2">
        <v>43146</v>
      </c>
      <c r="C1506" s="1" t="s">
        <v>2858</v>
      </c>
      <c r="D1506" s="65" t="str">
        <f t="shared" si="23"/>
        <v>Q2 Holdings' (QTWO) CEO Matthew Flake on Q4 2017 Results - Earnings Call Transcript</v>
      </c>
      <c r="E1506" s="1">
        <v>0</v>
      </c>
      <c r="F1506" s="1">
        <v>12148438</v>
      </c>
      <c r="G1506" s="1" t="s">
        <v>428</v>
      </c>
      <c r="H1506" s="50"/>
      <c r="I1506" s="51">
        <v>1</v>
      </c>
      <c r="J1506" s="52"/>
      <c r="L1506" s="58"/>
      <c r="M1506" s="8">
        <v>1</v>
      </c>
      <c r="N1506" s="53" t="s">
        <v>3129</v>
      </c>
      <c r="O1506" s="53" t="s">
        <v>3129</v>
      </c>
      <c r="P1506" s="53" t="s">
        <v>3129</v>
      </c>
      <c r="Q1506" s="53" t="s">
        <v>3129</v>
      </c>
      <c r="R1506" s="10">
        <v>2</v>
      </c>
      <c r="S1506" s="54"/>
      <c r="T1506" s="55"/>
      <c r="U1506" s="56"/>
      <c r="V1506" s="57"/>
      <c r="AA1506" s="17">
        <v>1</v>
      </c>
      <c r="AF1506" s="15"/>
      <c r="AO1506" s="64" t="s">
        <v>3040</v>
      </c>
      <c r="AP1506" t="s">
        <v>2927</v>
      </c>
      <c r="AQ1506" t="s">
        <v>2981</v>
      </c>
      <c r="AR1506" s="46"/>
      <c r="AS1506" s="43"/>
    </row>
    <row r="1507" spans="1:45" hidden="1" x14ac:dyDescent="0.2">
      <c r="A1507" s="48" t="s">
        <v>589</v>
      </c>
      <c r="B1507" s="2">
        <v>43147</v>
      </c>
      <c r="C1507" s="1" t="s">
        <v>415</v>
      </c>
      <c r="D1507" s="65" t="str">
        <f t="shared" si="23"/>
        <v>Ai In Business: How Future Of Ai Looks As Firms Explore Artificial Intelligence</v>
      </c>
      <c r="E1507" s="1">
        <v>223</v>
      </c>
      <c r="F1507" s="1">
        <v>1793722</v>
      </c>
      <c r="G1507" s="1" t="s">
        <v>428</v>
      </c>
      <c r="H1507" s="50"/>
      <c r="I1507" s="51">
        <v>1</v>
      </c>
      <c r="J1507" s="52"/>
      <c r="L1507" s="58"/>
      <c r="M1507" s="8" t="s">
        <v>3129</v>
      </c>
      <c r="N1507" s="53">
        <v>1</v>
      </c>
      <c r="O1507" s="53" t="s">
        <v>3129</v>
      </c>
      <c r="P1507" s="53" t="s">
        <v>3129</v>
      </c>
      <c r="Q1507" s="53" t="s">
        <v>3129</v>
      </c>
      <c r="R1507" s="10">
        <v>2</v>
      </c>
      <c r="S1507" s="54"/>
      <c r="T1507" s="55"/>
      <c r="U1507" s="56"/>
      <c r="V1507" s="57"/>
      <c r="AA1507" s="17">
        <v>1</v>
      </c>
      <c r="AF1507" s="15"/>
      <c r="AO1507" s="64" t="s">
        <v>1451</v>
      </c>
      <c r="AP1507" t="s">
        <v>968</v>
      </c>
      <c r="AQ1507" t="s">
        <v>2970</v>
      </c>
      <c r="AR1507" s="46"/>
      <c r="AS1507" s="43"/>
    </row>
    <row r="1508" spans="1:45" hidden="1" x14ac:dyDescent="0.2">
      <c r="A1508" s="48" t="s">
        <v>53</v>
      </c>
      <c r="B1508" s="2">
        <v>43147</v>
      </c>
      <c r="C1508" s="1" t="s">
        <v>2858</v>
      </c>
      <c r="D1508" s="65" t="str">
        <f t="shared" si="23"/>
        <v>Faurecia's (FURCF) CEO Patrick Koller on Full Year 2017 Results - Earnings Call Transcript</v>
      </c>
      <c r="E1508" s="1">
        <v>0</v>
      </c>
      <c r="F1508" s="1">
        <v>12148438</v>
      </c>
      <c r="G1508" s="1" t="s">
        <v>428</v>
      </c>
      <c r="H1508" s="50"/>
      <c r="I1508" s="51">
        <v>1</v>
      </c>
      <c r="J1508" s="52"/>
      <c r="L1508" s="58"/>
      <c r="M1508" s="8" t="s">
        <v>3129</v>
      </c>
      <c r="N1508" s="53">
        <v>1</v>
      </c>
      <c r="O1508" s="53" t="s">
        <v>3129</v>
      </c>
      <c r="P1508" s="53" t="s">
        <v>3129</v>
      </c>
      <c r="Q1508" s="53" t="s">
        <v>3129</v>
      </c>
      <c r="R1508" s="10">
        <v>2</v>
      </c>
      <c r="S1508" s="54"/>
      <c r="T1508" s="55"/>
      <c r="U1508" s="56"/>
      <c r="V1508" s="57"/>
      <c r="AA1508" s="17">
        <v>1</v>
      </c>
      <c r="AF1508" s="15"/>
      <c r="AO1508" s="64" t="s">
        <v>3043</v>
      </c>
      <c r="AP1508" t="s">
        <v>2930</v>
      </c>
      <c r="AQ1508" t="s">
        <v>2970</v>
      </c>
      <c r="AR1508" s="46"/>
      <c r="AS1508" s="43"/>
    </row>
    <row r="1509" spans="1:45" hidden="1" x14ac:dyDescent="0.2">
      <c r="A1509" s="48" t="s">
        <v>410</v>
      </c>
      <c r="B1509" s="2">
        <v>43147</v>
      </c>
      <c r="C1509" s="1" t="s">
        <v>2858</v>
      </c>
      <c r="D1509" s="65" t="str">
        <f t="shared" si="23"/>
        <v>Featured Stocks In February's Most Attractive/most Dangerous Model Portfolios</v>
      </c>
      <c r="E1509" s="1">
        <v>2</v>
      </c>
      <c r="F1509" s="1">
        <v>12148438</v>
      </c>
      <c r="G1509" s="1" t="s">
        <v>428</v>
      </c>
      <c r="H1509" s="50"/>
      <c r="I1509" s="51">
        <v>1</v>
      </c>
      <c r="J1509" s="52"/>
      <c r="L1509" s="58"/>
      <c r="M1509" s="8">
        <v>1</v>
      </c>
      <c r="N1509" s="53" t="s">
        <v>3129</v>
      </c>
      <c r="O1509" s="53" t="s">
        <v>3129</v>
      </c>
      <c r="P1509" s="53" t="s">
        <v>3129</v>
      </c>
      <c r="Q1509" s="53" t="s">
        <v>3129</v>
      </c>
      <c r="R1509" s="10">
        <v>2</v>
      </c>
      <c r="S1509" s="54"/>
      <c r="T1509" s="55"/>
      <c r="U1509" s="56"/>
      <c r="V1509" s="57"/>
      <c r="AA1509" s="17">
        <v>1</v>
      </c>
      <c r="AF1509" s="15"/>
      <c r="AO1509" s="64" t="s">
        <v>3042</v>
      </c>
      <c r="AP1509" t="s">
        <v>2929</v>
      </c>
      <c r="AQ1509" t="s">
        <v>2981</v>
      </c>
      <c r="AR1509" s="46"/>
      <c r="AS1509" s="43"/>
    </row>
    <row r="1510" spans="1:45" hidden="1" x14ac:dyDescent="0.2">
      <c r="A1510" s="48" t="s">
        <v>410</v>
      </c>
      <c r="B1510" s="2">
        <v>43152</v>
      </c>
      <c r="C1510" s="1" t="s">
        <v>2858</v>
      </c>
      <c r="D1510" s="65" t="str">
        <f t="shared" si="23"/>
        <v>A Very Unattractive Fund That Morningstar Gives 4 Stars</v>
      </c>
      <c r="E1510" s="1">
        <v>2</v>
      </c>
      <c r="F1510" s="1">
        <v>12148438</v>
      </c>
      <c r="G1510" s="1" t="s">
        <v>428</v>
      </c>
      <c r="H1510" s="50"/>
      <c r="I1510" s="51">
        <v>1</v>
      </c>
      <c r="J1510" s="52"/>
      <c r="L1510" s="58"/>
      <c r="M1510" s="8">
        <v>1</v>
      </c>
      <c r="N1510" s="53" t="s">
        <v>3129</v>
      </c>
      <c r="O1510" s="53" t="s">
        <v>3129</v>
      </c>
      <c r="P1510" s="53" t="s">
        <v>3129</v>
      </c>
      <c r="Q1510" s="53" t="s">
        <v>3129</v>
      </c>
      <c r="R1510" s="10">
        <v>2</v>
      </c>
      <c r="S1510" s="54"/>
      <c r="T1510" s="55"/>
      <c r="U1510" s="56"/>
      <c r="V1510" s="57"/>
      <c r="AA1510" s="17">
        <v>1</v>
      </c>
      <c r="AF1510" s="15"/>
      <c r="AO1510" s="64" t="s">
        <v>3044</v>
      </c>
      <c r="AP1510" t="s">
        <v>2931</v>
      </c>
      <c r="AQ1510" t="s">
        <v>2981</v>
      </c>
      <c r="AR1510" s="46"/>
      <c r="AS1510" s="43"/>
    </row>
    <row r="1511" spans="1:45" hidden="1" x14ac:dyDescent="0.2">
      <c r="A1511" s="48" t="s">
        <v>589</v>
      </c>
      <c r="B1511" s="2">
        <v>43152</v>
      </c>
      <c r="C1511" s="1" t="s">
        <v>459</v>
      </c>
      <c r="D1511" s="65" t="str">
        <f t="shared" si="23"/>
        <v>Majority of taxpayers want AI</v>
      </c>
      <c r="E1511" s="1">
        <v>20</v>
      </c>
      <c r="F1511" s="1">
        <v>173333</v>
      </c>
      <c r="G1511" s="1" t="s">
        <v>423</v>
      </c>
      <c r="H1511" s="50"/>
      <c r="I1511" s="51">
        <v>1</v>
      </c>
      <c r="J1511" s="52"/>
      <c r="L1511" s="58"/>
      <c r="M1511" s="8" t="s">
        <v>3129</v>
      </c>
      <c r="N1511" s="53">
        <v>1</v>
      </c>
      <c r="O1511" s="53" t="s">
        <v>3129</v>
      </c>
      <c r="P1511" s="53" t="s">
        <v>3129</v>
      </c>
      <c r="Q1511" s="53" t="s">
        <v>3129</v>
      </c>
      <c r="R1511" s="10">
        <v>1</v>
      </c>
      <c r="S1511" s="54"/>
      <c r="T1511" s="55"/>
      <c r="U1511" s="56"/>
      <c r="V1511" s="57"/>
      <c r="AA1511" s="17">
        <v>1</v>
      </c>
      <c r="AF1511" s="15"/>
      <c r="AO1511" s="64" t="s">
        <v>3045</v>
      </c>
      <c r="AP1511" t="s">
        <v>2932</v>
      </c>
      <c r="AQ1511" t="s">
        <v>2979</v>
      </c>
      <c r="AR1511" s="46"/>
      <c r="AS1511" s="43"/>
    </row>
    <row r="1512" spans="1:45" hidden="1" x14ac:dyDescent="0.2">
      <c r="A1512" s="48" t="s">
        <v>53</v>
      </c>
      <c r="B1512" s="2">
        <v>43152</v>
      </c>
      <c r="C1512" s="1" t="s">
        <v>2858</v>
      </c>
      <c r="D1512" s="65" t="str">
        <f t="shared" si="23"/>
        <v>Molina Healthcare: Resilient Share Price In The Face Of A Broken Business - Molina Healthcare, Inc. (nyse:moh)</v>
      </c>
      <c r="E1512" s="1">
        <v>5</v>
      </c>
      <c r="F1512" s="1">
        <v>12148438</v>
      </c>
      <c r="G1512" s="1" t="s">
        <v>428</v>
      </c>
      <c r="H1512" s="50"/>
      <c r="I1512" s="51"/>
      <c r="J1512" s="52">
        <v>1</v>
      </c>
      <c r="L1512" s="58"/>
      <c r="M1512" s="8">
        <v>1</v>
      </c>
      <c r="N1512" s="53" t="s">
        <v>3129</v>
      </c>
      <c r="O1512" s="53" t="s">
        <v>3129</v>
      </c>
      <c r="P1512" s="53" t="s">
        <v>3129</v>
      </c>
      <c r="Q1512" s="53" t="s">
        <v>3129</v>
      </c>
      <c r="R1512" s="10">
        <v>2</v>
      </c>
      <c r="S1512" s="54"/>
      <c r="T1512" s="55"/>
      <c r="U1512" s="56"/>
      <c r="V1512" s="57"/>
      <c r="AA1512" s="17">
        <v>1</v>
      </c>
      <c r="AF1512" s="15"/>
      <c r="AO1512" s="64" t="s">
        <v>3046</v>
      </c>
      <c r="AP1512" t="s">
        <v>2933</v>
      </c>
      <c r="AQ1512" t="s">
        <v>2981</v>
      </c>
      <c r="AR1512" s="46"/>
      <c r="AS1512" s="43"/>
    </row>
    <row r="1513" spans="1:45" hidden="1" x14ac:dyDescent="0.2">
      <c r="A1513" s="48" t="s">
        <v>53</v>
      </c>
      <c r="B1513" s="2">
        <v>43153</v>
      </c>
      <c r="C1513" s="1" t="s">
        <v>2858</v>
      </c>
      <c r="D1513" s="65" t="str">
        <f t="shared" si="23"/>
        <v>Appian's (APPN) CEO Matt Calkins on Q4 2017 Results - Earnings Call Transcript</v>
      </c>
      <c r="E1513" s="1">
        <v>1</v>
      </c>
      <c r="F1513" s="1">
        <v>12148438</v>
      </c>
      <c r="G1513" s="1" t="s">
        <v>428</v>
      </c>
      <c r="H1513" s="50"/>
      <c r="I1513" s="51">
        <v>1</v>
      </c>
      <c r="J1513" s="52"/>
      <c r="L1513" s="58"/>
      <c r="M1513" s="8" t="s">
        <v>3129</v>
      </c>
      <c r="N1513" s="53" t="s">
        <v>3129</v>
      </c>
      <c r="O1513" s="53">
        <v>1</v>
      </c>
      <c r="P1513" s="53" t="s">
        <v>3129</v>
      </c>
      <c r="Q1513" s="53" t="s">
        <v>3129</v>
      </c>
      <c r="R1513" s="10">
        <v>2</v>
      </c>
      <c r="S1513" s="54"/>
      <c r="T1513" s="55"/>
      <c r="U1513" s="56"/>
      <c r="V1513" s="57"/>
      <c r="AA1513" s="17">
        <v>1</v>
      </c>
      <c r="AF1513" s="15"/>
      <c r="AO1513" s="64" t="s">
        <v>3047</v>
      </c>
      <c r="AP1513" t="s">
        <v>2934</v>
      </c>
      <c r="AQ1513" t="s">
        <v>2974</v>
      </c>
      <c r="AR1513" s="46"/>
      <c r="AS1513" s="43"/>
    </row>
    <row r="1514" spans="1:45" hidden="1" x14ac:dyDescent="0.2">
      <c r="A1514" s="48" t="s">
        <v>53</v>
      </c>
      <c r="B1514" s="2">
        <v>43154</v>
      </c>
      <c r="C1514" s="1" t="s">
        <v>2858</v>
      </c>
      <c r="D1514" s="65" t="str">
        <f t="shared" si="23"/>
        <v>HMS Holdings (HMSY) CEO Bill Lucia on Q4 2017 Results - Earnings Call Transcript</v>
      </c>
      <c r="E1514" s="1">
        <v>0</v>
      </c>
      <c r="F1514" s="1">
        <v>12148438</v>
      </c>
      <c r="G1514" s="1" t="s">
        <v>428</v>
      </c>
      <c r="H1514" s="50"/>
      <c r="I1514" s="51">
        <v>1</v>
      </c>
      <c r="J1514" s="52"/>
      <c r="L1514" s="58"/>
      <c r="M1514" s="8" t="s">
        <v>3129</v>
      </c>
      <c r="N1514" s="53" t="s">
        <v>3129</v>
      </c>
      <c r="O1514" s="53">
        <v>1</v>
      </c>
      <c r="P1514" s="53" t="s">
        <v>3129</v>
      </c>
      <c r="Q1514" s="53" t="s">
        <v>3129</v>
      </c>
      <c r="R1514" s="10">
        <v>2</v>
      </c>
      <c r="S1514" s="54"/>
      <c r="T1514" s="55"/>
      <c r="U1514" s="56"/>
      <c r="V1514" s="57"/>
      <c r="AA1514" s="17">
        <v>1</v>
      </c>
      <c r="AF1514" s="15"/>
      <c r="AO1514" s="64" t="s">
        <v>3048</v>
      </c>
      <c r="AP1514" t="s">
        <v>2935</v>
      </c>
      <c r="AQ1514" t="s">
        <v>2974</v>
      </c>
      <c r="AR1514" s="46"/>
      <c r="AS1514" s="43"/>
    </row>
    <row r="1515" spans="1:45" hidden="1" x14ac:dyDescent="0.2">
      <c r="A1515" s="48" t="s">
        <v>589</v>
      </c>
      <c r="B1515" s="2">
        <v>43154</v>
      </c>
      <c r="C1515" s="1" t="s">
        <v>60</v>
      </c>
      <c r="D1515" s="65" t="str">
        <f t="shared" si="23"/>
        <v>Leaders Lost In The Confusion Of The Latest Industrial Revolution</v>
      </c>
      <c r="E1515" s="1">
        <v>35</v>
      </c>
      <c r="F1515" s="1">
        <v>82644928</v>
      </c>
      <c r="G1515" s="1" t="s">
        <v>423</v>
      </c>
      <c r="H1515" s="50"/>
      <c r="I1515" s="51">
        <v>1</v>
      </c>
      <c r="J1515" s="52"/>
      <c r="L1515" s="58"/>
      <c r="M1515" s="8" t="s">
        <v>3129</v>
      </c>
      <c r="N1515" s="53" t="s">
        <v>3129</v>
      </c>
      <c r="O1515" s="53">
        <v>1</v>
      </c>
      <c r="P1515" s="53" t="s">
        <v>3129</v>
      </c>
      <c r="Q1515" s="53" t="s">
        <v>3129</v>
      </c>
      <c r="R1515" s="10">
        <v>1</v>
      </c>
      <c r="S1515" s="54"/>
      <c r="T1515" s="55"/>
      <c r="U1515" s="56"/>
      <c r="V1515" s="57"/>
      <c r="AA1515" s="17">
        <v>1</v>
      </c>
      <c r="AF1515" s="15"/>
      <c r="AO1515" s="64" t="s">
        <v>3049</v>
      </c>
      <c r="AP1515" t="s">
        <v>2936</v>
      </c>
      <c r="AQ1515" t="s">
        <v>2713</v>
      </c>
      <c r="AR1515" s="46"/>
      <c r="AS1515" s="43"/>
    </row>
    <row r="1516" spans="1:45" hidden="1" x14ac:dyDescent="0.2">
      <c r="A1516" s="48" t="s">
        <v>589</v>
      </c>
      <c r="B1516" s="2">
        <v>43157</v>
      </c>
      <c r="C1516" s="1" t="s">
        <v>56</v>
      </c>
      <c r="D1516" s="65" t="str">
        <f t="shared" si="23"/>
        <v>Appian (appn) Q4 2017 Earnings Conference Call Transcript</v>
      </c>
      <c r="E1516" s="1">
        <v>1</v>
      </c>
      <c r="F1516" s="1">
        <v>9207921</v>
      </c>
      <c r="G1516" s="1" t="s">
        <v>428</v>
      </c>
      <c r="H1516" s="50"/>
      <c r="I1516" s="51">
        <v>1</v>
      </c>
      <c r="J1516" s="52"/>
      <c r="L1516" s="58"/>
      <c r="M1516" s="8" t="s">
        <v>3129</v>
      </c>
      <c r="N1516" s="53" t="s">
        <v>3129</v>
      </c>
      <c r="O1516" s="53">
        <v>1</v>
      </c>
      <c r="P1516" s="53" t="s">
        <v>3129</v>
      </c>
      <c r="Q1516" s="53" t="s">
        <v>3129</v>
      </c>
      <c r="R1516" s="10">
        <v>2</v>
      </c>
      <c r="S1516" s="54"/>
      <c r="T1516" s="55"/>
      <c r="U1516" s="56"/>
      <c r="V1516" s="57"/>
      <c r="AA1516" s="17">
        <v>1</v>
      </c>
      <c r="AF1516" s="15"/>
      <c r="AO1516" s="64" t="s">
        <v>3050</v>
      </c>
      <c r="AP1516" t="s">
        <v>2937</v>
      </c>
      <c r="AQ1516" t="s">
        <v>2974</v>
      </c>
      <c r="AR1516" s="46"/>
      <c r="AS1516" s="43"/>
    </row>
    <row r="1517" spans="1:45" hidden="1" x14ac:dyDescent="0.2">
      <c r="A1517" s="48" t="s">
        <v>53</v>
      </c>
      <c r="B1517" s="2">
        <v>43158</v>
      </c>
      <c r="C1517" s="1" t="s">
        <v>2856</v>
      </c>
      <c r="D1517" s="65" t="str">
        <f t="shared" si="23"/>
        <v>Hong Kong's economy seen moderating but expansionary budget to lend support</v>
      </c>
      <c r="E1517" s="1">
        <v>0</v>
      </c>
      <c r="F1517" s="1">
        <v>36220928</v>
      </c>
      <c r="G1517" s="1" t="s">
        <v>423</v>
      </c>
      <c r="H1517" s="50"/>
      <c r="I1517" s="51">
        <v>1</v>
      </c>
      <c r="J1517" s="52"/>
      <c r="L1517" s="58"/>
      <c r="M1517" s="8">
        <v>1</v>
      </c>
      <c r="N1517" s="53" t="s">
        <v>3129</v>
      </c>
      <c r="O1517" s="53" t="s">
        <v>3129</v>
      </c>
      <c r="P1517" s="53" t="s">
        <v>3129</v>
      </c>
      <c r="Q1517" s="53" t="s">
        <v>3129</v>
      </c>
      <c r="R1517" s="10">
        <v>1</v>
      </c>
      <c r="S1517" s="54"/>
      <c r="T1517" s="55"/>
      <c r="U1517" s="56"/>
      <c r="V1517" s="57"/>
      <c r="AA1517" s="17">
        <v>1</v>
      </c>
      <c r="AF1517" s="15"/>
      <c r="AO1517" s="64" t="s">
        <v>3051</v>
      </c>
      <c r="AP1517" t="s">
        <v>2938</v>
      </c>
      <c r="AQ1517" t="s">
        <v>2967</v>
      </c>
      <c r="AR1517" s="46"/>
      <c r="AS1517" s="43"/>
    </row>
    <row r="1518" spans="1:45" hidden="1" x14ac:dyDescent="0.2">
      <c r="A1518" s="48" t="s">
        <v>589</v>
      </c>
      <c r="B1518" s="2">
        <v>43160</v>
      </c>
      <c r="C1518" s="1" t="s">
        <v>2858</v>
      </c>
      <c r="D1518" s="65" t="str">
        <f t="shared" si="23"/>
        <v>Splunk (SPLK) Q4 2018 Results - Earnings Call Transcript</v>
      </c>
      <c r="E1518" s="1">
        <v>2</v>
      </c>
      <c r="F1518" s="1">
        <v>12148438</v>
      </c>
      <c r="G1518" s="1" t="s">
        <v>428</v>
      </c>
      <c r="H1518" s="50"/>
      <c r="I1518" s="51">
        <v>1</v>
      </c>
      <c r="J1518" s="52"/>
      <c r="L1518" s="58"/>
      <c r="M1518" s="8" t="s">
        <v>3129</v>
      </c>
      <c r="N1518" s="53">
        <v>1</v>
      </c>
      <c r="O1518" s="53" t="s">
        <v>3129</v>
      </c>
      <c r="P1518" s="53" t="s">
        <v>3129</v>
      </c>
      <c r="Q1518" s="53" t="s">
        <v>3129</v>
      </c>
      <c r="R1518" s="10">
        <v>2</v>
      </c>
      <c r="S1518" s="54"/>
      <c r="T1518" s="55"/>
      <c r="U1518" s="56"/>
      <c r="V1518" s="57"/>
      <c r="AA1518" s="17">
        <v>1</v>
      </c>
      <c r="AF1518" s="15"/>
      <c r="AO1518" s="64" t="s">
        <v>3052</v>
      </c>
      <c r="AP1518" t="s">
        <v>2939</v>
      </c>
      <c r="AQ1518" t="s">
        <v>2970</v>
      </c>
      <c r="AR1518" s="46"/>
      <c r="AS1518" s="43"/>
    </row>
    <row r="1519" spans="1:45" hidden="1" x14ac:dyDescent="0.2">
      <c r="A1519" s="48" t="s">
        <v>53</v>
      </c>
      <c r="B1519" s="2">
        <v>43162</v>
      </c>
      <c r="C1519" s="1" t="s">
        <v>2858</v>
      </c>
      <c r="D1519" s="65" t="str">
        <f t="shared" si="23"/>
        <v>Ebix's (EBIX) CEO Robin Raina on Q4 2017 Results - Earnings Call Transcript</v>
      </c>
      <c r="E1519" s="1">
        <v>2</v>
      </c>
      <c r="F1519" s="1">
        <v>12148438</v>
      </c>
      <c r="G1519" s="1" t="s">
        <v>428</v>
      </c>
      <c r="H1519" s="50"/>
      <c r="I1519" s="51">
        <v>1</v>
      </c>
      <c r="J1519" s="52"/>
      <c r="L1519" s="58"/>
      <c r="M1519" s="8">
        <v>1</v>
      </c>
      <c r="N1519" s="53" t="s">
        <v>3129</v>
      </c>
      <c r="O1519" s="53" t="s">
        <v>3129</v>
      </c>
      <c r="P1519" s="53" t="s">
        <v>3129</v>
      </c>
      <c r="Q1519" s="53" t="s">
        <v>3129</v>
      </c>
      <c r="R1519" s="10">
        <v>2</v>
      </c>
      <c r="S1519" s="54"/>
      <c r="T1519" s="55"/>
      <c r="U1519" s="56"/>
      <c r="V1519" s="57"/>
      <c r="AA1519" s="17">
        <v>1</v>
      </c>
      <c r="AF1519" s="15"/>
      <c r="AO1519" s="64" t="s">
        <v>3053</v>
      </c>
      <c r="AP1519" t="s">
        <v>2940</v>
      </c>
      <c r="AQ1519" t="s">
        <v>2981</v>
      </c>
      <c r="AR1519" s="46"/>
      <c r="AS1519" s="43"/>
    </row>
    <row r="1520" spans="1:45" hidden="1" x14ac:dyDescent="0.2">
      <c r="A1520" s="48" t="s">
        <v>410</v>
      </c>
      <c r="B1520" s="2">
        <v>43164</v>
      </c>
      <c r="C1520" s="1" t="s">
        <v>2858</v>
      </c>
      <c r="D1520" s="65" t="str">
        <f t="shared" si="23"/>
        <v>Shopify Appoints New Chief Financial Officer</v>
      </c>
      <c r="E1520" s="1">
        <v>0</v>
      </c>
      <c r="F1520" s="1">
        <v>12148438</v>
      </c>
      <c r="G1520" s="1" t="s">
        <v>428</v>
      </c>
      <c r="H1520" s="50"/>
      <c r="I1520" s="51">
        <v>1</v>
      </c>
      <c r="J1520" s="52"/>
      <c r="L1520" s="58"/>
      <c r="M1520" s="8">
        <v>1</v>
      </c>
      <c r="N1520" s="53" t="s">
        <v>3129</v>
      </c>
      <c r="O1520" s="53" t="s">
        <v>3129</v>
      </c>
      <c r="P1520" s="53" t="s">
        <v>3129</v>
      </c>
      <c r="Q1520" s="53" t="s">
        <v>3129</v>
      </c>
      <c r="R1520" s="10">
        <v>2</v>
      </c>
      <c r="S1520" s="54"/>
      <c r="T1520" s="55"/>
      <c r="U1520" s="56"/>
      <c r="V1520" s="57"/>
      <c r="AA1520" s="17">
        <v>1</v>
      </c>
      <c r="AF1520" s="15"/>
      <c r="AO1520" s="64" t="s">
        <v>3055</v>
      </c>
      <c r="AP1520" t="s">
        <v>2944</v>
      </c>
      <c r="AQ1520" t="s">
        <v>2981</v>
      </c>
      <c r="AR1520" s="46"/>
      <c r="AS1520" s="43"/>
    </row>
    <row r="1521" spans="1:45" hidden="1" x14ac:dyDescent="0.2">
      <c r="A1521" s="48" t="s">
        <v>48</v>
      </c>
      <c r="B1521" s="2">
        <v>43164</v>
      </c>
      <c r="C1521" s="1" t="s">
        <v>2941</v>
      </c>
      <c r="D1521" s="65" t="str">
        <f t="shared" si="23"/>
        <v>2018: The year of reckoning for responsible officers</v>
      </c>
      <c r="E1521" s="1">
        <v>156</v>
      </c>
      <c r="F1521" s="1" t="s">
        <v>745</v>
      </c>
      <c r="G1521" s="1"/>
      <c r="H1521" s="50"/>
      <c r="I1521" s="51"/>
      <c r="J1521" s="52"/>
      <c r="K1521" s="6">
        <v>1</v>
      </c>
      <c r="L1521" s="58" t="s">
        <v>2943</v>
      </c>
      <c r="M1521" s="8">
        <v>1</v>
      </c>
      <c r="N1521" s="53" t="s">
        <v>3129</v>
      </c>
      <c r="O1521" s="53" t="s">
        <v>3129</v>
      </c>
      <c r="P1521" s="53" t="s">
        <v>3129</v>
      </c>
      <c r="Q1521" s="53" t="s">
        <v>3129</v>
      </c>
      <c r="R1521" s="10">
        <v>2</v>
      </c>
      <c r="S1521" s="54">
        <v>1</v>
      </c>
      <c r="T1521" s="55"/>
      <c r="U1521" s="56"/>
      <c r="V1521" s="57">
        <v>4</v>
      </c>
      <c r="AA1521" s="17">
        <v>1</v>
      </c>
      <c r="AD1521" s="15">
        <v>1</v>
      </c>
      <c r="AF1521" s="15"/>
      <c r="AO1521" s="64" t="s">
        <v>3054</v>
      </c>
      <c r="AP1521" t="s">
        <v>2942</v>
      </c>
      <c r="AQ1521"/>
      <c r="AR1521" s="46"/>
      <c r="AS1521" s="43"/>
    </row>
    <row r="1522" spans="1:45" hidden="1" x14ac:dyDescent="0.2">
      <c r="A1522" s="48" t="s">
        <v>589</v>
      </c>
      <c r="B1522" s="2">
        <v>43166</v>
      </c>
      <c r="C1522" s="1" t="s">
        <v>443</v>
      </c>
      <c r="D1522" s="65" t="str">
        <f t="shared" si="23"/>
        <v>The future of finance: Realizing the benefits of digital innovation in financial services</v>
      </c>
      <c r="E1522" s="1">
        <v>0</v>
      </c>
      <c r="F1522" s="1">
        <v>200000</v>
      </c>
      <c r="G1522" s="1" t="s">
        <v>423</v>
      </c>
      <c r="H1522" s="50"/>
      <c r="I1522" s="51">
        <v>1</v>
      </c>
      <c r="J1522" s="52"/>
      <c r="L1522" s="58" t="s">
        <v>893</v>
      </c>
      <c r="M1522" s="8" t="s">
        <v>3129</v>
      </c>
      <c r="N1522" s="53">
        <v>1</v>
      </c>
      <c r="O1522" s="53" t="s">
        <v>3129</v>
      </c>
      <c r="P1522" s="53" t="s">
        <v>3129</v>
      </c>
      <c r="Q1522" s="53" t="s">
        <v>3129</v>
      </c>
      <c r="R1522" s="10">
        <v>1</v>
      </c>
      <c r="S1522" s="54"/>
      <c r="T1522" s="55"/>
      <c r="U1522" s="56"/>
      <c r="V1522" s="57"/>
      <c r="AA1522" s="17">
        <v>1</v>
      </c>
      <c r="AF1522" s="15"/>
      <c r="AO1522" s="64" t="s">
        <v>1508</v>
      </c>
      <c r="AP1522" t="s">
        <v>1179</v>
      </c>
      <c r="AQ1522" t="s">
        <v>2979</v>
      </c>
      <c r="AR1522" s="46"/>
      <c r="AS1522" s="43"/>
    </row>
    <row r="1523" spans="1:45" hidden="1" x14ac:dyDescent="0.2">
      <c r="A1523" s="48" t="s">
        <v>589</v>
      </c>
      <c r="B1523" s="2">
        <v>43167</v>
      </c>
      <c r="C1523" s="1" t="s">
        <v>2875</v>
      </c>
      <c r="D1523" s="65" t="str">
        <f t="shared" si="23"/>
        <v>Is investing in IT the secret to employee productivity?</v>
      </c>
      <c r="E1523" s="1">
        <v>179</v>
      </c>
      <c r="F1523" s="1">
        <v>107276992</v>
      </c>
      <c r="G1523" s="1" t="s">
        <v>423</v>
      </c>
      <c r="H1523" s="50"/>
      <c r="I1523" s="51">
        <v>1</v>
      </c>
      <c r="J1523" s="52"/>
      <c r="L1523" s="58"/>
      <c r="M1523" s="8" t="s">
        <v>3129</v>
      </c>
      <c r="N1523" s="53" t="s">
        <v>3129</v>
      </c>
      <c r="O1523" s="53">
        <v>1</v>
      </c>
      <c r="P1523" s="53" t="s">
        <v>3129</v>
      </c>
      <c r="Q1523" s="53" t="s">
        <v>3129</v>
      </c>
      <c r="R1523" s="10">
        <v>1</v>
      </c>
      <c r="S1523" s="54"/>
      <c r="T1523" s="55"/>
      <c r="U1523" s="56"/>
      <c r="V1523" s="57"/>
      <c r="AA1523" s="17">
        <v>1</v>
      </c>
      <c r="AF1523" s="15"/>
      <c r="AO1523" s="64" t="s">
        <v>3056</v>
      </c>
      <c r="AP1523" t="s">
        <v>2945</v>
      </c>
      <c r="AQ1523" t="s">
        <v>2713</v>
      </c>
      <c r="AR1523" s="46"/>
      <c r="AS1523" s="43"/>
    </row>
    <row r="1524" spans="1:45" hidden="1" x14ac:dyDescent="0.2">
      <c r="A1524" s="48" t="s">
        <v>53</v>
      </c>
      <c r="B1524" s="2">
        <v>43171</v>
      </c>
      <c r="C1524" s="1" t="s">
        <v>456</v>
      </c>
      <c r="D1524" s="65" t="str">
        <f t="shared" si="23"/>
        <v>Tax Impacts: For Better Or Worse?</v>
      </c>
      <c r="E1524" s="1">
        <v>0</v>
      </c>
      <c r="F1524" s="1">
        <v>158333</v>
      </c>
      <c r="G1524" s="1" t="s">
        <v>423</v>
      </c>
      <c r="H1524" s="50"/>
      <c r="I1524" s="51">
        <v>1</v>
      </c>
      <c r="J1524" s="52"/>
      <c r="L1524" s="58"/>
      <c r="M1524" s="8">
        <v>1</v>
      </c>
      <c r="N1524" s="53" t="s">
        <v>3129</v>
      </c>
      <c r="O1524" s="53" t="s">
        <v>3129</v>
      </c>
      <c r="P1524" s="53" t="s">
        <v>3129</v>
      </c>
      <c r="Q1524" s="53" t="s">
        <v>3129</v>
      </c>
      <c r="R1524" s="10">
        <v>1</v>
      </c>
      <c r="S1524" s="54"/>
      <c r="T1524" s="55"/>
      <c r="U1524" s="56"/>
      <c r="V1524" s="57"/>
      <c r="AA1524" s="17">
        <v>1</v>
      </c>
      <c r="AF1524" s="15"/>
      <c r="AO1524" s="64" t="s">
        <v>3057</v>
      </c>
      <c r="AP1524" t="s">
        <v>2946</v>
      </c>
      <c r="AQ1524" t="s">
        <v>2967</v>
      </c>
      <c r="AR1524" s="46"/>
      <c r="AS1524" s="43"/>
    </row>
    <row r="1525" spans="1:45" hidden="1" x14ac:dyDescent="0.2">
      <c r="A1525" s="48" t="s">
        <v>589</v>
      </c>
      <c r="B1525" s="2">
        <v>43173</v>
      </c>
      <c r="C1525" s="1" t="s">
        <v>2858</v>
      </c>
      <c r="D1525" s="65" t="str">
        <f t="shared" si="23"/>
        <v>Mastercard's (MA) Management Presents at Barclays Emerging Payments Forum (Transcript)</v>
      </c>
      <c r="E1525" s="1">
        <v>3</v>
      </c>
      <c r="F1525" s="1">
        <v>12148438</v>
      </c>
      <c r="G1525" s="1" t="s">
        <v>428</v>
      </c>
      <c r="H1525" s="50"/>
      <c r="I1525" s="51">
        <v>1</v>
      </c>
      <c r="J1525" s="52"/>
      <c r="L1525" s="58"/>
      <c r="M1525" s="8" t="s">
        <v>3129</v>
      </c>
      <c r="N1525" s="53">
        <v>1</v>
      </c>
      <c r="O1525" s="53" t="s">
        <v>3129</v>
      </c>
      <c r="P1525" s="53" t="s">
        <v>3129</v>
      </c>
      <c r="Q1525" s="53" t="s">
        <v>3129</v>
      </c>
      <c r="R1525" s="10">
        <v>2</v>
      </c>
      <c r="S1525" s="54"/>
      <c r="T1525" s="55"/>
      <c r="U1525" s="56"/>
      <c r="V1525" s="57"/>
      <c r="AA1525" s="17">
        <v>1</v>
      </c>
      <c r="AF1525" s="15"/>
      <c r="AO1525" s="64" t="s">
        <v>3060</v>
      </c>
      <c r="AP1525" t="s">
        <v>2949</v>
      </c>
      <c r="AQ1525" t="s">
        <v>2970</v>
      </c>
      <c r="AR1525" s="46"/>
      <c r="AS1525" s="43"/>
    </row>
    <row r="1526" spans="1:45" hidden="1" x14ac:dyDescent="0.2">
      <c r="A1526" s="48" t="s">
        <v>53</v>
      </c>
      <c r="B1526" s="2">
        <v>43173</v>
      </c>
      <c r="C1526" s="1" t="s">
        <v>2858</v>
      </c>
      <c r="D1526" s="65" t="str">
        <f t="shared" si="23"/>
        <v>MongoDB's (MDB) CEO Dev Ittycheria on Q4 2017 Results - Earnings Call Transcript</v>
      </c>
      <c r="E1526" s="1">
        <v>7</v>
      </c>
      <c r="F1526" s="1">
        <v>12148438</v>
      </c>
      <c r="G1526" s="1" t="s">
        <v>428</v>
      </c>
      <c r="H1526" s="50"/>
      <c r="I1526" s="51">
        <v>1</v>
      </c>
      <c r="J1526" s="52"/>
      <c r="L1526" s="58"/>
      <c r="M1526" s="8" t="s">
        <v>3129</v>
      </c>
      <c r="N1526" s="53" t="s">
        <v>3129</v>
      </c>
      <c r="O1526" s="53" t="s">
        <v>3129</v>
      </c>
      <c r="P1526" s="53">
        <v>1</v>
      </c>
      <c r="Q1526" s="53" t="s">
        <v>3129</v>
      </c>
      <c r="R1526" s="10">
        <v>2</v>
      </c>
      <c r="S1526" s="54"/>
      <c r="T1526" s="55"/>
      <c r="U1526" s="56"/>
      <c r="V1526" s="57"/>
      <c r="AA1526" s="17">
        <v>1</v>
      </c>
      <c r="AF1526" s="15"/>
      <c r="AO1526" s="64" t="s">
        <v>3059</v>
      </c>
      <c r="AP1526" t="s">
        <v>2948</v>
      </c>
      <c r="AQ1526" t="s">
        <v>2989</v>
      </c>
      <c r="AR1526" s="46"/>
      <c r="AS1526" s="43"/>
    </row>
    <row r="1527" spans="1:45" hidden="1" x14ac:dyDescent="0.2">
      <c r="A1527" s="48" t="s">
        <v>53</v>
      </c>
      <c r="B1527" s="2">
        <v>43174</v>
      </c>
      <c r="C1527" s="1" t="s">
        <v>459</v>
      </c>
      <c r="D1527" s="65" t="str">
        <f t="shared" si="23"/>
        <v>KPMG offers new IBM Watson-enabled accounting tools</v>
      </c>
      <c r="E1527" s="1">
        <v>259</v>
      </c>
      <c r="F1527" s="1">
        <v>173333</v>
      </c>
      <c r="G1527" s="1" t="s">
        <v>423</v>
      </c>
      <c r="H1527" s="50"/>
      <c r="I1527" s="51">
        <v>1</v>
      </c>
      <c r="J1527" s="52"/>
      <c r="L1527" s="58"/>
      <c r="M1527" s="8" t="s">
        <v>3129</v>
      </c>
      <c r="N1527" s="53" t="s">
        <v>3129</v>
      </c>
      <c r="O1527" s="53" t="s">
        <v>3129</v>
      </c>
      <c r="P1527" s="53">
        <v>1</v>
      </c>
      <c r="Q1527" s="53" t="s">
        <v>3129</v>
      </c>
      <c r="R1527" s="10">
        <v>1</v>
      </c>
      <c r="S1527" s="54"/>
      <c r="T1527" s="55"/>
      <c r="U1527" s="56"/>
      <c r="V1527" s="57"/>
      <c r="AA1527" s="17">
        <v>1</v>
      </c>
      <c r="AF1527" s="15"/>
      <c r="AO1527" s="64" t="s">
        <v>3062</v>
      </c>
      <c r="AP1527" t="s">
        <v>2951</v>
      </c>
      <c r="AQ1527" t="s">
        <v>2308</v>
      </c>
      <c r="AR1527" s="46"/>
      <c r="AS1527" s="43"/>
    </row>
    <row r="1528" spans="1:45" hidden="1" x14ac:dyDescent="0.2">
      <c r="A1528" s="48" t="s">
        <v>53</v>
      </c>
      <c r="B1528" s="2">
        <v>43174</v>
      </c>
      <c r="C1528" s="1" t="s">
        <v>56</v>
      </c>
      <c r="D1528" s="65" t="str">
        <f t="shared" si="23"/>
        <v>Mongodb, Inc. (mdb) Q4 2018 Earnings Conference Call Transcript</v>
      </c>
      <c r="E1528" s="1">
        <v>3</v>
      </c>
      <c r="F1528" s="1">
        <v>9207921</v>
      </c>
      <c r="G1528" s="1" t="s">
        <v>428</v>
      </c>
      <c r="H1528" s="50"/>
      <c r="I1528" s="51">
        <v>1</v>
      </c>
      <c r="J1528" s="52"/>
      <c r="L1528" s="58"/>
      <c r="M1528" s="8" t="s">
        <v>3129</v>
      </c>
      <c r="N1528" s="53" t="s">
        <v>3129</v>
      </c>
      <c r="O1528" s="53" t="s">
        <v>3129</v>
      </c>
      <c r="P1528" s="53">
        <v>1</v>
      </c>
      <c r="Q1528" s="53" t="s">
        <v>3129</v>
      </c>
      <c r="R1528" s="10">
        <v>2</v>
      </c>
      <c r="S1528" s="54"/>
      <c r="T1528" s="55"/>
      <c r="U1528" s="56"/>
      <c r="V1528" s="57"/>
      <c r="AA1528" s="17">
        <v>1</v>
      </c>
      <c r="AF1528" s="15"/>
      <c r="AO1528" s="64" t="s">
        <v>3061</v>
      </c>
      <c r="AP1528" t="s">
        <v>2950</v>
      </c>
      <c r="AQ1528" t="s">
        <v>2989</v>
      </c>
      <c r="AR1528" s="46"/>
      <c r="AS1528" s="43"/>
    </row>
    <row r="1529" spans="1:45" hidden="1" x14ac:dyDescent="0.2">
      <c r="A1529" s="48" t="s">
        <v>53</v>
      </c>
      <c r="B1529" s="2">
        <v>43175</v>
      </c>
      <c r="C1529" s="1" t="s">
        <v>2858</v>
      </c>
      <c r="D1529" s="65" t="str">
        <f t="shared" si="23"/>
        <v>Featured Stocks In March's Most Attractive/Most Dangerous Model Portfolios</v>
      </c>
      <c r="E1529" s="1">
        <v>0</v>
      </c>
      <c r="F1529" s="1">
        <v>12148438</v>
      </c>
      <c r="G1529" s="1" t="s">
        <v>428</v>
      </c>
      <c r="H1529" s="50"/>
      <c r="I1529" s="51">
        <v>1</v>
      </c>
      <c r="J1529" s="52"/>
      <c r="L1529" s="58"/>
      <c r="M1529" s="8">
        <v>1</v>
      </c>
      <c r="N1529" s="53" t="s">
        <v>3129</v>
      </c>
      <c r="O1529" s="53" t="s">
        <v>3129</v>
      </c>
      <c r="P1529" s="53" t="s">
        <v>3129</v>
      </c>
      <c r="Q1529" s="53" t="s">
        <v>3129</v>
      </c>
      <c r="R1529" s="10">
        <v>2</v>
      </c>
      <c r="S1529" s="54"/>
      <c r="T1529" s="55"/>
      <c r="U1529" s="56"/>
      <c r="V1529" s="57"/>
      <c r="AA1529" s="17">
        <v>1</v>
      </c>
      <c r="AF1529" s="15"/>
      <c r="AO1529" s="64" t="s">
        <v>3063</v>
      </c>
      <c r="AP1529" t="s">
        <v>2952</v>
      </c>
      <c r="AQ1529" t="s">
        <v>2981</v>
      </c>
      <c r="AR1529" s="46"/>
      <c r="AS1529" s="43"/>
    </row>
    <row r="1530" spans="1:45" hidden="1" x14ac:dyDescent="0.2">
      <c r="A1530" s="48" t="s">
        <v>53</v>
      </c>
      <c r="B1530" s="2">
        <v>43178</v>
      </c>
      <c r="C1530" s="1" t="s">
        <v>2883</v>
      </c>
      <c r="D1530" s="65" t="str">
        <f t="shared" si="23"/>
        <v>Brexit Bulletin: The Bridge Gets Built</v>
      </c>
      <c r="E1530" s="1">
        <v>112</v>
      </c>
      <c r="F1530" s="1">
        <v>47573964</v>
      </c>
      <c r="G1530" s="1" t="s">
        <v>423</v>
      </c>
      <c r="H1530" s="50"/>
      <c r="I1530" s="51">
        <v>1</v>
      </c>
      <c r="J1530" s="52"/>
      <c r="L1530" s="58"/>
      <c r="M1530" s="8" t="s">
        <v>3129</v>
      </c>
      <c r="N1530" s="53" t="s">
        <v>3129</v>
      </c>
      <c r="O1530" s="53" t="s">
        <v>3129</v>
      </c>
      <c r="P1530" s="53">
        <v>1</v>
      </c>
      <c r="Q1530" s="53" t="s">
        <v>3129</v>
      </c>
      <c r="R1530" s="10">
        <v>1</v>
      </c>
      <c r="S1530" s="54"/>
      <c r="T1530" s="55"/>
      <c r="U1530" s="56"/>
      <c r="V1530" s="57"/>
      <c r="AA1530" s="17">
        <v>1</v>
      </c>
      <c r="AF1530" s="15"/>
      <c r="AO1530" s="64" t="s">
        <v>3066</v>
      </c>
      <c r="AP1530" t="s">
        <v>2955</v>
      </c>
      <c r="AQ1530" t="s">
        <v>2308</v>
      </c>
      <c r="AR1530" s="46"/>
      <c r="AS1530" s="43"/>
    </row>
    <row r="1531" spans="1:45" hidden="1" x14ac:dyDescent="0.2">
      <c r="A1531" s="48" t="s">
        <v>53</v>
      </c>
      <c r="B1531" s="2">
        <v>43178</v>
      </c>
      <c r="C1531" s="1" t="s">
        <v>2856</v>
      </c>
      <c r="D1531" s="65" t="str">
        <f t="shared" si="23"/>
        <v>KPMG says of Brexit transition: businesses need legal certainty</v>
      </c>
      <c r="E1531" s="1">
        <v>0</v>
      </c>
      <c r="F1531" s="1">
        <v>36220928</v>
      </c>
      <c r="G1531" s="1" t="s">
        <v>423</v>
      </c>
      <c r="H1531" s="50"/>
      <c r="I1531" s="51">
        <v>1</v>
      </c>
      <c r="J1531" s="52"/>
      <c r="L1531" s="58"/>
      <c r="M1531" s="8" t="s">
        <v>3129</v>
      </c>
      <c r="N1531" s="53" t="s">
        <v>3129</v>
      </c>
      <c r="O1531" s="53" t="s">
        <v>3129</v>
      </c>
      <c r="P1531" s="53">
        <v>1</v>
      </c>
      <c r="Q1531" s="53" t="s">
        <v>3129</v>
      </c>
      <c r="R1531" s="10">
        <v>1</v>
      </c>
      <c r="S1531" s="54"/>
      <c r="T1531" s="55"/>
      <c r="U1531" s="56"/>
      <c r="V1531" s="57"/>
      <c r="AA1531" s="17">
        <v>1</v>
      </c>
      <c r="AF1531" s="15"/>
      <c r="AO1531" s="64" t="s">
        <v>3065</v>
      </c>
      <c r="AP1531" t="s">
        <v>2954</v>
      </c>
      <c r="AQ1531" t="s">
        <v>2308</v>
      </c>
      <c r="AR1531" s="46"/>
      <c r="AS1531" s="43"/>
    </row>
    <row r="1532" spans="1:45" hidden="1" x14ac:dyDescent="0.2">
      <c r="A1532" s="48" t="s">
        <v>589</v>
      </c>
      <c r="B1532" s="2">
        <v>43178</v>
      </c>
      <c r="C1532" s="1" t="s">
        <v>2856</v>
      </c>
      <c r="D1532" s="65" t="str">
        <f t="shared" si="23"/>
        <v>UPDATE 1-Transition deal alone won't let banks stall Brexit moves - industry officials</v>
      </c>
      <c r="E1532" s="1">
        <v>0</v>
      </c>
      <c r="F1532" s="1">
        <v>36220928</v>
      </c>
      <c r="G1532" s="1" t="s">
        <v>423</v>
      </c>
      <c r="H1532" s="50"/>
      <c r="I1532" s="51">
        <v>1</v>
      </c>
      <c r="J1532" s="52"/>
      <c r="L1532" s="58"/>
      <c r="M1532" s="8" t="s">
        <v>3129</v>
      </c>
      <c r="N1532" s="53" t="s">
        <v>3129</v>
      </c>
      <c r="O1532" s="53" t="s">
        <v>3129</v>
      </c>
      <c r="P1532" s="53">
        <v>1</v>
      </c>
      <c r="Q1532" s="53" t="s">
        <v>3129</v>
      </c>
      <c r="R1532" s="10">
        <v>1</v>
      </c>
      <c r="S1532" s="54"/>
      <c r="T1532" s="55"/>
      <c r="U1532" s="56"/>
      <c r="V1532" s="57"/>
      <c r="AA1532" s="17">
        <v>1</v>
      </c>
      <c r="AF1532" s="15"/>
      <c r="AO1532" s="64" t="s">
        <v>3064</v>
      </c>
      <c r="AP1532" t="s">
        <v>2953</v>
      </c>
      <c r="AQ1532" t="s">
        <v>2308</v>
      </c>
      <c r="AR1532" s="46"/>
      <c r="AS1532" s="43"/>
    </row>
    <row r="1533" spans="1:45" hidden="1" x14ac:dyDescent="0.2">
      <c r="A1533" s="48" t="s">
        <v>589</v>
      </c>
      <c r="B1533" s="2">
        <v>43181</v>
      </c>
      <c r="C1533" s="1" t="s">
        <v>56</v>
      </c>
      <c r="D1533" s="65" t="str">
        <f t="shared" si="23"/>
        <v>Accenture plc (ACN) Q2 2018 Earnings Conference Call Transcript</v>
      </c>
      <c r="E1533" s="1">
        <v>1</v>
      </c>
      <c r="F1533" s="1">
        <v>9207921</v>
      </c>
      <c r="G1533" s="1" t="s">
        <v>428</v>
      </c>
      <c r="H1533" s="50"/>
      <c r="I1533" s="51">
        <v>1</v>
      </c>
      <c r="J1533" s="52"/>
      <c r="L1533" s="58"/>
      <c r="M1533" s="8" t="s">
        <v>3129</v>
      </c>
      <c r="N1533" s="53">
        <v>1</v>
      </c>
      <c r="O1533" s="53" t="s">
        <v>3129</v>
      </c>
      <c r="P1533" s="53" t="s">
        <v>3129</v>
      </c>
      <c r="Q1533" s="53" t="s">
        <v>3129</v>
      </c>
      <c r="R1533" s="10">
        <v>2</v>
      </c>
      <c r="S1533" s="54"/>
      <c r="T1533" s="55"/>
      <c r="U1533" s="56"/>
      <c r="V1533" s="57"/>
      <c r="AA1533" s="17">
        <v>1</v>
      </c>
      <c r="AF1533" s="15"/>
      <c r="AO1533" s="64" t="s">
        <v>377</v>
      </c>
      <c r="AP1533" t="s">
        <v>213</v>
      </c>
      <c r="AQ1533" t="s">
        <v>2970</v>
      </c>
      <c r="AR1533" s="46"/>
      <c r="AS1533" s="43"/>
    </row>
    <row r="1534" spans="1:45" hidden="1" x14ac:dyDescent="0.2">
      <c r="A1534" s="48" t="s">
        <v>589</v>
      </c>
      <c r="B1534" s="2">
        <v>43181</v>
      </c>
      <c r="C1534" s="1" t="s">
        <v>2858</v>
      </c>
      <c r="D1534" s="65" t="str">
        <f t="shared" si="23"/>
        <v>Accenture Reports Strong Second-Quarter Fiscal 2018 Results</v>
      </c>
      <c r="E1534" s="1">
        <v>0</v>
      </c>
      <c r="F1534" s="1">
        <v>12148438</v>
      </c>
      <c r="G1534" s="1" t="s">
        <v>428</v>
      </c>
      <c r="H1534" s="50"/>
      <c r="I1534" s="51">
        <v>1</v>
      </c>
      <c r="J1534" s="52"/>
      <c r="L1534" s="58"/>
      <c r="M1534" s="8" t="s">
        <v>3129</v>
      </c>
      <c r="N1534" s="53">
        <v>1</v>
      </c>
      <c r="O1534" s="53" t="s">
        <v>3129</v>
      </c>
      <c r="P1534" s="53" t="s">
        <v>3129</v>
      </c>
      <c r="Q1534" s="53" t="s">
        <v>3129</v>
      </c>
      <c r="R1534" s="10">
        <v>2</v>
      </c>
      <c r="S1534" s="54"/>
      <c r="T1534" s="55"/>
      <c r="U1534" s="56"/>
      <c r="V1534" s="57"/>
      <c r="AA1534" s="17">
        <v>1</v>
      </c>
      <c r="AF1534" s="15"/>
      <c r="AO1534" s="64" t="s">
        <v>3067</v>
      </c>
      <c r="AP1534" t="s">
        <v>2956</v>
      </c>
      <c r="AQ1534" t="s">
        <v>2970</v>
      </c>
      <c r="AR1534" s="46"/>
      <c r="AS1534" s="43"/>
    </row>
    <row r="1535" spans="1:45" hidden="1" x14ac:dyDescent="0.2">
      <c r="A1535" s="48" t="s">
        <v>589</v>
      </c>
      <c r="B1535" s="2">
        <v>43181</v>
      </c>
      <c r="C1535" s="1" t="s">
        <v>2858</v>
      </c>
      <c r="D1535" s="65" t="str">
        <f t="shared" si="23"/>
        <v>Accenture's (ACN) CEO Pierre Nanterme on F2Q 2018 Results - Earnings Call Transcript</v>
      </c>
      <c r="E1535" s="1">
        <v>3</v>
      </c>
      <c r="F1535" s="1">
        <v>12148438</v>
      </c>
      <c r="G1535" s="1" t="s">
        <v>428</v>
      </c>
      <c r="H1535" s="50"/>
      <c r="I1535" s="51">
        <v>1</v>
      </c>
      <c r="J1535" s="52"/>
      <c r="L1535" s="58"/>
      <c r="M1535" s="8" t="s">
        <v>3129</v>
      </c>
      <c r="N1535" s="53">
        <v>1</v>
      </c>
      <c r="O1535" s="53" t="s">
        <v>3129</v>
      </c>
      <c r="P1535" s="53" t="s">
        <v>3129</v>
      </c>
      <c r="Q1535" s="53" t="s">
        <v>3129</v>
      </c>
      <c r="R1535" s="10">
        <v>2</v>
      </c>
      <c r="S1535" s="54"/>
      <c r="T1535" s="55"/>
      <c r="U1535" s="56"/>
      <c r="V1535" s="57"/>
      <c r="AA1535" s="17">
        <v>1</v>
      </c>
      <c r="AF1535" s="15"/>
      <c r="AO1535" s="64" t="s">
        <v>3068</v>
      </c>
      <c r="AP1535" t="s">
        <v>2957</v>
      </c>
      <c r="AQ1535" t="s">
        <v>2970</v>
      </c>
      <c r="AR1535" s="46"/>
      <c r="AS1535" s="43"/>
    </row>
    <row r="1536" spans="1:45" hidden="1" x14ac:dyDescent="0.2">
      <c r="A1536" s="48" t="s">
        <v>53</v>
      </c>
      <c r="B1536" s="2">
        <v>43181</v>
      </c>
      <c r="C1536" s="1" t="s">
        <v>2856</v>
      </c>
      <c r="D1536" s="65" t="str">
        <f t="shared" si="23"/>
        <v>Moves- Credit Suisse, Moelis, Ernst &amp; Young</v>
      </c>
      <c r="E1536" s="1">
        <v>0</v>
      </c>
      <c r="F1536" s="1">
        <v>36220928</v>
      </c>
      <c r="G1536" s="1" t="s">
        <v>423</v>
      </c>
      <c r="H1536" s="50"/>
      <c r="I1536" s="51">
        <v>1</v>
      </c>
      <c r="J1536" s="52"/>
      <c r="L1536" s="58"/>
      <c r="M1536" s="8">
        <v>1</v>
      </c>
      <c r="N1536" s="53" t="s">
        <v>3129</v>
      </c>
      <c r="O1536" s="53" t="s">
        <v>3129</v>
      </c>
      <c r="P1536" s="53" t="s">
        <v>3129</v>
      </c>
      <c r="Q1536" s="53" t="s">
        <v>3129</v>
      </c>
      <c r="R1536" s="10">
        <v>1</v>
      </c>
      <c r="S1536" s="54"/>
      <c r="T1536" s="55"/>
      <c r="U1536" s="56"/>
      <c r="V1536" s="57"/>
      <c r="AA1536" s="17">
        <v>1</v>
      </c>
      <c r="AF1536" s="15"/>
      <c r="AO1536" s="64" t="s">
        <v>3071</v>
      </c>
      <c r="AP1536" t="s">
        <v>2959</v>
      </c>
      <c r="AQ1536" t="s">
        <v>2967</v>
      </c>
      <c r="AR1536" s="46"/>
      <c r="AS1536" s="43"/>
    </row>
    <row r="1537" spans="1:45" hidden="1" x14ac:dyDescent="0.2">
      <c r="A1537" s="48" t="s">
        <v>589</v>
      </c>
      <c r="B1537" s="2">
        <v>43181</v>
      </c>
      <c r="C1537" s="1" t="s">
        <v>2883</v>
      </c>
      <c r="D1537" s="65" t="str">
        <f t="shared" si="23"/>
        <v>Why Silicon Valley's Tech Culture Hasn't Moved to Texas</v>
      </c>
      <c r="E1537" s="1">
        <v>524</v>
      </c>
      <c r="F1537" s="1">
        <v>47573964</v>
      </c>
      <c r="G1537" s="1" t="s">
        <v>423</v>
      </c>
      <c r="H1537" s="50"/>
      <c r="I1537" s="51">
        <v>1</v>
      </c>
      <c r="J1537" s="52"/>
      <c r="L1537" s="58"/>
      <c r="M1537" s="8" t="s">
        <v>3129</v>
      </c>
      <c r="N1537" s="53">
        <v>1</v>
      </c>
      <c r="O1537" s="53">
        <v>1</v>
      </c>
      <c r="P1537" s="53" t="s">
        <v>3129</v>
      </c>
      <c r="Q1537" s="53">
        <v>1</v>
      </c>
      <c r="R1537" s="10">
        <v>1</v>
      </c>
      <c r="S1537" s="54"/>
      <c r="T1537" s="55"/>
      <c r="U1537" s="56"/>
      <c r="V1537" s="57"/>
      <c r="AA1537" s="17">
        <v>1</v>
      </c>
      <c r="AF1537" s="15"/>
      <c r="AO1537" s="64" t="s">
        <v>3072</v>
      </c>
      <c r="AP1537" t="s">
        <v>2960</v>
      </c>
      <c r="AQ1537" t="s">
        <v>3073</v>
      </c>
      <c r="AR1537" s="46"/>
      <c r="AS1537" s="43"/>
    </row>
    <row r="1538" spans="1:45" hidden="1" x14ac:dyDescent="0.2">
      <c r="A1538" s="48" t="s">
        <v>53</v>
      </c>
      <c r="B1538" s="2">
        <v>43181</v>
      </c>
      <c r="C1538" s="1" t="s">
        <v>2856</v>
      </c>
      <c r="D1538" s="65" t="str">
        <f t="shared" si="23"/>
        <v>MOVES-Ernst &amp; Young hires three executive directors, principal</v>
      </c>
      <c r="E1538" s="1">
        <v>1</v>
      </c>
      <c r="F1538" s="1">
        <v>36220928</v>
      </c>
      <c r="G1538" s="1" t="s">
        <v>423</v>
      </c>
      <c r="H1538" s="50"/>
      <c r="I1538" s="51">
        <v>1</v>
      </c>
      <c r="J1538" s="52"/>
      <c r="L1538" s="58" t="s">
        <v>3135</v>
      </c>
      <c r="N1538" s="53" t="s">
        <v>3129</v>
      </c>
      <c r="O1538" s="53">
        <v>1</v>
      </c>
      <c r="P1538" s="53" t="s">
        <v>3129</v>
      </c>
      <c r="Q1538" s="53"/>
      <c r="R1538" s="10">
        <v>1</v>
      </c>
      <c r="S1538" s="54"/>
      <c r="T1538" s="55"/>
      <c r="U1538" s="56"/>
      <c r="V1538" s="57"/>
      <c r="AA1538" s="17">
        <v>1</v>
      </c>
      <c r="AF1538" s="15"/>
      <c r="AO1538" s="64" t="s">
        <v>3069</v>
      </c>
      <c r="AP1538" t="s">
        <v>2958</v>
      </c>
      <c r="AQ1538" t="s">
        <v>3070</v>
      </c>
      <c r="AR1538" s="46"/>
      <c r="AS1538" s="43"/>
    </row>
    <row r="1539" spans="1:45" hidden="1" x14ac:dyDescent="0.2">
      <c r="A1539" s="48" t="s">
        <v>53</v>
      </c>
      <c r="B1539" s="2">
        <v>43181</v>
      </c>
      <c r="C1539" s="1" t="s">
        <v>2856</v>
      </c>
      <c r="D1539" s="65" t="str">
        <f t="shared" ref="D1539:D1602" si="24">HYPERLINK(AO1539,AP1539)</f>
        <v>MOVES-Ernst &amp; Young hires three executive directors, principal</v>
      </c>
      <c r="E1539" s="1">
        <v>1</v>
      </c>
      <c r="F1539" s="1">
        <v>36220928</v>
      </c>
      <c r="G1539" s="1" t="s">
        <v>423</v>
      </c>
      <c r="H1539" s="50"/>
      <c r="I1539" s="51"/>
      <c r="J1539" s="52"/>
      <c r="K1539" s="6">
        <v>1</v>
      </c>
      <c r="L1539" s="58"/>
      <c r="M1539" s="8">
        <v>1</v>
      </c>
      <c r="N1539" s="53" t="s">
        <v>3129</v>
      </c>
      <c r="O1539" s="53"/>
      <c r="P1539" s="53" t="s">
        <v>3129</v>
      </c>
      <c r="Q1539" s="53"/>
      <c r="R1539" s="10">
        <v>1</v>
      </c>
      <c r="S1539" s="54">
        <v>1</v>
      </c>
      <c r="T1539" s="55"/>
      <c r="U1539" s="56"/>
      <c r="V1539" s="57">
        <v>5</v>
      </c>
      <c r="AA1539" s="17">
        <v>1</v>
      </c>
      <c r="AF1539" s="15"/>
      <c r="AO1539" s="64" t="s">
        <v>3069</v>
      </c>
      <c r="AP1539" t="s">
        <v>2958</v>
      </c>
      <c r="AQ1539" t="s">
        <v>3070</v>
      </c>
      <c r="AR1539" s="46"/>
      <c r="AS1539" s="43"/>
    </row>
    <row r="1540" spans="1:45" hidden="1" x14ac:dyDescent="0.2">
      <c r="A1540" s="48" t="s">
        <v>53</v>
      </c>
      <c r="B1540" s="2">
        <v>43181</v>
      </c>
      <c r="C1540" s="1" t="s">
        <v>2856</v>
      </c>
      <c r="D1540" s="65" t="str">
        <f t="shared" si="24"/>
        <v>MOVES-Ernst &amp; Young hires three executive directors, principal</v>
      </c>
      <c r="E1540" s="1">
        <v>1</v>
      </c>
      <c r="F1540" s="1">
        <v>36220928</v>
      </c>
      <c r="G1540" s="1" t="s">
        <v>423</v>
      </c>
      <c r="H1540" s="50"/>
      <c r="I1540" s="51"/>
      <c r="J1540" s="52"/>
      <c r="K1540" s="6">
        <v>1</v>
      </c>
      <c r="L1540" s="58"/>
      <c r="N1540" s="53" t="s">
        <v>3129</v>
      </c>
      <c r="O1540" s="53"/>
      <c r="P1540" s="53" t="s">
        <v>3129</v>
      </c>
      <c r="Q1540" s="53">
        <v>1</v>
      </c>
      <c r="R1540" s="10">
        <v>1</v>
      </c>
      <c r="S1540" s="54">
        <v>1</v>
      </c>
      <c r="T1540" s="55"/>
      <c r="U1540" s="56"/>
      <c r="V1540" s="57">
        <v>1</v>
      </c>
      <c r="AA1540" s="17">
        <v>1</v>
      </c>
      <c r="AF1540" s="15"/>
      <c r="AO1540" s="64" t="s">
        <v>3069</v>
      </c>
      <c r="AP1540" t="s">
        <v>2958</v>
      </c>
      <c r="AQ1540" t="s">
        <v>3070</v>
      </c>
      <c r="AR1540" s="46"/>
      <c r="AS1540" s="43"/>
    </row>
    <row r="1541" spans="1:45" hidden="1" x14ac:dyDescent="0.2">
      <c r="A1541" s="48" t="s">
        <v>589</v>
      </c>
      <c r="B1541" s="2">
        <v>43184</v>
      </c>
      <c r="C1541" s="1" t="s">
        <v>2856</v>
      </c>
      <c r="D1541" s="65" t="str">
        <f t="shared" si="24"/>
        <v>Brexit delivers longer blow to bank sentiment than global crisis -survey</v>
      </c>
      <c r="E1541" s="1">
        <v>2</v>
      </c>
      <c r="F1541" s="1">
        <v>36220928</v>
      </c>
      <c r="G1541" s="1" t="s">
        <v>423</v>
      </c>
      <c r="H1541" s="50"/>
      <c r="I1541" s="51">
        <v>1</v>
      </c>
      <c r="J1541" s="52"/>
      <c r="L1541" s="58"/>
      <c r="M1541" s="8" t="s">
        <v>3129</v>
      </c>
      <c r="N1541" s="53" t="s">
        <v>3129</v>
      </c>
      <c r="O1541" s="53" t="s">
        <v>3129</v>
      </c>
      <c r="P1541" s="53" t="s">
        <v>3129</v>
      </c>
      <c r="Q1541" s="53">
        <v>1</v>
      </c>
      <c r="R1541" s="10">
        <v>1</v>
      </c>
      <c r="S1541" s="54"/>
      <c r="T1541" s="55"/>
      <c r="U1541" s="56"/>
      <c r="V1541" s="57"/>
      <c r="AA1541" s="17">
        <v>1</v>
      </c>
      <c r="AF1541" s="15"/>
      <c r="AO1541" s="64" t="s">
        <v>3074</v>
      </c>
      <c r="AP1541" t="s">
        <v>2961</v>
      </c>
      <c r="AQ1541" t="s">
        <v>2999</v>
      </c>
      <c r="AR1541" s="46"/>
      <c r="AS1541" s="43"/>
    </row>
    <row r="1542" spans="1:45" hidden="1" x14ac:dyDescent="0.2">
      <c r="A1542" s="48" t="s">
        <v>589</v>
      </c>
      <c r="B1542" s="2">
        <v>43184</v>
      </c>
      <c r="C1542" s="1" t="s">
        <v>2962</v>
      </c>
      <c r="D1542" s="65" t="str">
        <f t="shared" si="24"/>
        <v>Brexit Delivers Longer Blow to Bank Sentiment Than Global Crisis-Survey</v>
      </c>
      <c r="E1542" s="1">
        <v>6</v>
      </c>
      <c r="F1542" s="1">
        <v>182102800</v>
      </c>
      <c r="G1542" s="1" t="s">
        <v>423</v>
      </c>
      <c r="H1542" s="50"/>
      <c r="I1542" s="51">
        <v>1</v>
      </c>
      <c r="J1542" s="52"/>
      <c r="L1542" s="58"/>
      <c r="M1542" s="8" t="s">
        <v>3129</v>
      </c>
      <c r="N1542" s="53" t="s">
        <v>3129</v>
      </c>
      <c r="O1542" s="53" t="s">
        <v>3129</v>
      </c>
      <c r="P1542" s="53" t="s">
        <v>3129</v>
      </c>
      <c r="Q1542" s="53">
        <v>1</v>
      </c>
      <c r="R1542" s="10">
        <v>1</v>
      </c>
      <c r="S1542" s="54"/>
      <c r="T1542" s="55"/>
      <c r="U1542" s="56"/>
      <c r="V1542" s="57"/>
      <c r="AA1542" s="17">
        <v>1</v>
      </c>
      <c r="AF1542" s="15"/>
      <c r="AO1542" s="64" t="s">
        <v>3075</v>
      </c>
      <c r="AP1542" t="s">
        <v>2963</v>
      </c>
      <c r="AQ1542" t="s">
        <v>2999</v>
      </c>
      <c r="AR1542" s="46"/>
      <c r="AS1542" s="43"/>
    </row>
    <row r="1543" spans="1:45" hidden="1" x14ac:dyDescent="0.2">
      <c r="A1543" s="48" t="s">
        <v>53</v>
      </c>
      <c r="B1543" s="2">
        <v>43185</v>
      </c>
      <c r="C1543" s="1" t="s">
        <v>60</v>
      </c>
      <c r="D1543" s="65" t="str">
        <f t="shared" si="24"/>
        <v>How Asia's Entrepreneurs Are Disrupting The Finance Industry</v>
      </c>
      <c r="E1543" s="1">
        <v>444</v>
      </c>
      <c r="F1543" s="1">
        <v>82644928</v>
      </c>
      <c r="G1543" s="1" t="s">
        <v>423</v>
      </c>
      <c r="H1543" s="50"/>
      <c r="I1543" s="51">
        <v>1</v>
      </c>
      <c r="J1543" s="52"/>
      <c r="L1543" s="58"/>
      <c r="M1543" s="8" t="s">
        <v>3129</v>
      </c>
      <c r="N1543" s="53" t="s">
        <v>3129</v>
      </c>
      <c r="O1543" s="53" t="s">
        <v>3129</v>
      </c>
      <c r="P1543" s="53">
        <v>1</v>
      </c>
      <c r="Q1543" s="53" t="s">
        <v>3129</v>
      </c>
      <c r="R1543" s="10">
        <v>1</v>
      </c>
      <c r="S1543" s="54"/>
      <c r="T1543" s="55"/>
      <c r="U1543" s="56"/>
      <c r="V1543" s="57"/>
      <c r="AA1543" s="17">
        <v>1</v>
      </c>
      <c r="AF1543" s="15"/>
      <c r="AO1543" s="64" t="s">
        <v>383</v>
      </c>
      <c r="AP1543" t="s">
        <v>218</v>
      </c>
      <c r="AQ1543" t="s">
        <v>2308</v>
      </c>
      <c r="AR1543" s="46"/>
      <c r="AS1543" s="43"/>
    </row>
    <row r="1544" spans="1:45" hidden="1" x14ac:dyDescent="0.2">
      <c r="A1544" s="48" t="s">
        <v>721</v>
      </c>
      <c r="B1544" s="2">
        <v>43185</v>
      </c>
      <c r="C1544" s="1" t="s">
        <v>1046</v>
      </c>
      <c r="D1544" s="65" t="str">
        <f t="shared" si="24"/>
        <v>Tax Reform and Table Setting</v>
      </c>
      <c r="E1544" s="1">
        <v>7</v>
      </c>
      <c r="F1544" s="1">
        <v>2727</v>
      </c>
      <c r="G1544" s="1"/>
      <c r="H1544" s="50"/>
      <c r="I1544" s="51"/>
      <c r="J1544" s="52"/>
      <c r="K1544" s="6">
        <v>1</v>
      </c>
      <c r="L1544" s="58"/>
      <c r="M1544" s="8" t="s">
        <v>3129</v>
      </c>
      <c r="N1544" s="53" t="s">
        <v>3129</v>
      </c>
      <c r="O1544" s="53" t="s">
        <v>3129</v>
      </c>
      <c r="P1544" s="53" t="s">
        <v>3129</v>
      </c>
      <c r="Q1544" s="53">
        <v>1</v>
      </c>
      <c r="R1544" s="10">
        <v>1</v>
      </c>
      <c r="S1544" s="54">
        <v>1</v>
      </c>
      <c r="T1544" s="55"/>
      <c r="U1544" s="56"/>
      <c r="V1544" s="57">
        <v>3</v>
      </c>
      <c r="AA1544" s="17">
        <v>1</v>
      </c>
      <c r="AF1544" s="15">
        <v>1</v>
      </c>
      <c r="AO1544" s="64" t="s">
        <v>2295</v>
      </c>
      <c r="AP1544" t="s">
        <v>1327</v>
      </c>
      <c r="AQ1544" t="s">
        <v>1839</v>
      </c>
      <c r="AR1544" s="46"/>
      <c r="AS1544" s="43"/>
    </row>
    <row r="1545" spans="1:45" hidden="1" x14ac:dyDescent="0.2">
      <c r="A1545" s="48" t="s">
        <v>589</v>
      </c>
      <c r="B1545" s="2">
        <v>43186</v>
      </c>
      <c r="C1545" s="1" t="s">
        <v>443</v>
      </c>
      <c r="D1545" s="65" t="str">
        <f t="shared" si="24"/>
        <v>Back-office upgrades key to customer-focused banking, survey finds</v>
      </c>
      <c r="E1545" s="1">
        <v>26</v>
      </c>
      <c r="F1545" s="1">
        <v>200000</v>
      </c>
      <c r="G1545" s="1" t="s">
        <v>423</v>
      </c>
      <c r="H1545" s="50"/>
      <c r="I1545" s="51">
        <v>1</v>
      </c>
      <c r="J1545" s="52"/>
      <c r="L1545" s="58"/>
      <c r="M1545" s="8" t="s">
        <v>3129</v>
      </c>
      <c r="N1545" s="53">
        <v>1</v>
      </c>
      <c r="O1545" s="53" t="s">
        <v>3129</v>
      </c>
      <c r="P1545" s="53" t="s">
        <v>3129</v>
      </c>
      <c r="Q1545" s="53" t="s">
        <v>3129</v>
      </c>
      <c r="R1545" s="10">
        <v>1</v>
      </c>
      <c r="S1545" s="54"/>
      <c r="T1545" s="55"/>
      <c r="U1545" s="56"/>
      <c r="V1545" s="57"/>
      <c r="AA1545" s="17">
        <v>1</v>
      </c>
      <c r="AF1545" s="15"/>
      <c r="AO1545" s="64" t="s">
        <v>1565</v>
      </c>
      <c r="AP1545" t="s">
        <v>1344</v>
      </c>
      <c r="AQ1545" t="s">
        <v>2979</v>
      </c>
      <c r="AR1545" s="46"/>
      <c r="AS1545" s="43"/>
    </row>
    <row r="1546" spans="1:45" hidden="1" x14ac:dyDescent="0.2">
      <c r="A1546" s="48" t="s">
        <v>53</v>
      </c>
      <c r="B1546" s="2">
        <v>43186</v>
      </c>
      <c r="C1546" s="1" t="s">
        <v>2858</v>
      </c>
      <c r="D1546" s="65" t="str">
        <f t="shared" si="24"/>
        <v>On New Information, I've Doubled My Share-Price Target On P10 Holdings</v>
      </c>
      <c r="E1546" s="1">
        <v>4</v>
      </c>
      <c r="F1546" s="1">
        <v>12148438</v>
      </c>
      <c r="G1546" s="1" t="s">
        <v>428</v>
      </c>
      <c r="H1546" s="50"/>
      <c r="I1546" s="51">
        <v>1</v>
      </c>
      <c r="J1546" s="52"/>
      <c r="L1546" s="58"/>
      <c r="M1546" s="8" t="s">
        <v>3129</v>
      </c>
      <c r="N1546" s="53" t="s">
        <v>3129</v>
      </c>
      <c r="O1546" s="53" t="s">
        <v>3129</v>
      </c>
      <c r="P1546" s="53">
        <v>1</v>
      </c>
      <c r="Q1546" s="53" t="s">
        <v>3129</v>
      </c>
      <c r="R1546" s="10">
        <v>2</v>
      </c>
      <c r="S1546" s="54"/>
      <c r="T1546" s="55"/>
      <c r="U1546" s="56"/>
      <c r="V1546" s="57"/>
      <c r="AA1546" s="17">
        <v>1</v>
      </c>
      <c r="AF1546" s="15"/>
      <c r="AO1546" s="64" t="s">
        <v>3076</v>
      </c>
      <c r="AP1546" t="s">
        <v>2964</v>
      </c>
      <c r="AQ1546" t="s">
        <v>2989</v>
      </c>
      <c r="AR1546" s="46"/>
      <c r="AS1546" s="43"/>
    </row>
    <row r="1547" spans="1:45" hidden="1" x14ac:dyDescent="0.2">
      <c r="A1547" s="48" t="s">
        <v>589</v>
      </c>
      <c r="B1547" s="2">
        <v>43188</v>
      </c>
      <c r="C1547" s="1" t="s">
        <v>2858</v>
      </c>
      <c r="D1547" s="65" t="str">
        <f t="shared" si="24"/>
        <v>Accenture to Acquire MXM, a Content-Powered Digital Marketing Agency</v>
      </c>
      <c r="E1547" s="1">
        <v>0</v>
      </c>
      <c r="F1547" s="1">
        <v>12148438</v>
      </c>
      <c r="G1547" s="1" t="s">
        <v>428</v>
      </c>
      <c r="H1547" s="50"/>
      <c r="I1547" s="51">
        <v>1</v>
      </c>
      <c r="J1547" s="52"/>
      <c r="L1547" s="58"/>
      <c r="M1547" s="8" t="s">
        <v>3129</v>
      </c>
      <c r="N1547" s="53">
        <v>1</v>
      </c>
      <c r="O1547" s="53" t="s">
        <v>3129</v>
      </c>
      <c r="P1547" s="53" t="s">
        <v>3129</v>
      </c>
      <c r="Q1547" s="53" t="s">
        <v>3129</v>
      </c>
      <c r="R1547" s="10">
        <v>2</v>
      </c>
      <c r="S1547" s="54"/>
      <c r="T1547" s="55"/>
      <c r="U1547" s="56"/>
      <c r="V1547" s="57"/>
      <c r="AA1547" s="17">
        <v>1</v>
      </c>
      <c r="AF1547" s="15"/>
      <c r="AO1547" s="64" t="s">
        <v>3077</v>
      </c>
      <c r="AP1547" t="s">
        <v>2965</v>
      </c>
      <c r="AQ1547" t="s">
        <v>2970</v>
      </c>
      <c r="AR1547" s="46"/>
      <c r="AS1547" s="43"/>
    </row>
    <row r="1548" spans="1:45" hidden="1" x14ac:dyDescent="0.2">
      <c r="A1548" s="48" t="s">
        <v>589</v>
      </c>
      <c r="B1548" s="2">
        <v>43188</v>
      </c>
      <c r="C1548" s="1" t="s">
        <v>2858</v>
      </c>
      <c r="D1548" s="65" t="str">
        <f t="shared" si="24"/>
        <v>Remark Holdings' (MARK) CEO Shing Tao on Q4 2017 Results - Earnings Call Transcript</v>
      </c>
      <c r="E1548" s="1">
        <v>7</v>
      </c>
      <c r="F1548" s="1">
        <v>12148438</v>
      </c>
      <c r="G1548" s="1" t="s">
        <v>428</v>
      </c>
      <c r="H1548" s="50"/>
      <c r="I1548" s="51">
        <v>1</v>
      </c>
      <c r="J1548" s="52"/>
      <c r="L1548" s="58"/>
      <c r="M1548" s="8" t="s">
        <v>3129</v>
      </c>
      <c r="N1548" s="53" t="s">
        <v>3129</v>
      </c>
      <c r="O1548" s="53">
        <v>1</v>
      </c>
      <c r="P1548" s="53" t="s">
        <v>3129</v>
      </c>
      <c r="Q1548" s="53" t="s">
        <v>3129</v>
      </c>
      <c r="R1548" s="10">
        <v>2</v>
      </c>
      <c r="S1548" s="54"/>
      <c r="T1548" s="55"/>
      <c r="U1548" s="56"/>
      <c r="V1548" s="57"/>
      <c r="AA1548" s="17">
        <v>1</v>
      </c>
      <c r="AF1548" s="15"/>
      <c r="AO1548" s="64" t="s">
        <v>3078</v>
      </c>
      <c r="AP1548" t="s">
        <v>2966</v>
      </c>
      <c r="AQ1548" t="s">
        <v>2974</v>
      </c>
      <c r="AR1548" s="46"/>
      <c r="AS1548" s="43"/>
    </row>
    <row r="1549" spans="1:45" hidden="1" x14ac:dyDescent="0.2">
      <c r="A1549" s="48" t="s">
        <v>410</v>
      </c>
      <c r="B1549" s="2">
        <v>43101</v>
      </c>
      <c r="C1549" s="1" t="s">
        <v>419</v>
      </c>
      <c r="D1549" s="65" t="str">
        <f t="shared" si="24"/>
        <v>Jubilee Cryptocurrency Exchange enters partnership with DigiBank</v>
      </c>
      <c r="E1549" s="1">
        <v>4</v>
      </c>
      <c r="F1549" s="1">
        <v>15938865</v>
      </c>
      <c r="G1549" s="1" t="s">
        <v>423</v>
      </c>
      <c r="H1549" s="50"/>
      <c r="I1549" s="51">
        <v>1</v>
      </c>
      <c r="J1549" s="52"/>
      <c r="L1549" s="58"/>
      <c r="M1549" s="8" t="s">
        <v>3129</v>
      </c>
      <c r="N1549" s="53" t="s">
        <v>3129</v>
      </c>
      <c r="O1549" s="53">
        <v>1</v>
      </c>
      <c r="P1549" s="53" t="s">
        <v>3129</v>
      </c>
      <c r="Q1549" s="53" t="s">
        <v>3129</v>
      </c>
      <c r="R1549" s="10">
        <v>1</v>
      </c>
      <c r="S1549" s="54"/>
      <c r="T1549" s="55"/>
      <c r="U1549" s="56"/>
      <c r="V1549" s="57"/>
      <c r="AB1549" s="17">
        <v>1</v>
      </c>
      <c r="AF1549" s="15"/>
      <c r="AO1549" s="64" t="s">
        <v>2430</v>
      </c>
      <c r="AP1549" t="s">
        <v>2333</v>
      </c>
      <c r="AQ1549" t="s">
        <v>1597</v>
      </c>
      <c r="AR1549" s="46"/>
      <c r="AS1549" s="43"/>
    </row>
    <row r="1550" spans="1:45" hidden="1" x14ac:dyDescent="0.2">
      <c r="A1550" s="48" t="s">
        <v>410</v>
      </c>
      <c r="B1550" s="2">
        <v>43101</v>
      </c>
      <c r="C1550" s="1" t="s">
        <v>59</v>
      </c>
      <c r="D1550" s="65" t="str">
        <f t="shared" si="24"/>
        <v>What are the nuances of China's planned tax on asset mana...</v>
      </c>
      <c r="E1550" s="1">
        <v>4</v>
      </c>
      <c r="F1550" s="1">
        <v>55529156</v>
      </c>
      <c r="G1550" s="1" t="s">
        <v>423</v>
      </c>
      <c r="H1550" s="50"/>
      <c r="I1550" s="51">
        <v>1</v>
      </c>
      <c r="J1550" s="52"/>
      <c r="L1550" s="58" t="s">
        <v>441</v>
      </c>
      <c r="M1550" s="8">
        <v>1</v>
      </c>
      <c r="N1550" s="53" t="s">
        <v>3129</v>
      </c>
      <c r="O1550" s="53" t="s">
        <v>3129</v>
      </c>
      <c r="P1550" s="53" t="s">
        <v>3129</v>
      </c>
      <c r="Q1550" s="53" t="s">
        <v>3129</v>
      </c>
      <c r="R1550" s="10">
        <v>1</v>
      </c>
      <c r="S1550" s="54"/>
      <c r="T1550" s="55"/>
      <c r="U1550" s="56"/>
      <c r="V1550" s="57"/>
      <c r="AB1550" s="17">
        <v>1</v>
      </c>
      <c r="AF1550" s="15"/>
      <c r="AO1550" s="64" t="s">
        <v>2684</v>
      </c>
      <c r="AP1550" t="s">
        <v>2525</v>
      </c>
      <c r="AQ1550" t="s">
        <v>1595</v>
      </c>
      <c r="AR1550" s="46"/>
      <c r="AS1550" s="43"/>
    </row>
    <row r="1551" spans="1:45" hidden="1" x14ac:dyDescent="0.2">
      <c r="A1551" s="48" t="s">
        <v>410</v>
      </c>
      <c r="B1551" s="2">
        <v>43101</v>
      </c>
      <c r="C1551" s="1" t="s">
        <v>58</v>
      </c>
      <c r="D1551" s="65" t="str">
        <f t="shared" si="24"/>
        <v>What are the nuances of China's planned tax on asset management products?</v>
      </c>
      <c r="E1551" s="1">
        <v>0</v>
      </c>
      <c r="F1551" s="1">
        <v>41038964</v>
      </c>
      <c r="G1551" s="1" t="s">
        <v>423</v>
      </c>
      <c r="H1551" s="50"/>
      <c r="I1551" s="51">
        <v>1</v>
      </c>
      <c r="J1551" s="52"/>
      <c r="L1551" s="58" t="s">
        <v>441</v>
      </c>
      <c r="M1551" s="8">
        <v>1</v>
      </c>
      <c r="N1551" s="53" t="s">
        <v>3129</v>
      </c>
      <c r="O1551" s="53" t="s">
        <v>3129</v>
      </c>
      <c r="P1551" s="53" t="s">
        <v>3129</v>
      </c>
      <c r="Q1551" s="53" t="s">
        <v>3129</v>
      </c>
      <c r="R1551" s="10">
        <v>1</v>
      </c>
      <c r="S1551" s="54"/>
      <c r="T1551" s="55"/>
      <c r="U1551" s="56"/>
      <c r="V1551" s="57"/>
      <c r="AB1551" s="17">
        <v>1</v>
      </c>
      <c r="AF1551" s="15"/>
      <c r="AO1551" s="64" t="s">
        <v>2685</v>
      </c>
      <c r="AP1551" t="s">
        <v>2526</v>
      </c>
      <c r="AQ1551" t="s">
        <v>1595</v>
      </c>
      <c r="AR1551" s="46"/>
      <c r="AS1551" s="43"/>
    </row>
    <row r="1552" spans="1:45" hidden="1" x14ac:dyDescent="0.2">
      <c r="A1552" s="48" t="s">
        <v>410</v>
      </c>
      <c r="B1552" s="2">
        <v>43102</v>
      </c>
      <c r="C1552" s="1" t="s">
        <v>426</v>
      </c>
      <c r="D1552" s="65" t="str">
        <f t="shared" si="24"/>
        <v>KrolLDiscovery rebrands itself to become KLDiscovery</v>
      </c>
      <c r="E1552" s="1">
        <v>0</v>
      </c>
      <c r="F1552" s="1">
        <v>1192857</v>
      </c>
      <c r="G1552" s="1" t="s">
        <v>428</v>
      </c>
      <c r="H1552" s="50">
        <v>1</v>
      </c>
      <c r="I1552" s="51"/>
      <c r="J1552" s="52"/>
      <c r="L1552" s="58"/>
      <c r="M1552" s="8">
        <v>1</v>
      </c>
      <c r="N1552" s="53" t="s">
        <v>3129</v>
      </c>
      <c r="O1552" s="53">
        <v>1</v>
      </c>
      <c r="P1552" s="53" t="s">
        <v>3129</v>
      </c>
      <c r="Q1552" s="53" t="s">
        <v>3129</v>
      </c>
      <c r="R1552" s="10">
        <v>2</v>
      </c>
      <c r="S1552" s="54"/>
      <c r="T1552" s="55"/>
      <c r="U1552" s="56"/>
      <c r="V1552" s="57"/>
      <c r="AB1552" s="17">
        <v>1</v>
      </c>
      <c r="AF1552" s="15"/>
      <c r="AO1552" s="64" t="s">
        <v>2690</v>
      </c>
      <c r="AP1552" t="s">
        <v>2530</v>
      </c>
      <c r="AQ1552" t="s">
        <v>1808</v>
      </c>
      <c r="AR1552" s="46"/>
      <c r="AS1552" s="43"/>
    </row>
    <row r="1553" spans="1:45" hidden="1" x14ac:dyDescent="0.2">
      <c r="A1553" s="48" t="s">
        <v>410</v>
      </c>
      <c r="B1553" s="2">
        <v>43102</v>
      </c>
      <c r="C1553" s="1" t="s">
        <v>426</v>
      </c>
      <c r="D1553" s="65" t="str">
        <f t="shared" si="24"/>
        <v>Big Data for Wealth Management - A Practical Guide for Successful Implementation - Research and Markets | Benzinga</v>
      </c>
      <c r="E1553" s="1">
        <v>0</v>
      </c>
      <c r="F1553" s="1">
        <v>1192857</v>
      </c>
      <c r="G1553" s="1" t="s">
        <v>428</v>
      </c>
      <c r="H1553" s="50">
        <v>2</v>
      </c>
      <c r="I1553" s="51"/>
      <c r="J1553" s="52"/>
      <c r="L1553" s="58"/>
      <c r="M1553" s="8">
        <v>1</v>
      </c>
      <c r="N1553" s="53" t="s">
        <v>3129</v>
      </c>
      <c r="O1553" s="53" t="s">
        <v>3129</v>
      </c>
      <c r="P1553" s="53" t="s">
        <v>3129</v>
      </c>
      <c r="Q1553" s="53" t="s">
        <v>3129</v>
      </c>
      <c r="R1553" s="10">
        <v>2</v>
      </c>
      <c r="S1553" s="54"/>
      <c r="T1553" s="55"/>
      <c r="U1553" s="56"/>
      <c r="V1553" s="57"/>
      <c r="AB1553" s="17">
        <v>1</v>
      </c>
      <c r="AF1553" s="15"/>
      <c r="AO1553" s="64" t="s">
        <v>2694</v>
      </c>
      <c r="AP1553" t="s">
        <v>2534</v>
      </c>
      <c r="AQ1553" t="s">
        <v>1589</v>
      </c>
      <c r="AR1553" s="46"/>
      <c r="AS1553" s="43"/>
    </row>
    <row r="1554" spans="1:45" hidden="1" x14ac:dyDescent="0.2">
      <c r="A1554" s="48" t="s">
        <v>410</v>
      </c>
      <c r="B1554" s="2">
        <v>43102</v>
      </c>
      <c r="C1554" s="1" t="s">
        <v>426</v>
      </c>
      <c r="D1554" s="65" t="str">
        <f t="shared" si="24"/>
        <v>Flexera Teams up with KPMG Australia for Software Asset Management</v>
      </c>
      <c r="E1554" s="1">
        <v>0</v>
      </c>
      <c r="F1554" s="1">
        <v>1192857</v>
      </c>
      <c r="G1554" s="1" t="s">
        <v>428</v>
      </c>
      <c r="H1554" s="50">
        <v>2</v>
      </c>
      <c r="I1554" s="51"/>
      <c r="J1554" s="52"/>
      <c r="L1554" s="58"/>
      <c r="M1554" s="8" t="s">
        <v>3129</v>
      </c>
      <c r="N1554" s="53" t="s">
        <v>3129</v>
      </c>
      <c r="O1554" s="53" t="s">
        <v>3129</v>
      </c>
      <c r="P1554" s="53">
        <v>1</v>
      </c>
      <c r="Q1554" s="53" t="s">
        <v>3129</v>
      </c>
      <c r="R1554" s="10">
        <v>2</v>
      </c>
      <c r="S1554" s="54"/>
      <c r="T1554" s="55"/>
      <c r="U1554" s="56"/>
      <c r="V1554" s="57"/>
      <c r="AB1554" s="17">
        <v>1</v>
      </c>
      <c r="AF1554" s="15"/>
      <c r="AO1554" s="64" t="s">
        <v>2688</v>
      </c>
      <c r="AP1554" t="s">
        <v>2529</v>
      </c>
      <c r="AQ1554" t="s">
        <v>1624</v>
      </c>
      <c r="AR1554" s="46"/>
      <c r="AS1554" s="43"/>
    </row>
    <row r="1555" spans="1:45" hidden="1" x14ac:dyDescent="0.2">
      <c r="A1555" s="48" t="s">
        <v>410</v>
      </c>
      <c r="B1555" s="2">
        <v>43102</v>
      </c>
      <c r="C1555" s="1" t="s">
        <v>419</v>
      </c>
      <c r="D1555" s="65" t="str">
        <f t="shared" si="24"/>
        <v>Bryn Mawr Trust Appoints Jennifer Dempsey Fox, JD, MBA, CFP(R) As President of Bryn Mawr Trust Wealth Management Division</v>
      </c>
      <c r="E1555" s="1">
        <v>0</v>
      </c>
      <c r="F1555" s="1">
        <v>15938865</v>
      </c>
      <c r="G1555" s="1" t="s">
        <v>423</v>
      </c>
      <c r="H1555" s="50"/>
      <c r="I1555" s="51">
        <v>1</v>
      </c>
      <c r="J1555" s="52"/>
      <c r="L1555" s="58"/>
      <c r="M1555" s="8" t="s">
        <v>3129</v>
      </c>
      <c r="N1555" s="53" t="s">
        <v>3129</v>
      </c>
      <c r="O1555" s="53">
        <v>1</v>
      </c>
      <c r="P1555" s="53" t="s">
        <v>3129</v>
      </c>
      <c r="Q1555" s="53" t="s">
        <v>3129</v>
      </c>
      <c r="R1555" s="10">
        <v>1</v>
      </c>
      <c r="S1555" s="54"/>
      <c r="T1555" s="55"/>
      <c r="U1555" s="56"/>
      <c r="V1555" s="57"/>
      <c r="AB1555" s="17">
        <v>1</v>
      </c>
      <c r="AF1555" s="15"/>
      <c r="AO1555" s="64" t="s">
        <v>2439</v>
      </c>
      <c r="AP1555" t="s">
        <v>2343</v>
      </c>
      <c r="AQ1555" t="s">
        <v>1597</v>
      </c>
      <c r="AR1555" s="46"/>
      <c r="AS1555" s="43"/>
    </row>
    <row r="1556" spans="1:45" hidden="1" x14ac:dyDescent="0.2">
      <c r="A1556" s="48" t="s">
        <v>410</v>
      </c>
      <c r="B1556" s="2">
        <v>43102</v>
      </c>
      <c r="C1556" s="1" t="s">
        <v>59</v>
      </c>
      <c r="D1556" s="65" t="str">
        <f t="shared" si="24"/>
        <v>Bryn Mawr Trust Appoints Jennifer Dempsey Fox, JD, MBA, CFP® As President of Bryn Mawr Trust Wealth Management Division</v>
      </c>
      <c r="E1556" s="1">
        <v>0</v>
      </c>
      <c r="F1556" s="1">
        <v>55529156</v>
      </c>
      <c r="G1556" s="1" t="s">
        <v>423</v>
      </c>
      <c r="H1556" s="50"/>
      <c r="I1556" s="51">
        <v>1</v>
      </c>
      <c r="J1556" s="52"/>
      <c r="L1556" s="58"/>
      <c r="M1556" s="8" t="s">
        <v>3129</v>
      </c>
      <c r="N1556" s="53" t="s">
        <v>3129</v>
      </c>
      <c r="O1556" s="53">
        <v>1</v>
      </c>
      <c r="P1556" s="53" t="s">
        <v>3129</v>
      </c>
      <c r="Q1556" s="53" t="s">
        <v>3129</v>
      </c>
      <c r="R1556" s="10">
        <v>1</v>
      </c>
      <c r="S1556" s="54"/>
      <c r="T1556" s="55"/>
      <c r="U1556" s="56"/>
      <c r="V1556" s="57"/>
      <c r="AB1556" s="17">
        <v>1</v>
      </c>
      <c r="AF1556" s="15"/>
      <c r="AO1556" s="64" t="s">
        <v>2440</v>
      </c>
      <c r="AP1556" t="s">
        <v>2344</v>
      </c>
      <c r="AQ1556" t="s">
        <v>1597</v>
      </c>
      <c r="AR1556" s="46"/>
      <c r="AS1556" s="43"/>
    </row>
    <row r="1557" spans="1:45" hidden="1" x14ac:dyDescent="0.2">
      <c r="A1557" s="48" t="s">
        <v>410</v>
      </c>
      <c r="B1557" s="2">
        <v>43102</v>
      </c>
      <c r="C1557" s="1" t="s">
        <v>426</v>
      </c>
      <c r="D1557" s="65" t="str">
        <f t="shared" si="24"/>
        <v>Bryn Mawr Trust Appoints Jennifer Dempsey Fox, JD, MBA, CFP® As President of Bryn Mawr Trust Wealth Management Division</v>
      </c>
      <c r="E1557" s="1">
        <v>0</v>
      </c>
      <c r="F1557" s="1">
        <v>1192857</v>
      </c>
      <c r="G1557" s="1" t="s">
        <v>428</v>
      </c>
      <c r="H1557" s="50"/>
      <c r="I1557" s="51">
        <v>1</v>
      </c>
      <c r="J1557" s="52"/>
      <c r="L1557" s="58"/>
      <c r="M1557" s="8" t="s">
        <v>3129</v>
      </c>
      <c r="N1557" s="53" t="s">
        <v>3129</v>
      </c>
      <c r="O1557" s="53">
        <v>1</v>
      </c>
      <c r="P1557" s="53" t="s">
        <v>3129</v>
      </c>
      <c r="Q1557" s="53" t="s">
        <v>3129</v>
      </c>
      <c r="R1557" s="10">
        <v>2</v>
      </c>
      <c r="S1557" s="54"/>
      <c r="T1557" s="55"/>
      <c r="U1557" s="56"/>
      <c r="V1557" s="57"/>
      <c r="AB1557" s="17">
        <v>1</v>
      </c>
      <c r="AF1557" s="15"/>
      <c r="AO1557" s="64" t="s">
        <v>2689</v>
      </c>
      <c r="AP1557" t="s">
        <v>2344</v>
      </c>
      <c r="AQ1557" t="s">
        <v>1599</v>
      </c>
      <c r="AR1557" s="46"/>
      <c r="AS1557" s="43"/>
    </row>
    <row r="1558" spans="1:45" hidden="1" x14ac:dyDescent="0.2">
      <c r="A1558" s="48" t="s">
        <v>410</v>
      </c>
      <c r="B1558" s="2">
        <v>43102</v>
      </c>
      <c r="C1558" s="1" t="s">
        <v>429</v>
      </c>
      <c r="D1558" s="65" t="str">
        <f t="shared" si="24"/>
        <v>Kirk Falconer wrote a new post, Canada’s IPO market posts $5.1 bln five-year record in 2017, on the site PE Hub</v>
      </c>
      <c r="E1558" s="1">
        <v>0</v>
      </c>
      <c r="F1558" s="1">
        <v>269230</v>
      </c>
      <c r="G1558" s="1" t="s">
        <v>428</v>
      </c>
      <c r="H1558" s="50"/>
      <c r="I1558" s="51">
        <v>1</v>
      </c>
      <c r="J1558" s="52"/>
      <c r="L1558" s="58"/>
      <c r="M1558" s="8" t="s">
        <v>3129</v>
      </c>
      <c r="N1558" s="53" t="s">
        <v>3129</v>
      </c>
      <c r="O1558" s="53" t="s">
        <v>3129</v>
      </c>
      <c r="P1558" s="53" t="s">
        <v>3129</v>
      </c>
      <c r="Q1558" s="53">
        <v>1</v>
      </c>
      <c r="R1558" s="10">
        <v>2</v>
      </c>
      <c r="S1558" s="54"/>
      <c r="T1558" s="55"/>
      <c r="U1558" s="56"/>
      <c r="V1558" s="57"/>
      <c r="AB1558" s="17">
        <v>1</v>
      </c>
      <c r="AF1558" s="15"/>
      <c r="AO1558" s="64" t="s">
        <v>2691</v>
      </c>
      <c r="AP1558" t="s">
        <v>2531</v>
      </c>
      <c r="AQ1558" t="s">
        <v>1609</v>
      </c>
      <c r="AR1558" s="46"/>
      <c r="AS1558" s="43"/>
    </row>
    <row r="1559" spans="1:45" hidden="1" x14ac:dyDescent="0.2">
      <c r="A1559" s="48" t="s">
        <v>410</v>
      </c>
      <c r="B1559" s="2">
        <v>43102</v>
      </c>
      <c r="C1559" s="1" t="s">
        <v>426</v>
      </c>
      <c r="D1559" s="65" t="str">
        <f t="shared" si="24"/>
        <v>Levine Leichtman Capital Partners and Management Acquire Law Business Research</v>
      </c>
      <c r="E1559" s="1">
        <v>0</v>
      </c>
      <c r="F1559" s="1">
        <v>1192857</v>
      </c>
      <c r="G1559" s="1" t="s">
        <v>428</v>
      </c>
      <c r="H1559" s="50"/>
      <c r="I1559" s="51">
        <v>1</v>
      </c>
      <c r="J1559" s="52"/>
      <c r="L1559" s="58"/>
      <c r="M1559" s="8" t="s">
        <v>3129</v>
      </c>
      <c r="N1559" s="53" t="s">
        <v>3129</v>
      </c>
      <c r="O1559" s="53">
        <v>1</v>
      </c>
      <c r="P1559" s="53" t="s">
        <v>3129</v>
      </c>
      <c r="Q1559" s="53" t="s">
        <v>3129</v>
      </c>
      <c r="R1559" s="10">
        <v>2</v>
      </c>
      <c r="S1559" s="54"/>
      <c r="T1559" s="55"/>
      <c r="U1559" s="56"/>
      <c r="V1559" s="57"/>
      <c r="AB1559" s="17">
        <v>1</v>
      </c>
      <c r="AF1559" s="15"/>
      <c r="AO1559" s="64" t="s">
        <v>2686</v>
      </c>
      <c r="AP1559" t="s">
        <v>2527</v>
      </c>
      <c r="AQ1559" t="s">
        <v>1599</v>
      </c>
      <c r="AR1559" s="46"/>
      <c r="AS1559" s="43"/>
    </row>
    <row r="1560" spans="1:45" hidden="1" x14ac:dyDescent="0.2">
      <c r="A1560" s="48" t="s">
        <v>410</v>
      </c>
      <c r="B1560" s="2">
        <v>43102</v>
      </c>
      <c r="C1560" s="1" t="s">
        <v>429</v>
      </c>
      <c r="D1560" s="65" t="str">
        <f t="shared" si="24"/>
        <v>Private Equity Jobs of the Week: Oracle, Perella Weinberg, EY are hiring</v>
      </c>
      <c r="E1560" s="1">
        <v>7</v>
      </c>
      <c r="F1560" s="1">
        <v>269230</v>
      </c>
      <c r="G1560" s="1" t="s">
        <v>428</v>
      </c>
      <c r="H1560" s="50"/>
      <c r="I1560" s="51">
        <v>1</v>
      </c>
      <c r="J1560" s="52"/>
      <c r="L1560" s="58"/>
      <c r="M1560" s="8">
        <v>1</v>
      </c>
      <c r="N1560" s="53" t="s">
        <v>3129</v>
      </c>
      <c r="O1560" s="53" t="s">
        <v>3129</v>
      </c>
      <c r="P1560" s="53" t="s">
        <v>3129</v>
      </c>
      <c r="Q1560" s="53" t="s">
        <v>3129</v>
      </c>
      <c r="R1560" s="10">
        <v>2</v>
      </c>
      <c r="S1560" s="54"/>
      <c r="T1560" s="55"/>
      <c r="U1560" s="56"/>
      <c r="V1560" s="57"/>
      <c r="AB1560" s="17">
        <v>1</v>
      </c>
      <c r="AF1560" s="15"/>
      <c r="AO1560" s="64" t="s">
        <v>2695</v>
      </c>
      <c r="AP1560" t="s">
        <v>2535</v>
      </c>
      <c r="AQ1560" t="s">
        <v>1589</v>
      </c>
      <c r="AR1560" s="46"/>
      <c r="AS1560" s="43"/>
    </row>
    <row r="1561" spans="1:45" hidden="1" x14ac:dyDescent="0.2">
      <c r="A1561" s="48" t="s">
        <v>410</v>
      </c>
      <c r="B1561" s="2">
        <v>43102</v>
      </c>
      <c r="C1561" s="1" t="s">
        <v>426</v>
      </c>
      <c r="D1561" s="65" t="str">
        <f t="shared" si="24"/>
        <v>Strong fourth quarter, mining resurgence propel $5.1 billion Canadian IPO market</v>
      </c>
      <c r="E1561" s="1">
        <v>0</v>
      </c>
      <c r="F1561" s="1">
        <v>1192857</v>
      </c>
      <c r="G1561" s="1" t="s">
        <v>428</v>
      </c>
      <c r="H1561" s="50"/>
      <c r="I1561" s="51">
        <v>1</v>
      </c>
      <c r="J1561" s="52"/>
      <c r="L1561" s="58"/>
      <c r="M1561" s="8" t="s">
        <v>3129</v>
      </c>
      <c r="N1561" s="53" t="s">
        <v>3129</v>
      </c>
      <c r="O1561" s="53" t="s">
        <v>3129</v>
      </c>
      <c r="P1561" s="53" t="s">
        <v>3129</v>
      </c>
      <c r="Q1561" s="53">
        <v>1</v>
      </c>
      <c r="R1561" s="10">
        <v>2</v>
      </c>
      <c r="S1561" s="54"/>
      <c r="T1561" s="55"/>
      <c r="U1561" s="56"/>
      <c r="V1561" s="57"/>
      <c r="AB1561" s="17">
        <v>1</v>
      </c>
      <c r="AF1561" s="15"/>
      <c r="AO1561" s="64" t="s">
        <v>2687</v>
      </c>
      <c r="AP1561" t="s">
        <v>2528</v>
      </c>
      <c r="AQ1561" t="s">
        <v>1609</v>
      </c>
      <c r="AR1561" s="46"/>
      <c r="AS1561" s="43"/>
    </row>
    <row r="1562" spans="1:45" hidden="1" x14ac:dyDescent="0.2">
      <c r="A1562" s="48" t="s">
        <v>410</v>
      </c>
      <c r="B1562" s="2">
        <v>43102</v>
      </c>
      <c r="C1562" s="1" t="s">
        <v>419</v>
      </c>
      <c r="D1562" s="65" t="str">
        <f t="shared" si="24"/>
        <v>The Asian American Business Roundtable "The New Majority is the New Normal for Businesses," Two-Day Summit with the Nation's Top Business Leaders, January 29-30 in New York City</v>
      </c>
      <c r="E1562" s="1">
        <v>0</v>
      </c>
      <c r="F1562" s="1">
        <v>15938865</v>
      </c>
      <c r="G1562" s="1" t="s">
        <v>423</v>
      </c>
      <c r="H1562" s="50"/>
      <c r="I1562" s="51">
        <v>1</v>
      </c>
      <c r="J1562" s="52"/>
      <c r="L1562" s="58" t="s">
        <v>441</v>
      </c>
      <c r="M1562" s="8" t="s">
        <v>3129</v>
      </c>
      <c r="N1562" s="53" t="s">
        <v>3129</v>
      </c>
      <c r="O1562" s="53" t="s">
        <v>3129</v>
      </c>
      <c r="P1562" s="53" t="s">
        <v>3129</v>
      </c>
      <c r="Q1562" s="53">
        <v>1</v>
      </c>
      <c r="R1562" s="10">
        <v>1</v>
      </c>
      <c r="S1562" s="54"/>
      <c r="T1562" s="55"/>
      <c r="U1562" s="56"/>
      <c r="V1562" s="57"/>
      <c r="AB1562" s="17">
        <v>1</v>
      </c>
      <c r="AF1562" s="15"/>
      <c r="AO1562" s="64" t="s">
        <v>2692</v>
      </c>
      <c r="AP1562" t="s">
        <v>2532</v>
      </c>
      <c r="AQ1562" t="s">
        <v>1593</v>
      </c>
      <c r="AR1562" s="46"/>
      <c r="AS1562" s="43"/>
    </row>
    <row r="1563" spans="1:45" x14ac:dyDescent="0.2">
      <c r="A1563" s="48" t="s">
        <v>410</v>
      </c>
      <c r="B1563" s="2">
        <v>43102</v>
      </c>
      <c r="C1563" s="1" t="s">
        <v>459</v>
      </c>
      <c r="D1563" s="65" t="str">
        <f t="shared" si="24"/>
        <v>‘Orwellian’ offshore tax will hit some firms like partnerships harder than others</v>
      </c>
      <c r="E1563" s="1">
        <v>8</v>
      </c>
      <c r="F1563" s="1">
        <v>173333</v>
      </c>
      <c r="G1563" s="1" t="s">
        <v>423</v>
      </c>
      <c r="H1563" s="50"/>
      <c r="I1563" s="51"/>
      <c r="J1563" s="52"/>
      <c r="K1563" s="6">
        <v>1</v>
      </c>
      <c r="L1563" s="58" t="s">
        <v>3136</v>
      </c>
      <c r="M1563" s="8">
        <v>1</v>
      </c>
      <c r="N1563" s="53" t="s">
        <v>3129</v>
      </c>
      <c r="O1563" s="53" t="s">
        <v>3129</v>
      </c>
      <c r="P1563" s="53" t="s">
        <v>3129</v>
      </c>
      <c r="Q1563" s="53" t="s">
        <v>3129</v>
      </c>
      <c r="R1563" s="10">
        <v>1</v>
      </c>
      <c r="S1563" s="54">
        <v>1</v>
      </c>
      <c r="T1563" s="55"/>
      <c r="U1563" s="56"/>
      <c r="V1563" s="57">
        <v>3</v>
      </c>
      <c r="AB1563" s="17">
        <v>1</v>
      </c>
      <c r="AF1563" s="15">
        <v>1</v>
      </c>
      <c r="AN1563" s="16">
        <v>1</v>
      </c>
      <c r="AO1563" s="64" t="s">
        <v>2693</v>
      </c>
      <c r="AP1563" t="s">
        <v>2533</v>
      </c>
      <c r="AQ1563" t="s">
        <v>1595</v>
      </c>
      <c r="AR1563" s="46"/>
      <c r="AS1563" s="43"/>
    </row>
    <row r="1564" spans="1:45" hidden="1" x14ac:dyDescent="0.2">
      <c r="A1564" s="48" t="s">
        <v>410</v>
      </c>
      <c r="B1564" s="2">
        <v>43103</v>
      </c>
      <c r="C1564" s="1" t="s">
        <v>419</v>
      </c>
      <c r="D1564" s="65" t="str">
        <f t="shared" si="24"/>
        <v>Siegfried Welcomes New Professionals</v>
      </c>
      <c r="E1564" s="1">
        <v>0</v>
      </c>
      <c r="F1564" s="1">
        <v>15938865</v>
      </c>
      <c r="G1564" s="1" t="s">
        <v>423</v>
      </c>
      <c r="H1564" s="50">
        <v>1</v>
      </c>
      <c r="I1564" s="51"/>
      <c r="J1564" s="52"/>
      <c r="L1564" s="58"/>
      <c r="M1564" s="8">
        <v>1</v>
      </c>
      <c r="N1564" s="53" t="s">
        <v>3129</v>
      </c>
      <c r="O1564" s="53">
        <v>1</v>
      </c>
      <c r="P1564" s="53">
        <v>1</v>
      </c>
      <c r="Q1564" s="53">
        <v>1</v>
      </c>
      <c r="R1564" s="10">
        <v>1</v>
      </c>
      <c r="S1564" s="54"/>
      <c r="T1564" s="55"/>
      <c r="U1564" s="56"/>
      <c r="V1564" s="57"/>
      <c r="AB1564" s="17">
        <v>1</v>
      </c>
      <c r="AF1564" s="15"/>
      <c r="AO1564" s="64" t="s">
        <v>2696</v>
      </c>
      <c r="AP1564" t="s">
        <v>2536</v>
      </c>
      <c r="AQ1564" t="s">
        <v>2697</v>
      </c>
      <c r="AR1564" s="46"/>
      <c r="AS1564" s="43"/>
    </row>
    <row r="1565" spans="1:45" hidden="1" x14ac:dyDescent="0.2">
      <c r="A1565" s="48" t="s">
        <v>410</v>
      </c>
      <c r="B1565" s="2">
        <v>43103</v>
      </c>
      <c r="C1565" s="1" t="s">
        <v>426</v>
      </c>
      <c r="D1565" s="65" t="str">
        <f t="shared" si="24"/>
        <v>Broadridge Closes Morningstar's Board Consulting Unit Buyout</v>
      </c>
      <c r="E1565" s="1">
        <v>0</v>
      </c>
      <c r="F1565" s="1">
        <v>1192857</v>
      </c>
      <c r="G1565" s="1" t="s">
        <v>428</v>
      </c>
      <c r="H1565" s="50">
        <v>2</v>
      </c>
      <c r="I1565" s="51"/>
      <c r="J1565" s="52"/>
      <c r="L1565" s="58"/>
      <c r="M1565" s="8" t="s">
        <v>3129</v>
      </c>
      <c r="N1565" s="53">
        <v>1</v>
      </c>
      <c r="O1565" s="53" t="s">
        <v>3129</v>
      </c>
      <c r="P1565" s="53" t="s">
        <v>3129</v>
      </c>
      <c r="Q1565" s="53" t="s">
        <v>3129</v>
      </c>
      <c r="R1565" s="10">
        <v>2</v>
      </c>
      <c r="S1565" s="54"/>
      <c r="T1565" s="55"/>
      <c r="U1565" s="56"/>
      <c r="V1565" s="57"/>
      <c r="AB1565" s="17">
        <v>1</v>
      </c>
      <c r="AF1565" s="15"/>
      <c r="AO1565" s="64" t="s">
        <v>2698</v>
      </c>
      <c r="AP1565" t="s">
        <v>2537</v>
      </c>
      <c r="AQ1565" t="s">
        <v>1602</v>
      </c>
      <c r="AR1565" s="46"/>
      <c r="AS1565" s="43"/>
    </row>
    <row r="1566" spans="1:45" hidden="1" x14ac:dyDescent="0.2">
      <c r="A1566" s="48" t="s">
        <v>410</v>
      </c>
      <c r="B1566" s="2">
        <v>43103</v>
      </c>
      <c r="C1566" s="1" t="s">
        <v>429</v>
      </c>
      <c r="D1566" s="65" t="str">
        <f t="shared" si="24"/>
        <v>| CapitalSpring invests in Buddy’s Pizza</v>
      </c>
      <c r="E1566" s="1">
        <v>3</v>
      </c>
      <c r="F1566" s="1">
        <v>269230</v>
      </c>
      <c r="G1566" s="1" t="s">
        <v>428</v>
      </c>
      <c r="H1566" s="50"/>
      <c r="I1566" s="51">
        <v>1</v>
      </c>
      <c r="J1566" s="52"/>
      <c r="L1566" s="58"/>
      <c r="M1566" s="8" t="s">
        <v>3129</v>
      </c>
      <c r="N1566" s="53" t="s">
        <v>3129</v>
      </c>
      <c r="O1566" s="53">
        <v>1</v>
      </c>
      <c r="P1566" s="53" t="s">
        <v>3129</v>
      </c>
      <c r="Q1566" s="53" t="s">
        <v>3129</v>
      </c>
      <c r="R1566" s="10">
        <v>2</v>
      </c>
      <c r="S1566" s="54"/>
      <c r="T1566" s="55"/>
      <c r="U1566" s="56"/>
      <c r="V1566" s="57"/>
      <c r="AB1566" s="17">
        <v>1</v>
      </c>
      <c r="AF1566" s="15"/>
      <c r="AO1566" s="64" t="s">
        <v>2701</v>
      </c>
      <c r="AP1566" t="s">
        <v>2540</v>
      </c>
      <c r="AQ1566" t="s">
        <v>1599</v>
      </c>
      <c r="AR1566" s="46"/>
      <c r="AS1566" s="43"/>
    </row>
    <row r="1567" spans="1:45" hidden="1" x14ac:dyDescent="0.2">
      <c r="A1567" s="48" t="s">
        <v>410</v>
      </c>
      <c r="B1567" s="2">
        <v>43103</v>
      </c>
      <c r="C1567" s="1" t="s">
        <v>426</v>
      </c>
      <c r="D1567" s="65" t="str">
        <f t="shared" si="24"/>
        <v>11th Asian Financial Forum Opens in Mid-January</v>
      </c>
      <c r="E1567" s="1">
        <v>0</v>
      </c>
      <c r="F1567" s="1">
        <v>1192857</v>
      </c>
      <c r="G1567" s="1" t="s">
        <v>428</v>
      </c>
      <c r="H1567" s="50"/>
      <c r="I1567" s="51">
        <v>1</v>
      </c>
      <c r="J1567" s="52"/>
      <c r="L1567" s="58" t="s">
        <v>441</v>
      </c>
      <c r="M1567" s="8" t="s">
        <v>3129</v>
      </c>
      <c r="N1567" s="53" t="s">
        <v>3129</v>
      </c>
      <c r="O1567" s="53" t="s">
        <v>3129</v>
      </c>
      <c r="P1567" s="53" t="s">
        <v>3129</v>
      </c>
      <c r="Q1567" s="53">
        <v>1</v>
      </c>
      <c r="R1567" s="10">
        <v>2</v>
      </c>
      <c r="S1567" s="54"/>
      <c r="T1567" s="55"/>
      <c r="U1567" s="56"/>
      <c r="V1567" s="57"/>
      <c r="AB1567" s="17">
        <v>1</v>
      </c>
      <c r="AF1567" s="15"/>
      <c r="AO1567" s="64" t="s">
        <v>2705</v>
      </c>
      <c r="AP1567" t="s">
        <v>2544</v>
      </c>
      <c r="AQ1567" t="s">
        <v>1609</v>
      </c>
      <c r="AR1567" s="46"/>
      <c r="AS1567" s="43"/>
    </row>
    <row r="1568" spans="1:45" hidden="1" x14ac:dyDescent="0.2">
      <c r="A1568" s="48" t="s">
        <v>410</v>
      </c>
      <c r="B1568" s="2">
        <v>43103</v>
      </c>
      <c r="C1568" s="1" t="s">
        <v>426</v>
      </c>
      <c r="D1568" s="65" t="str">
        <f t="shared" si="24"/>
        <v>CapitalSpring Completes Significant Investment in Buddy's Pizza to Accelerate Iconic Restaurant's Growth</v>
      </c>
      <c r="E1568" s="1">
        <v>0</v>
      </c>
      <c r="F1568" s="1">
        <v>1192857</v>
      </c>
      <c r="G1568" s="1" t="s">
        <v>428</v>
      </c>
      <c r="H1568" s="50"/>
      <c r="I1568" s="51">
        <v>1</v>
      </c>
      <c r="J1568" s="52"/>
      <c r="L1568" s="58"/>
      <c r="M1568" s="8" t="s">
        <v>3129</v>
      </c>
      <c r="N1568" s="53" t="s">
        <v>3129</v>
      </c>
      <c r="O1568" s="53">
        <v>1</v>
      </c>
      <c r="P1568" s="53" t="s">
        <v>3129</v>
      </c>
      <c r="Q1568" s="53" t="s">
        <v>3129</v>
      </c>
      <c r="R1568" s="10">
        <v>2</v>
      </c>
      <c r="S1568" s="54"/>
      <c r="T1568" s="55"/>
      <c r="U1568" s="56"/>
      <c r="V1568" s="57"/>
      <c r="AB1568" s="17">
        <v>1</v>
      </c>
      <c r="AF1568" s="15"/>
      <c r="AO1568" s="64" t="s">
        <v>2703</v>
      </c>
      <c r="AP1568" t="s">
        <v>2542</v>
      </c>
      <c r="AQ1568" t="s">
        <v>1599</v>
      </c>
      <c r="AR1568" s="46"/>
      <c r="AS1568" s="43"/>
    </row>
    <row r="1569" spans="1:45" hidden="1" x14ac:dyDescent="0.2">
      <c r="A1569" s="48" t="s">
        <v>410</v>
      </c>
      <c r="B1569" s="2">
        <v>43103</v>
      </c>
      <c r="C1569" s="1" t="s">
        <v>480</v>
      </c>
      <c r="D1569" s="65" t="str">
        <f t="shared" si="24"/>
        <v>Is Blockchain in the Next Financial Disruptor?</v>
      </c>
      <c r="E1569" s="1">
        <v>4</v>
      </c>
      <c r="F1569" s="1">
        <v>184615</v>
      </c>
      <c r="G1569" s="1" t="s">
        <v>423</v>
      </c>
      <c r="H1569" s="50"/>
      <c r="I1569" s="51">
        <v>1</v>
      </c>
      <c r="J1569" s="52"/>
      <c r="L1569" s="58" t="s">
        <v>893</v>
      </c>
      <c r="M1569" s="8" t="s">
        <v>3129</v>
      </c>
      <c r="N1569" s="53" t="s">
        <v>3129</v>
      </c>
      <c r="O1569" s="53" t="s">
        <v>3129</v>
      </c>
      <c r="P1569" s="53">
        <v>1</v>
      </c>
      <c r="Q1569" s="53" t="s">
        <v>3129</v>
      </c>
      <c r="R1569" s="10">
        <v>1</v>
      </c>
      <c r="S1569" s="54"/>
      <c r="T1569" s="55"/>
      <c r="U1569" s="56"/>
      <c r="V1569" s="57"/>
      <c r="AB1569" s="17">
        <v>1</v>
      </c>
      <c r="AF1569" s="15"/>
      <c r="AO1569" s="64" t="s">
        <v>2704</v>
      </c>
      <c r="AP1569" t="s">
        <v>2543</v>
      </c>
      <c r="AQ1569" t="s">
        <v>1586</v>
      </c>
      <c r="AR1569" s="46"/>
      <c r="AS1569" s="43"/>
    </row>
    <row r="1570" spans="1:45" hidden="1" x14ac:dyDescent="0.2">
      <c r="A1570" s="48" t="s">
        <v>410</v>
      </c>
      <c r="B1570" s="2">
        <v>43103</v>
      </c>
      <c r="C1570" s="1" t="s">
        <v>507</v>
      </c>
      <c r="D1570" s="65" t="str">
        <f t="shared" si="24"/>
        <v>Machine Learning, Human Investing</v>
      </c>
      <c r="E1570" s="1">
        <v>15</v>
      </c>
      <c r="F1570" s="1">
        <v>156250</v>
      </c>
      <c r="G1570" s="1" t="s">
        <v>423</v>
      </c>
      <c r="H1570" s="50"/>
      <c r="I1570" s="51">
        <v>1</v>
      </c>
      <c r="J1570" s="52"/>
      <c r="L1570" s="58"/>
      <c r="M1570" s="8" t="s">
        <v>3129</v>
      </c>
      <c r="N1570" s="53" t="s">
        <v>3129</v>
      </c>
      <c r="O1570" s="53" t="s">
        <v>3129</v>
      </c>
      <c r="P1570" s="53">
        <v>1</v>
      </c>
      <c r="Q1570" s="53" t="s">
        <v>3129</v>
      </c>
      <c r="R1570" s="10">
        <v>1</v>
      </c>
      <c r="S1570" s="54"/>
      <c r="T1570" s="55"/>
      <c r="U1570" s="56"/>
      <c r="V1570" s="57"/>
      <c r="AB1570" s="17">
        <v>1</v>
      </c>
      <c r="AF1570" s="15"/>
      <c r="AO1570" s="64" t="s">
        <v>2442</v>
      </c>
      <c r="AP1570" t="s">
        <v>2346</v>
      </c>
      <c r="AQ1570" t="s">
        <v>1586</v>
      </c>
      <c r="AR1570" s="46"/>
      <c r="AS1570" s="43"/>
    </row>
    <row r="1571" spans="1:45" hidden="1" x14ac:dyDescent="0.2">
      <c r="A1571" s="48" t="s">
        <v>410</v>
      </c>
      <c r="B1571" s="2">
        <v>43103</v>
      </c>
      <c r="C1571" s="1" t="s">
        <v>649</v>
      </c>
      <c r="D1571" s="65" t="str">
        <f t="shared" si="24"/>
        <v>People Moves: Carlyle promotes two to co-CEO, joining the executive team</v>
      </c>
      <c r="E1571" s="1">
        <v>69</v>
      </c>
      <c r="F1571" s="1">
        <v>17647</v>
      </c>
      <c r="G1571" s="1" t="s">
        <v>423</v>
      </c>
      <c r="H1571" s="50"/>
      <c r="I1571" s="51">
        <v>1</v>
      </c>
      <c r="J1571" s="52"/>
      <c r="L1571" s="58"/>
      <c r="M1571" s="8" t="s">
        <v>3129</v>
      </c>
      <c r="N1571" s="53" t="s">
        <v>3129</v>
      </c>
      <c r="O1571" s="53">
        <v>1</v>
      </c>
      <c r="P1571" s="53" t="s">
        <v>3129</v>
      </c>
      <c r="Q1571" s="53">
        <v>1</v>
      </c>
      <c r="R1571" s="10">
        <v>2</v>
      </c>
      <c r="S1571" s="54"/>
      <c r="T1571" s="55"/>
      <c r="U1571" s="56"/>
      <c r="V1571" s="57"/>
      <c r="AB1571" s="17">
        <v>1</v>
      </c>
      <c r="AF1571" s="15"/>
      <c r="AO1571" s="64" t="s">
        <v>2700</v>
      </c>
      <c r="AP1571" t="s">
        <v>2539</v>
      </c>
      <c r="AQ1571" t="s">
        <v>1989</v>
      </c>
      <c r="AR1571" s="46"/>
      <c r="AS1571" s="43"/>
    </row>
    <row r="1572" spans="1:45" hidden="1" x14ac:dyDescent="0.2">
      <c r="A1572" s="48" t="s">
        <v>410</v>
      </c>
      <c r="B1572" s="2">
        <v>43103</v>
      </c>
      <c r="C1572" s="1" t="s">
        <v>426</v>
      </c>
      <c r="D1572" s="65" t="str">
        <f t="shared" si="24"/>
        <v>Slate Office REIT Appoints Monty Baker To The Board Of Trustees</v>
      </c>
      <c r="E1572" s="1">
        <v>0</v>
      </c>
      <c r="F1572" s="1">
        <v>1192857</v>
      </c>
      <c r="G1572" s="1" t="s">
        <v>428</v>
      </c>
      <c r="H1572" s="50"/>
      <c r="I1572" s="51">
        <v>1</v>
      </c>
      <c r="J1572" s="52"/>
      <c r="L1572" s="58"/>
      <c r="M1572" s="8" t="s">
        <v>3129</v>
      </c>
      <c r="N1572" s="53" t="s">
        <v>3129</v>
      </c>
      <c r="O1572" s="53" t="s">
        <v>3129</v>
      </c>
      <c r="P1572" s="53" t="s">
        <v>3129</v>
      </c>
      <c r="Q1572" s="53">
        <v>1</v>
      </c>
      <c r="R1572" s="10">
        <v>2</v>
      </c>
      <c r="S1572" s="54"/>
      <c r="T1572" s="55"/>
      <c r="U1572" s="56"/>
      <c r="V1572" s="57"/>
      <c r="AB1572" s="17">
        <v>1</v>
      </c>
      <c r="AF1572" s="15"/>
      <c r="AO1572" s="64" t="s">
        <v>2699</v>
      </c>
      <c r="AP1572" t="s">
        <v>2538</v>
      </c>
      <c r="AQ1572" t="s">
        <v>1609</v>
      </c>
      <c r="AR1572" s="46"/>
      <c r="AS1572" s="43"/>
    </row>
    <row r="1573" spans="1:45" hidden="1" x14ac:dyDescent="0.2">
      <c r="A1573" s="48" t="s">
        <v>410</v>
      </c>
      <c r="B1573" s="2">
        <v>43103</v>
      </c>
      <c r="C1573" s="1" t="s">
        <v>426</v>
      </c>
      <c r="D1573" s="65" t="str">
        <f t="shared" si="24"/>
        <v>Snipp Crosses US$4MM of Bookings in Q4 2017, Largest Quarter of Sales in 2017 With 150+% Growth Compared to Q4 2016</v>
      </c>
      <c r="E1573" s="1">
        <v>0</v>
      </c>
      <c r="F1573" s="1">
        <v>1192857</v>
      </c>
      <c r="G1573" s="1" t="s">
        <v>428</v>
      </c>
      <c r="H1573" s="50"/>
      <c r="I1573" s="51">
        <v>1</v>
      </c>
      <c r="J1573" s="52"/>
      <c r="L1573" s="58"/>
      <c r="M1573" s="8" t="s">
        <v>3129</v>
      </c>
      <c r="N1573" s="53" t="s">
        <v>3129</v>
      </c>
      <c r="O1573" s="53">
        <v>1</v>
      </c>
      <c r="P1573" s="53" t="s">
        <v>3129</v>
      </c>
      <c r="Q1573" s="53" t="s">
        <v>3129</v>
      </c>
      <c r="R1573" s="10">
        <v>2</v>
      </c>
      <c r="S1573" s="54"/>
      <c r="T1573" s="55"/>
      <c r="U1573" s="56"/>
      <c r="V1573" s="57"/>
      <c r="AB1573" s="17">
        <v>1</v>
      </c>
      <c r="AF1573" s="15"/>
      <c r="AO1573" s="64" t="s">
        <v>2702</v>
      </c>
      <c r="AP1573" t="s">
        <v>2541</v>
      </c>
      <c r="AQ1573" t="s">
        <v>1599</v>
      </c>
      <c r="AR1573" s="46"/>
      <c r="AS1573" s="43"/>
    </row>
    <row r="1574" spans="1:45" hidden="1" x14ac:dyDescent="0.2">
      <c r="A1574" s="48" t="s">
        <v>406</v>
      </c>
      <c r="B1574" s="2">
        <v>43103</v>
      </c>
      <c r="C1574" s="1" t="s">
        <v>496</v>
      </c>
      <c r="D1574" s="65" t="str">
        <f t="shared" si="24"/>
        <v>Machine Learning, Human Investing</v>
      </c>
      <c r="E1574" s="1">
        <v>15</v>
      </c>
      <c r="F1574" s="1">
        <v>156250</v>
      </c>
      <c r="G1574" s="1"/>
      <c r="H1574" s="50"/>
      <c r="I1574" s="51"/>
      <c r="J1574" s="52"/>
      <c r="K1574" s="6">
        <v>1</v>
      </c>
      <c r="L1574" s="58"/>
      <c r="M1574" s="8" t="s">
        <v>3129</v>
      </c>
      <c r="N1574" s="53" t="s">
        <v>3129</v>
      </c>
      <c r="O1574" s="53" t="s">
        <v>3129</v>
      </c>
      <c r="P1574" s="53">
        <v>1</v>
      </c>
      <c r="Q1574" s="53" t="s">
        <v>3129</v>
      </c>
      <c r="R1574" s="10">
        <v>1</v>
      </c>
      <c r="S1574" s="54">
        <v>1</v>
      </c>
      <c r="T1574" s="55"/>
      <c r="U1574" s="56"/>
      <c r="V1574" s="57">
        <v>3</v>
      </c>
      <c r="AB1574" s="17">
        <v>1</v>
      </c>
      <c r="AD1574" s="15">
        <v>1</v>
      </c>
      <c r="AF1574" s="15"/>
      <c r="AG1574" s="16">
        <v>1</v>
      </c>
      <c r="AO1574" s="64" t="s">
        <v>2442</v>
      </c>
      <c r="AP1574" t="s">
        <v>2346</v>
      </c>
      <c r="AQ1574" t="s">
        <v>1836</v>
      </c>
      <c r="AR1574" s="46"/>
      <c r="AS1574" s="43"/>
    </row>
    <row r="1575" spans="1:45" hidden="1" x14ac:dyDescent="0.2">
      <c r="A1575" s="48" t="s">
        <v>410</v>
      </c>
      <c r="B1575" s="2">
        <v>43104</v>
      </c>
      <c r="C1575" s="1" t="s">
        <v>426</v>
      </c>
      <c r="D1575" s="65" t="str">
        <f t="shared" si="24"/>
        <v>24th Annual Venture Capital &amp; Private Equity Conference at Harvard Business School Announces Keynote Speakers and Agenda</v>
      </c>
      <c r="E1575" s="1">
        <v>0</v>
      </c>
      <c r="F1575" s="1">
        <v>1192857</v>
      </c>
      <c r="G1575" s="1" t="s">
        <v>428</v>
      </c>
      <c r="H1575" s="50">
        <v>1</v>
      </c>
      <c r="I1575" s="51"/>
      <c r="J1575" s="52"/>
      <c r="L1575" s="58"/>
      <c r="M1575" s="8">
        <v>1</v>
      </c>
      <c r="N1575" s="53" t="s">
        <v>3129</v>
      </c>
      <c r="O1575" s="53" t="s">
        <v>3129</v>
      </c>
      <c r="P1575" s="53" t="s">
        <v>3129</v>
      </c>
      <c r="Q1575" s="53" t="s">
        <v>3129</v>
      </c>
      <c r="R1575" s="10">
        <v>2</v>
      </c>
      <c r="S1575" s="54"/>
      <c r="T1575" s="55"/>
      <c r="U1575" s="56"/>
      <c r="V1575" s="57"/>
      <c r="AB1575" s="17">
        <v>1</v>
      </c>
      <c r="AF1575" s="15"/>
      <c r="AO1575" s="64" t="s">
        <v>2708</v>
      </c>
      <c r="AP1575" t="s">
        <v>2547</v>
      </c>
      <c r="AQ1575" t="s">
        <v>1589</v>
      </c>
      <c r="AR1575" s="46"/>
      <c r="AS1575" s="43"/>
    </row>
    <row r="1576" spans="1:45" hidden="1" x14ac:dyDescent="0.2">
      <c r="A1576" s="48" t="s">
        <v>410</v>
      </c>
      <c r="B1576" s="2">
        <v>43104</v>
      </c>
      <c r="C1576" s="1" t="s">
        <v>426</v>
      </c>
      <c r="D1576" s="65" t="str">
        <f t="shared" si="24"/>
        <v>Dr. Stephen Gomes Joins Costas, Inc. as Chief Operating Officer (COO)</v>
      </c>
      <c r="E1576" s="1">
        <v>0</v>
      </c>
      <c r="F1576" s="1">
        <v>1192857</v>
      </c>
      <c r="G1576" s="1" t="s">
        <v>428</v>
      </c>
      <c r="H1576" s="50">
        <v>2</v>
      </c>
      <c r="I1576" s="51"/>
      <c r="J1576" s="52"/>
      <c r="L1576" s="58"/>
      <c r="M1576" s="8" t="s">
        <v>3129</v>
      </c>
      <c r="N1576" s="53">
        <v>1</v>
      </c>
      <c r="O1576" s="53" t="s">
        <v>3129</v>
      </c>
      <c r="P1576" s="53" t="s">
        <v>3129</v>
      </c>
      <c r="Q1576" s="53" t="s">
        <v>3129</v>
      </c>
      <c r="R1576" s="10">
        <v>2</v>
      </c>
      <c r="S1576" s="54"/>
      <c r="T1576" s="55"/>
      <c r="U1576" s="56"/>
      <c r="V1576" s="57"/>
      <c r="AB1576" s="17">
        <v>1</v>
      </c>
      <c r="AF1576" s="15"/>
      <c r="AO1576" s="64" t="s">
        <v>2706</v>
      </c>
      <c r="AP1576" t="s">
        <v>2545</v>
      </c>
      <c r="AQ1576" t="s">
        <v>1602</v>
      </c>
      <c r="AR1576" s="46"/>
      <c r="AS1576" s="43"/>
    </row>
    <row r="1577" spans="1:45" hidden="1" x14ac:dyDescent="0.2">
      <c r="A1577" s="48" t="s">
        <v>410</v>
      </c>
      <c r="B1577" s="2">
        <v>43104</v>
      </c>
      <c r="C1577" s="1" t="s">
        <v>59</v>
      </c>
      <c r="D1577" s="65" t="str">
        <f t="shared" si="24"/>
        <v>Why You Should Retain Accenture (ACN) in Your Portfolio Now</v>
      </c>
      <c r="E1577" s="1">
        <v>3088</v>
      </c>
      <c r="F1577" s="1">
        <v>55529156</v>
      </c>
      <c r="G1577" s="1" t="s">
        <v>423</v>
      </c>
      <c r="H1577" s="50"/>
      <c r="I1577" s="51"/>
      <c r="J1577" s="52">
        <v>1</v>
      </c>
      <c r="L1577" s="58"/>
      <c r="M1577" s="8" t="s">
        <v>3129</v>
      </c>
      <c r="N1577" s="53">
        <v>1</v>
      </c>
      <c r="O1577" s="53" t="s">
        <v>3129</v>
      </c>
      <c r="P1577" s="53" t="s">
        <v>3129</v>
      </c>
      <c r="Q1577" s="53" t="s">
        <v>3129</v>
      </c>
      <c r="R1577" s="10">
        <v>1</v>
      </c>
      <c r="S1577" s="54"/>
      <c r="T1577" s="55"/>
      <c r="U1577" s="56"/>
      <c r="V1577" s="57"/>
      <c r="AB1577" s="17">
        <v>1</v>
      </c>
      <c r="AF1577" s="15"/>
      <c r="AO1577" s="64" t="s">
        <v>2707</v>
      </c>
      <c r="AP1577" t="s">
        <v>2546</v>
      </c>
      <c r="AQ1577" t="s">
        <v>1600</v>
      </c>
      <c r="AR1577" s="46"/>
      <c r="AS1577" s="43"/>
    </row>
    <row r="1578" spans="1:45" hidden="1" x14ac:dyDescent="0.2">
      <c r="A1578" s="48" t="s">
        <v>406</v>
      </c>
      <c r="B1578" s="2">
        <v>43104</v>
      </c>
      <c r="C1578" s="1" t="s">
        <v>630</v>
      </c>
      <c r="D1578" s="65" t="str">
        <f t="shared" si="24"/>
        <v>Robo-Advisor Wealthfront Celebrates $75M Round Led by Tiger Global Management</v>
      </c>
      <c r="E1578" s="1">
        <v>16</v>
      </c>
      <c r="F1578" s="1">
        <v>185714</v>
      </c>
      <c r="G1578" s="1"/>
      <c r="H1578" s="50"/>
      <c r="I1578" s="51"/>
      <c r="J1578" s="52"/>
      <c r="K1578" s="6">
        <v>1</v>
      </c>
      <c r="L1578" s="58"/>
      <c r="M1578" s="8" t="s">
        <v>3129</v>
      </c>
      <c r="N1578" s="53" t="s">
        <v>3129</v>
      </c>
      <c r="O1578" s="53">
        <v>1</v>
      </c>
      <c r="P1578" s="53" t="s">
        <v>3129</v>
      </c>
      <c r="Q1578" s="53" t="s">
        <v>3129</v>
      </c>
      <c r="R1578" s="10">
        <v>1</v>
      </c>
      <c r="S1578" s="54">
        <v>1</v>
      </c>
      <c r="T1578" s="55"/>
      <c r="U1578" s="56"/>
      <c r="V1578" s="57">
        <v>3</v>
      </c>
      <c r="AB1578" s="17">
        <v>1</v>
      </c>
      <c r="AC1578" s="15">
        <v>1</v>
      </c>
      <c r="AF1578" s="15"/>
      <c r="AK1578" s="16">
        <v>1</v>
      </c>
      <c r="AO1578" s="64" t="s">
        <v>1581</v>
      </c>
      <c r="AP1578" t="s">
        <v>413</v>
      </c>
      <c r="AQ1578" t="s">
        <v>1666</v>
      </c>
      <c r="AR1578" s="46"/>
      <c r="AS1578" s="43"/>
    </row>
    <row r="1579" spans="1:45" hidden="1" x14ac:dyDescent="0.2">
      <c r="A1579" s="48" t="s">
        <v>410</v>
      </c>
      <c r="B1579" s="2">
        <v>43105</v>
      </c>
      <c r="C1579" s="1" t="s">
        <v>429</v>
      </c>
      <c r="D1579" s="65" t="str">
        <f t="shared" si="24"/>
        <v>Silver Lake provides $250 mln to WP Engine</v>
      </c>
      <c r="E1579" s="1">
        <v>27</v>
      </c>
      <c r="F1579" s="1">
        <v>269230</v>
      </c>
      <c r="G1579" s="1" t="s">
        <v>428</v>
      </c>
      <c r="H1579" s="50">
        <v>2</v>
      </c>
      <c r="I1579" s="51"/>
      <c r="J1579" s="52"/>
      <c r="L1579" s="58"/>
      <c r="M1579" s="8">
        <v>1</v>
      </c>
      <c r="N1579" s="53" t="s">
        <v>3129</v>
      </c>
      <c r="O1579" s="53" t="s">
        <v>3129</v>
      </c>
      <c r="P1579" s="53" t="s">
        <v>3129</v>
      </c>
      <c r="Q1579" s="53" t="s">
        <v>3129</v>
      </c>
      <c r="R1579" s="10">
        <v>2</v>
      </c>
      <c r="S1579" s="54"/>
      <c r="T1579" s="55"/>
      <c r="U1579" s="56"/>
      <c r="V1579" s="57"/>
      <c r="AB1579" s="17">
        <v>1</v>
      </c>
      <c r="AF1579" s="15"/>
      <c r="AO1579" s="64" t="s">
        <v>2709</v>
      </c>
      <c r="AP1579" t="s">
        <v>2548</v>
      </c>
      <c r="AQ1579" t="s">
        <v>1589</v>
      </c>
      <c r="AR1579" s="46"/>
      <c r="AS1579" s="43"/>
    </row>
    <row r="1580" spans="1:45" hidden="1" x14ac:dyDescent="0.2">
      <c r="A1580" s="48" t="s">
        <v>410</v>
      </c>
      <c r="B1580" s="2">
        <v>43105</v>
      </c>
      <c r="C1580" s="1" t="s">
        <v>419</v>
      </c>
      <c r="D1580" s="65" t="str">
        <f t="shared" si="24"/>
        <v>The Wall Street Journal: How much do you really know about real estate? T...</v>
      </c>
      <c r="E1580" s="1">
        <v>13</v>
      </c>
      <c r="F1580" s="1">
        <v>15938865</v>
      </c>
      <c r="G1580" s="1" t="s">
        <v>423</v>
      </c>
      <c r="H1580" s="50"/>
      <c r="I1580" s="51">
        <v>1</v>
      </c>
      <c r="J1580" s="52"/>
      <c r="L1580" s="58" t="s">
        <v>401</v>
      </c>
      <c r="M1580" s="8" t="s">
        <v>3129</v>
      </c>
      <c r="N1580" s="53" t="s">
        <v>3129</v>
      </c>
      <c r="O1580" s="53" t="s">
        <v>3129</v>
      </c>
      <c r="P1580" s="53" t="s">
        <v>3129</v>
      </c>
      <c r="Q1580" s="53">
        <v>1</v>
      </c>
      <c r="R1580" s="10">
        <v>1</v>
      </c>
      <c r="S1580" s="54"/>
      <c r="T1580" s="55"/>
      <c r="U1580" s="56"/>
      <c r="V1580" s="57"/>
      <c r="AB1580" s="17">
        <v>1</v>
      </c>
      <c r="AF1580" s="15"/>
      <c r="AO1580" s="64" t="s">
        <v>2710</v>
      </c>
      <c r="AP1580" t="s">
        <v>2549</v>
      </c>
      <c r="AQ1580" t="s">
        <v>1593</v>
      </c>
      <c r="AR1580" s="46"/>
      <c r="AS1580" s="43"/>
    </row>
    <row r="1581" spans="1:45" hidden="1" x14ac:dyDescent="0.2">
      <c r="A1581" s="48" t="s">
        <v>410</v>
      </c>
      <c r="B1581" s="2">
        <v>43107</v>
      </c>
      <c r="C1581" s="1" t="s">
        <v>426</v>
      </c>
      <c r="D1581" s="65" t="str">
        <f t="shared" si="24"/>
        <v>Virginia Commonwealth Bank Welcomes Ashley Smith</v>
      </c>
      <c r="E1581" s="1">
        <v>0</v>
      </c>
      <c r="F1581" s="1">
        <v>1192857</v>
      </c>
      <c r="G1581" s="1" t="s">
        <v>428</v>
      </c>
      <c r="H1581" s="50">
        <v>2</v>
      </c>
      <c r="I1581" s="51"/>
      <c r="J1581" s="52"/>
      <c r="L1581" s="58"/>
      <c r="M1581" s="8">
        <v>1</v>
      </c>
      <c r="N1581" s="53" t="s">
        <v>3129</v>
      </c>
      <c r="O1581" s="53" t="s">
        <v>3129</v>
      </c>
      <c r="P1581" s="53" t="s">
        <v>3129</v>
      </c>
      <c r="Q1581" s="53" t="s">
        <v>3129</v>
      </c>
      <c r="R1581" s="10">
        <v>2</v>
      </c>
      <c r="S1581" s="54"/>
      <c r="T1581" s="55"/>
      <c r="U1581" s="56"/>
      <c r="V1581" s="57"/>
      <c r="AB1581" s="17">
        <v>1</v>
      </c>
      <c r="AF1581" s="15"/>
      <c r="AO1581" s="64" t="s">
        <v>2711</v>
      </c>
      <c r="AP1581" t="s">
        <v>2355</v>
      </c>
      <c r="AQ1581" t="s">
        <v>1589</v>
      </c>
      <c r="AR1581" s="46"/>
      <c r="AS1581" s="43"/>
    </row>
    <row r="1582" spans="1:45" hidden="1" x14ac:dyDescent="0.2">
      <c r="A1582" s="48" t="s">
        <v>410</v>
      </c>
      <c r="B1582" s="2">
        <v>43107</v>
      </c>
      <c r="C1582" s="1" t="s">
        <v>419</v>
      </c>
      <c r="D1582" s="65" t="str">
        <f t="shared" si="24"/>
        <v>Virginia Commonwealth Bank Welcomes Ashley Smith</v>
      </c>
      <c r="E1582" s="1">
        <v>0</v>
      </c>
      <c r="F1582" s="1">
        <v>15938865</v>
      </c>
      <c r="G1582" s="1" t="s">
        <v>423</v>
      </c>
      <c r="H1582" s="50">
        <v>2</v>
      </c>
      <c r="I1582" s="51"/>
      <c r="J1582" s="52"/>
      <c r="L1582" s="58"/>
      <c r="M1582" s="8">
        <v>1</v>
      </c>
      <c r="N1582" s="53" t="s">
        <v>3129</v>
      </c>
      <c r="O1582" s="53" t="s">
        <v>3129</v>
      </c>
      <c r="P1582" s="53" t="s">
        <v>3129</v>
      </c>
      <c r="Q1582" s="53" t="s">
        <v>3129</v>
      </c>
      <c r="R1582" s="10">
        <v>1</v>
      </c>
      <c r="S1582" s="54"/>
      <c r="T1582" s="55"/>
      <c r="U1582" s="56"/>
      <c r="V1582" s="57"/>
      <c r="AB1582" s="17">
        <v>1</v>
      </c>
      <c r="AF1582" s="15"/>
      <c r="AO1582" s="64" t="s">
        <v>2452</v>
      </c>
      <c r="AP1582" t="s">
        <v>2355</v>
      </c>
      <c r="AQ1582" t="s">
        <v>1595</v>
      </c>
      <c r="AR1582" s="46"/>
      <c r="AS1582" s="43"/>
    </row>
    <row r="1583" spans="1:45" hidden="1" x14ac:dyDescent="0.2">
      <c r="A1583" s="48" t="s">
        <v>410</v>
      </c>
      <c r="B1583" s="2">
        <v>43107</v>
      </c>
      <c r="C1583" s="1" t="s">
        <v>419</v>
      </c>
      <c r="D1583" s="65" t="str">
        <f t="shared" si="24"/>
        <v>Increased competition from new entrants, new sources of capital to lift life sciences M&amp;A in 2018</v>
      </c>
      <c r="E1583" s="1">
        <v>0</v>
      </c>
      <c r="F1583" s="1">
        <v>15938865</v>
      </c>
      <c r="G1583" s="1" t="s">
        <v>423</v>
      </c>
      <c r="H1583" s="50"/>
      <c r="I1583" s="51">
        <v>1</v>
      </c>
      <c r="J1583" s="52"/>
      <c r="L1583" s="58" t="s">
        <v>401</v>
      </c>
      <c r="M1583" s="8">
        <v>1</v>
      </c>
      <c r="N1583" s="53" t="s">
        <v>3129</v>
      </c>
      <c r="O1583" s="53" t="s">
        <v>3129</v>
      </c>
      <c r="P1583" s="53" t="s">
        <v>3129</v>
      </c>
      <c r="Q1583" s="53" t="s">
        <v>3129</v>
      </c>
      <c r="R1583" s="10">
        <v>1</v>
      </c>
      <c r="S1583" s="54"/>
      <c r="T1583" s="55"/>
      <c r="U1583" s="56"/>
      <c r="V1583" s="57"/>
      <c r="AB1583" s="17">
        <v>1</v>
      </c>
      <c r="AF1583" s="15"/>
      <c r="AO1583" s="64" t="s">
        <v>2712</v>
      </c>
      <c r="AP1583" t="s">
        <v>2550</v>
      </c>
      <c r="AQ1583" t="s">
        <v>1595</v>
      </c>
      <c r="AR1583" s="46"/>
      <c r="AS1583" s="43"/>
    </row>
    <row r="1584" spans="1:45" hidden="1" x14ac:dyDescent="0.2">
      <c r="A1584" s="48" t="s">
        <v>410</v>
      </c>
      <c r="B1584" s="2">
        <v>43107</v>
      </c>
      <c r="C1584" s="1" t="s">
        <v>419</v>
      </c>
      <c r="D1584" s="65" t="str">
        <f t="shared" si="24"/>
        <v>Ronald Blue Trust Names New Managing Directors to Help Ensure Continued Excellence</v>
      </c>
      <c r="E1584" s="1">
        <v>0</v>
      </c>
      <c r="F1584" s="1">
        <v>15938865</v>
      </c>
      <c r="G1584" s="1" t="s">
        <v>423</v>
      </c>
      <c r="H1584" s="50"/>
      <c r="I1584" s="51">
        <v>1</v>
      </c>
      <c r="J1584" s="52"/>
      <c r="L1584" s="58"/>
      <c r="M1584" s="8" t="s">
        <v>3129</v>
      </c>
      <c r="N1584" s="53" t="s">
        <v>3129</v>
      </c>
      <c r="O1584" s="53">
        <v>1</v>
      </c>
      <c r="P1584" s="53">
        <v>1</v>
      </c>
      <c r="Q1584" s="53" t="s">
        <v>3129</v>
      </c>
      <c r="R1584" s="10">
        <v>1</v>
      </c>
      <c r="S1584" s="54"/>
      <c r="T1584" s="55"/>
      <c r="U1584" s="56"/>
      <c r="V1584" s="57"/>
      <c r="AB1584" s="17">
        <v>1</v>
      </c>
      <c r="AF1584" s="15"/>
      <c r="AO1584" s="64" t="s">
        <v>2454</v>
      </c>
      <c r="AP1584" t="s">
        <v>2357</v>
      </c>
      <c r="AQ1584" t="s">
        <v>2143</v>
      </c>
      <c r="AR1584" s="46"/>
      <c r="AS1584" s="43"/>
    </row>
    <row r="1585" spans="1:45" hidden="1" x14ac:dyDescent="0.2">
      <c r="A1585" s="48" t="s">
        <v>410</v>
      </c>
      <c r="B1585" s="2">
        <v>43108</v>
      </c>
      <c r="C1585" s="1" t="s">
        <v>431</v>
      </c>
      <c r="D1585" s="65" t="str">
        <f t="shared" si="24"/>
        <v>For Advisers of UHNW Clients, Takeaways From a Billionaire Survey</v>
      </c>
      <c r="E1585" s="1">
        <v>14</v>
      </c>
      <c r="F1585" s="1">
        <v>36089108</v>
      </c>
      <c r="G1585" s="1" t="s">
        <v>423</v>
      </c>
      <c r="H1585" s="50"/>
      <c r="I1585" s="51"/>
      <c r="J1585" s="52"/>
      <c r="K1585" s="6">
        <v>1</v>
      </c>
      <c r="L1585" s="58"/>
      <c r="M1585" s="8" t="s">
        <v>3129</v>
      </c>
      <c r="N1585" s="53" t="s">
        <v>3129</v>
      </c>
      <c r="O1585" s="53" t="s">
        <v>3129</v>
      </c>
      <c r="P1585" s="53" t="s">
        <v>3129</v>
      </c>
      <c r="Q1585" s="53">
        <v>1</v>
      </c>
      <c r="R1585" s="10">
        <v>1</v>
      </c>
      <c r="S1585" s="54">
        <v>1</v>
      </c>
      <c r="T1585" s="55"/>
      <c r="U1585" s="56"/>
      <c r="V1585" s="57">
        <v>5</v>
      </c>
      <c r="AB1585" s="17">
        <v>1</v>
      </c>
      <c r="AC1585" s="15">
        <v>1</v>
      </c>
      <c r="AF1585" s="15"/>
      <c r="AI1585" s="16">
        <v>1</v>
      </c>
      <c r="AO1585" s="64" t="s">
        <v>1592</v>
      </c>
      <c r="AP1585" t="s">
        <v>432</v>
      </c>
      <c r="AQ1585" t="s">
        <v>1593</v>
      </c>
      <c r="AR1585" s="46"/>
      <c r="AS1585" s="43"/>
    </row>
    <row r="1586" spans="1:45" hidden="1" x14ac:dyDescent="0.2">
      <c r="A1586" s="48" t="s">
        <v>410</v>
      </c>
      <c r="B1586" s="2">
        <v>43108</v>
      </c>
      <c r="C1586" s="1" t="s">
        <v>433</v>
      </c>
      <c r="D1586" s="65" t="str">
        <f t="shared" si="24"/>
        <v>MSCI links ESG with stronger asset growth</v>
      </c>
      <c r="E1586" s="1">
        <v>5</v>
      </c>
      <c r="F1586" s="1">
        <v>140000</v>
      </c>
      <c r="G1586" s="1" t="s">
        <v>423</v>
      </c>
      <c r="H1586" s="50"/>
      <c r="I1586" s="51"/>
      <c r="J1586" s="52"/>
      <c r="K1586" s="6">
        <v>1</v>
      </c>
      <c r="L1586" s="58"/>
      <c r="M1586" s="8" t="s">
        <v>3129</v>
      </c>
      <c r="N1586" s="53" t="s">
        <v>3129</v>
      </c>
      <c r="O1586" s="53">
        <v>1</v>
      </c>
      <c r="P1586" s="53" t="s">
        <v>3129</v>
      </c>
      <c r="Q1586" s="53" t="s">
        <v>3129</v>
      </c>
      <c r="R1586" s="10">
        <v>1</v>
      </c>
      <c r="S1586" s="54">
        <v>1</v>
      </c>
      <c r="T1586" s="55"/>
      <c r="U1586" s="56"/>
      <c r="V1586" s="57">
        <v>3</v>
      </c>
      <c r="AB1586" s="17">
        <v>1</v>
      </c>
      <c r="AC1586" s="15">
        <v>1</v>
      </c>
      <c r="AF1586" s="15"/>
      <c r="AO1586" s="64" t="s">
        <v>1596</v>
      </c>
      <c r="AP1586" t="s">
        <v>436</v>
      </c>
      <c r="AQ1586" t="s">
        <v>1597</v>
      </c>
      <c r="AR1586" s="46"/>
      <c r="AS1586" s="43"/>
    </row>
    <row r="1587" spans="1:45" hidden="1" x14ac:dyDescent="0.2">
      <c r="A1587" s="48" t="s">
        <v>465</v>
      </c>
      <c r="B1587" s="2">
        <v>43110</v>
      </c>
      <c r="C1587" s="1" t="s">
        <v>466</v>
      </c>
      <c r="D1587" s="65" t="str">
        <f t="shared" si="24"/>
        <v>Tax Law Spurs New Headaches for Hedge Funds</v>
      </c>
      <c r="E1587" s="1">
        <v>156</v>
      </c>
      <c r="F1587" s="1">
        <v>69000</v>
      </c>
      <c r="G1587" s="1" t="s">
        <v>423</v>
      </c>
      <c r="H1587" s="50"/>
      <c r="I1587" s="51"/>
      <c r="J1587" s="52"/>
      <c r="K1587" s="6">
        <v>1</v>
      </c>
      <c r="L1587" s="58"/>
      <c r="M1587" s="8">
        <v>1</v>
      </c>
      <c r="N1587" s="53" t="s">
        <v>3129</v>
      </c>
      <c r="O1587" s="53" t="s">
        <v>3129</v>
      </c>
      <c r="P1587" s="53" t="s">
        <v>3129</v>
      </c>
      <c r="Q1587" s="53" t="s">
        <v>3129</v>
      </c>
      <c r="R1587" s="10">
        <v>2</v>
      </c>
      <c r="S1587" s="54">
        <v>1</v>
      </c>
      <c r="T1587" s="55"/>
      <c r="U1587" s="56"/>
      <c r="V1587" s="57">
        <v>3</v>
      </c>
      <c r="AB1587" s="17">
        <v>1</v>
      </c>
      <c r="AF1587" s="15">
        <v>1</v>
      </c>
      <c r="AO1587" s="64" t="s">
        <v>1627</v>
      </c>
      <c r="AP1587" t="s">
        <v>467</v>
      </c>
      <c r="AQ1587"/>
      <c r="AR1587" s="46"/>
      <c r="AS1587" s="43"/>
    </row>
    <row r="1588" spans="1:45" hidden="1" x14ac:dyDescent="0.2">
      <c r="A1588" s="48" t="s">
        <v>406</v>
      </c>
      <c r="B1588" s="2">
        <v>43112</v>
      </c>
      <c r="C1588" s="1" t="s">
        <v>716</v>
      </c>
      <c r="D1588" s="65" t="str">
        <f t="shared" si="24"/>
        <v>Robo-Advisers Are Coming to Consulting and Corporate Strategy</v>
      </c>
      <c r="E1588" s="1">
        <v>4783</v>
      </c>
      <c r="F1588" s="1">
        <v>7762238</v>
      </c>
      <c r="G1588" s="1" t="s">
        <v>421</v>
      </c>
      <c r="H1588" s="50"/>
      <c r="I1588" s="51"/>
      <c r="J1588" s="52"/>
      <c r="K1588" s="6">
        <v>1</v>
      </c>
      <c r="L1588" s="58"/>
      <c r="M1588" s="8" t="s">
        <v>3129</v>
      </c>
      <c r="N1588" s="53" t="s">
        <v>3129</v>
      </c>
      <c r="O1588" s="53">
        <v>1</v>
      </c>
      <c r="P1588" s="53" t="s">
        <v>3129</v>
      </c>
      <c r="Q1588" s="53" t="s">
        <v>3129</v>
      </c>
      <c r="R1588" s="10">
        <v>1</v>
      </c>
      <c r="S1588" s="54">
        <v>1</v>
      </c>
      <c r="T1588" s="55"/>
      <c r="U1588" s="56"/>
      <c r="V1588" s="57">
        <v>3</v>
      </c>
      <c r="AB1588" s="17">
        <v>1</v>
      </c>
      <c r="AC1588" s="15">
        <v>1</v>
      </c>
      <c r="AF1588" s="15"/>
      <c r="AI1588" s="16">
        <v>1</v>
      </c>
      <c r="AL1588" s="16">
        <v>1</v>
      </c>
      <c r="AO1588" s="64" t="s">
        <v>3111</v>
      </c>
      <c r="AP1588" t="s">
        <v>3089</v>
      </c>
      <c r="AQ1588" t="s">
        <v>1810</v>
      </c>
      <c r="AR1588" s="46"/>
      <c r="AS1588" s="43"/>
    </row>
    <row r="1589" spans="1:45" hidden="1" x14ac:dyDescent="0.2">
      <c r="A1589" s="48" t="s">
        <v>410</v>
      </c>
      <c r="B1589" s="2">
        <v>43119</v>
      </c>
      <c r="C1589" s="1" t="s">
        <v>415</v>
      </c>
      <c r="D1589" s="65" t="str">
        <f t="shared" si="24"/>
        <v>Advisors Recruit Stars To Serve Clients Better</v>
      </c>
      <c r="E1589" s="1">
        <v>20</v>
      </c>
      <c r="F1589" s="1">
        <v>1793722</v>
      </c>
      <c r="G1589" s="1" t="s">
        <v>428</v>
      </c>
      <c r="H1589" s="50"/>
      <c r="I1589" s="51"/>
      <c r="J1589" s="52"/>
      <c r="K1589" s="6">
        <v>1</v>
      </c>
      <c r="L1589" s="58"/>
      <c r="M1589" s="8">
        <v>1</v>
      </c>
      <c r="N1589" s="53" t="s">
        <v>3129</v>
      </c>
      <c r="O1589" s="53" t="s">
        <v>3129</v>
      </c>
      <c r="P1589" s="53" t="s">
        <v>3129</v>
      </c>
      <c r="Q1589" s="53" t="s">
        <v>3129</v>
      </c>
      <c r="R1589" s="10">
        <v>1</v>
      </c>
      <c r="S1589" s="54">
        <v>1</v>
      </c>
      <c r="T1589" s="55"/>
      <c r="U1589" s="56"/>
      <c r="V1589" s="57">
        <v>1</v>
      </c>
      <c r="AB1589" s="17">
        <v>1</v>
      </c>
      <c r="AC1589" s="15">
        <v>1</v>
      </c>
      <c r="AF1589" s="15"/>
      <c r="AO1589" s="64" t="s">
        <v>1711</v>
      </c>
      <c r="AP1589" t="s">
        <v>558</v>
      </c>
      <c r="AQ1589" t="s">
        <v>1595</v>
      </c>
      <c r="AR1589" s="46"/>
      <c r="AS1589" s="43"/>
    </row>
    <row r="1590" spans="1:45" hidden="1" x14ac:dyDescent="0.2">
      <c r="A1590" s="48" t="s">
        <v>53</v>
      </c>
      <c r="B1590" s="2">
        <v>43122</v>
      </c>
      <c r="C1590" s="1" t="s">
        <v>433</v>
      </c>
      <c r="D1590" s="65" t="str">
        <f t="shared" si="24"/>
        <v>Fears grow as exchanges up sales of data</v>
      </c>
      <c r="E1590" s="1">
        <v>259</v>
      </c>
      <c r="F1590" s="1">
        <v>140000</v>
      </c>
      <c r="G1590" s="1" t="s">
        <v>423</v>
      </c>
      <c r="H1590" s="50"/>
      <c r="I1590" s="51"/>
      <c r="J1590" s="52"/>
      <c r="K1590" s="6">
        <v>1</v>
      </c>
      <c r="L1590" s="58"/>
      <c r="M1590" s="8" t="s">
        <v>3129</v>
      </c>
      <c r="N1590" s="53" t="s">
        <v>3129</v>
      </c>
      <c r="O1590" s="53">
        <v>1</v>
      </c>
      <c r="P1590" s="53" t="s">
        <v>3129</v>
      </c>
      <c r="Q1590" s="53" t="s">
        <v>3129</v>
      </c>
      <c r="R1590" s="10">
        <v>1</v>
      </c>
      <c r="S1590" s="54">
        <v>1</v>
      </c>
      <c r="T1590" s="55"/>
      <c r="U1590" s="56"/>
      <c r="V1590" s="57">
        <v>3</v>
      </c>
      <c r="AB1590" s="17">
        <v>1</v>
      </c>
      <c r="AD1590" s="15">
        <v>1</v>
      </c>
      <c r="AF1590" s="15"/>
      <c r="AG1590" s="16">
        <v>1</v>
      </c>
      <c r="AO1590" s="64" t="s">
        <v>1734</v>
      </c>
      <c r="AP1590" t="s">
        <v>581</v>
      </c>
      <c r="AQ1590" t="s">
        <v>1597</v>
      </c>
      <c r="AR1590" s="46"/>
      <c r="AS1590" s="43"/>
    </row>
    <row r="1591" spans="1:45" hidden="1" x14ac:dyDescent="0.2">
      <c r="A1591" s="48" t="s">
        <v>410</v>
      </c>
      <c r="B1591" s="2">
        <v>43122</v>
      </c>
      <c r="C1591" s="1" t="s">
        <v>433</v>
      </c>
      <c r="D1591" s="65" t="str">
        <f t="shared" si="24"/>
        <v>Next generation taking root with money managers</v>
      </c>
      <c r="E1591" s="1">
        <v>125</v>
      </c>
      <c r="F1591" s="1">
        <v>140000</v>
      </c>
      <c r="G1591" s="1" t="s">
        <v>423</v>
      </c>
      <c r="H1591" s="50"/>
      <c r="I1591" s="51"/>
      <c r="J1591" s="52"/>
      <c r="K1591" s="6">
        <v>1</v>
      </c>
      <c r="L1591" s="58"/>
      <c r="M1591" s="8">
        <v>1</v>
      </c>
      <c r="N1591" s="53" t="s">
        <v>3129</v>
      </c>
      <c r="O1591" s="53" t="s">
        <v>3129</v>
      </c>
      <c r="P1591" s="53" t="s">
        <v>3129</v>
      </c>
      <c r="Q1591" s="53" t="s">
        <v>3129</v>
      </c>
      <c r="R1591" s="10">
        <v>1</v>
      </c>
      <c r="S1591" s="54">
        <v>1</v>
      </c>
      <c r="T1591" s="55"/>
      <c r="U1591" s="56"/>
      <c r="V1591" s="57">
        <v>3</v>
      </c>
      <c r="AB1591" s="17">
        <v>1</v>
      </c>
      <c r="AE1591" s="15">
        <v>1</v>
      </c>
      <c r="AF1591" s="15"/>
      <c r="AO1591" s="64" t="s">
        <v>1725</v>
      </c>
      <c r="AP1591" t="s">
        <v>572</v>
      </c>
      <c r="AQ1591" t="s">
        <v>1595</v>
      </c>
      <c r="AR1591" s="46"/>
      <c r="AS1591" s="43"/>
    </row>
    <row r="1592" spans="1:45" hidden="1" x14ac:dyDescent="0.2">
      <c r="A1592" s="48" t="s">
        <v>53</v>
      </c>
      <c r="B1592" s="2">
        <v>43122</v>
      </c>
      <c r="C1592" s="1" t="s">
        <v>480</v>
      </c>
      <c r="D1592" s="65" t="str">
        <f t="shared" si="24"/>
        <v>Goldman Sachs Issues Cryptocurrency Warning</v>
      </c>
      <c r="E1592" s="1">
        <v>19</v>
      </c>
      <c r="F1592" s="1">
        <v>184615</v>
      </c>
      <c r="G1592" s="1" t="s">
        <v>423</v>
      </c>
      <c r="H1592" s="50"/>
      <c r="I1592" s="51"/>
      <c r="J1592" s="52"/>
      <c r="K1592" s="6">
        <v>1</v>
      </c>
      <c r="L1592" s="58"/>
      <c r="M1592" s="8" t="s">
        <v>3129</v>
      </c>
      <c r="N1592" s="53" t="s">
        <v>3129</v>
      </c>
      <c r="O1592" s="53" t="s">
        <v>3129</v>
      </c>
      <c r="P1592" s="53" t="s">
        <v>3129</v>
      </c>
      <c r="Q1592" s="53">
        <v>1</v>
      </c>
      <c r="R1592" s="10">
        <v>1</v>
      </c>
      <c r="S1592" s="54">
        <v>1</v>
      </c>
      <c r="T1592" s="55"/>
      <c r="U1592" s="56"/>
      <c r="V1592" s="57">
        <v>3</v>
      </c>
      <c r="AB1592" s="17">
        <v>1</v>
      </c>
      <c r="AF1592" s="15">
        <v>1</v>
      </c>
      <c r="AO1592" s="64" t="s">
        <v>1728</v>
      </c>
      <c r="AP1592" t="s">
        <v>576</v>
      </c>
      <c r="AQ1592" t="s">
        <v>1593</v>
      </c>
      <c r="AR1592" s="46"/>
      <c r="AS1592" s="43"/>
    </row>
    <row r="1593" spans="1:45" hidden="1" x14ac:dyDescent="0.2">
      <c r="A1593" s="48" t="s">
        <v>53</v>
      </c>
      <c r="B1593" s="2">
        <v>43122</v>
      </c>
      <c r="C1593" s="1" t="s">
        <v>573</v>
      </c>
      <c r="D1593" s="65" t="str">
        <f t="shared" si="24"/>
        <v>Cybersecurity guidelines for asset managers</v>
      </c>
      <c r="E1593" s="1">
        <v>0</v>
      </c>
      <c r="F1593" s="1">
        <v>0</v>
      </c>
      <c r="G1593" s="1" t="s">
        <v>423</v>
      </c>
      <c r="H1593" s="50"/>
      <c r="I1593" s="51"/>
      <c r="J1593" s="52"/>
      <c r="K1593" s="6">
        <v>1</v>
      </c>
      <c r="L1593" s="58"/>
      <c r="M1593" s="8" t="s">
        <v>3129</v>
      </c>
      <c r="N1593" s="53" t="s">
        <v>3129</v>
      </c>
      <c r="O1593" s="53" t="s">
        <v>3129</v>
      </c>
      <c r="P1593" s="53" t="s">
        <v>3129</v>
      </c>
      <c r="Q1593" s="53">
        <v>1</v>
      </c>
      <c r="R1593" s="10">
        <v>2</v>
      </c>
      <c r="S1593" s="54">
        <v>1</v>
      </c>
      <c r="T1593" s="55"/>
      <c r="U1593" s="56"/>
      <c r="V1593" s="57">
        <v>4</v>
      </c>
      <c r="AB1593" s="17">
        <v>1</v>
      </c>
      <c r="AE1593" s="15">
        <v>1</v>
      </c>
      <c r="AF1593" s="15"/>
      <c r="AH1593" s="16">
        <v>1</v>
      </c>
      <c r="AO1593" s="64" t="s">
        <v>1732</v>
      </c>
      <c r="AP1593" t="s">
        <v>579</v>
      </c>
      <c r="AQ1593" t="s">
        <v>1609</v>
      </c>
      <c r="AR1593" s="46"/>
      <c r="AS1593" s="43"/>
    </row>
    <row r="1594" spans="1:45" hidden="1" x14ac:dyDescent="0.2">
      <c r="A1594" s="48" t="s">
        <v>397</v>
      </c>
      <c r="B1594" s="2">
        <v>43123</v>
      </c>
      <c r="C1594" s="1" t="s">
        <v>569</v>
      </c>
      <c r="D1594" s="65" t="str">
        <f t="shared" si="24"/>
        <v>Tech Sits at the Forefront of ‘Evolve or Die’ Proposition for the Buy Side</v>
      </c>
      <c r="E1594" s="1">
        <v>9</v>
      </c>
      <c r="F1594" s="1">
        <v>29411</v>
      </c>
      <c r="G1594" s="1" t="s">
        <v>421</v>
      </c>
      <c r="H1594" s="50"/>
      <c r="I1594" s="51"/>
      <c r="J1594" s="52"/>
      <c r="K1594" s="6">
        <v>1</v>
      </c>
      <c r="L1594" s="58"/>
      <c r="M1594" s="8" t="s">
        <v>3129</v>
      </c>
      <c r="N1594" s="53">
        <v>1</v>
      </c>
      <c r="O1594" s="53" t="s">
        <v>3129</v>
      </c>
      <c r="P1594" s="53" t="s">
        <v>3129</v>
      </c>
      <c r="Q1594" s="53" t="s">
        <v>3129</v>
      </c>
      <c r="R1594" s="10">
        <v>1</v>
      </c>
      <c r="S1594" s="54">
        <v>1</v>
      </c>
      <c r="T1594" s="55"/>
      <c r="U1594" s="56"/>
      <c r="V1594" s="57">
        <v>3</v>
      </c>
      <c r="AB1594" s="17">
        <v>1</v>
      </c>
      <c r="AE1594" s="15">
        <v>1</v>
      </c>
      <c r="AF1594" s="15"/>
      <c r="AG1594" s="16">
        <v>1</v>
      </c>
      <c r="AO1594" s="64" t="s">
        <v>1737</v>
      </c>
      <c r="AP1594" t="s">
        <v>584</v>
      </c>
      <c r="AQ1594" t="s">
        <v>1812</v>
      </c>
      <c r="AR1594" s="46"/>
      <c r="AS1594" s="43"/>
    </row>
    <row r="1595" spans="1:45" hidden="1" x14ac:dyDescent="0.2">
      <c r="A1595" s="48" t="s">
        <v>53</v>
      </c>
      <c r="B1595" s="2">
        <v>43124</v>
      </c>
      <c r="C1595" s="1" t="s">
        <v>57</v>
      </c>
      <c r="D1595" s="65" t="str">
        <f t="shared" si="24"/>
        <v>Brokerage Revamp Rewards Banks -- WSJ</v>
      </c>
      <c r="E1595" s="1">
        <v>1</v>
      </c>
      <c r="F1595" s="1">
        <v>2844444</v>
      </c>
      <c r="G1595" s="1" t="s">
        <v>423</v>
      </c>
      <c r="H1595" s="50"/>
      <c r="I1595" s="51">
        <v>1</v>
      </c>
      <c r="J1595" s="52"/>
      <c r="L1595" s="58" t="s">
        <v>414</v>
      </c>
      <c r="M1595" s="8" t="s">
        <v>3129</v>
      </c>
      <c r="N1595" s="53" t="s">
        <v>3129</v>
      </c>
      <c r="O1595" s="53" t="s">
        <v>3129</v>
      </c>
      <c r="P1595" s="53" t="s">
        <v>3129</v>
      </c>
      <c r="Q1595" s="53" t="s">
        <v>3129</v>
      </c>
      <c r="R1595" s="10">
        <v>2</v>
      </c>
      <c r="S1595" s="54"/>
      <c r="T1595" s="55"/>
      <c r="U1595" s="56"/>
      <c r="V1595" s="57"/>
      <c r="AB1595" s="17">
        <v>1</v>
      </c>
      <c r="AF1595" s="15"/>
      <c r="AO1595" s="64" t="s">
        <v>1774</v>
      </c>
      <c r="AP1595" t="s">
        <v>622</v>
      </c>
      <c r="AQ1595" t="s">
        <v>622</v>
      </c>
      <c r="AR1595" s="46"/>
      <c r="AS1595" s="43"/>
    </row>
    <row r="1596" spans="1:45" hidden="1" x14ac:dyDescent="0.2">
      <c r="A1596" s="48" t="s">
        <v>465</v>
      </c>
      <c r="B1596" s="2">
        <v>43124</v>
      </c>
      <c r="C1596" s="1" t="s">
        <v>626</v>
      </c>
      <c r="D1596" s="65" t="str">
        <f t="shared" si="24"/>
        <v>Private equity CFOs rank operational efficiency as top priority</v>
      </c>
      <c r="E1596" s="1">
        <v>156</v>
      </c>
      <c r="F1596" s="1">
        <v>158000</v>
      </c>
      <c r="G1596" s="1" t="s">
        <v>423</v>
      </c>
      <c r="H1596" s="50"/>
      <c r="I1596" s="51"/>
      <c r="J1596" s="52"/>
      <c r="K1596" s="6">
        <v>1</v>
      </c>
      <c r="L1596" s="58"/>
      <c r="M1596" s="8">
        <v>1</v>
      </c>
      <c r="N1596" s="53" t="s">
        <v>3129</v>
      </c>
      <c r="O1596" s="53" t="s">
        <v>3129</v>
      </c>
      <c r="P1596" s="53" t="s">
        <v>3129</v>
      </c>
      <c r="Q1596" s="53" t="s">
        <v>3129</v>
      </c>
      <c r="R1596" s="10">
        <v>2</v>
      </c>
      <c r="S1596" s="54">
        <v>1</v>
      </c>
      <c r="T1596" s="55"/>
      <c r="U1596" s="56"/>
      <c r="V1596" s="57">
        <v>3</v>
      </c>
      <c r="AB1596" s="17">
        <v>1</v>
      </c>
      <c r="AC1596" s="15">
        <v>1</v>
      </c>
      <c r="AF1596" s="15"/>
      <c r="AO1596" s="64" t="s">
        <v>1779</v>
      </c>
      <c r="AP1596" t="s">
        <v>627</v>
      </c>
      <c r="AQ1596"/>
      <c r="AR1596" s="46"/>
      <c r="AS1596" s="43"/>
    </row>
    <row r="1597" spans="1:45" hidden="1" x14ac:dyDescent="0.2">
      <c r="A1597" s="48" t="s">
        <v>465</v>
      </c>
      <c r="B1597" s="2">
        <v>43124</v>
      </c>
      <c r="C1597" s="1" t="s">
        <v>628</v>
      </c>
      <c r="D1597" s="65" t="str">
        <f t="shared" si="24"/>
        <v>Firms Less Prepared for Finance Team Succession</v>
      </c>
      <c r="E1597" s="1">
        <v>7</v>
      </c>
      <c r="F1597" s="1">
        <v>64830000</v>
      </c>
      <c r="G1597" s="1" t="s">
        <v>423</v>
      </c>
      <c r="H1597" s="50"/>
      <c r="I1597" s="51"/>
      <c r="J1597" s="52"/>
      <c r="K1597" s="6">
        <v>1</v>
      </c>
      <c r="L1597" s="58"/>
      <c r="M1597" s="8">
        <v>1</v>
      </c>
      <c r="N1597" s="53" t="s">
        <v>3129</v>
      </c>
      <c r="O1597" s="53" t="s">
        <v>3129</v>
      </c>
      <c r="P1597" s="53" t="s">
        <v>3129</v>
      </c>
      <c r="Q1597" s="53" t="s">
        <v>3129</v>
      </c>
      <c r="R1597" s="10">
        <v>2</v>
      </c>
      <c r="S1597" s="54">
        <v>1</v>
      </c>
      <c r="T1597" s="55"/>
      <c r="U1597" s="56"/>
      <c r="V1597" s="57">
        <v>3</v>
      </c>
      <c r="AB1597" s="17">
        <v>1</v>
      </c>
      <c r="AC1597" s="15">
        <v>1</v>
      </c>
      <c r="AF1597" s="15"/>
      <c r="AO1597" s="64" t="s">
        <v>1780</v>
      </c>
      <c r="AP1597" t="s">
        <v>629</v>
      </c>
      <c r="AQ1597"/>
      <c r="AR1597" s="46"/>
      <c r="AS1597" s="43"/>
    </row>
    <row r="1598" spans="1:45" hidden="1" x14ac:dyDescent="0.2">
      <c r="A1598" s="48" t="s">
        <v>589</v>
      </c>
      <c r="B1598" s="2">
        <v>43124</v>
      </c>
      <c r="C1598" s="1" t="s">
        <v>57</v>
      </c>
      <c r="D1598" s="65" t="str">
        <f t="shared" si="24"/>
        <v>Brokerage Revamp Rewards Banks -- WSJ</v>
      </c>
      <c r="E1598" s="1">
        <v>1</v>
      </c>
      <c r="F1598" s="1">
        <v>2844444</v>
      </c>
      <c r="G1598" s="1" t="s">
        <v>423</v>
      </c>
      <c r="H1598" s="50"/>
      <c r="I1598" s="51"/>
      <c r="J1598" s="52"/>
      <c r="K1598" s="6">
        <v>1</v>
      </c>
      <c r="L1598" s="58" t="s">
        <v>3137</v>
      </c>
      <c r="M1598" s="8" t="s">
        <v>3129</v>
      </c>
      <c r="N1598" s="53" t="s">
        <v>3129</v>
      </c>
      <c r="O1598" s="53">
        <v>1</v>
      </c>
      <c r="P1598" s="53" t="s">
        <v>3129</v>
      </c>
      <c r="Q1598" s="53" t="s">
        <v>3129</v>
      </c>
      <c r="R1598" s="10">
        <v>1</v>
      </c>
      <c r="S1598" s="54">
        <v>1</v>
      </c>
      <c r="T1598" s="55"/>
      <c r="U1598" s="56"/>
      <c r="V1598" s="57">
        <v>3</v>
      </c>
      <c r="AB1598" s="17">
        <v>1</v>
      </c>
      <c r="AF1598" s="15">
        <v>1</v>
      </c>
      <c r="AO1598" s="64" t="s">
        <v>1774</v>
      </c>
      <c r="AP1598" t="s">
        <v>622</v>
      </c>
      <c r="AQ1598" t="s">
        <v>1597</v>
      </c>
      <c r="AR1598" s="46"/>
      <c r="AS1598" s="43"/>
    </row>
    <row r="1599" spans="1:45" hidden="1" x14ac:dyDescent="0.2">
      <c r="A1599" s="48" t="s">
        <v>589</v>
      </c>
      <c r="B1599" s="2">
        <v>43125</v>
      </c>
      <c r="C1599" s="1" t="s">
        <v>645</v>
      </c>
      <c r="D1599" s="65" t="str">
        <f t="shared" si="24"/>
        <v>Why diversity and inclusion should matter to advisers</v>
      </c>
      <c r="E1599" s="1">
        <v>81</v>
      </c>
      <c r="F1599" s="1">
        <v>257894</v>
      </c>
      <c r="G1599" s="1" t="s">
        <v>423</v>
      </c>
      <c r="H1599" s="50"/>
      <c r="I1599" s="51"/>
      <c r="J1599" s="52"/>
      <c r="K1599" s="6">
        <v>1</v>
      </c>
      <c r="L1599" s="58"/>
      <c r="M1599" s="8" t="s">
        <v>3129</v>
      </c>
      <c r="N1599" s="53" t="s">
        <v>3129</v>
      </c>
      <c r="O1599" s="53">
        <v>1</v>
      </c>
      <c r="P1599" s="53" t="s">
        <v>3129</v>
      </c>
      <c r="Q1599" s="53" t="s">
        <v>3129</v>
      </c>
      <c r="R1599" s="10">
        <v>1</v>
      </c>
      <c r="S1599" s="54">
        <v>1</v>
      </c>
      <c r="T1599" s="55"/>
      <c r="U1599" s="56"/>
      <c r="V1599" s="57">
        <v>3</v>
      </c>
      <c r="AB1599" s="17">
        <v>1</v>
      </c>
      <c r="AC1599" s="15">
        <v>1</v>
      </c>
      <c r="AF1599" s="15"/>
      <c r="AI1599" s="16">
        <v>1</v>
      </c>
      <c r="AO1599" s="64" t="s">
        <v>1791</v>
      </c>
      <c r="AP1599" t="s">
        <v>646</v>
      </c>
      <c r="AQ1599" t="s">
        <v>1597</v>
      </c>
      <c r="AR1599" s="46"/>
      <c r="AS1599" s="43"/>
    </row>
    <row r="1600" spans="1:45" hidden="1" x14ac:dyDescent="0.2">
      <c r="A1600" s="48" t="s">
        <v>465</v>
      </c>
      <c r="B1600" s="2">
        <v>43125</v>
      </c>
      <c r="C1600" s="1" t="s">
        <v>2681</v>
      </c>
      <c r="D1600" s="65" t="str">
        <f t="shared" si="24"/>
        <v>‘Hard’ Fundraising Caps Melt in Private Equity</v>
      </c>
      <c r="E1600" s="1">
        <v>58</v>
      </c>
      <c r="F1600" s="1">
        <v>413650</v>
      </c>
      <c r="G1600" s="1" t="s">
        <v>423</v>
      </c>
      <c r="H1600" s="50"/>
      <c r="I1600" s="51"/>
      <c r="J1600" s="52"/>
      <c r="K1600" s="6">
        <v>1</v>
      </c>
      <c r="L1600" s="58"/>
      <c r="M1600" s="8">
        <v>1</v>
      </c>
      <c r="N1600" s="53" t="s">
        <v>3129</v>
      </c>
      <c r="O1600" s="53" t="s">
        <v>3129</v>
      </c>
      <c r="P1600" s="53" t="s">
        <v>3129</v>
      </c>
      <c r="Q1600" s="53" t="s">
        <v>3129</v>
      </c>
      <c r="R1600" s="10">
        <v>2</v>
      </c>
      <c r="S1600" s="54">
        <v>1</v>
      </c>
      <c r="T1600" s="55"/>
      <c r="U1600" s="56"/>
      <c r="V1600" s="57">
        <v>3</v>
      </c>
      <c r="AB1600" s="17">
        <v>1</v>
      </c>
      <c r="AC1600" s="15">
        <v>1</v>
      </c>
      <c r="AF1600" s="15"/>
      <c r="AO1600" s="64" t="s">
        <v>2854</v>
      </c>
      <c r="AP1600" t="s">
        <v>642</v>
      </c>
      <c r="AQ1600"/>
      <c r="AR1600" s="46"/>
      <c r="AS1600" s="43"/>
    </row>
    <row r="1601" spans="1:45" hidden="1" x14ac:dyDescent="0.2">
      <c r="A1601" s="48" t="s">
        <v>589</v>
      </c>
      <c r="B1601" s="2">
        <v>43126</v>
      </c>
      <c r="C1601" s="1" t="s">
        <v>480</v>
      </c>
      <c r="D1601" s="65" t="str">
        <f t="shared" si="24"/>
        <v>Why the Wealth Management Model Fails Women</v>
      </c>
      <c r="E1601" s="1">
        <v>197</v>
      </c>
      <c r="F1601" s="1">
        <v>184615</v>
      </c>
      <c r="G1601" s="1" t="s">
        <v>423</v>
      </c>
      <c r="H1601" s="50"/>
      <c r="I1601" s="51"/>
      <c r="J1601" s="52"/>
      <c r="K1601" s="6">
        <v>1</v>
      </c>
      <c r="L1601" s="58"/>
      <c r="M1601" s="8" t="s">
        <v>3129</v>
      </c>
      <c r="N1601" s="53">
        <v>1</v>
      </c>
      <c r="O1601" s="53" t="s">
        <v>3129</v>
      </c>
      <c r="P1601" s="53" t="s">
        <v>3129</v>
      </c>
      <c r="Q1601" s="53" t="s">
        <v>3129</v>
      </c>
      <c r="R1601" s="10">
        <v>1</v>
      </c>
      <c r="S1601" s="54">
        <v>1</v>
      </c>
      <c r="T1601" s="55"/>
      <c r="U1601" s="56"/>
      <c r="V1601" s="57">
        <v>4</v>
      </c>
      <c r="AB1601" s="17">
        <v>1</v>
      </c>
      <c r="AC1601" s="15">
        <v>1</v>
      </c>
      <c r="AF1601" s="15"/>
      <c r="AO1601" s="64" t="s">
        <v>1800</v>
      </c>
      <c r="AP1601" t="s">
        <v>656</v>
      </c>
      <c r="AQ1601" t="s">
        <v>1600</v>
      </c>
      <c r="AR1601" s="46"/>
      <c r="AS1601" s="43"/>
    </row>
    <row r="1602" spans="1:45" hidden="1" x14ac:dyDescent="0.2">
      <c r="A1602" s="48" t="s">
        <v>465</v>
      </c>
      <c r="B1602" s="2">
        <v>43126</v>
      </c>
      <c r="C1602" s="1" t="s">
        <v>664</v>
      </c>
      <c r="D1602" s="65" t="str">
        <f t="shared" si="24"/>
        <v>PE Firms Taking Different Paths To Operational Efficiency</v>
      </c>
      <c r="E1602" s="1">
        <v>7</v>
      </c>
      <c r="F1602" s="1">
        <v>1500000</v>
      </c>
      <c r="G1602" s="1" t="s">
        <v>423</v>
      </c>
      <c r="H1602" s="50"/>
      <c r="I1602" s="51"/>
      <c r="J1602" s="52"/>
      <c r="K1602" s="6">
        <v>1</v>
      </c>
      <c r="L1602" s="58"/>
      <c r="M1602" s="8">
        <v>1</v>
      </c>
      <c r="N1602" s="53" t="s">
        <v>3129</v>
      </c>
      <c r="O1602" s="53" t="s">
        <v>3129</v>
      </c>
      <c r="P1602" s="53" t="s">
        <v>3129</v>
      </c>
      <c r="Q1602" s="53" t="s">
        <v>3129</v>
      </c>
      <c r="R1602" s="10">
        <v>2</v>
      </c>
      <c r="S1602" s="54">
        <v>1</v>
      </c>
      <c r="T1602" s="55"/>
      <c r="U1602" s="56"/>
      <c r="V1602" s="57">
        <v>3</v>
      </c>
      <c r="AB1602" s="17">
        <v>1</v>
      </c>
      <c r="AC1602" s="15">
        <v>1</v>
      </c>
      <c r="AF1602" s="15"/>
      <c r="AO1602" s="64" t="s">
        <v>1809</v>
      </c>
      <c r="AP1602" t="s">
        <v>665</v>
      </c>
      <c r="AQ1602"/>
      <c r="AR1602" s="46"/>
      <c r="AS1602" s="43"/>
    </row>
    <row r="1603" spans="1:45" hidden="1" x14ac:dyDescent="0.2">
      <c r="A1603" s="48" t="s">
        <v>465</v>
      </c>
      <c r="B1603" s="2">
        <v>43129</v>
      </c>
      <c r="C1603" s="1" t="s">
        <v>694</v>
      </c>
      <c r="D1603" s="65" t="str">
        <f t="shared" ref="D1603:D1666" si="25">HYPERLINK(AO1603,AP1603)</f>
        <v>Buyout Firms Less Prepared for Finance Team Succession</v>
      </c>
      <c r="E1603" s="1">
        <v>7</v>
      </c>
      <c r="F1603" s="1">
        <v>6523</v>
      </c>
      <c r="G1603" s="1" t="s">
        <v>423</v>
      </c>
      <c r="H1603" s="50"/>
      <c r="I1603" s="51"/>
      <c r="J1603" s="52"/>
      <c r="K1603" s="6">
        <v>1</v>
      </c>
      <c r="L1603" s="58"/>
      <c r="M1603" s="8">
        <v>1</v>
      </c>
      <c r="N1603" s="53" t="s">
        <v>3129</v>
      </c>
      <c r="O1603" s="53" t="s">
        <v>3129</v>
      </c>
      <c r="P1603" s="53" t="s">
        <v>3129</v>
      </c>
      <c r="Q1603" s="53" t="s">
        <v>3129</v>
      </c>
      <c r="R1603" s="10">
        <v>2</v>
      </c>
      <c r="S1603" s="54">
        <v>1</v>
      </c>
      <c r="T1603" s="55"/>
      <c r="U1603" s="56"/>
      <c r="V1603" s="57">
        <v>3</v>
      </c>
      <c r="AB1603" s="17">
        <v>1</v>
      </c>
      <c r="AC1603" s="15">
        <v>1</v>
      </c>
      <c r="AF1603" s="15"/>
      <c r="AO1603" s="64" t="s">
        <v>1832</v>
      </c>
      <c r="AP1603" t="s">
        <v>695</v>
      </c>
      <c r="AQ1603"/>
      <c r="AR1603" s="46"/>
      <c r="AS1603" s="43"/>
    </row>
    <row r="1604" spans="1:45" hidden="1" x14ac:dyDescent="0.2">
      <c r="A1604" s="48" t="s">
        <v>397</v>
      </c>
      <c r="B1604" s="2">
        <v>43130</v>
      </c>
      <c r="C1604" s="1" t="s">
        <v>433</v>
      </c>
      <c r="D1604" s="65" t="str">
        <f t="shared" si="25"/>
        <v>PwC: Sovereign wealth funds increasing allocations to alternatives</v>
      </c>
      <c r="E1604" s="1">
        <v>16</v>
      </c>
      <c r="F1604" s="1">
        <v>140000</v>
      </c>
      <c r="G1604" s="1" t="s">
        <v>423</v>
      </c>
      <c r="H1604" s="50"/>
      <c r="I1604" s="51"/>
      <c r="J1604" s="52"/>
      <c r="K1604" s="6">
        <v>1</v>
      </c>
      <c r="L1604" s="58"/>
      <c r="M1604" s="8" t="s">
        <v>3129</v>
      </c>
      <c r="N1604" s="53" t="s">
        <v>3129</v>
      </c>
      <c r="O1604" s="53" t="s">
        <v>3129</v>
      </c>
      <c r="P1604" s="53" t="s">
        <v>3129</v>
      </c>
      <c r="Q1604" s="53">
        <v>1</v>
      </c>
      <c r="R1604" s="10">
        <v>1</v>
      </c>
      <c r="S1604" s="54">
        <v>1</v>
      </c>
      <c r="T1604" s="55"/>
      <c r="U1604" s="56"/>
      <c r="V1604" s="57">
        <v>5</v>
      </c>
      <c r="AB1604" s="17">
        <v>1</v>
      </c>
      <c r="AE1604" s="15">
        <v>1</v>
      </c>
      <c r="AF1604" s="15"/>
      <c r="AO1604" s="64" t="s">
        <v>1841</v>
      </c>
      <c r="AP1604" t="s">
        <v>712</v>
      </c>
      <c r="AQ1604" t="s">
        <v>1593</v>
      </c>
      <c r="AR1604" s="46"/>
      <c r="AS1604" s="43"/>
    </row>
    <row r="1605" spans="1:45" hidden="1" x14ac:dyDescent="0.2">
      <c r="A1605" s="48" t="s">
        <v>465</v>
      </c>
      <c r="B1605" s="2">
        <v>43131</v>
      </c>
      <c r="C1605" s="1" t="s">
        <v>2682</v>
      </c>
      <c r="D1605" s="65" t="str">
        <f t="shared" si="25"/>
        <v>EY 2017 Global Hedge Fund and Investor Survey</v>
      </c>
      <c r="E1605" s="1">
        <v>156</v>
      </c>
      <c r="F1605" s="1">
        <v>1500</v>
      </c>
      <c r="G1605" s="1" t="s">
        <v>423</v>
      </c>
      <c r="H1605" s="50"/>
      <c r="I1605" s="51"/>
      <c r="J1605" s="52"/>
      <c r="K1605" s="6">
        <v>1</v>
      </c>
      <c r="L1605" s="58"/>
      <c r="M1605" s="8">
        <v>1</v>
      </c>
      <c r="N1605" s="53" t="s">
        <v>3129</v>
      </c>
      <c r="O1605" s="53" t="s">
        <v>3129</v>
      </c>
      <c r="P1605" s="53" t="s">
        <v>3129</v>
      </c>
      <c r="Q1605" s="53" t="s">
        <v>3129</v>
      </c>
      <c r="R1605" s="10">
        <v>2</v>
      </c>
      <c r="S1605" s="54">
        <v>1</v>
      </c>
      <c r="T1605" s="55"/>
      <c r="U1605" s="56"/>
      <c r="V1605" s="57">
        <v>3</v>
      </c>
      <c r="AB1605" s="17">
        <v>1</v>
      </c>
      <c r="AC1605" s="15">
        <v>1</v>
      </c>
      <c r="AF1605" s="15"/>
      <c r="AG1605" s="16">
        <v>1</v>
      </c>
      <c r="AO1605" s="64" t="s">
        <v>2855</v>
      </c>
      <c r="AP1605" t="s">
        <v>2683</v>
      </c>
      <c r="AQ1605"/>
      <c r="AR1605" s="46"/>
      <c r="AS1605" s="43"/>
    </row>
    <row r="1606" spans="1:45" hidden="1" x14ac:dyDescent="0.2">
      <c r="A1606" s="48" t="s">
        <v>397</v>
      </c>
      <c r="B1606" s="2">
        <v>43131</v>
      </c>
      <c r="C1606" s="1" t="s">
        <v>505</v>
      </c>
      <c r="D1606" s="65" t="str">
        <f t="shared" si="25"/>
        <v>How Will Regs, Taxes Impact ETFs?</v>
      </c>
      <c r="E1606" s="1">
        <v>38</v>
      </c>
      <c r="F1606" s="1">
        <v>253571</v>
      </c>
      <c r="G1606" s="1" t="s">
        <v>423</v>
      </c>
      <c r="H1606" s="50"/>
      <c r="I1606" s="51"/>
      <c r="J1606" s="52"/>
      <c r="K1606" s="6">
        <v>1</v>
      </c>
      <c r="L1606" s="58"/>
      <c r="M1606" s="8" t="s">
        <v>3129</v>
      </c>
      <c r="N1606" s="53" t="s">
        <v>3129</v>
      </c>
      <c r="O1606" s="53" t="s">
        <v>3129</v>
      </c>
      <c r="P1606" s="53" t="s">
        <v>3129</v>
      </c>
      <c r="Q1606" s="53">
        <v>1</v>
      </c>
      <c r="R1606" s="10">
        <v>1</v>
      </c>
      <c r="S1606" s="54">
        <v>1</v>
      </c>
      <c r="T1606" s="55"/>
      <c r="U1606" s="56"/>
      <c r="V1606" s="57">
        <v>5</v>
      </c>
      <c r="AB1606" s="17">
        <v>1</v>
      </c>
      <c r="AE1606" s="15">
        <v>1</v>
      </c>
      <c r="AF1606" s="15"/>
      <c r="AO1606" s="64" t="s">
        <v>1853</v>
      </c>
      <c r="AP1606" t="s">
        <v>737</v>
      </c>
      <c r="AQ1606" t="s">
        <v>1593</v>
      </c>
      <c r="AR1606" s="46"/>
      <c r="AS1606" s="43"/>
    </row>
    <row r="1607" spans="1:45" hidden="1" x14ac:dyDescent="0.2">
      <c r="A1607" s="48" t="s">
        <v>397</v>
      </c>
      <c r="B1607" s="2">
        <v>43132</v>
      </c>
      <c r="C1607" s="1" t="s">
        <v>475</v>
      </c>
      <c r="D1607" s="65" t="str">
        <f t="shared" si="25"/>
        <v>Enhancing The Performance Of Alternatives With Gold</v>
      </c>
      <c r="E1607" s="1">
        <v>13</v>
      </c>
      <c r="F1607" s="1">
        <v>950000</v>
      </c>
      <c r="G1607" s="1" t="s">
        <v>428</v>
      </c>
      <c r="H1607" s="50"/>
      <c r="I1607" s="51"/>
      <c r="J1607" s="52"/>
      <c r="K1607" s="6">
        <v>1</v>
      </c>
      <c r="L1607" s="58"/>
      <c r="M1607" s="8" t="s">
        <v>3129</v>
      </c>
      <c r="N1607" s="53" t="s">
        <v>3129</v>
      </c>
      <c r="O1607" s="53" t="s">
        <v>3129</v>
      </c>
      <c r="P1607" s="53" t="s">
        <v>3129</v>
      </c>
      <c r="Q1607" s="53">
        <v>1</v>
      </c>
      <c r="R1607" s="10">
        <v>2</v>
      </c>
      <c r="S1607" s="54">
        <v>1</v>
      </c>
      <c r="T1607" s="55"/>
      <c r="U1607" s="56"/>
      <c r="V1607" s="57">
        <v>3</v>
      </c>
      <c r="AB1607" s="17">
        <v>1</v>
      </c>
      <c r="AE1607" s="15">
        <v>1</v>
      </c>
      <c r="AF1607" s="15"/>
      <c r="AO1607" s="64" t="s">
        <v>1867</v>
      </c>
      <c r="AP1607" t="s">
        <v>758</v>
      </c>
      <c r="AQ1607" t="s">
        <v>1609</v>
      </c>
      <c r="AR1607" s="46"/>
      <c r="AS1607" s="43"/>
    </row>
    <row r="1608" spans="1:45" hidden="1" x14ac:dyDescent="0.2">
      <c r="A1608" s="48" t="s">
        <v>397</v>
      </c>
      <c r="B1608" s="2">
        <v>43135</v>
      </c>
      <c r="C1608" s="1" t="s">
        <v>507</v>
      </c>
      <c r="D1608" s="65" t="str">
        <f t="shared" si="25"/>
        <v>Watchful Sovereigns Hike Alternatives Allocations</v>
      </c>
      <c r="E1608" s="1">
        <v>140</v>
      </c>
      <c r="F1608" s="1">
        <v>156250</v>
      </c>
      <c r="G1608" s="1" t="s">
        <v>423</v>
      </c>
      <c r="H1608" s="50"/>
      <c r="I1608" s="51"/>
      <c r="J1608" s="52"/>
      <c r="K1608" s="6">
        <v>1</v>
      </c>
      <c r="L1608" s="58"/>
      <c r="M1608" s="8" t="s">
        <v>3129</v>
      </c>
      <c r="N1608" s="53" t="s">
        <v>3129</v>
      </c>
      <c r="O1608" s="53" t="s">
        <v>3129</v>
      </c>
      <c r="P1608" s="53" t="s">
        <v>3129</v>
      </c>
      <c r="Q1608" s="53">
        <v>1</v>
      </c>
      <c r="R1608" s="10">
        <v>1</v>
      </c>
      <c r="S1608" s="54">
        <v>1</v>
      </c>
      <c r="T1608" s="55"/>
      <c r="U1608" s="56"/>
      <c r="V1608" s="57">
        <v>3</v>
      </c>
      <c r="AB1608" s="17">
        <v>1</v>
      </c>
      <c r="AE1608" s="15">
        <v>1</v>
      </c>
      <c r="AF1608" s="15"/>
      <c r="AO1608" s="64" t="s">
        <v>1892</v>
      </c>
      <c r="AP1608" t="s">
        <v>788</v>
      </c>
      <c r="AQ1608" t="s">
        <v>1593</v>
      </c>
      <c r="AR1608" s="46"/>
      <c r="AS1608" s="43"/>
    </row>
    <row r="1609" spans="1:45" hidden="1" x14ac:dyDescent="0.2">
      <c r="A1609" s="48" t="s">
        <v>397</v>
      </c>
      <c r="B1609" s="2">
        <v>43136</v>
      </c>
      <c r="C1609" s="1" t="s">
        <v>645</v>
      </c>
      <c r="D1609" s="65" t="str">
        <f t="shared" si="25"/>
        <v>Pass-through provision could inspire creative tax planning</v>
      </c>
      <c r="E1609" s="1">
        <v>40</v>
      </c>
      <c r="F1609" s="1">
        <v>257894</v>
      </c>
      <c r="G1609" s="1" t="s">
        <v>423</v>
      </c>
      <c r="H1609" s="50"/>
      <c r="I1609" s="51"/>
      <c r="J1609" s="52"/>
      <c r="K1609" s="6">
        <v>1</v>
      </c>
      <c r="L1609" s="58"/>
      <c r="M1609" s="8" t="s">
        <v>3129</v>
      </c>
      <c r="N1609" s="53" t="s">
        <v>3129</v>
      </c>
      <c r="O1609" s="53" t="s">
        <v>3129</v>
      </c>
      <c r="P1609" s="53" t="s">
        <v>3129</v>
      </c>
      <c r="Q1609" s="53">
        <v>1</v>
      </c>
      <c r="R1609" s="10">
        <v>1</v>
      </c>
      <c r="S1609" s="54">
        <v>1</v>
      </c>
      <c r="T1609" s="55"/>
      <c r="U1609" s="56"/>
      <c r="V1609" s="57">
        <v>3</v>
      </c>
      <c r="AB1609" s="17">
        <v>1</v>
      </c>
      <c r="AC1609" s="15">
        <v>1</v>
      </c>
      <c r="AF1609" s="15">
        <v>1</v>
      </c>
      <c r="AN1609" s="16">
        <v>1</v>
      </c>
      <c r="AO1609" s="64" t="s">
        <v>1897</v>
      </c>
      <c r="AP1609" t="s">
        <v>794</v>
      </c>
      <c r="AQ1609" t="s">
        <v>1593</v>
      </c>
      <c r="AR1609" s="46"/>
      <c r="AS1609" s="43"/>
    </row>
    <row r="1610" spans="1:45" hidden="1" x14ac:dyDescent="0.2">
      <c r="A1610" s="48" t="s">
        <v>53</v>
      </c>
      <c r="B1610" s="2">
        <v>43137</v>
      </c>
      <c r="C1610" s="1" t="s">
        <v>475</v>
      </c>
      <c r="D1610" s="65" t="str">
        <f t="shared" si="25"/>
        <v>Consumer Cyclicals Sector 1Q18: Best And Worst Funds</v>
      </c>
      <c r="E1610" s="1">
        <v>2</v>
      </c>
      <c r="F1610" s="1">
        <v>950000</v>
      </c>
      <c r="G1610" s="1" t="s">
        <v>428</v>
      </c>
      <c r="H1610" s="50"/>
      <c r="I1610" s="51"/>
      <c r="J1610" s="52"/>
      <c r="K1610" s="6">
        <v>1</v>
      </c>
      <c r="L1610" s="58"/>
      <c r="M1610" s="8">
        <v>1</v>
      </c>
      <c r="N1610" s="53" t="s">
        <v>3129</v>
      </c>
      <c r="O1610" s="53" t="s">
        <v>3129</v>
      </c>
      <c r="P1610" s="53" t="s">
        <v>3129</v>
      </c>
      <c r="Q1610" s="53" t="s">
        <v>3129</v>
      </c>
      <c r="R1610" s="10">
        <v>2</v>
      </c>
      <c r="S1610" s="54">
        <v>1</v>
      </c>
      <c r="T1610" s="55"/>
      <c r="U1610" s="56"/>
      <c r="V1610" s="57">
        <v>3</v>
      </c>
      <c r="AB1610" s="17">
        <v>1</v>
      </c>
      <c r="AF1610" s="15">
        <v>1</v>
      </c>
      <c r="AO1610" s="64" t="s">
        <v>1911</v>
      </c>
      <c r="AP1610" t="s">
        <v>819</v>
      </c>
      <c r="AQ1610" t="s">
        <v>1589</v>
      </c>
      <c r="AR1610" s="46"/>
      <c r="AS1610" s="43"/>
    </row>
    <row r="1611" spans="1:45" hidden="1" x14ac:dyDescent="0.2">
      <c r="A1611" s="48" t="s">
        <v>397</v>
      </c>
      <c r="B1611" s="2">
        <v>43138</v>
      </c>
      <c r="C1611" s="1" t="s">
        <v>456</v>
      </c>
      <c r="D1611" s="65" t="str">
        <f t="shared" si="25"/>
        <v>Asset Valuations | Shaping The Next Generation Of Corporate Leaders</v>
      </c>
      <c r="E1611" s="1">
        <v>5</v>
      </c>
      <c r="F1611" s="1">
        <v>158333</v>
      </c>
      <c r="G1611" s="1" t="s">
        <v>423</v>
      </c>
      <c r="H1611" s="50"/>
      <c r="I1611" s="51"/>
      <c r="J1611" s="52"/>
      <c r="K1611" s="6">
        <v>1</v>
      </c>
      <c r="L1611" s="58"/>
      <c r="M1611" s="8" t="s">
        <v>3129</v>
      </c>
      <c r="N1611" s="53" t="s">
        <v>3129</v>
      </c>
      <c r="O1611" s="53" t="s">
        <v>3129</v>
      </c>
      <c r="P1611" s="53">
        <v>1</v>
      </c>
      <c r="Q1611" s="53" t="s">
        <v>3129</v>
      </c>
      <c r="R1611" s="10">
        <v>2</v>
      </c>
      <c r="S1611" s="54"/>
      <c r="T1611" s="55">
        <v>1</v>
      </c>
      <c r="U1611" s="56"/>
      <c r="V1611" s="57">
        <v>1</v>
      </c>
      <c r="AB1611" s="17">
        <v>1</v>
      </c>
      <c r="AE1611" s="15">
        <v>1</v>
      </c>
      <c r="AF1611" s="15"/>
      <c r="AO1611" s="64" t="s">
        <v>1929</v>
      </c>
      <c r="AP1611" t="s">
        <v>1930</v>
      </c>
      <c r="AQ1611" t="s">
        <v>1624</v>
      </c>
      <c r="AR1611" s="46"/>
      <c r="AS1611" s="43"/>
    </row>
    <row r="1612" spans="1:45" hidden="1" x14ac:dyDescent="0.2">
      <c r="A1612" s="48" t="s">
        <v>465</v>
      </c>
      <c r="B1612" s="2">
        <v>43139</v>
      </c>
      <c r="C1612" s="1" t="s">
        <v>857</v>
      </c>
      <c r="D1612" s="65" t="str">
        <f t="shared" si="25"/>
        <v>Making firms work better</v>
      </c>
      <c r="E1612" s="1">
        <v>156</v>
      </c>
      <c r="F1612" s="1" t="s">
        <v>745</v>
      </c>
      <c r="G1612" s="1" t="s">
        <v>423</v>
      </c>
      <c r="H1612" s="50"/>
      <c r="I1612" s="51"/>
      <c r="J1612" s="52"/>
      <c r="K1612" s="6">
        <v>1</v>
      </c>
      <c r="L1612" s="58"/>
      <c r="M1612" s="8">
        <v>1</v>
      </c>
      <c r="N1612" s="53" t="s">
        <v>3129</v>
      </c>
      <c r="O1612" s="53" t="s">
        <v>3129</v>
      </c>
      <c r="P1612" s="53" t="s">
        <v>3129</v>
      </c>
      <c r="Q1612" s="53" t="s">
        <v>3129</v>
      </c>
      <c r="R1612" s="10">
        <v>2</v>
      </c>
      <c r="S1612" s="54">
        <v>1</v>
      </c>
      <c r="T1612" s="55"/>
      <c r="U1612" s="56"/>
      <c r="V1612" s="57">
        <v>3</v>
      </c>
      <c r="AB1612" s="17">
        <v>1</v>
      </c>
      <c r="AC1612" s="15">
        <v>1</v>
      </c>
      <c r="AF1612" s="15"/>
      <c r="AJ1612" s="16">
        <v>1</v>
      </c>
      <c r="AK1612" s="16">
        <v>1</v>
      </c>
      <c r="AO1612" s="64" t="s">
        <v>1944</v>
      </c>
      <c r="AP1612" t="s">
        <v>858</v>
      </c>
      <c r="AQ1612"/>
      <c r="AR1612" s="46"/>
      <c r="AS1612" s="43"/>
    </row>
    <row r="1613" spans="1:45" hidden="1" x14ac:dyDescent="0.2">
      <c r="A1613" s="48" t="s">
        <v>397</v>
      </c>
      <c r="B1613" s="2">
        <v>43139</v>
      </c>
      <c r="C1613" s="1" t="s">
        <v>505</v>
      </c>
      <c r="D1613" s="65" t="str">
        <f t="shared" si="25"/>
        <v>Alternatives Group Altegris to Merge With Artivest</v>
      </c>
      <c r="E1613" s="1">
        <v>6</v>
      </c>
      <c r="F1613" s="1">
        <v>253571</v>
      </c>
      <c r="G1613" s="1" t="s">
        <v>423</v>
      </c>
      <c r="H1613" s="50"/>
      <c r="I1613" s="51"/>
      <c r="J1613" s="52"/>
      <c r="K1613" s="6">
        <v>1</v>
      </c>
      <c r="L1613" s="58"/>
      <c r="M1613" s="8" t="s">
        <v>3129</v>
      </c>
      <c r="N1613" s="53" t="s">
        <v>3129</v>
      </c>
      <c r="O1613" s="53" t="s">
        <v>3129</v>
      </c>
      <c r="P1613" s="53" t="s">
        <v>3129</v>
      </c>
      <c r="Q1613" s="53">
        <v>1</v>
      </c>
      <c r="R1613" s="10">
        <v>1</v>
      </c>
      <c r="S1613" s="54">
        <v>1</v>
      </c>
      <c r="T1613" s="55"/>
      <c r="U1613" s="56"/>
      <c r="V1613" s="57">
        <v>3</v>
      </c>
      <c r="AB1613" s="17">
        <v>1</v>
      </c>
      <c r="AC1613" s="15">
        <v>1</v>
      </c>
      <c r="AF1613" s="15"/>
      <c r="AO1613" s="64" t="s">
        <v>1943</v>
      </c>
      <c r="AP1613" t="s">
        <v>856</v>
      </c>
      <c r="AQ1613" t="s">
        <v>1593</v>
      </c>
      <c r="AR1613" s="46"/>
      <c r="AS1613" s="43"/>
    </row>
    <row r="1614" spans="1:45" hidden="1" x14ac:dyDescent="0.2">
      <c r="A1614" s="48" t="s">
        <v>53</v>
      </c>
      <c r="B1614" s="2">
        <v>43139</v>
      </c>
      <c r="C1614" s="1" t="s">
        <v>475</v>
      </c>
      <c r="D1614" s="65" t="str">
        <f t="shared" si="25"/>
        <v>Consumer Non-Cyclicals Sector 1Q18: Best And Worst</v>
      </c>
      <c r="E1614" s="1">
        <v>6</v>
      </c>
      <c r="F1614" s="1">
        <v>950000</v>
      </c>
      <c r="G1614" s="1" t="s">
        <v>428</v>
      </c>
      <c r="H1614" s="50"/>
      <c r="I1614" s="51"/>
      <c r="J1614" s="52"/>
      <c r="K1614" s="6">
        <v>1</v>
      </c>
      <c r="L1614" s="58"/>
      <c r="M1614" s="8">
        <v>1</v>
      </c>
      <c r="N1614" s="53" t="s">
        <v>3129</v>
      </c>
      <c r="O1614" s="53" t="s">
        <v>3129</v>
      </c>
      <c r="P1614" s="53" t="s">
        <v>3129</v>
      </c>
      <c r="Q1614" s="53" t="s">
        <v>3129</v>
      </c>
      <c r="R1614" s="10">
        <v>2</v>
      </c>
      <c r="S1614" s="54">
        <v>1</v>
      </c>
      <c r="T1614" s="55"/>
      <c r="U1614" s="56"/>
      <c r="V1614" s="57">
        <v>3</v>
      </c>
      <c r="AB1614" s="17">
        <v>1</v>
      </c>
      <c r="AF1614" s="15">
        <v>1</v>
      </c>
      <c r="AO1614" s="64" t="s">
        <v>1938</v>
      </c>
      <c r="AP1614" t="s">
        <v>851</v>
      </c>
      <c r="AQ1614" t="s">
        <v>1589</v>
      </c>
      <c r="AR1614" s="46"/>
      <c r="AS1614" s="43"/>
    </row>
    <row r="1615" spans="1:45" hidden="1" x14ac:dyDescent="0.2">
      <c r="A1615" s="48" t="s">
        <v>465</v>
      </c>
      <c r="B1615" s="2">
        <v>43143</v>
      </c>
      <c r="C1615" s="1" t="s">
        <v>891</v>
      </c>
      <c r="D1615" s="65" t="str">
        <f t="shared" si="25"/>
        <v>Fund administrator oversight and governance: a new approach to shadow accounting</v>
      </c>
      <c r="E1615" s="1">
        <v>156</v>
      </c>
      <c r="F1615" s="1" t="s">
        <v>745</v>
      </c>
      <c r="G1615" s="1" t="s">
        <v>423</v>
      </c>
      <c r="H1615" s="50"/>
      <c r="I1615" s="51"/>
      <c r="J1615" s="52"/>
      <c r="K1615" s="6">
        <v>1</v>
      </c>
      <c r="L1615" s="58"/>
      <c r="M1615" s="8">
        <v>1</v>
      </c>
      <c r="N1615" s="53" t="s">
        <v>3129</v>
      </c>
      <c r="O1615" s="53" t="s">
        <v>3129</v>
      </c>
      <c r="P1615" s="53" t="s">
        <v>3129</v>
      </c>
      <c r="Q1615" s="53" t="s">
        <v>3129</v>
      </c>
      <c r="R1615" s="10">
        <v>2</v>
      </c>
      <c r="S1615" s="54">
        <v>1</v>
      </c>
      <c r="T1615" s="55"/>
      <c r="U1615" s="56"/>
      <c r="V1615" s="57">
        <v>3</v>
      </c>
      <c r="AB1615" s="17">
        <v>1</v>
      </c>
      <c r="AF1615" s="15">
        <v>1</v>
      </c>
      <c r="AO1615" s="64" t="s">
        <v>1970</v>
      </c>
      <c r="AP1615" t="s">
        <v>547</v>
      </c>
      <c r="AQ1615"/>
      <c r="AR1615" s="46"/>
      <c r="AS1615" s="43"/>
    </row>
    <row r="1616" spans="1:45" hidden="1" x14ac:dyDescent="0.2">
      <c r="A1616" s="48" t="s">
        <v>53</v>
      </c>
      <c r="B1616" s="2">
        <v>43143</v>
      </c>
      <c r="C1616" s="1" t="s">
        <v>475</v>
      </c>
      <c r="D1616" s="65" t="str">
        <f t="shared" si="25"/>
        <v>Ugly Fund With High Fees ... With 4 Stars From Morningstar</v>
      </c>
      <c r="E1616" s="1">
        <v>21</v>
      </c>
      <c r="F1616" s="1">
        <v>950000</v>
      </c>
      <c r="G1616" s="1" t="s">
        <v>428</v>
      </c>
      <c r="H1616" s="50"/>
      <c r="I1616" s="51"/>
      <c r="J1616" s="52"/>
      <c r="K1616" s="6">
        <v>1</v>
      </c>
      <c r="L1616" s="58"/>
      <c r="M1616" s="8">
        <v>1</v>
      </c>
      <c r="N1616" s="53" t="s">
        <v>3129</v>
      </c>
      <c r="O1616" s="53" t="s">
        <v>3129</v>
      </c>
      <c r="P1616" s="53" t="s">
        <v>3129</v>
      </c>
      <c r="Q1616" s="53" t="s">
        <v>3129</v>
      </c>
      <c r="R1616" s="10">
        <v>2</v>
      </c>
      <c r="S1616" s="54">
        <v>1</v>
      </c>
      <c r="T1616" s="55"/>
      <c r="U1616" s="56"/>
      <c r="V1616" s="57">
        <v>3</v>
      </c>
      <c r="AB1616" s="17">
        <v>1</v>
      </c>
      <c r="AF1616" s="15">
        <v>1</v>
      </c>
      <c r="AO1616" s="64" t="s">
        <v>1967</v>
      </c>
      <c r="AP1616" t="s">
        <v>889</v>
      </c>
      <c r="AQ1616" t="s">
        <v>1589</v>
      </c>
      <c r="AR1616" s="46"/>
      <c r="AS1616" s="43"/>
    </row>
    <row r="1617" spans="1:45" hidden="1" x14ac:dyDescent="0.2">
      <c r="A1617" s="48" t="s">
        <v>397</v>
      </c>
      <c r="B1617" s="2">
        <v>43145</v>
      </c>
      <c r="C1617" s="1" t="s">
        <v>59</v>
      </c>
      <c r="D1617" s="65" t="str">
        <f t="shared" si="25"/>
        <v>New Hedge-Fund Tax Dodge Triggers Wild Rush Back Into Delaware</v>
      </c>
      <c r="E1617" s="1">
        <v>13</v>
      </c>
      <c r="F1617" s="1">
        <v>55529156</v>
      </c>
      <c r="G1617" s="1" t="s">
        <v>423</v>
      </c>
      <c r="H1617" s="50"/>
      <c r="I1617" s="51"/>
      <c r="J1617" s="52"/>
      <c r="K1617" s="6">
        <v>1</v>
      </c>
      <c r="L1617" s="58"/>
      <c r="M1617" s="8" t="s">
        <v>3129</v>
      </c>
      <c r="N1617" s="53" t="s">
        <v>3129</v>
      </c>
      <c r="O1617" s="53" t="s">
        <v>3129</v>
      </c>
      <c r="P1617" s="53">
        <v>1</v>
      </c>
      <c r="Q1617" s="53" t="s">
        <v>3129</v>
      </c>
      <c r="R1617" s="10">
        <v>1</v>
      </c>
      <c r="S1617" s="54">
        <v>1</v>
      </c>
      <c r="T1617" s="55"/>
      <c r="U1617" s="56"/>
      <c r="V1617" s="57">
        <v>3</v>
      </c>
      <c r="AB1617" s="17">
        <v>1</v>
      </c>
      <c r="AF1617" s="15">
        <v>1</v>
      </c>
      <c r="AN1617" s="16">
        <v>1</v>
      </c>
      <c r="AO1617" s="64" t="s">
        <v>1997</v>
      </c>
      <c r="AP1617" t="s">
        <v>926</v>
      </c>
      <c r="AQ1617" t="s">
        <v>1586</v>
      </c>
      <c r="AR1617" s="46"/>
      <c r="AS1617" s="43"/>
    </row>
    <row r="1618" spans="1:45" hidden="1" x14ac:dyDescent="0.2">
      <c r="A1618" s="48" t="s">
        <v>397</v>
      </c>
      <c r="B1618" s="2">
        <v>43145</v>
      </c>
      <c r="C1618" s="1" t="s">
        <v>433</v>
      </c>
      <c r="D1618" s="65" t="str">
        <f t="shared" si="25"/>
        <v>Mnuchin says IRS to ban hedge fund tax dodge on carried interest</v>
      </c>
      <c r="E1618" s="1">
        <v>2</v>
      </c>
      <c r="F1618" s="1">
        <v>140000</v>
      </c>
      <c r="G1618" s="1" t="s">
        <v>423</v>
      </c>
      <c r="H1618" s="50"/>
      <c r="I1618" s="51"/>
      <c r="J1618" s="52"/>
      <c r="K1618" s="6">
        <v>1</v>
      </c>
      <c r="L1618" s="58"/>
      <c r="M1618" s="8" t="s">
        <v>3129</v>
      </c>
      <c r="N1618" s="53" t="s">
        <v>3129</v>
      </c>
      <c r="O1618" s="53" t="s">
        <v>3129</v>
      </c>
      <c r="P1618" s="53">
        <v>1</v>
      </c>
      <c r="Q1618" s="53" t="s">
        <v>3129</v>
      </c>
      <c r="R1618" s="10">
        <v>1</v>
      </c>
      <c r="S1618" s="54">
        <v>1</v>
      </c>
      <c r="T1618" s="55"/>
      <c r="U1618" s="56"/>
      <c r="V1618" s="57">
        <v>3</v>
      </c>
      <c r="AB1618" s="17">
        <v>1</v>
      </c>
      <c r="AF1618" s="15">
        <v>1</v>
      </c>
      <c r="AN1618" s="16">
        <v>1</v>
      </c>
      <c r="AO1618" s="64" t="s">
        <v>2002</v>
      </c>
      <c r="AP1618" t="s">
        <v>930</v>
      </c>
      <c r="AQ1618" t="s">
        <v>1586</v>
      </c>
      <c r="AR1618" s="46"/>
      <c r="AS1618" s="43"/>
    </row>
    <row r="1619" spans="1:45" hidden="1" x14ac:dyDescent="0.2">
      <c r="A1619" s="48" t="s">
        <v>397</v>
      </c>
      <c r="B1619" s="2">
        <v>43146</v>
      </c>
      <c r="C1619" s="1" t="s">
        <v>459</v>
      </c>
      <c r="D1619" s="65" t="str">
        <f t="shared" si="25"/>
        <v>New hedge-fund tax dodge triggers wild rush back into Delaware</v>
      </c>
      <c r="E1619" s="1">
        <v>21</v>
      </c>
      <c r="F1619" s="1">
        <v>173333</v>
      </c>
      <c r="G1619" s="1" t="s">
        <v>423</v>
      </c>
      <c r="H1619" s="50"/>
      <c r="I1619" s="51"/>
      <c r="J1619" s="52"/>
      <c r="K1619" s="6">
        <v>1</v>
      </c>
      <c r="L1619" s="58"/>
      <c r="M1619" s="8" t="s">
        <v>3129</v>
      </c>
      <c r="N1619" s="53" t="s">
        <v>3129</v>
      </c>
      <c r="O1619" s="53" t="s">
        <v>3129</v>
      </c>
      <c r="P1619" s="53">
        <v>1</v>
      </c>
      <c r="Q1619" s="53" t="s">
        <v>3129</v>
      </c>
      <c r="R1619" s="10">
        <v>1</v>
      </c>
      <c r="S1619" s="54">
        <v>1</v>
      </c>
      <c r="T1619" s="55"/>
      <c r="U1619" s="56"/>
      <c r="V1619" s="57">
        <v>3</v>
      </c>
      <c r="AB1619" s="17">
        <v>1</v>
      </c>
      <c r="AF1619" s="15">
        <v>1</v>
      </c>
      <c r="AN1619" s="16">
        <v>1</v>
      </c>
      <c r="AO1619" s="64" t="s">
        <v>2016</v>
      </c>
      <c r="AP1619" t="s">
        <v>950</v>
      </c>
      <c r="AQ1619" t="s">
        <v>1586</v>
      </c>
      <c r="AR1619" s="46"/>
      <c r="AS1619" s="43"/>
    </row>
    <row r="1620" spans="1:45" hidden="1" x14ac:dyDescent="0.2">
      <c r="A1620" s="48" t="s">
        <v>397</v>
      </c>
      <c r="B1620" s="2">
        <v>43146</v>
      </c>
      <c r="C1620" s="1" t="s">
        <v>602</v>
      </c>
      <c r="D1620" s="65" t="str">
        <f t="shared" si="25"/>
        <v>Urgent vs. Important: Barriers to Digitization in Alternative Investing</v>
      </c>
      <c r="E1620" s="1">
        <v>12</v>
      </c>
      <c r="F1620" s="1">
        <v>20000</v>
      </c>
      <c r="G1620" s="1" t="s">
        <v>428</v>
      </c>
      <c r="H1620" s="50"/>
      <c r="I1620" s="51"/>
      <c r="J1620" s="52"/>
      <c r="K1620" s="6">
        <v>1</v>
      </c>
      <c r="L1620" s="58"/>
      <c r="M1620" s="8" t="s">
        <v>3129</v>
      </c>
      <c r="N1620" s="53" t="s">
        <v>3129</v>
      </c>
      <c r="O1620" s="53" t="s">
        <v>3129</v>
      </c>
      <c r="P1620" s="53">
        <v>1</v>
      </c>
      <c r="Q1620" s="53" t="s">
        <v>3129</v>
      </c>
      <c r="R1620" s="10">
        <v>2</v>
      </c>
      <c r="S1620" s="54">
        <v>1</v>
      </c>
      <c r="T1620" s="55"/>
      <c r="U1620" s="56"/>
      <c r="V1620" s="57">
        <v>3</v>
      </c>
      <c r="AB1620" s="17">
        <v>1</v>
      </c>
      <c r="AD1620" s="15">
        <v>1</v>
      </c>
      <c r="AF1620" s="15"/>
      <c r="AI1620" s="16">
        <v>1</v>
      </c>
      <c r="AO1620" s="64" t="s">
        <v>2021</v>
      </c>
      <c r="AP1620" t="s">
        <v>953</v>
      </c>
      <c r="AQ1620" t="s">
        <v>1624</v>
      </c>
      <c r="AR1620" s="46"/>
      <c r="AS1620" s="43"/>
    </row>
    <row r="1621" spans="1:45" hidden="1" x14ac:dyDescent="0.2">
      <c r="A1621" s="48" t="s">
        <v>397</v>
      </c>
      <c r="B1621" s="2">
        <v>43146</v>
      </c>
      <c r="C1621" s="1" t="s">
        <v>475</v>
      </c>
      <c r="D1621" s="65" t="str">
        <f t="shared" si="25"/>
        <v>New hedge funds To Embrace High Tech, New Era For L/S And More</v>
      </c>
      <c r="E1621" s="1">
        <v>6</v>
      </c>
      <c r="F1621" s="1">
        <v>950000</v>
      </c>
      <c r="G1621" s="1" t="s">
        <v>428</v>
      </c>
      <c r="H1621" s="50"/>
      <c r="I1621" s="51"/>
      <c r="J1621" s="52"/>
      <c r="K1621" s="6">
        <v>1</v>
      </c>
      <c r="L1621" s="58"/>
      <c r="M1621" s="8" t="s">
        <v>3129</v>
      </c>
      <c r="N1621" s="53" t="s">
        <v>3129</v>
      </c>
      <c r="O1621" s="53">
        <v>1</v>
      </c>
      <c r="P1621" s="53">
        <v>1</v>
      </c>
      <c r="Q1621" s="53" t="s">
        <v>3129</v>
      </c>
      <c r="R1621" s="10">
        <v>2</v>
      </c>
      <c r="S1621" s="54">
        <v>1</v>
      </c>
      <c r="T1621" s="55"/>
      <c r="U1621" s="56"/>
      <c r="V1621" s="57">
        <v>3</v>
      </c>
      <c r="AB1621" s="17">
        <v>1</v>
      </c>
      <c r="AD1621" s="15">
        <v>1</v>
      </c>
      <c r="AF1621" s="15"/>
      <c r="AI1621" s="16">
        <v>1</v>
      </c>
      <c r="AO1621" s="64" t="s">
        <v>2019</v>
      </c>
      <c r="AP1621" t="s">
        <v>952</v>
      </c>
      <c r="AQ1621" t="s">
        <v>2020</v>
      </c>
      <c r="AR1621" s="46"/>
      <c r="AS1621" s="43"/>
    </row>
    <row r="1622" spans="1:45" hidden="1" x14ac:dyDescent="0.2">
      <c r="A1622" s="48" t="s">
        <v>699</v>
      </c>
      <c r="B1622" s="2">
        <v>43151</v>
      </c>
      <c r="C1622" s="1" t="s">
        <v>649</v>
      </c>
      <c r="D1622" s="65" t="str">
        <f t="shared" si="25"/>
        <v>How private equity firms are responding to high purchase price multiples in M&amp;A</v>
      </c>
      <c r="E1622" s="1">
        <v>310</v>
      </c>
      <c r="F1622" s="1">
        <v>17647</v>
      </c>
      <c r="G1622" s="1" t="s">
        <v>423</v>
      </c>
      <c r="H1622" s="50"/>
      <c r="I1622" s="51"/>
      <c r="J1622" s="52"/>
      <c r="K1622" s="6">
        <v>1</v>
      </c>
      <c r="L1622" s="58"/>
      <c r="M1622" s="8" t="s">
        <v>3129</v>
      </c>
      <c r="N1622" s="53">
        <v>1</v>
      </c>
      <c r="O1622" s="53" t="s">
        <v>3129</v>
      </c>
      <c r="P1622" s="53" t="s">
        <v>3129</v>
      </c>
      <c r="Q1622" s="53" t="s">
        <v>3129</v>
      </c>
      <c r="R1622" s="10">
        <v>2</v>
      </c>
      <c r="S1622" s="54">
        <v>1</v>
      </c>
      <c r="T1622" s="55"/>
      <c r="U1622" s="56"/>
      <c r="V1622" s="57">
        <v>3</v>
      </c>
      <c r="AB1622" s="17">
        <v>1</v>
      </c>
      <c r="AF1622" s="15">
        <v>1</v>
      </c>
      <c r="AO1622" s="64" t="s">
        <v>2046</v>
      </c>
      <c r="AP1622" t="s">
        <v>998</v>
      </c>
      <c r="AQ1622" t="s">
        <v>1602</v>
      </c>
      <c r="AR1622" s="46"/>
      <c r="AS1622" s="43"/>
    </row>
    <row r="1623" spans="1:45" hidden="1" x14ac:dyDescent="0.2">
      <c r="A1623" s="48" t="s">
        <v>410</v>
      </c>
      <c r="B1623" s="2">
        <v>43153</v>
      </c>
      <c r="C1623" s="1" t="s">
        <v>496</v>
      </c>
      <c r="D1623" s="65" t="str">
        <f t="shared" si="25"/>
        <v>Mo' Money, Mo' Problems</v>
      </c>
      <c r="E1623" s="1">
        <v>0</v>
      </c>
      <c r="F1623" s="1">
        <v>156250</v>
      </c>
      <c r="G1623" s="1"/>
      <c r="H1623" s="50"/>
      <c r="I1623" s="51"/>
      <c r="J1623" s="52"/>
      <c r="K1623" s="6">
        <v>1</v>
      </c>
      <c r="L1623" s="58" t="s">
        <v>414</v>
      </c>
      <c r="M1623" s="8" t="s">
        <v>3129</v>
      </c>
      <c r="N1623" s="53" t="s">
        <v>3129</v>
      </c>
      <c r="O1623" s="53">
        <v>1</v>
      </c>
      <c r="P1623" s="53" t="s">
        <v>3129</v>
      </c>
      <c r="Q1623" s="53" t="s">
        <v>3129</v>
      </c>
      <c r="R1623" s="10">
        <v>1</v>
      </c>
      <c r="S1623" s="54">
        <v>1</v>
      </c>
      <c r="T1623" s="55"/>
      <c r="U1623" s="56"/>
      <c r="V1623" s="57">
        <v>3</v>
      </c>
      <c r="AB1623" s="17">
        <v>1</v>
      </c>
      <c r="AE1623" s="15">
        <v>1</v>
      </c>
      <c r="AF1623" s="15"/>
      <c r="AO1623" s="64" t="s">
        <v>2072</v>
      </c>
      <c r="AP1623" t="s">
        <v>1027</v>
      </c>
      <c r="AQ1623" t="s">
        <v>1666</v>
      </c>
      <c r="AR1623" s="46"/>
      <c r="AS1623" s="43"/>
    </row>
    <row r="1624" spans="1:45" hidden="1" x14ac:dyDescent="0.2">
      <c r="A1624" s="48" t="s">
        <v>410</v>
      </c>
      <c r="B1624" s="2">
        <v>43154</v>
      </c>
      <c r="C1624" s="1" t="s">
        <v>982</v>
      </c>
      <c r="D1624" s="65" t="str">
        <f t="shared" si="25"/>
        <v>Report: Mutual Funds Could Save Billions With Blockchain</v>
      </c>
      <c r="E1624" s="1">
        <v>468</v>
      </c>
      <c r="F1624" s="1">
        <v>29261744</v>
      </c>
      <c r="G1624" s="1"/>
      <c r="H1624" s="50"/>
      <c r="I1624" s="51">
        <v>1</v>
      </c>
      <c r="J1624" s="52"/>
      <c r="L1624" s="58"/>
      <c r="M1624" s="8" t="s">
        <v>3129</v>
      </c>
      <c r="N1624" s="53" t="s">
        <v>3129</v>
      </c>
      <c r="O1624" s="53">
        <v>1</v>
      </c>
      <c r="P1624" s="53" t="s">
        <v>3129</v>
      </c>
      <c r="Q1624" s="53" t="s">
        <v>3129</v>
      </c>
      <c r="R1624" s="10">
        <v>1</v>
      </c>
      <c r="S1624" s="54"/>
      <c r="T1624" s="55"/>
      <c r="U1624" s="56"/>
      <c r="V1624" s="57"/>
      <c r="AB1624" s="17">
        <v>1</v>
      </c>
      <c r="AF1624" s="15"/>
      <c r="AO1624" s="64" t="s">
        <v>2088</v>
      </c>
      <c r="AP1624" t="s">
        <v>1045</v>
      </c>
      <c r="AQ1624" t="s">
        <v>1666</v>
      </c>
      <c r="AR1624" s="46"/>
      <c r="AS1624" s="43"/>
    </row>
    <row r="1625" spans="1:45" hidden="1" x14ac:dyDescent="0.2">
      <c r="A1625" s="48" t="s">
        <v>699</v>
      </c>
      <c r="B1625" s="2">
        <v>43154</v>
      </c>
      <c r="C1625" s="1" t="s">
        <v>649</v>
      </c>
      <c r="D1625" s="65" t="str">
        <f t="shared" si="25"/>
        <v>Abraaj's Naqvi cedes control of funds division in reshuffle</v>
      </c>
      <c r="E1625" s="1">
        <v>7</v>
      </c>
      <c r="F1625" s="1">
        <v>17647</v>
      </c>
      <c r="G1625" s="1" t="s">
        <v>423</v>
      </c>
      <c r="H1625" s="50"/>
      <c r="I1625" s="51">
        <v>1</v>
      </c>
      <c r="J1625" s="52"/>
      <c r="L1625" s="58"/>
      <c r="M1625" s="8" t="s">
        <v>3129</v>
      </c>
      <c r="N1625" s="53" t="s">
        <v>3129</v>
      </c>
      <c r="O1625" s="53" t="s">
        <v>3129</v>
      </c>
      <c r="P1625" s="53">
        <v>1</v>
      </c>
      <c r="Q1625" s="53" t="s">
        <v>3129</v>
      </c>
      <c r="R1625" s="10">
        <v>2</v>
      </c>
      <c r="S1625" s="54"/>
      <c r="T1625" s="55"/>
      <c r="U1625" s="56"/>
      <c r="V1625" s="57"/>
      <c r="AB1625" s="17">
        <v>1</v>
      </c>
      <c r="AF1625" s="15"/>
      <c r="AO1625" s="64" t="s">
        <v>2084</v>
      </c>
      <c r="AP1625" t="s">
        <v>1043</v>
      </c>
      <c r="AQ1625" t="s">
        <v>1624</v>
      </c>
      <c r="AR1625" s="46"/>
      <c r="AS1625" s="43"/>
    </row>
    <row r="1626" spans="1:45" hidden="1" x14ac:dyDescent="0.2">
      <c r="A1626" s="48" t="s">
        <v>402</v>
      </c>
      <c r="B1626" s="2">
        <v>43157</v>
      </c>
      <c r="C1626" s="1" t="s">
        <v>554</v>
      </c>
      <c r="D1626" s="65" t="str">
        <f t="shared" si="25"/>
        <v>As online lending grows up, banks work to strengthen parternships</v>
      </c>
      <c r="E1626" s="1">
        <v>126</v>
      </c>
      <c r="F1626" s="1">
        <v>91030</v>
      </c>
      <c r="G1626" s="1"/>
      <c r="H1626" s="50"/>
      <c r="I1626" s="51"/>
      <c r="J1626" s="52"/>
      <c r="K1626" s="6">
        <v>1</v>
      </c>
      <c r="L1626" s="58" t="s">
        <v>1053</v>
      </c>
      <c r="M1626" s="8">
        <v>1</v>
      </c>
      <c r="N1626" s="53" t="s">
        <v>3129</v>
      </c>
      <c r="O1626" s="53" t="s">
        <v>3129</v>
      </c>
      <c r="P1626" s="53" t="s">
        <v>3129</v>
      </c>
      <c r="Q1626" s="53" t="s">
        <v>3129</v>
      </c>
      <c r="R1626" s="10">
        <v>2</v>
      </c>
      <c r="S1626" s="54">
        <v>1</v>
      </c>
      <c r="T1626" s="55"/>
      <c r="U1626" s="56"/>
      <c r="V1626" s="57">
        <v>3</v>
      </c>
      <c r="AB1626" s="17">
        <v>1</v>
      </c>
      <c r="AD1626" s="15">
        <v>1</v>
      </c>
      <c r="AF1626" s="15"/>
      <c r="AI1626" s="16">
        <v>1</v>
      </c>
      <c r="AJ1626" s="16">
        <v>1</v>
      </c>
      <c r="AO1626" s="64" t="s">
        <v>2093</v>
      </c>
      <c r="AP1626" t="s">
        <v>1052</v>
      </c>
      <c r="AQ1626"/>
      <c r="AR1626" s="46"/>
      <c r="AS1626" s="43"/>
    </row>
    <row r="1627" spans="1:45" hidden="1" x14ac:dyDescent="0.2">
      <c r="A1627" s="48" t="s">
        <v>53</v>
      </c>
      <c r="B1627" s="2">
        <v>43157</v>
      </c>
      <c r="C1627" s="1" t="s">
        <v>475</v>
      </c>
      <c r="D1627" s="65" t="str">
        <f t="shared" si="25"/>
        <v>Style Ratings For ETFs &amp; Mutual Funds: 1Q18</v>
      </c>
      <c r="E1627" s="1">
        <v>4</v>
      </c>
      <c r="F1627" s="1">
        <v>950000</v>
      </c>
      <c r="G1627" s="1" t="s">
        <v>428</v>
      </c>
      <c r="H1627" s="50"/>
      <c r="I1627" s="51"/>
      <c r="J1627" s="52"/>
      <c r="K1627" s="6">
        <v>1</v>
      </c>
      <c r="L1627" s="58"/>
      <c r="M1627" s="8">
        <v>1</v>
      </c>
      <c r="N1627" s="53" t="s">
        <v>3129</v>
      </c>
      <c r="O1627" s="53" t="s">
        <v>3129</v>
      </c>
      <c r="P1627" s="53" t="s">
        <v>3129</v>
      </c>
      <c r="Q1627" s="53" t="s">
        <v>3129</v>
      </c>
      <c r="R1627" s="10">
        <v>2</v>
      </c>
      <c r="S1627" s="54">
        <v>1</v>
      </c>
      <c r="T1627" s="55"/>
      <c r="U1627" s="56"/>
      <c r="V1627" s="57">
        <v>3</v>
      </c>
      <c r="AB1627" s="17">
        <v>1</v>
      </c>
      <c r="AF1627" s="15">
        <v>1</v>
      </c>
      <c r="AO1627" s="64" t="s">
        <v>2104</v>
      </c>
      <c r="AP1627" t="s">
        <v>1067</v>
      </c>
      <c r="AQ1627" t="s">
        <v>1589</v>
      </c>
      <c r="AR1627" s="46"/>
      <c r="AS1627" s="43"/>
    </row>
    <row r="1628" spans="1:45" hidden="1" x14ac:dyDescent="0.2">
      <c r="A1628" s="48" t="s">
        <v>699</v>
      </c>
      <c r="B1628" s="2">
        <v>43160</v>
      </c>
      <c r="C1628" s="1" t="s">
        <v>805</v>
      </c>
      <c r="D1628" s="65" t="str">
        <f t="shared" si="25"/>
        <v>Vying for the Top Earners</v>
      </c>
      <c r="E1628" s="1">
        <v>0</v>
      </c>
      <c r="F1628" s="1">
        <v>5000</v>
      </c>
      <c r="G1628" s="1"/>
      <c r="H1628" s="50"/>
      <c r="I1628" s="51"/>
      <c r="J1628" s="52"/>
      <c r="K1628" s="6">
        <v>1</v>
      </c>
      <c r="L1628" s="58" t="s">
        <v>414</v>
      </c>
      <c r="M1628" s="8" t="s">
        <v>3129</v>
      </c>
      <c r="N1628" s="53" t="s">
        <v>3129</v>
      </c>
      <c r="O1628" s="53" t="s">
        <v>3129</v>
      </c>
      <c r="P1628" s="53">
        <v>1</v>
      </c>
      <c r="Q1628" s="53" t="s">
        <v>3129</v>
      </c>
      <c r="R1628" s="10">
        <v>1</v>
      </c>
      <c r="S1628" s="54">
        <v>1</v>
      </c>
      <c r="T1628" s="55"/>
      <c r="U1628" s="56"/>
      <c r="V1628" s="57">
        <v>3</v>
      </c>
      <c r="AB1628" s="17">
        <v>1</v>
      </c>
      <c r="AF1628" s="15">
        <v>1</v>
      </c>
      <c r="AO1628" s="64" t="s">
        <v>2160</v>
      </c>
      <c r="AP1628" t="s">
        <v>1128</v>
      </c>
      <c r="AQ1628" t="s">
        <v>1836</v>
      </c>
      <c r="AR1628" s="46"/>
      <c r="AS1628" s="43"/>
    </row>
    <row r="1629" spans="1:45" hidden="1" x14ac:dyDescent="0.2">
      <c r="A1629" s="48" t="s">
        <v>465</v>
      </c>
      <c r="B1629" s="2">
        <v>43164</v>
      </c>
      <c r="C1629" s="1" t="s">
        <v>1154</v>
      </c>
      <c r="D1629" s="65" t="str">
        <f t="shared" si="25"/>
        <v>ETF providers offer more to gain manager business</v>
      </c>
      <c r="E1629" s="1">
        <v>156</v>
      </c>
      <c r="F1629" s="1">
        <v>50000</v>
      </c>
      <c r="G1629" s="1" t="s">
        <v>423</v>
      </c>
      <c r="H1629" s="50"/>
      <c r="I1629" s="51"/>
      <c r="J1629" s="52"/>
      <c r="K1629" s="6">
        <v>1</v>
      </c>
      <c r="L1629" s="58"/>
      <c r="M1629" s="8">
        <v>1</v>
      </c>
      <c r="N1629" s="53" t="s">
        <v>3129</v>
      </c>
      <c r="O1629" s="53" t="s">
        <v>3129</v>
      </c>
      <c r="P1629" s="53" t="s">
        <v>3129</v>
      </c>
      <c r="Q1629" s="53" t="s">
        <v>3129</v>
      </c>
      <c r="R1629" s="10">
        <v>2</v>
      </c>
      <c r="S1629" s="54">
        <v>1</v>
      </c>
      <c r="T1629" s="55"/>
      <c r="U1629" s="56"/>
      <c r="V1629" s="57">
        <v>3</v>
      </c>
      <c r="AB1629" s="17">
        <v>1</v>
      </c>
      <c r="AC1629" s="15">
        <v>1</v>
      </c>
      <c r="AF1629" s="15"/>
      <c r="AO1629" s="64" t="s">
        <v>2177</v>
      </c>
      <c r="AP1629" t="s">
        <v>1140</v>
      </c>
      <c r="AQ1629"/>
      <c r="AR1629" s="46"/>
      <c r="AS1629" s="43"/>
    </row>
    <row r="1630" spans="1:45" hidden="1" x14ac:dyDescent="0.2">
      <c r="A1630" s="48" t="s">
        <v>699</v>
      </c>
      <c r="B1630" s="2">
        <v>43164</v>
      </c>
      <c r="C1630" s="1" t="s">
        <v>433</v>
      </c>
      <c r="D1630" s="65" t="str">
        <f t="shared" si="25"/>
        <v>Managers targeting alternatives firms</v>
      </c>
      <c r="E1630" s="1">
        <v>2</v>
      </c>
      <c r="F1630" s="1">
        <v>140000</v>
      </c>
      <c r="G1630" s="1" t="s">
        <v>423</v>
      </c>
      <c r="H1630" s="50"/>
      <c r="I1630" s="51"/>
      <c r="J1630" s="52"/>
      <c r="K1630" s="6">
        <v>1</v>
      </c>
      <c r="L1630" s="58"/>
      <c r="M1630" s="8" t="s">
        <v>3129</v>
      </c>
      <c r="N1630" s="53" t="s">
        <v>3129</v>
      </c>
      <c r="O1630" s="53">
        <v>1</v>
      </c>
      <c r="P1630" s="53" t="s">
        <v>3129</v>
      </c>
      <c r="Q1630" s="53" t="s">
        <v>3129</v>
      </c>
      <c r="R1630" s="10">
        <v>1</v>
      </c>
      <c r="S1630" s="54">
        <v>1</v>
      </c>
      <c r="T1630" s="55"/>
      <c r="U1630" s="56"/>
      <c r="V1630" s="57">
        <v>3</v>
      </c>
      <c r="AB1630" s="17">
        <v>1</v>
      </c>
      <c r="AF1630" s="15">
        <v>1</v>
      </c>
      <c r="AO1630" s="64" t="s">
        <v>2169</v>
      </c>
      <c r="AP1630" t="s">
        <v>2170</v>
      </c>
      <c r="AQ1630" t="s">
        <v>1597</v>
      </c>
      <c r="AR1630" s="46"/>
      <c r="AS1630" s="43"/>
    </row>
    <row r="1631" spans="1:45" hidden="1" x14ac:dyDescent="0.2">
      <c r="A1631" s="48" t="s">
        <v>699</v>
      </c>
      <c r="B1631" s="2">
        <v>43164</v>
      </c>
      <c r="C1631" s="1" t="s">
        <v>433</v>
      </c>
      <c r="D1631" s="65" t="str">
        <f t="shared" si="25"/>
        <v>Active investing marks return as asset owners focus on outcomes</v>
      </c>
      <c r="E1631" s="1">
        <v>0</v>
      </c>
      <c r="F1631" s="1">
        <v>140000</v>
      </c>
      <c r="G1631" s="1" t="s">
        <v>423</v>
      </c>
      <c r="H1631" s="50"/>
      <c r="I1631" s="51"/>
      <c r="J1631" s="52"/>
      <c r="K1631" s="6">
        <v>1</v>
      </c>
      <c r="L1631" s="58"/>
      <c r="M1631" s="8" t="s">
        <v>3129</v>
      </c>
      <c r="N1631" s="53" t="s">
        <v>3129</v>
      </c>
      <c r="O1631" s="53">
        <v>1</v>
      </c>
      <c r="P1631" s="53" t="s">
        <v>3129</v>
      </c>
      <c r="Q1631" s="53">
        <v>1</v>
      </c>
      <c r="R1631" s="10">
        <v>1</v>
      </c>
      <c r="S1631" s="54">
        <v>1</v>
      </c>
      <c r="T1631" s="55"/>
      <c r="U1631" s="56"/>
      <c r="V1631" s="57">
        <v>3</v>
      </c>
      <c r="AB1631" s="17">
        <v>1</v>
      </c>
      <c r="AF1631" s="15">
        <v>1</v>
      </c>
      <c r="AO1631" s="64" t="s">
        <v>2171</v>
      </c>
      <c r="AP1631" t="s">
        <v>1149</v>
      </c>
      <c r="AQ1631" t="s">
        <v>2172</v>
      </c>
      <c r="AR1631" s="46"/>
      <c r="AS1631" s="43"/>
    </row>
    <row r="1632" spans="1:45" hidden="1" x14ac:dyDescent="0.2">
      <c r="A1632" s="48" t="s">
        <v>397</v>
      </c>
      <c r="B1632" s="2">
        <v>43165</v>
      </c>
      <c r="C1632" s="1" t="s">
        <v>429</v>
      </c>
      <c r="D1632" s="65" t="str">
        <f t="shared" si="25"/>
        <v>BlackRock, Soros may invest in Deutsche’s asset management IPO: Reuters</v>
      </c>
      <c r="E1632" s="1">
        <v>6</v>
      </c>
      <c r="F1632" s="1">
        <v>269230</v>
      </c>
      <c r="G1632" s="1" t="s">
        <v>428</v>
      </c>
      <c r="H1632" s="50"/>
      <c r="I1632" s="51"/>
      <c r="J1632" s="52">
        <v>1</v>
      </c>
      <c r="L1632" s="58"/>
      <c r="M1632" s="8" t="s">
        <v>3129</v>
      </c>
      <c r="N1632" s="53" t="s">
        <v>3129</v>
      </c>
      <c r="O1632" s="53" t="s">
        <v>3129</v>
      </c>
      <c r="P1632" s="53">
        <v>1</v>
      </c>
      <c r="Q1632" s="53" t="s">
        <v>3129</v>
      </c>
      <c r="R1632" s="10">
        <v>2</v>
      </c>
      <c r="S1632" s="54"/>
      <c r="T1632" s="55"/>
      <c r="U1632" s="56"/>
      <c r="V1632" s="57"/>
      <c r="AB1632" s="17">
        <v>1</v>
      </c>
      <c r="AF1632" s="15"/>
      <c r="AO1632" s="64" t="s">
        <v>2184</v>
      </c>
      <c r="AP1632" t="s">
        <v>1166</v>
      </c>
      <c r="AQ1632" t="s">
        <v>1624</v>
      </c>
      <c r="AR1632" s="46"/>
      <c r="AS1632" s="43"/>
    </row>
    <row r="1633" spans="1:45" hidden="1" x14ac:dyDescent="0.2">
      <c r="A1633" s="48" t="s">
        <v>699</v>
      </c>
      <c r="B1633" s="2">
        <v>43165</v>
      </c>
      <c r="C1633" s="1" t="s">
        <v>507</v>
      </c>
      <c r="D1633" s="65" t="str">
        <f t="shared" si="25"/>
        <v>When Succession Planning Goes Wrong</v>
      </c>
      <c r="E1633" s="1">
        <v>7</v>
      </c>
      <c r="F1633" s="1">
        <v>156250</v>
      </c>
      <c r="G1633" s="1" t="s">
        <v>423</v>
      </c>
      <c r="H1633" s="50"/>
      <c r="I1633" s="51"/>
      <c r="J1633" s="52"/>
      <c r="K1633" s="6">
        <v>1</v>
      </c>
      <c r="L1633" s="58"/>
      <c r="M1633" s="8" t="s">
        <v>3129</v>
      </c>
      <c r="N1633" s="53" t="s">
        <v>3129</v>
      </c>
      <c r="O1633" s="53">
        <v>1</v>
      </c>
      <c r="P1633" s="53" t="s">
        <v>3129</v>
      </c>
      <c r="Q1633" s="53" t="s">
        <v>3129</v>
      </c>
      <c r="R1633" s="10">
        <v>1</v>
      </c>
      <c r="S1633" s="54">
        <v>1</v>
      </c>
      <c r="T1633" s="55"/>
      <c r="U1633" s="56"/>
      <c r="V1633" s="57">
        <v>3</v>
      </c>
      <c r="AB1633" s="17">
        <v>1</v>
      </c>
      <c r="AE1633" s="15">
        <v>1</v>
      </c>
      <c r="AF1633" s="15"/>
      <c r="AO1633" s="64" t="s">
        <v>2187</v>
      </c>
      <c r="AP1633" t="s">
        <v>1170</v>
      </c>
      <c r="AQ1633" t="s">
        <v>1597</v>
      </c>
      <c r="AR1633" s="46"/>
      <c r="AS1633" s="43"/>
    </row>
    <row r="1634" spans="1:45" hidden="1" x14ac:dyDescent="0.2">
      <c r="A1634" s="48" t="s">
        <v>699</v>
      </c>
      <c r="B1634" s="2">
        <v>43167</v>
      </c>
      <c r="C1634" s="1" t="s">
        <v>419</v>
      </c>
      <c r="D1634" s="65" t="str">
        <f t="shared" si="25"/>
        <v>Companies with women executives can help you do better in the stock market</v>
      </c>
      <c r="E1634" s="1">
        <v>48</v>
      </c>
      <c r="F1634" s="1">
        <v>15938865</v>
      </c>
      <c r="G1634" s="1" t="s">
        <v>423</v>
      </c>
      <c r="H1634" s="50"/>
      <c r="I1634" s="51">
        <v>1</v>
      </c>
      <c r="J1634" s="52"/>
      <c r="L1634" s="58"/>
      <c r="M1634" s="8" t="s">
        <v>3129</v>
      </c>
      <c r="N1634" s="53" t="s">
        <v>3129</v>
      </c>
      <c r="O1634" s="53" t="s">
        <v>3129</v>
      </c>
      <c r="P1634" s="53" t="s">
        <v>3129</v>
      </c>
      <c r="Q1634" s="53">
        <v>1</v>
      </c>
      <c r="R1634" s="10">
        <v>1</v>
      </c>
      <c r="S1634" s="54"/>
      <c r="T1634" s="55"/>
      <c r="U1634" s="56"/>
      <c r="V1634" s="57"/>
      <c r="AB1634" s="17">
        <v>1</v>
      </c>
      <c r="AF1634" s="15"/>
      <c r="AO1634" s="64" t="s">
        <v>2219</v>
      </c>
      <c r="AP1634" t="s">
        <v>1214</v>
      </c>
      <c r="AQ1634" t="s">
        <v>1593</v>
      </c>
      <c r="AR1634" s="46"/>
      <c r="AS1634" s="43"/>
    </row>
    <row r="1635" spans="1:45" hidden="1" x14ac:dyDescent="0.2">
      <c r="A1635" s="48" t="s">
        <v>699</v>
      </c>
      <c r="B1635" s="2">
        <v>43168</v>
      </c>
      <c r="C1635" s="1" t="s">
        <v>426</v>
      </c>
      <c r="D1635" s="65" t="str">
        <f t="shared" si="25"/>
        <v>With NAFTA outcome unpredictable, Canadian businesses need to shift focus to the known unknowns, KPMG</v>
      </c>
      <c r="E1635" s="1">
        <v>0</v>
      </c>
      <c r="F1635" s="1">
        <v>1192857</v>
      </c>
      <c r="G1635" s="1" t="s">
        <v>428</v>
      </c>
      <c r="H1635" s="50">
        <v>1</v>
      </c>
      <c r="I1635" s="51"/>
      <c r="J1635" s="52"/>
      <c r="L1635" s="58"/>
      <c r="M1635" s="8" t="s">
        <v>3129</v>
      </c>
      <c r="N1635" s="53" t="s">
        <v>3129</v>
      </c>
      <c r="O1635" s="53" t="s">
        <v>3129</v>
      </c>
      <c r="P1635" s="53">
        <v>1</v>
      </c>
      <c r="Q1635" s="53" t="s">
        <v>3129</v>
      </c>
      <c r="R1635" s="10">
        <v>2</v>
      </c>
      <c r="S1635" s="54"/>
      <c r="T1635" s="55"/>
      <c r="U1635" s="56"/>
      <c r="V1635" s="57"/>
      <c r="AB1635" s="17">
        <v>1</v>
      </c>
      <c r="AF1635" s="15"/>
      <c r="AO1635" s="64" t="s">
        <v>2717</v>
      </c>
      <c r="AP1635" t="s">
        <v>2553</v>
      </c>
      <c r="AQ1635" t="s">
        <v>1624</v>
      </c>
      <c r="AR1635" s="46"/>
      <c r="AS1635" s="43"/>
    </row>
    <row r="1636" spans="1:45" hidden="1" x14ac:dyDescent="0.2">
      <c r="A1636" s="48" t="s">
        <v>589</v>
      </c>
      <c r="B1636" s="2">
        <v>43168</v>
      </c>
      <c r="C1636" s="1" t="s">
        <v>426</v>
      </c>
      <c r="D1636" s="65" t="str">
        <f t="shared" si="25"/>
        <v>Aimco Announces Lynn Stanfield Promotion</v>
      </c>
      <c r="E1636" s="1">
        <v>0</v>
      </c>
      <c r="F1636" s="1">
        <v>1192857</v>
      </c>
      <c r="G1636" s="1" t="s">
        <v>428</v>
      </c>
      <c r="H1636" s="50">
        <v>2</v>
      </c>
      <c r="I1636" s="51"/>
      <c r="J1636" s="52"/>
      <c r="L1636" s="58"/>
      <c r="M1636" s="8">
        <v>1</v>
      </c>
      <c r="N1636" s="53" t="s">
        <v>3129</v>
      </c>
      <c r="O1636" s="53" t="s">
        <v>3129</v>
      </c>
      <c r="P1636" s="53" t="s">
        <v>3129</v>
      </c>
      <c r="Q1636" s="53" t="s">
        <v>3129</v>
      </c>
      <c r="R1636" s="10">
        <v>2</v>
      </c>
      <c r="S1636" s="54"/>
      <c r="T1636" s="55"/>
      <c r="U1636" s="56"/>
      <c r="V1636" s="57"/>
      <c r="AB1636" s="17">
        <v>1</v>
      </c>
      <c r="AF1636" s="15"/>
      <c r="AO1636" s="64" t="s">
        <v>2716</v>
      </c>
      <c r="AP1636" t="s">
        <v>2552</v>
      </c>
      <c r="AQ1636" t="s">
        <v>1589</v>
      </c>
      <c r="AR1636" s="46"/>
      <c r="AS1636" s="43"/>
    </row>
    <row r="1637" spans="1:45" hidden="1" x14ac:dyDescent="0.2">
      <c r="A1637" s="48" t="s">
        <v>589</v>
      </c>
      <c r="B1637" s="2">
        <v>43168</v>
      </c>
      <c r="C1637" s="1" t="s">
        <v>419</v>
      </c>
      <c r="D1637" s="65" t="str">
        <f t="shared" si="25"/>
        <v>Aimco Announces Lynn Stanfield Promotion</v>
      </c>
      <c r="E1637" s="1">
        <v>0</v>
      </c>
      <c r="F1637" s="1">
        <v>15938865</v>
      </c>
      <c r="G1637" s="1" t="s">
        <v>423</v>
      </c>
      <c r="H1637" s="50">
        <v>2</v>
      </c>
      <c r="I1637" s="51"/>
      <c r="J1637" s="52"/>
      <c r="L1637" s="58"/>
      <c r="M1637" s="8">
        <v>1</v>
      </c>
      <c r="N1637" s="53" t="s">
        <v>3129</v>
      </c>
      <c r="O1637" s="53" t="s">
        <v>3129</v>
      </c>
      <c r="P1637" s="53" t="s">
        <v>3129</v>
      </c>
      <c r="Q1637" s="53" t="s">
        <v>3129</v>
      </c>
      <c r="R1637" s="10">
        <v>1</v>
      </c>
      <c r="S1637" s="54"/>
      <c r="T1637" s="55"/>
      <c r="U1637" s="56"/>
      <c r="V1637" s="57"/>
      <c r="AB1637" s="17">
        <v>1</v>
      </c>
      <c r="AF1637" s="15"/>
      <c r="AO1637" s="64" t="s">
        <v>2718</v>
      </c>
      <c r="AP1637" t="s">
        <v>2552</v>
      </c>
      <c r="AQ1637" t="s">
        <v>1595</v>
      </c>
      <c r="AR1637" s="46"/>
      <c r="AS1637" s="43"/>
    </row>
    <row r="1638" spans="1:45" hidden="1" x14ac:dyDescent="0.2">
      <c r="A1638" s="48" t="s">
        <v>699</v>
      </c>
      <c r="B1638" s="2">
        <v>43168</v>
      </c>
      <c r="C1638" s="1" t="s">
        <v>426</v>
      </c>
      <c r="D1638" s="65" t="str">
        <f t="shared" si="25"/>
        <v>Obalon Therapeutics Lead Plaintiff Alert: Faruqi &amp; Faruqi, Llp Encourages Investors Who Suffered Losses Exceeding $50,000 Investing In Obalon Therapeutics, Inc. To Contact The Firm</v>
      </c>
      <c r="E1638" s="1">
        <v>0</v>
      </c>
      <c r="F1638" s="1">
        <v>1192857</v>
      </c>
      <c r="G1638" s="1" t="s">
        <v>428</v>
      </c>
      <c r="H1638" s="50">
        <v>2</v>
      </c>
      <c r="I1638" s="51"/>
      <c r="J1638" s="52"/>
      <c r="L1638" s="58"/>
      <c r="M1638" s="8" t="s">
        <v>3129</v>
      </c>
      <c r="N1638" s="53" t="s">
        <v>3129</v>
      </c>
      <c r="O1638" s="53" t="s">
        <v>3129</v>
      </c>
      <c r="P1638" s="53">
        <v>1</v>
      </c>
      <c r="Q1638" s="53" t="s">
        <v>3129</v>
      </c>
      <c r="R1638" s="10">
        <v>2</v>
      </c>
      <c r="S1638" s="54"/>
      <c r="T1638" s="55"/>
      <c r="U1638" s="56"/>
      <c r="V1638" s="57"/>
      <c r="AB1638" s="17">
        <v>1</v>
      </c>
      <c r="AF1638" s="15"/>
      <c r="AO1638" s="64" t="s">
        <v>2715</v>
      </c>
      <c r="AP1638" t="s">
        <v>2551</v>
      </c>
      <c r="AQ1638" t="s">
        <v>1624</v>
      </c>
      <c r="AR1638" s="46"/>
      <c r="AS1638" s="43"/>
    </row>
    <row r="1639" spans="1:45" hidden="1" x14ac:dyDescent="0.2">
      <c r="A1639" s="48" t="s">
        <v>699</v>
      </c>
      <c r="B1639" s="2">
        <v>43168</v>
      </c>
      <c r="C1639" s="1" t="s">
        <v>426</v>
      </c>
      <c r="D1639" s="65" t="str">
        <f t="shared" si="25"/>
        <v>SHAREHOLDER ALERT: Bronstein, Gewirtz &amp; Grossman, LLC Notifies Investors of Class Action Against Obalon Therapeutics, Inc. (OBLN) &amp; Lead Plaintiff Deadline: April 16, 2018</v>
      </c>
      <c r="E1639" s="1">
        <v>0</v>
      </c>
      <c r="F1639" s="1">
        <v>1192857</v>
      </c>
      <c r="G1639" s="1" t="s">
        <v>428</v>
      </c>
      <c r="H1639" s="50">
        <v>2</v>
      </c>
      <c r="I1639" s="51"/>
      <c r="J1639" s="52"/>
      <c r="L1639" s="58"/>
      <c r="M1639" s="8" t="s">
        <v>3129</v>
      </c>
      <c r="N1639" s="53" t="s">
        <v>3129</v>
      </c>
      <c r="O1639" s="53" t="s">
        <v>3129</v>
      </c>
      <c r="P1639" s="53">
        <v>1</v>
      </c>
      <c r="Q1639" s="53" t="s">
        <v>3129</v>
      </c>
      <c r="R1639" s="10">
        <v>2</v>
      </c>
      <c r="S1639" s="54"/>
      <c r="T1639" s="55"/>
      <c r="U1639" s="56"/>
      <c r="V1639" s="57"/>
      <c r="AB1639" s="17">
        <v>1</v>
      </c>
      <c r="AF1639" s="15"/>
      <c r="AO1639" s="64" t="s">
        <v>2714</v>
      </c>
      <c r="AP1639" t="s">
        <v>949</v>
      </c>
      <c r="AQ1639" t="s">
        <v>1624</v>
      </c>
      <c r="AR1639" s="46"/>
      <c r="AS1639" s="43"/>
    </row>
    <row r="1640" spans="1:45" hidden="1" x14ac:dyDescent="0.2">
      <c r="A1640" s="48" t="s">
        <v>699</v>
      </c>
      <c r="B1640" s="2">
        <v>43168</v>
      </c>
      <c r="C1640" s="1" t="s">
        <v>426</v>
      </c>
      <c r="D1640" s="65" t="str">
        <f t="shared" si="25"/>
        <v>Global Back Office Systems &amp; Suppliers Report 2018: Profiles of 100+ International Suppliers and 150+ Systems</v>
      </c>
      <c r="E1640" s="1">
        <v>0</v>
      </c>
      <c r="F1640" s="1">
        <v>1192857</v>
      </c>
      <c r="G1640" s="1" t="s">
        <v>428</v>
      </c>
      <c r="H1640" s="50"/>
      <c r="I1640" s="51">
        <v>1</v>
      </c>
      <c r="J1640" s="52"/>
      <c r="L1640" s="58"/>
      <c r="M1640" s="8" t="s">
        <v>3129</v>
      </c>
      <c r="N1640" s="53">
        <v>1</v>
      </c>
      <c r="O1640" s="53" t="s">
        <v>3129</v>
      </c>
      <c r="P1640" s="53" t="s">
        <v>3129</v>
      </c>
      <c r="Q1640" s="53" t="s">
        <v>3129</v>
      </c>
      <c r="R1640" s="10">
        <v>2</v>
      </c>
      <c r="S1640" s="54"/>
      <c r="T1640" s="55"/>
      <c r="U1640" s="56"/>
      <c r="V1640" s="57"/>
      <c r="AB1640" s="17">
        <v>1</v>
      </c>
      <c r="AF1640" s="15"/>
      <c r="AO1640" s="64" t="s">
        <v>2719</v>
      </c>
      <c r="AP1640" t="s">
        <v>2554</v>
      </c>
      <c r="AQ1640" t="s">
        <v>1602</v>
      </c>
      <c r="AR1640" s="46"/>
      <c r="AS1640" s="43"/>
    </row>
    <row r="1641" spans="1:45" hidden="1" x14ac:dyDescent="0.2">
      <c r="A1641" s="48" t="s">
        <v>589</v>
      </c>
      <c r="B1641" s="2">
        <v>43168</v>
      </c>
      <c r="C1641" s="1" t="s">
        <v>64</v>
      </c>
      <c r="D1641" s="65" t="str">
        <f t="shared" si="25"/>
        <v>People moves: Barclays hires new electronic equities head, Dahlgren joins Wells Fargo, and more</v>
      </c>
      <c r="E1641" s="1">
        <v>7</v>
      </c>
      <c r="F1641" s="1">
        <v>120000</v>
      </c>
      <c r="G1641" s="1" t="s">
        <v>423</v>
      </c>
      <c r="H1641" s="50"/>
      <c r="I1641" s="51">
        <v>1</v>
      </c>
      <c r="J1641" s="52"/>
      <c r="L1641" s="58"/>
      <c r="M1641" s="8">
        <v>1</v>
      </c>
      <c r="N1641" s="53">
        <v>1</v>
      </c>
      <c r="O1641" s="53" t="s">
        <v>3129</v>
      </c>
      <c r="P1641" s="53" t="s">
        <v>3129</v>
      </c>
      <c r="Q1641" s="53" t="s">
        <v>3129</v>
      </c>
      <c r="R1641" s="10">
        <v>1</v>
      </c>
      <c r="S1641" s="54"/>
      <c r="T1641" s="55"/>
      <c r="U1641" s="56"/>
      <c r="V1641" s="57"/>
      <c r="AB1641" s="17">
        <v>1</v>
      </c>
      <c r="AF1641" s="15"/>
      <c r="AO1641" s="64" t="s">
        <v>1520</v>
      </c>
      <c r="AP1641" t="s">
        <v>1224</v>
      </c>
      <c r="AQ1641" t="s">
        <v>1633</v>
      </c>
      <c r="AR1641" s="46"/>
      <c r="AS1641" s="43"/>
    </row>
    <row r="1642" spans="1:45" hidden="1" x14ac:dyDescent="0.2">
      <c r="A1642" s="48" t="s">
        <v>699</v>
      </c>
      <c r="B1642" s="2">
        <v>43168</v>
      </c>
      <c r="C1642" s="1" t="s">
        <v>459</v>
      </c>
      <c r="D1642" s="65" t="str">
        <f t="shared" si="25"/>
        <v>Companies hurry to adopt new hedge accounting standard</v>
      </c>
      <c r="E1642" s="1">
        <v>22</v>
      </c>
      <c r="F1642" s="1">
        <v>173333</v>
      </c>
      <c r="G1642" s="1" t="s">
        <v>423</v>
      </c>
      <c r="H1642" s="50"/>
      <c r="I1642" s="51"/>
      <c r="J1642" s="52"/>
      <c r="K1642" s="6">
        <v>1</v>
      </c>
      <c r="L1642" s="58"/>
      <c r="M1642" s="8" t="s">
        <v>3129</v>
      </c>
      <c r="N1642" s="53" t="s">
        <v>3129</v>
      </c>
      <c r="O1642" s="53">
        <v>1</v>
      </c>
      <c r="P1642" s="53" t="s">
        <v>3129</v>
      </c>
      <c r="Q1642" s="53" t="s">
        <v>3129</v>
      </c>
      <c r="R1642" s="10">
        <v>1</v>
      </c>
      <c r="S1642" s="54">
        <v>1</v>
      </c>
      <c r="T1642" s="55"/>
      <c r="U1642" s="56"/>
      <c r="V1642" s="57">
        <v>3</v>
      </c>
      <c r="AB1642" s="17">
        <v>1</v>
      </c>
      <c r="AF1642" s="15">
        <v>1</v>
      </c>
      <c r="AO1642" s="64" t="s">
        <v>2720</v>
      </c>
      <c r="AP1642" t="s">
        <v>2555</v>
      </c>
      <c r="AQ1642" t="s">
        <v>1597</v>
      </c>
      <c r="AR1642" s="46"/>
      <c r="AS1642" s="43"/>
    </row>
    <row r="1643" spans="1:45" hidden="1" x14ac:dyDescent="0.2">
      <c r="A1643" s="48" t="s">
        <v>589</v>
      </c>
      <c r="B1643" s="2">
        <v>43170</v>
      </c>
      <c r="C1643" s="1" t="s">
        <v>419</v>
      </c>
      <c r="D1643" s="65" t="str">
        <f t="shared" si="25"/>
        <v>The Beekman Group Announces Recapitalization of Air Medical Platform REVA in Partnership with Directional Aviation and Financing from Goldman Sachs</v>
      </c>
      <c r="E1643" s="1">
        <v>0</v>
      </c>
      <c r="F1643" s="1">
        <v>15938865</v>
      </c>
      <c r="G1643" s="1" t="s">
        <v>423</v>
      </c>
      <c r="H1643" s="50">
        <v>2</v>
      </c>
      <c r="I1643" s="51"/>
      <c r="J1643" s="52"/>
      <c r="L1643" s="58"/>
      <c r="M1643" s="8">
        <v>1</v>
      </c>
      <c r="N1643" s="53" t="s">
        <v>3129</v>
      </c>
      <c r="O1643" s="53" t="s">
        <v>3129</v>
      </c>
      <c r="P1643" s="53" t="s">
        <v>3129</v>
      </c>
      <c r="Q1643" s="53" t="s">
        <v>3129</v>
      </c>
      <c r="R1643" s="10">
        <v>1</v>
      </c>
      <c r="S1643" s="54"/>
      <c r="T1643" s="55"/>
      <c r="U1643" s="56"/>
      <c r="V1643" s="57"/>
      <c r="AB1643" s="17">
        <v>1</v>
      </c>
      <c r="AF1643" s="15"/>
      <c r="AO1643" s="64" t="s">
        <v>2723</v>
      </c>
      <c r="AP1643" t="s">
        <v>2557</v>
      </c>
      <c r="AQ1643" t="s">
        <v>1595</v>
      </c>
      <c r="AR1643" s="46"/>
      <c r="AS1643" s="43"/>
    </row>
    <row r="1644" spans="1:45" hidden="1" x14ac:dyDescent="0.2">
      <c r="A1644" s="48" t="s">
        <v>699</v>
      </c>
      <c r="B1644" s="2">
        <v>43170</v>
      </c>
      <c r="C1644" s="1" t="s">
        <v>426</v>
      </c>
      <c r="D1644" s="65" t="str">
        <f t="shared" si="25"/>
        <v>TraceLink Grows Market Position in DACH Region by 215% in 2017</v>
      </c>
      <c r="E1644" s="1">
        <v>0</v>
      </c>
      <c r="F1644" s="1">
        <v>1192857</v>
      </c>
      <c r="G1644" s="1" t="s">
        <v>428</v>
      </c>
      <c r="H1644" s="50">
        <v>2</v>
      </c>
      <c r="I1644" s="51"/>
      <c r="J1644" s="52"/>
      <c r="L1644" s="58"/>
      <c r="M1644" s="8" t="s">
        <v>3129</v>
      </c>
      <c r="N1644" s="53" t="s">
        <v>3129</v>
      </c>
      <c r="O1644" s="53">
        <v>1</v>
      </c>
      <c r="P1644" s="53" t="s">
        <v>3129</v>
      </c>
      <c r="Q1644" s="53" t="s">
        <v>3129</v>
      </c>
      <c r="R1644" s="10">
        <v>2</v>
      </c>
      <c r="S1644" s="54"/>
      <c r="T1644" s="55"/>
      <c r="U1644" s="56"/>
      <c r="V1644" s="57"/>
      <c r="AB1644" s="17">
        <v>1</v>
      </c>
      <c r="AF1644" s="15"/>
      <c r="AO1644" s="64" t="s">
        <v>2721</v>
      </c>
      <c r="AP1644" t="s">
        <v>2556</v>
      </c>
      <c r="AQ1644" t="s">
        <v>1599</v>
      </c>
      <c r="AR1644" s="46"/>
      <c r="AS1644" s="43"/>
    </row>
    <row r="1645" spans="1:45" hidden="1" x14ac:dyDescent="0.2">
      <c r="A1645" s="48" t="s">
        <v>699</v>
      </c>
      <c r="B1645" s="2">
        <v>43170</v>
      </c>
      <c r="C1645" s="1" t="s">
        <v>419</v>
      </c>
      <c r="D1645" s="65" t="str">
        <f t="shared" si="25"/>
        <v>TraceLink Grows Market Position in DACH Region by 215% in 2017</v>
      </c>
      <c r="E1645" s="1">
        <v>0</v>
      </c>
      <c r="F1645" s="1">
        <v>15938865</v>
      </c>
      <c r="G1645" s="1" t="s">
        <v>423</v>
      </c>
      <c r="H1645" s="50">
        <v>2</v>
      </c>
      <c r="I1645" s="51"/>
      <c r="J1645" s="52"/>
      <c r="L1645" s="58"/>
      <c r="M1645" s="8" t="s">
        <v>3129</v>
      </c>
      <c r="N1645" s="53" t="s">
        <v>3129</v>
      </c>
      <c r="O1645" s="53">
        <v>1</v>
      </c>
      <c r="P1645" s="53" t="s">
        <v>3129</v>
      </c>
      <c r="Q1645" s="53" t="s">
        <v>3129</v>
      </c>
      <c r="R1645" s="10">
        <v>1</v>
      </c>
      <c r="S1645" s="54"/>
      <c r="T1645" s="55"/>
      <c r="U1645" s="56"/>
      <c r="V1645" s="57"/>
      <c r="AB1645" s="17">
        <v>1</v>
      </c>
      <c r="AF1645" s="15"/>
      <c r="AO1645" s="64" t="s">
        <v>2722</v>
      </c>
      <c r="AP1645" t="s">
        <v>2556</v>
      </c>
      <c r="AQ1645" t="s">
        <v>1597</v>
      </c>
      <c r="AR1645" s="46"/>
      <c r="AS1645" s="43"/>
    </row>
    <row r="1646" spans="1:45" hidden="1" x14ac:dyDescent="0.2">
      <c r="A1646" s="48" t="s">
        <v>699</v>
      </c>
      <c r="B1646" s="2">
        <v>43170</v>
      </c>
      <c r="C1646" s="1" t="s">
        <v>60</v>
      </c>
      <c r="D1646" s="65" t="str">
        <f t="shared" si="25"/>
        <v>10 Ways Machine Learning Is Revolutionizing Manufacturing In 2018</v>
      </c>
      <c r="E1646" s="1">
        <v>2435</v>
      </c>
      <c r="F1646" s="1">
        <v>82644928</v>
      </c>
      <c r="G1646" s="1" t="s">
        <v>423</v>
      </c>
      <c r="H1646" s="50"/>
      <c r="I1646" s="51">
        <v>1</v>
      </c>
      <c r="J1646" s="52"/>
      <c r="L1646" s="58"/>
      <c r="M1646" s="8" t="s">
        <v>3129</v>
      </c>
      <c r="N1646" s="53" t="s">
        <v>3129</v>
      </c>
      <c r="O1646" s="53">
        <v>1</v>
      </c>
      <c r="P1646" s="53" t="s">
        <v>3129</v>
      </c>
      <c r="Q1646" s="53">
        <v>1</v>
      </c>
      <c r="R1646" s="10">
        <v>1</v>
      </c>
      <c r="S1646" s="54"/>
      <c r="T1646" s="55"/>
      <c r="U1646" s="56"/>
      <c r="V1646" s="57"/>
      <c r="AB1646" s="17">
        <v>1</v>
      </c>
      <c r="AF1646" s="15"/>
      <c r="AO1646" s="64" t="s">
        <v>2726</v>
      </c>
      <c r="AP1646" t="s">
        <v>2560</v>
      </c>
      <c r="AQ1646" t="s">
        <v>2172</v>
      </c>
      <c r="AR1646" s="46"/>
      <c r="AS1646" s="43"/>
    </row>
    <row r="1647" spans="1:45" hidden="1" x14ac:dyDescent="0.2">
      <c r="A1647" s="48" t="s">
        <v>699</v>
      </c>
      <c r="B1647" s="2">
        <v>43170</v>
      </c>
      <c r="C1647" s="1" t="s">
        <v>426</v>
      </c>
      <c r="D1647" s="65" t="str">
        <f t="shared" si="25"/>
        <v>Chicago's Premier Data Center Event: Register Today for CAPRE's 7th Annual International Data Center Summit on March 22</v>
      </c>
      <c r="E1647" s="1">
        <v>0</v>
      </c>
      <c r="F1647" s="1">
        <v>1192857</v>
      </c>
      <c r="G1647" s="1" t="s">
        <v>428</v>
      </c>
      <c r="H1647" s="50"/>
      <c r="I1647" s="51">
        <v>1</v>
      </c>
      <c r="J1647" s="52"/>
      <c r="L1647" s="58"/>
      <c r="M1647" s="8" t="s">
        <v>3129</v>
      </c>
      <c r="N1647" s="53">
        <v>1</v>
      </c>
      <c r="O1647" s="53" t="s">
        <v>3129</v>
      </c>
      <c r="P1647" s="53" t="s">
        <v>3129</v>
      </c>
      <c r="Q1647" s="53" t="s">
        <v>3129</v>
      </c>
      <c r="R1647" s="10">
        <v>2</v>
      </c>
      <c r="S1647" s="54"/>
      <c r="T1647" s="55"/>
      <c r="U1647" s="56"/>
      <c r="V1647" s="57"/>
      <c r="AB1647" s="17">
        <v>1</v>
      </c>
      <c r="AF1647" s="15"/>
      <c r="AO1647" s="64" t="s">
        <v>2724</v>
      </c>
      <c r="AP1647" t="s">
        <v>2558</v>
      </c>
      <c r="AQ1647" t="s">
        <v>1602</v>
      </c>
      <c r="AR1647" s="46" t="s">
        <v>2262</v>
      </c>
      <c r="AS1647" s="43"/>
    </row>
    <row r="1648" spans="1:45" hidden="1" x14ac:dyDescent="0.2">
      <c r="A1648" s="48" t="s">
        <v>699</v>
      </c>
      <c r="B1648" s="2">
        <v>43170</v>
      </c>
      <c r="C1648" s="1" t="s">
        <v>480</v>
      </c>
      <c r="D1648" s="65" t="str">
        <f t="shared" si="25"/>
        <v>Fintech Still in Infancy in Asset and Wealth Management</v>
      </c>
      <c r="E1648" s="1">
        <v>44</v>
      </c>
      <c r="F1648" s="1">
        <v>184615</v>
      </c>
      <c r="G1648" s="1" t="s">
        <v>423</v>
      </c>
      <c r="H1648" s="50"/>
      <c r="I1648" s="51"/>
      <c r="J1648" s="52"/>
      <c r="K1648" s="6">
        <v>1</v>
      </c>
      <c r="L1648" s="58"/>
      <c r="M1648" s="8" t="s">
        <v>3129</v>
      </c>
      <c r="N1648" s="53" t="s">
        <v>3129</v>
      </c>
      <c r="O1648" s="53" t="s">
        <v>3129</v>
      </c>
      <c r="P1648" s="53" t="s">
        <v>3129</v>
      </c>
      <c r="Q1648" s="53">
        <v>1</v>
      </c>
      <c r="R1648" s="10">
        <v>1</v>
      </c>
      <c r="S1648" s="54">
        <v>1</v>
      </c>
      <c r="T1648" s="55"/>
      <c r="U1648" s="56"/>
      <c r="V1648" s="57">
        <v>3</v>
      </c>
      <c r="AB1648" s="17">
        <v>1</v>
      </c>
      <c r="AD1648" s="15">
        <v>1</v>
      </c>
      <c r="AF1648" s="15"/>
      <c r="AJ1648" s="16">
        <v>1</v>
      </c>
      <c r="AO1648" s="64" t="s">
        <v>2725</v>
      </c>
      <c r="AP1648" t="s">
        <v>2559</v>
      </c>
      <c r="AQ1648" t="s">
        <v>1593</v>
      </c>
      <c r="AR1648" s="46"/>
      <c r="AS1648" s="43"/>
    </row>
    <row r="1649" spans="1:45" hidden="1" x14ac:dyDescent="0.2">
      <c r="A1649" s="48" t="s">
        <v>699</v>
      </c>
      <c r="B1649" s="2">
        <v>43171</v>
      </c>
      <c r="C1649" s="1" t="s">
        <v>426</v>
      </c>
      <c r="D1649" s="65" t="str">
        <f t="shared" si="25"/>
        <v>KPMG Names Michael Bussa As Leader Of Its Global Reward Services Practice</v>
      </c>
      <c r="E1649" s="1">
        <v>0</v>
      </c>
      <c r="F1649" s="1">
        <v>1192857</v>
      </c>
      <c r="G1649" s="1" t="s">
        <v>428</v>
      </c>
      <c r="H1649" s="50">
        <v>1</v>
      </c>
      <c r="I1649" s="51"/>
      <c r="J1649" s="52"/>
      <c r="L1649" s="58"/>
      <c r="M1649" s="8" t="s">
        <v>3129</v>
      </c>
      <c r="N1649" s="53" t="s">
        <v>3129</v>
      </c>
      <c r="O1649" s="53" t="s">
        <v>3129</v>
      </c>
      <c r="P1649" s="53">
        <v>1</v>
      </c>
      <c r="Q1649" s="53" t="s">
        <v>3129</v>
      </c>
      <c r="R1649" s="10">
        <v>2</v>
      </c>
      <c r="S1649" s="54"/>
      <c r="T1649" s="55"/>
      <c r="U1649" s="56"/>
      <c r="V1649" s="57"/>
      <c r="AB1649" s="17">
        <v>1</v>
      </c>
      <c r="AF1649" s="15"/>
      <c r="AO1649" s="64" t="s">
        <v>2735</v>
      </c>
      <c r="AP1649" t="s">
        <v>2569</v>
      </c>
      <c r="AQ1649" t="s">
        <v>1624</v>
      </c>
      <c r="AR1649" s="46"/>
      <c r="AS1649" s="43"/>
    </row>
    <row r="1650" spans="1:45" hidden="1" x14ac:dyDescent="0.2">
      <c r="A1650" s="48" t="s">
        <v>589</v>
      </c>
      <c r="B1650" s="2">
        <v>43171</v>
      </c>
      <c r="C1650" s="1" t="s">
        <v>426</v>
      </c>
      <c r="D1650" s="65" t="str">
        <f t="shared" si="25"/>
        <v>The Beekman Group Announces Recapitalization of Air Medical Platform REVA in Partnership with Directional Aviation and Financing from Goldman Sachs</v>
      </c>
      <c r="E1650" s="1">
        <v>0</v>
      </c>
      <c r="F1650" s="1">
        <v>1192857</v>
      </c>
      <c r="G1650" s="1" t="s">
        <v>428</v>
      </c>
      <c r="H1650" s="50">
        <v>2</v>
      </c>
      <c r="I1650" s="51"/>
      <c r="J1650" s="52"/>
      <c r="L1650" s="58"/>
      <c r="M1650" s="8">
        <v>1</v>
      </c>
      <c r="N1650" s="53" t="s">
        <v>3129</v>
      </c>
      <c r="O1650" s="53" t="s">
        <v>3129</v>
      </c>
      <c r="P1650" s="53" t="s">
        <v>3129</v>
      </c>
      <c r="Q1650" s="53" t="s">
        <v>3129</v>
      </c>
      <c r="R1650" s="10">
        <v>2</v>
      </c>
      <c r="S1650" s="54"/>
      <c r="T1650" s="55"/>
      <c r="U1650" s="56"/>
      <c r="V1650" s="57"/>
      <c r="AB1650" s="17">
        <v>1</v>
      </c>
      <c r="AF1650" s="15"/>
      <c r="AO1650" s="64" t="s">
        <v>2728</v>
      </c>
      <c r="AP1650" t="s">
        <v>2557</v>
      </c>
      <c r="AQ1650" t="s">
        <v>1589</v>
      </c>
      <c r="AR1650" s="46"/>
      <c r="AS1650" s="43"/>
    </row>
    <row r="1651" spans="1:45" hidden="1" x14ac:dyDescent="0.2">
      <c r="A1651" s="48" t="s">
        <v>699</v>
      </c>
      <c r="B1651" s="2">
        <v>43171</v>
      </c>
      <c r="C1651" s="1" t="s">
        <v>426</v>
      </c>
      <c r="D1651" s="65" t="str">
        <f t="shared" si="25"/>
        <v>The Third Annual City Summit and City Gala by Founder Ryan Long Honors Ashton Kutcher and Matthew McConaughey While Raising Critical Funds for Nine Beneficiary Charities</v>
      </c>
      <c r="E1651" s="1">
        <v>0</v>
      </c>
      <c r="F1651" s="1">
        <v>1192857</v>
      </c>
      <c r="G1651" s="1" t="s">
        <v>428</v>
      </c>
      <c r="H1651" s="50">
        <v>2</v>
      </c>
      <c r="I1651" s="51"/>
      <c r="J1651" s="52"/>
      <c r="L1651" s="58"/>
      <c r="M1651" s="8" t="s">
        <v>3129</v>
      </c>
      <c r="N1651" s="53" t="s">
        <v>3129</v>
      </c>
      <c r="O1651" s="53">
        <v>1</v>
      </c>
      <c r="P1651" s="53" t="s">
        <v>3129</v>
      </c>
      <c r="Q1651" s="53" t="s">
        <v>3129</v>
      </c>
      <c r="R1651" s="10">
        <v>2</v>
      </c>
      <c r="S1651" s="54"/>
      <c r="T1651" s="55"/>
      <c r="U1651" s="56"/>
      <c r="V1651" s="57"/>
      <c r="AB1651" s="17">
        <v>1</v>
      </c>
      <c r="AF1651" s="15"/>
      <c r="AO1651" s="64" t="s">
        <v>2734</v>
      </c>
      <c r="AP1651" t="s">
        <v>2568</v>
      </c>
      <c r="AQ1651" t="s">
        <v>1599</v>
      </c>
      <c r="AR1651" s="46"/>
      <c r="AS1651" s="43"/>
    </row>
    <row r="1652" spans="1:45" hidden="1" x14ac:dyDescent="0.2">
      <c r="A1652" s="48" t="s">
        <v>589</v>
      </c>
      <c r="B1652" s="2">
        <v>43171</v>
      </c>
      <c r="C1652" s="1" t="s">
        <v>419</v>
      </c>
      <c r="D1652" s="65" t="str">
        <f t="shared" si="25"/>
        <v>Turning Point Brands Names Robert Lavan Chief Financial Officer; Promotes Brian Wigginton to Vice President – Finance, Chief Accounting Officer and Brad Beard to Vice President – Finance, Business Planning - MarketWatch</v>
      </c>
      <c r="E1652" s="1">
        <v>0</v>
      </c>
      <c r="F1652" s="1">
        <v>15938865</v>
      </c>
      <c r="G1652" s="1" t="s">
        <v>423</v>
      </c>
      <c r="H1652" s="50">
        <v>2</v>
      </c>
      <c r="I1652" s="51"/>
      <c r="J1652" s="52"/>
      <c r="L1652" s="58"/>
      <c r="M1652" s="8">
        <v>1</v>
      </c>
      <c r="N1652" s="53" t="s">
        <v>3129</v>
      </c>
      <c r="O1652" s="53" t="s">
        <v>3129</v>
      </c>
      <c r="P1652" s="53" t="s">
        <v>3129</v>
      </c>
      <c r="Q1652" s="53" t="s">
        <v>3129</v>
      </c>
      <c r="R1652" s="10">
        <v>1</v>
      </c>
      <c r="S1652" s="54"/>
      <c r="T1652" s="55"/>
      <c r="U1652" s="56"/>
      <c r="V1652" s="57"/>
      <c r="AB1652" s="17">
        <v>1</v>
      </c>
      <c r="AF1652" s="15"/>
      <c r="AO1652" s="64" t="s">
        <v>2731</v>
      </c>
      <c r="AP1652" t="s">
        <v>2564</v>
      </c>
      <c r="AQ1652" t="s">
        <v>1595</v>
      </c>
      <c r="AR1652" s="46"/>
      <c r="AS1652" s="43"/>
    </row>
    <row r="1653" spans="1:45" hidden="1" x14ac:dyDescent="0.2">
      <c r="A1653" s="48" t="s">
        <v>699</v>
      </c>
      <c r="B1653" s="2">
        <v>43171</v>
      </c>
      <c r="C1653" s="1" t="s">
        <v>484</v>
      </c>
      <c r="D1653" s="65" t="str">
        <f t="shared" si="25"/>
        <v>Fund managers face changing stock market conditions, new tax law in 2018</v>
      </c>
      <c r="E1653" s="1">
        <v>1</v>
      </c>
      <c r="F1653" s="1">
        <v>105555</v>
      </c>
      <c r="G1653" s="1" t="s">
        <v>423</v>
      </c>
      <c r="H1653" s="50"/>
      <c r="I1653" s="51">
        <v>1</v>
      </c>
      <c r="J1653" s="52"/>
      <c r="L1653" s="58" t="s">
        <v>2572</v>
      </c>
      <c r="M1653" s="8" t="s">
        <v>3129</v>
      </c>
      <c r="N1653" s="53" t="s">
        <v>3129</v>
      </c>
      <c r="O1653" s="53">
        <v>1</v>
      </c>
      <c r="P1653" s="53" t="s">
        <v>3129</v>
      </c>
      <c r="Q1653" s="53">
        <v>1</v>
      </c>
      <c r="R1653" s="10">
        <v>1</v>
      </c>
      <c r="S1653" s="54"/>
      <c r="T1653" s="55"/>
      <c r="U1653" s="56"/>
      <c r="V1653" s="57"/>
      <c r="AB1653" s="17">
        <v>1</v>
      </c>
      <c r="AF1653" s="15"/>
      <c r="AO1653" s="64" t="s">
        <v>2732</v>
      </c>
      <c r="AP1653" t="s">
        <v>2565</v>
      </c>
      <c r="AQ1653" t="s">
        <v>2172</v>
      </c>
      <c r="AR1653" s="46"/>
      <c r="AS1653" s="43"/>
    </row>
    <row r="1654" spans="1:45" hidden="1" x14ac:dyDescent="0.2">
      <c r="A1654" s="48" t="s">
        <v>699</v>
      </c>
      <c r="B1654" s="2">
        <v>43171</v>
      </c>
      <c r="C1654" s="1" t="s">
        <v>426</v>
      </c>
      <c r="D1654" s="65" t="str">
        <f t="shared" si="25"/>
        <v>Global Clinical Trial Management Systems (CTMS) Strategic Business Report 2016-2018 &amp; 2024</v>
      </c>
      <c r="E1654" s="1">
        <v>0</v>
      </c>
      <c r="F1654" s="1">
        <v>1192857</v>
      </c>
      <c r="G1654" s="1" t="s">
        <v>428</v>
      </c>
      <c r="H1654" s="50"/>
      <c r="I1654" s="51">
        <v>1</v>
      </c>
      <c r="J1654" s="52"/>
      <c r="L1654" s="58"/>
      <c r="M1654" s="8" t="s">
        <v>3129</v>
      </c>
      <c r="N1654" s="53">
        <v>1</v>
      </c>
      <c r="O1654" s="53" t="s">
        <v>3129</v>
      </c>
      <c r="P1654" s="53" t="s">
        <v>3129</v>
      </c>
      <c r="Q1654" s="53" t="s">
        <v>3129</v>
      </c>
      <c r="R1654" s="10">
        <v>2</v>
      </c>
      <c r="S1654" s="54"/>
      <c r="T1654" s="55"/>
      <c r="U1654" s="56"/>
      <c r="V1654" s="57"/>
      <c r="AB1654" s="17">
        <v>1</v>
      </c>
      <c r="AF1654" s="15"/>
      <c r="AO1654" s="64" t="s">
        <v>2727</v>
      </c>
      <c r="AP1654" t="s">
        <v>2561</v>
      </c>
      <c r="AQ1654" t="s">
        <v>1602</v>
      </c>
      <c r="AR1654" s="46"/>
      <c r="AS1654" s="43"/>
    </row>
    <row r="1655" spans="1:45" hidden="1" x14ac:dyDescent="0.2">
      <c r="A1655" s="48" t="s">
        <v>589</v>
      </c>
      <c r="B1655" s="2">
        <v>43171</v>
      </c>
      <c r="C1655" s="1" t="s">
        <v>429</v>
      </c>
      <c r="D1655" s="65" t="str">
        <f t="shared" si="25"/>
        <v>Iris Dorbian wrote a new post, ASGARD appoints Eichel as principal for advisory group, on the site PE Hub</v>
      </c>
      <c r="E1655" s="1">
        <v>4</v>
      </c>
      <c r="F1655" s="1">
        <v>269230</v>
      </c>
      <c r="G1655" s="1" t="s">
        <v>428</v>
      </c>
      <c r="H1655" s="50"/>
      <c r="I1655" s="51">
        <v>1</v>
      </c>
      <c r="J1655" s="52"/>
      <c r="L1655" s="58"/>
      <c r="M1655" s="8">
        <v>1</v>
      </c>
      <c r="N1655" s="53" t="s">
        <v>3129</v>
      </c>
      <c r="O1655" s="53" t="s">
        <v>3129</v>
      </c>
      <c r="P1655" s="53" t="s">
        <v>3129</v>
      </c>
      <c r="Q1655" s="53" t="s">
        <v>3129</v>
      </c>
      <c r="R1655" s="10">
        <v>2</v>
      </c>
      <c r="S1655" s="54"/>
      <c r="T1655" s="55"/>
      <c r="U1655" s="56"/>
      <c r="V1655" s="57"/>
      <c r="AB1655" s="17">
        <v>1</v>
      </c>
      <c r="AF1655" s="15"/>
      <c r="AO1655" s="64" t="s">
        <v>2240</v>
      </c>
      <c r="AP1655" t="s">
        <v>1241</v>
      </c>
      <c r="AQ1655" t="s">
        <v>1589</v>
      </c>
      <c r="AR1655" s="46"/>
      <c r="AS1655" s="43"/>
    </row>
    <row r="1656" spans="1:45" hidden="1" x14ac:dyDescent="0.2">
      <c r="A1656" s="48" t="s">
        <v>589</v>
      </c>
      <c r="B1656" s="2">
        <v>43171</v>
      </c>
      <c r="C1656" s="1" t="s">
        <v>429</v>
      </c>
      <c r="D1656" s="65" t="str">
        <f t="shared" si="25"/>
        <v>Iris Dorbian wrote a new post, Beekman recaps REVA, on the site PE Hub</v>
      </c>
      <c r="E1656" s="1">
        <v>3</v>
      </c>
      <c r="F1656" s="1">
        <v>269230</v>
      </c>
      <c r="G1656" s="1" t="s">
        <v>428</v>
      </c>
      <c r="H1656" s="50"/>
      <c r="I1656" s="51">
        <v>1</v>
      </c>
      <c r="J1656" s="52"/>
      <c r="L1656" s="58"/>
      <c r="M1656" s="8">
        <v>1</v>
      </c>
      <c r="N1656" s="53" t="s">
        <v>3129</v>
      </c>
      <c r="O1656" s="53" t="s">
        <v>3129</v>
      </c>
      <c r="P1656" s="53" t="s">
        <v>3129</v>
      </c>
      <c r="Q1656" s="53" t="s">
        <v>3129</v>
      </c>
      <c r="R1656" s="10">
        <v>2</v>
      </c>
      <c r="S1656" s="54"/>
      <c r="T1656" s="55"/>
      <c r="U1656" s="56"/>
      <c r="V1656" s="57"/>
      <c r="AB1656" s="17">
        <v>1</v>
      </c>
      <c r="AF1656" s="15"/>
      <c r="AO1656" s="64" t="s">
        <v>2729</v>
      </c>
      <c r="AP1656" t="s">
        <v>2562</v>
      </c>
      <c r="AQ1656" t="s">
        <v>1589</v>
      </c>
      <c r="AR1656" s="46"/>
      <c r="AS1656" s="43"/>
    </row>
    <row r="1657" spans="1:45" hidden="1" x14ac:dyDescent="0.2">
      <c r="A1657" s="48" t="s">
        <v>589</v>
      </c>
      <c r="B1657" s="2">
        <v>43171</v>
      </c>
      <c r="C1657" s="1" t="s">
        <v>480</v>
      </c>
      <c r="D1657" s="65" t="str">
        <f t="shared" si="25"/>
        <v>RIAs Say Technology Headaches Are Far From Solved</v>
      </c>
      <c r="E1657" s="1">
        <v>9</v>
      </c>
      <c r="F1657" s="1">
        <v>184615</v>
      </c>
      <c r="G1657" s="1" t="s">
        <v>423</v>
      </c>
      <c r="H1657" s="50"/>
      <c r="I1657" s="51">
        <v>1</v>
      </c>
      <c r="J1657" s="52"/>
      <c r="L1657" s="58"/>
      <c r="M1657" s="8">
        <v>1</v>
      </c>
      <c r="N1657" s="53" t="s">
        <v>3129</v>
      </c>
      <c r="O1657" s="53" t="s">
        <v>3129</v>
      </c>
      <c r="P1657" s="53" t="s">
        <v>3129</v>
      </c>
      <c r="Q1657" s="53" t="s">
        <v>3129</v>
      </c>
      <c r="R1657" s="10">
        <v>1</v>
      </c>
      <c r="S1657" s="54"/>
      <c r="T1657" s="55"/>
      <c r="U1657" s="56"/>
      <c r="V1657" s="57"/>
      <c r="AB1657" s="17">
        <v>1</v>
      </c>
      <c r="AF1657" s="15"/>
      <c r="AO1657" s="64" t="s">
        <v>2733</v>
      </c>
      <c r="AP1657" t="s">
        <v>2567</v>
      </c>
      <c r="AQ1657" t="s">
        <v>1595</v>
      </c>
      <c r="AR1657" s="46"/>
      <c r="AS1657" s="43"/>
    </row>
    <row r="1658" spans="1:45" hidden="1" x14ac:dyDescent="0.2">
      <c r="A1658" s="48" t="s">
        <v>699</v>
      </c>
      <c r="B1658" s="2">
        <v>43171</v>
      </c>
      <c r="C1658" s="1" t="s">
        <v>459</v>
      </c>
      <c r="D1658" s="65" t="str">
        <f t="shared" si="25"/>
        <v>Sexual harassment in accounting may be more prevalent than accountants think</v>
      </c>
      <c r="E1658" s="1">
        <v>73</v>
      </c>
      <c r="F1658" s="1">
        <v>173333</v>
      </c>
      <c r="G1658" s="1" t="s">
        <v>423</v>
      </c>
      <c r="H1658" s="50"/>
      <c r="I1658" s="51">
        <v>1</v>
      </c>
      <c r="J1658" s="52"/>
      <c r="L1658" s="58"/>
      <c r="M1658" s="8" t="s">
        <v>3129</v>
      </c>
      <c r="N1658" s="53" t="s">
        <v>3129</v>
      </c>
      <c r="O1658" s="53">
        <v>1</v>
      </c>
      <c r="P1658" s="53" t="s">
        <v>3129</v>
      </c>
      <c r="Q1658" s="53" t="s">
        <v>3129</v>
      </c>
      <c r="R1658" s="10">
        <v>1</v>
      </c>
      <c r="S1658" s="54"/>
      <c r="T1658" s="55"/>
      <c r="U1658" s="56"/>
      <c r="V1658" s="57"/>
      <c r="AB1658" s="17">
        <v>1</v>
      </c>
      <c r="AF1658" s="15"/>
      <c r="AO1658" s="64" t="s">
        <v>2235</v>
      </c>
      <c r="AP1658" t="s">
        <v>1236</v>
      </c>
      <c r="AQ1658" t="s">
        <v>1597</v>
      </c>
      <c r="AR1658" s="46"/>
      <c r="AS1658" s="43"/>
    </row>
    <row r="1659" spans="1:45" hidden="1" x14ac:dyDescent="0.2">
      <c r="A1659" s="48" t="s">
        <v>589</v>
      </c>
      <c r="B1659" s="2">
        <v>43171</v>
      </c>
      <c r="C1659" s="1" t="s">
        <v>480</v>
      </c>
      <c r="D1659" s="65" t="str">
        <f t="shared" si="25"/>
        <v>Technology RIAs Say Technology Headaches Are Far from Solved RIAs detail their issues with technology, Greg Fleming snatches another executive from Morgan Stanley and RBC to move Minneapolis offices. WealthManagement.com Staff | Mar 12, 2018</v>
      </c>
      <c r="E1659" s="1">
        <v>0</v>
      </c>
      <c r="F1659" s="1">
        <v>184615</v>
      </c>
      <c r="G1659" s="1" t="s">
        <v>423</v>
      </c>
      <c r="H1659" s="50"/>
      <c r="I1659" s="51">
        <v>1</v>
      </c>
      <c r="J1659" s="52"/>
      <c r="L1659" s="58"/>
      <c r="M1659" s="8">
        <v>1</v>
      </c>
      <c r="N1659" s="53" t="s">
        <v>3129</v>
      </c>
      <c r="O1659" s="53" t="s">
        <v>3129</v>
      </c>
      <c r="P1659" s="53" t="s">
        <v>3129</v>
      </c>
      <c r="Q1659" s="53" t="s">
        <v>3129</v>
      </c>
      <c r="R1659" s="10">
        <v>1</v>
      </c>
      <c r="S1659" s="54"/>
      <c r="T1659" s="55"/>
      <c r="U1659" s="56"/>
      <c r="V1659" s="57"/>
      <c r="AB1659" s="17">
        <v>1</v>
      </c>
      <c r="AF1659" s="15"/>
      <c r="AO1659" s="64" t="s">
        <v>2736</v>
      </c>
      <c r="AP1659" t="s">
        <v>2570</v>
      </c>
      <c r="AQ1659" t="s">
        <v>1595</v>
      </c>
      <c r="AR1659" s="46"/>
      <c r="AS1659" s="43"/>
    </row>
    <row r="1660" spans="1:45" hidden="1" x14ac:dyDescent="0.2">
      <c r="A1660" s="48" t="s">
        <v>699</v>
      </c>
      <c r="B1660" s="2">
        <v>43171</v>
      </c>
      <c r="C1660" s="1" t="s">
        <v>58</v>
      </c>
      <c r="D1660" s="65" t="str">
        <f t="shared" si="25"/>
        <v>Why 6 Twitter powerhouses want diversity of company ownership in Silicon Valley made public</v>
      </c>
      <c r="E1660" s="1">
        <v>153</v>
      </c>
      <c r="F1660" s="1">
        <v>41038964</v>
      </c>
      <c r="G1660" s="1" t="s">
        <v>423</v>
      </c>
      <c r="H1660" s="50"/>
      <c r="I1660" s="51">
        <v>1</v>
      </c>
      <c r="J1660" s="52"/>
      <c r="L1660" s="58"/>
      <c r="M1660" s="8" t="s">
        <v>3129</v>
      </c>
      <c r="N1660" s="53" t="s">
        <v>3129</v>
      </c>
      <c r="O1660" s="53">
        <v>1</v>
      </c>
      <c r="P1660" s="53" t="s">
        <v>3129</v>
      </c>
      <c r="Q1660" s="53" t="s">
        <v>3129</v>
      </c>
      <c r="R1660" s="10">
        <v>1</v>
      </c>
      <c r="S1660" s="54"/>
      <c r="T1660" s="55"/>
      <c r="U1660" s="56"/>
      <c r="V1660" s="57"/>
      <c r="AB1660" s="17">
        <v>1</v>
      </c>
      <c r="AF1660" s="15"/>
      <c r="AO1660" s="64" t="s">
        <v>2730</v>
      </c>
      <c r="AP1660" t="s">
        <v>2563</v>
      </c>
      <c r="AQ1660" t="s">
        <v>1597</v>
      </c>
      <c r="AR1660" s="46"/>
      <c r="AS1660" s="43"/>
    </row>
    <row r="1661" spans="1:45" hidden="1" x14ac:dyDescent="0.2">
      <c r="A1661" s="48" t="s">
        <v>465</v>
      </c>
      <c r="B1661" s="2">
        <v>43171</v>
      </c>
      <c r="C1661" s="1" t="s">
        <v>2571</v>
      </c>
      <c r="D1661" s="65" t="str">
        <f t="shared" si="25"/>
        <v>Americas' Private Banks: Fortune's Shifting Tides</v>
      </c>
      <c r="E1661" s="1">
        <v>156</v>
      </c>
      <c r="F1661" s="1">
        <v>469170</v>
      </c>
      <c r="G1661" s="1" t="s">
        <v>423</v>
      </c>
      <c r="H1661" s="50"/>
      <c r="I1661" s="51"/>
      <c r="J1661" s="52"/>
      <c r="K1661" s="6">
        <v>1</v>
      </c>
      <c r="L1661" s="58"/>
      <c r="M1661" s="8">
        <v>1</v>
      </c>
      <c r="N1661" s="53" t="s">
        <v>3129</v>
      </c>
      <c r="O1661" s="53" t="s">
        <v>3129</v>
      </c>
      <c r="P1661" s="53" t="s">
        <v>3129</v>
      </c>
      <c r="Q1661" s="53" t="s">
        <v>3129</v>
      </c>
      <c r="R1661" s="10">
        <v>2</v>
      </c>
      <c r="S1661" s="54">
        <v>1</v>
      </c>
      <c r="T1661" s="55"/>
      <c r="U1661" s="56"/>
      <c r="V1661" s="57">
        <v>3</v>
      </c>
      <c r="AB1661" s="17">
        <v>1</v>
      </c>
      <c r="AC1661" s="15">
        <v>1</v>
      </c>
      <c r="AF1661" s="15"/>
      <c r="AO1661" s="64" t="s">
        <v>2737</v>
      </c>
      <c r="AP1661" t="s">
        <v>2566</v>
      </c>
      <c r="AQ1661"/>
      <c r="AR1661" s="46"/>
      <c r="AS1661" s="43"/>
    </row>
    <row r="1662" spans="1:45" hidden="1" x14ac:dyDescent="0.2">
      <c r="A1662" s="48" t="s">
        <v>53</v>
      </c>
      <c r="B1662" s="2">
        <v>43171</v>
      </c>
      <c r="C1662" s="1" t="s">
        <v>456</v>
      </c>
      <c r="D1662" s="65" t="str">
        <f t="shared" si="25"/>
        <v>Sustainability In Search Of Metrics</v>
      </c>
      <c r="E1662" s="1">
        <v>2</v>
      </c>
      <c r="F1662" s="1">
        <v>158333</v>
      </c>
      <c r="G1662" s="1" t="s">
        <v>423</v>
      </c>
      <c r="H1662" s="50"/>
      <c r="I1662" s="51"/>
      <c r="J1662" s="52"/>
      <c r="K1662" s="6">
        <v>1</v>
      </c>
      <c r="L1662" s="58" t="s">
        <v>3138</v>
      </c>
      <c r="M1662" s="8">
        <v>1</v>
      </c>
      <c r="N1662" s="53" t="s">
        <v>3129</v>
      </c>
      <c r="O1662" s="53" t="s">
        <v>3129</v>
      </c>
      <c r="P1662" s="53" t="s">
        <v>3129</v>
      </c>
      <c r="Q1662" s="53" t="s">
        <v>3129</v>
      </c>
      <c r="R1662" s="10">
        <v>1</v>
      </c>
      <c r="S1662" s="54">
        <v>1</v>
      </c>
      <c r="T1662" s="55"/>
      <c r="U1662" s="56"/>
      <c r="V1662" s="57">
        <v>3</v>
      </c>
      <c r="AB1662" s="17">
        <v>1</v>
      </c>
      <c r="AC1662" s="15">
        <v>1</v>
      </c>
      <c r="AF1662" s="15"/>
      <c r="AO1662" s="64" t="s">
        <v>3058</v>
      </c>
      <c r="AP1662" t="s">
        <v>2947</v>
      </c>
      <c r="AQ1662" t="s">
        <v>2967</v>
      </c>
      <c r="AR1662" s="46"/>
      <c r="AS1662" s="43"/>
    </row>
    <row r="1663" spans="1:45" hidden="1" x14ac:dyDescent="0.2">
      <c r="A1663" s="48" t="s">
        <v>699</v>
      </c>
      <c r="B1663" s="2">
        <v>43171</v>
      </c>
      <c r="C1663" s="1" t="s">
        <v>484</v>
      </c>
      <c r="D1663" s="65" t="str">
        <f t="shared" si="25"/>
        <v>Fund managers face changing stock market conditions, new tax law in 2018</v>
      </c>
      <c r="E1663" s="1">
        <v>1</v>
      </c>
      <c r="F1663" s="1">
        <v>105555</v>
      </c>
      <c r="G1663" s="1" t="s">
        <v>423</v>
      </c>
      <c r="H1663" s="50"/>
      <c r="I1663" s="51"/>
      <c r="J1663" s="52"/>
      <c r="K1663" s="6">
        <v>1</v>
      </c>
      <c r="L1663" s="58"/>
      <c r="M1663" s="8" t="s">
        <v>3129</v>
      </c>
      <c r="N1663" s="53" t="s">
        <v>3129</v>
      </c>
      <c r="O1663" s="53">
        <v>1</v>
      </c>
      <c r="P1663" s="53" t="s">
        <v>3129</v>
      </c>
      <c r="Q1663" s="53">
        <v>1</v>
      </c>
      <c r="R1663" s="10">
        <v>1</v>
      </c>
      <c r="S1663" s="54">
        <v>1</v>
      </c>
      <c r="T1663" s="55"/>
      <c r="U1663" s="56"/>
      <c r="V1663" s="57">
        <v>3</v>
      </c>
      <c r="AB1663" s="17">
        <v>1</v>
      </c>
      <c r="AE1663" s="15">
        <v>1</v>
      </c>
      <c r="AF1663" s="15"/>
      <c r="AN1663" s="16">
        <v>1</v>
      </c>
      <c r="AO1663" s="64" t="s">
        <v>2732</v>
      </c>
      <c r="AP1663" t="s">
        <v>2565</v>
      </c>
      <c r="AQ1663" t="s">
        <v>2172</v>
      </c>
      <c r="AR1663" s="46"/>
      <c r="AS1663" s="43"/>
    </row>
    <row r="1664" spans="1:45" hidden="1" x14ac:dyDescent="0.2">
      <c r="A1664" s="48" t="s">
        <v>721</v>
      </c>
      <c r="B1664" s="2">
        <v>43172</v>
      </c>
      <c r="C1664" s="1" t="s">
        <v>426</v>
      </c>
      <c r="D1664" s="65" t="str">
        <f t="shared" si="25"/>
        <v>Bay Banks of Virginia Announces Chief Financial Officer Changes</v>
      </c>
      <c r="E1664" s="1">
        <v>0</v>
      </c>
      <c r="F1664" s="1">
        <v>1192857</v>
      </c>
      <c r="G1664" s="1" t="s">
        <v>428</v>
      </c>
      <c r="H1664" s="50">
        <v>2</v>
      </c>
      <c r="I1664" s="51"/>
      <c r="J1664" s="52"/>
      <c r="L1664" s="58"/>
      <c r="M1664" s="8" t="s">
        <v>3129</v>
      </c>
      <c r="N1664" s="53" t="s">
        <v>3129</v>
      </c>
      <c r="O1664" s="53" t="s">
        <v>3129</v>
      </c>
      <c r="P1664" s="53" t="s">
        <v>3129</v>
      </c>
      <c r="Q1664" s="53">
        <v>1</v>
      </c>
      <c r="R1664" s="10">
        <v>2</v>
      </c>
      <c r="S1664" s="54"/>
      <c r="T1664" s="55"/>
      <c r="U1664" s="56"/>
      <c r="V1664" s="57"/>
      <c r="AB1664" s="17">
        <v>1</v>
      </c>
      <c r="AF1664" s="15"/>
      <c r="AO1664" s="64" t="s">
        <v>2746</v>
      </c>
      <c r="AP1664" t="s">
        <v>2581</v>
      </c>
      <c r="AQ1664" t="s">
        <v>1609</v>
      </c>
      <c r="AR1664" s="46"/>
      <c r="AS1664" s="43"/>
    </row>
    <row r="1665" spans="1:45" hidden="1" x14ac:dyDescent="0.2">
      <c r="A1665" s="48" t="s">
        <v>721</v>
      </c>
      <c r="B1665" s="2">
        <v>43172</v>
      </c>
      <c r="C1665" s="1" t="s">
        <v>426</v>
      </c>
      <c r="D1665" s="65" t="str">
        <f t="shared" si="25"/>
        <v>Bullhorn Acquires Talent Rover and Jobscience to Accelerate the Delivery of Its Global Salesforce Offering</v>
      </c>
      <c r="E1665" s="1">
        <v>1</v>
      </c>
      <c r="F1665" s="1">
        <v>1192857</v>
      </c>
      <c r="G1665" s="1" t="s">
        <v>428</v>
      </c>
      <c r="H1665" s="50">
        <v>2</v>
      </c>
      <c r="I1665" s="51"/>
      <c r="J1665" s="52"/>
      <c r="L1665" s="58"/>
      <c r="M1665" s="8" t="s">
        <v>3129</v>
      </c>
      <c r="N1665" s="53">
        <v>1</v>
      </c>
      <c r="O1665" s="53" t="s">
        <v>3129</v>
      </c>
      <c r="P1665" s="53" t="s">
        <v>3129</v>
      </c>
      <c r="Q1665" s="53" t="s">
        <v>3129</v>
      </c>
      <c r="R1665" s="10">
        <v>2</v>
      </c>
      <c r="S1665" s="54"/>
      <c r="T1665" s="55"/>
      <c r="U1665" s="56"/>
      <c r="V1665" s="57"/>
      <c r="AB1665" s="17">
        <v>1</v>
      </c>
      <c r="AF1665" s="15"/>
      <c r="AO1665" s="64" t="s">
        <v>2747</v>
      </c>
      <c r="AP1665" t="s">
        <v>2582</v>
      </c>
      <c r="AQ1665" t="s">
        <v>1602</v>
      </c>
      <c r="AR1665" s="46"/>
      <c r="AS1665" s="43"/>
    </row>
    <row r="1666" spans="1:45" hidden="1" x14ac:dyDescent="0.2">
      <c r="A1666" s="48" t="s">
        <v>721</v>
      </c>
      <c r="B1666" s="2">
        <v>43172</v>
      </c>
      <c r="C1666" s="1" t="s">
        <v>426</v>
      </c>
      <c r="D1666" s="65" t="str">
        <f t="shared" si="25"/>
        <v>eMoney Advisor Announces Expanded Leadership Team</v>
      </c>
      <c r="E1666" s="1">
        <v>0</v>
      </c>
      <c r="F1666" s="1">
        <v>1192857</v>
      </c>
      <c r="G1666" s="1" t="s">
        <v>428</v>
      </c>
      <c r="H1666" s="50">
        <v>2</v>
      </c>
      <c r="I1666" s="51"/>
      <c r="J1666" s="52"/>
      <c r="L1666" s="58"/>
      <c r="M1666" s="8" t="s">
        <v>3129</v>
      </c>
      <c r="N1666" s="53" t="s">
        <v>3129</v>
      </c>
      <c r="O1666" s="53">
        <v>1</v>
      </c>
      <c r="P1666" s="53" t="s">
        <v>3129</v>
      </c>
      <c r="Q1666" s="53" t="s">
        <v>3129</v>
      </c>
      <c r="R1666" s="10">
        <v>2</v>
      </c>
      <c r="S1666" s="54"/>
      <c r="T1666" s="55"/>
      <c r="U1666" s="56"/>
      <c r="V1666" s="57"/>
      <c r="AB1666" s="17">
        <v>1</v>
      </c>
      <c r="AF1666" s="15"/>
      <c r="AO1666" s="64" t="s">
        <v>2745</v>
      </c>
      <c r="AP1666" t="s">
        <v>2580</v>
      </c>
      <c r="AQ1666" t="s">
        <v>1599</v>
      </c>
      <c r="AR1666" s="46"/>
      <c r="AS1666" s="43"/>
    </row>
    <row r="1667" spans="1:45" hidden="1" x14ac:dyDescent="0.2">
      <c r="A1667" s="48" t="s">
        <v>589</v>
      </c>
      <c r="B1667" s="2">
        <v>43172</v>
      </c>
      <c r="C1667" s="1" t="s">
        <v>426</v>
      </c>
      <c r="D1667" s="65" t="str">
        <f t="shared" ref="D1667:D1730" si="26">HYPERLINK(AO1667,AP1667)</f>
        <v>Paradigm Outcomes Announces Senior Leadership Team Appointments</v>
      </c>
      <c r="E1667" s="1">
        <v>0</v>
      </c>
      <c r="F1667" s="1">
        <v>1192857</v>
      </c>
      <c r="G1667" s="1" t="s">
        <v>428</v>
      </c>
      <c r="H1667" s="50">
        <v>2</v>
      </c>
      <c r="I1667" s="51"/>
      <c r="J1667" s="52"/>
      <c r="L1667" s="58"/>
      <c r="M1667" s="8">
        <v>1</v>
      </c>
      <c r="N1667" s="53">
        <v>1</v>
      </c>
      <c r="O1667" s="53" t="s">
        <v>3129</v>
      </c>
      <c r="P1667" s="53" t="s">
        <v>3129</v>
      </c>
      <c r="Q1667" s="53" t="s">
        <v>3129</v>
      </c>
      <c r="R1667" s="10">
        <v>2</v>
      </c>
      <c r="S1667" s="54"/>
      <c r="T1667" s="55"/>
      <c r="U1667" s="56"/>
      <c r="V1667" s="57"/>
      <c r="AB1667" s="17">
        <v>1</v>
      </c>
      <c r="AF1667" s="15"/>
      <c r="AO1667" s="64" t="s">
        <v>2744</v>
      </c>
      <c r="AP1667" t="s">
        <v>2579</v>
      </c>
      <c r="AQ1667" t="s">
        <v>1636</v>
      </c>
      <c r="AR1667" s="46"/>
      <c r="AS1667" s="43"/>
    </row>
    <row r="1668" spans="1:45" hidden="1" x14ac:dyDescent="0.2">
      <c r="A1668" s="48" t="s">
        <v>589</v>
      </c>
      <c r="B1668" s="2">
        <v>43172</v>
      </c>
      <c r="C1668" s="1" t="s">
        <v>426</v>
      </c>
      <c r="D1668" s="65" t="str">
        <f t="shared" si="26"/>
        <v>Turning Point Brands Names Robert Lavan Chief Financial Officer; Promotes Brian Wigginton to Vice President – Finance, Chief Accounting Officer and Brad Beard to Vice President – Finance, Business Planning | Benzinga</v>
      </c>
      <c r="E1668" s="1">
        <v>0</v>
      </c>
      <c r="F1668" s="1">
        <v>1192857</v>
      </c>
      <c r="G1668" s="1" t="s">
        <v>428</v>
      </c>
      <c r="H1668" s="50">
        <v>2</v>
      </c>
      <c r="I1668" s="51"/>
      <c r="J1668" s="52"/>
      <c r="L1668" s="58"/>
      <c r="M1668" s="8">
        <v>1</v>
      </c>
      <c r="N1668" s="53" t="s">
        <v>3129</v>
      </c>
      <c r="O1668" s="53" t="s">
        <v>3129</v>
      </c>
      <c r="P1668" s="53" t="s">
        <v>3129</v>
      </c>
      <c r="Q1668" s="53" t="s">
        <v>3129</v>
      </c>
      <c r="R1668" s="10">
        <v>2</v>
      </c>
      <c r="S1668" s="54"/>
      <c r="T1668" s="55"/>
      <c r="U1668" s="56"/>
      <c r="V1668" s="57"/>
      <c r="AB1668" s="17">
        <v>1</v>
      </c>
      <c r="AF1668" s="15"/>
      <c r="AO1668" s="64" t="s">
        <v>2741</v>
      </c>
      <c r="AP1668" t="s">
        <v>2575</v>
      </c>
      <c r="AQ1668" t="s">
        <v>1589</v>
      </c>
      <c r="AR1668" s="46"/>
      <c r="AS1668" s="43"/>
    </row>
    <row r="1669" spans="1:45" hidden="1" x14ac:dyDescent="0.2">
      <c r="A1669" s="48" t="s">
        <v>699</v>
      </c>
      <c r="B1669" s="2">
        <v>43172</v>
      </c>
      <c r="C1669" s="1" t="s">
        <v>60</v>
      </c>
      <c r="D1669" s="65" t="str">
        <f t="shared" si="26"/>
        <v>IBM's Way Out? Sell Itself!</v>
      </c>
      <c r="E1669" s="1">
        <v>138</v>
      </c>
      <c r="F1669" s="1">
        <v>82644928</v>
      </c>
      <c r="G1669" s="1" t="s">
        <v>423</v>
      </c>
      <c r="H1669" s="50"/>
      <c r="I1669" s="51">
        <v>1</v>
      </c>
      <c r="J1669" s="52"/>
      <c r="L1669" s="58"/>
      <c r="M1669" s="8" t="s">
        <v>3129</v>
      </c>
      <c r="N1669" s="53">
        <v>1</v>
      </c>
      <c r="O1669" s="53" t="s">
        <v>3129</v>
      </c>
      <c r="P1669" s="53" t="s">
        <v>3129</v>
      </c>
      <c r="Q1669" s="53" t="s">
        <v>3129</v>
      </c>
      <c r="R1669" s="10">
        <v>1</v>
      </c>
      <c r="S1669" s="54"/>
      <c r="T1669" s="55"/>
      <c r="U1669" s="56"/>
      <c r="V1669" s="57"/>
      <c r="AB1669" s="17">
        <v>1</v>
      </c>
      <c r="AF1669" s="15"/>
      <c r="AO1669" s="64" t="s">
        <v>2742</v>
      </c>
      <c r="AP1669" t="s">
        <v>2576</v>
      </c>
      <c r="AQ1669" t="s">
        <v>1600</v>
      </c>
      <c r="AR1669" s="46"/>
      <c r="AS1669" s="43"/>
    </row>
    <row r="1670" spans="1:45" hidden="1" x14ac:dyDescent="0.2">
      <c r="A1670" s="48" t="s">
        <v>589</v>
      </c>
      <c r="B1670" s="2">
        <v>43172</v>
      </c>
      <c r="C1670" s="1" t="s">
        <v>429</v>
      </c>
      <c r="D1670" s="65" t="str">
        <f t="shared" si="26"/>
        <v>Luisa Beltran wrote a new post, Tofane Global in talks to buy Altice International Wholesale, on the site PE Hub</v>
      </c>
      <c r="E1670" s="1">
        <v>2</v>
      </c>
      <c r="F1670" s="1">
        <v>269230</v>
      </c>
      <c r="G1670" s="1" t="s">
        <v>428</v>
      </c>
      <c r="H1670" s="50"/>
      <c r="I1670" s="51">
        <v>1</v>
      </c>
      <c r="J1670" s="52"/>
      <c r="L1670" s="58"/>
      <c r="M1670" s="8">
        <v>1</v>
      </c>
      <c r="N1670" s="53" t="s">
        <v>3129</v>
      </c>
      <c r="O1670" s="53" t="s">
        <v>3129</v>
      </c>
      <c r="P1670" s="53" t="s">
        <v>3129</v>
      </c>
      <c r="Q1670" s="53" t="s">
        <v>3129</v>
      </c>
      <c r="R1670" s="10">
        <v>2</v>
      </c>
      <c r="S1670" s="54"/>
      <c r="T1670" s="55"/>
      <c r="U1670" s="56"/>
      <c r="V1670" s="57"/>
      <c r="AB1670" s="17">
        <v>1</v>
      </c>
      <c r="AF1670" s="15"/>
      <c r="AO1670" s="64" t="s">
        <v>2738</v>
      </c>
      <c r="AP1670" t="s">
        <v>2573</v>
      </c>
      <c r="AQ1670" t="s">
        <v>1589</v>
      </c>
      <c r="AR1670" s="46"/>
      <c r="AS1670" s="43"/>
    </row>
    <row r="1671" spans="1:45" hidden="1" x14ac:dyDescent="0.2">
      <c r="A1671" s="48" t="s">
        <v>699</v>
      </c>
      <c r="B1671" s="2">
        <v>43172</v>
      </c>
      <c r="C1671" s="1" t="s">
        <v>459</v>
      </c>
      <c r="D1671" s="65" t="str">
        <f t="shared" si="26"/>
        <v>SEC charges KPMG, Deloitte and BDO’s foreign affiliate firms over improper audits</v>
      </c>
      <c r="E1671" s="1">
        <v>18</v>
      </c>
      <c r="F1671" s="1">
        <v>173333</v>
      </c>
      <c r="G1671" s="1" t="s">
        <v>423</v>
      </c>
      <c r="H1671" s="50"/>
      <c r="I1671" s="51">
        <v>1</v>
      </c>
      <c r="J1671" s="52"/>
      <c r="L1671" s="58" t="s">
        <v>2578</v>
      </c>
      <c r="M1671" s="8" t="s">
        <v>3129</v>
      </c>
      <c r="N1671" s="53" t="s">
        <v>3129</v>
      </c>
      <c r="O1671" s="53">
        <v>1</v>
      </c>
      <c r="P1671" s="53">
        <v>1</v>
      </c>
      <c r="Q1671" s="53" t="s">
        <v>3129</v>
      </c>
      <c r="R1671" s="10">
        <v>1</v>
      </c>
      <c r="S1671" s="54"/>
      <c r="T1671" s="55"/>
      <c r="U1671" s="56"/>
      <c r="V1671" s="57"/>
      <c r="AB1671" s="17">
        <v>1</v>
      </c>
      <c r="AF1671" s="15"/>
      <c r="AO1671" s="64" t="s">
        <v>2743</v>
      </c>
      <c r="AP1671" t="s">
        <v>2577</v>
      </c>
      <c r="AQ1671" t="s">
        <v>2143</v>
      </c>
      <c r="AR1671" s="46"/>
      <c r="AS1671" s="43"/>
    </row>
    <row r="1672" spans="1:45" hidden="1" x14ac:dyDescent="0.2">
      <c r="A1672" s="48" t="s">
        <v>589</v>
      </c>
      <c r="B1672" s="2">
        <v>43172</v>
      </c>
      <c r="C1672" s="1" t="s">
        <v>507</v>
      </c>
      <c r="D1672" s="65" t="str">
        <f t="shared" si="26"/>
        <v>The Best-Connected Man in Hedge Funds . . .</v>
      </c>
      <c r="E1672" s="1">
        <v>12</v>
      </c>
      <c r="F1672" s="1">
        <v>156250</v>
      </c>
      <c r="G1672" s="1" t="s">
        <v>423</v>
      </c>
      <c r="H1672" s="50"/>
      <c r="I1672" s="51"/>
      <c r="J1672" s="52"/>
      <c r="K1672" s="6">
        <v>1</v>
      </c>
      <c r="L1672" s="58"/>
      <c r="M1672" s="8">
        <v>1</v>
      </c>
      <c r="N1672" s="53" t="s">
        <v>3129</v>
      </c>
      <c r="O1672" s="53" t="s">
        <v>3129</v>
      </c>
      <c r="P1672" s="53" t="s">
        <v>3129</v>
      </c>
      <c r="Q1672" s="53">
        <v>1</v>
      </c>
      <c r="R1672" s="10">
        <v>1</v>
      </c>
      <c r="S1672" s="54">
        <v>1</v>
      </c>
      <c r="T1672" s="55"/>
      <c r="U1672" s="56"/>
      <c r="V1672" s="57">
        <v>2</v>
      </c>
      <c r="AB1672" s="17">
        <v>1</v>
      </c>
      <c r="AC1672" s="15">
        <v>1</v>
      </c>
      <c r="AF1672" s="15"/>
      <c r="AO1672" s="64" t="s">
        <v>2739</v>
      </c>
      <c r="AP1672" t="s">
        <v>2574</v>
      </c>
      <c r="AQ1672" t="s">
        <v>2740</v>
      </c>
      <c r="AR1672" s="46"/>
      <c r="AS1672" s="43"/>
    </row>
    <row r="1673" spans="1:45" hidden="1" x14ac:dyDescent="0.2">
      <c r="A1673" s="48" t="s">
        <v>721</v>
      </c>
      <c r="B1673" s="2">
        <v>43173</v>
      </c>
      <c r="C1673" s="1" t="s">
        <v>426</v>
      </c>
      <c r="D1673" s="65" t="str">
        <f t="shared" si="26"/>
        <v>DiscoverOrg Announces Strategic Investment from The Carlyle Group</v>
      </c>
      <c r="E1673" s="1">
        <v>0</v>
      </c>
      <c r="F1673" s="1">
        <v>1192857</v>
      </c>
      <c r="G1673" s="1" t="s">
        <v>428</v>
      </c>
      <c r="H1673" s="50">
        <v>2</v>
      </c>
      <c r="I1673" s="51"/>
      <c r="J1673" s="52"/>
      <c r="L1673" s="58"/>
      <c r="M1673" s="8" t="s">
        <v>3129</v>
      </c>
      <c r="N1673" s="53" t="s">
        <v>3129</v>
      </c>
      <c r="O1673" s="53">
        <v>1</v>
      </c>
      <c r="P1673" s="53" t="s">
        <v>3129</v>
      </c>
      <c r="Q1673" s="53" t="s">
        <v>3129</v>
      </c>
      <c r="R1673" s="10">
        <v>2</v>
      </c>
      <c r="S1673" s="54"/>
      <c r="T1673" s="55"/>
      <c r="U1673" s="56"/>
      <c r="V1673" s="57"/>
      <c r="AB1673" s="17">
        <v>1</v>
      </c>
      <c r="AF1673" s="15"/>
      <c r="AO1673" s="64" t="s">
        <v>2749</v>
      </c>
      <c r="AP1673" t="s">
        <v>2584</v>
      </c>
      <c r="AQ1673" t="s">
        <v>1599</v>
      </c>
      <c r="AR1673" s="46"/>
      <c r="AS1673" s="43"/>
    </row>
    <row r="1674" spans="1:45" hidden="1" x14ac:dyDescent="0.2">
      <c r="A1674" s="48" t="s">
        <v>721</v>
      </c>
      <c r="B1674" s="2">
        <v>43173</v>
      </c>
      <c r="C1674" s="1" t="s">
        <v>419</v>
      </c>
      <c r="D1674" s="65" t="str">
        <f t="shared" si="26"/>
        <v>New G5 Intelligent Marketing Cloud Delivers 2.5x Improvement in Marketing Conversions for Real Estate Property Management Marketers</v>
      </c>
      <c r="E1674" s="1">
        <v>0</v>
      </c>
      <c r="F1674" s="1">
        <v>15938865</v>
      </c>
      <c r="G1674" s="1" t="s">
        <v>423</v>
      </c>
      <c r="H1674" s="50">
        <v>2</v>
      </c>
      <c r="I1674" s="51"/>
      <c r="J1674" s="52"/>
      <c r="L1674" s="58"/>
      <c r="M1674" s="8" t="s">
        <v>3129</v>
      </c>
      <c r="N1674" s="53" t="s">
        <v>3129</v>
      </c>
      <c r="O1674" s="53">
        <v>1</v>
      </c>
      <c r="P1674" s="53" t="s">
        <v>3129</v>
      </c>
      <c r="Q1674" s="53" t="s">
        <v>3129</v>
      </c>
      <c r="R1674" s="10">
        <v>1</v>
      </c>
      <c r="S1674" s="54"/>
      <c r="T1674" s="55"/>
      <c r="U1674" s="56"/>
      <c r="V1674" s="57"/>
      <c r="AB1674" s="17">
        <v>1</v>
      </c>
      <c r="AF1674" s="15"/>
      <c r="AO1674" s="64" t="s">
        <v>2756</v>
      </c>
      <c r="AP1674" t="s">
        <v>2591</v>
      </c>
      <c r="AQ1674" t="s">
        <v>1597</v>
      </c>
      <c r="AR1674" s="46"/>
      <c r="AS1674" s="43"/>
    </row>
    <row r="1675" spans="1:45" hidden="1" x14ac:dyDescent="0.2">
      <c r="A1675" s="48" t="s">
        <v>589</v>
      </c>
      <c r="B1675" s="2">
        <v>43173</v>
      </c>
      <c r="C1675" s="1" t="s">
        <v>426</v>
      </c>
      <c r="D1675" s="65" t="str">
        <f t="shared" si="26"/>
        <v>Prosperity Life Insurance Group Announces Sale to Investor Group</v>
      </c>
      <c r="E1675" s="1">
        <v>0</v>
      </c>
      <c r="F1675" s="1">
        <v>1192857</v>
      </c>
      <c r="G1675" s="1" t="s">
        <v>428</v>
      </c>
      <c r="H1675" s="50">
        <v>2</v>
      </c>
      <c r="I1675" s="51"/>
      <c r="J1675" s="52"/>
      <c r="L1675" s="58"/>
      <c r="M1675" s="8">
        <v>1</v>
      </c>
      <c r="N1675" s="53" t="s">
        <v>3129</v>
      </c>
      <c r="O1675" s="53" t="s">
        <v>3129</v>
      </c>
      <c r="P1675" s="53" t="s">
        <v>3129</v>
      </c>
      <c r="Q1675" s="53" t="s">
        <v>3129</v>
      </c>
      <c r="R1675" s="10">
        <v>2</v>
      </c>
      <c r="S1675" s="54"/>
      <c r="T1675" s="55"/>
      <c r="U1675" s="56"/>
      <c r="V1675" s="57"/>
      <c r="AB1675" s="17">
        <v>1</v>
      </c>
      <c r="AF1675" s="15"/>
      <c r="AO1675" s="64" t="s">
        <v>2758</v>
      </c>
      <c r="AP1675" t="s">
        <v>2593</v>
      </c>
      <c r="AQ1675" t="s">
        <v>1589</v>
      </c>
      <c r="AR1675" s="46"/>
      <c r="AS1675" s="43"/>
    </row>
    <row r="1676" spans="1:45" hidden="1" x14ac:dyDescent="0.2">
      <c r="A1676" s="48" t="s">
        <v>721</v>
      </c>
      <c r="B1676" s="2">
        <v>43173</v>
      </c>
      <c r="C1676" s="1" t="s">
        <v>426</v>
      </c>
      <c r="D1676" s="65" t="str">
        <f t="shared" si="26"/>
        <v>SHAREHOLDER ALERT: Pomerantz Law Firm Reminds Shareholders with Losses on their Investment in Obalon Therapeutics, Inc. of Class Action Lawsuit and Upcoming Deadline - OBLN</v>
      </c>
      <c r="E1676" s="1">
        <v>0</v>
      </c>
      <c r="F1676" s="1">
        <v>1192857</v>
      </c>
      <c r="G1676" s="1" t="s">
        <v>428</v>
      </c>
      <c r="H1676" s="50">
        <v>2</v>
      </c>
      <c r="I1676" s="51"/>
      <c r="J1676" s="52"/>
      <c r="L1676" s="58"/>
      <c r="M1676" s="8" t="s">
        <v>3129</v>
      </c>
      <c r="N1676" s="53" t="s">
        <v>3129</v>
      </c>
      <c r="O1676" s="53" t="s">
        <v>3129</v>
      </c>
      <c r="P1676" s="53">
        <v>1</v>
      </c>
      <c r="Q1676" s="53" t="s">
        <v>3129</v>
      </c>
      <c r="R1676" s="10">
        <v>2</v>
      </c>
      <c r="S1676" s="54"/>
      <c r="T1676" s="55"/>
      <c r="U1676" s="56"/>
      <c r="V1676" s="57"/>
      <c r="AB1676" s="17">
        <v>1</v>
      </c>
      <c r="AF1676" s="15"/>
      <c r="AO1676" s="64" t="s">
        <v>2754</v>
      </c>
      <c r="AP1676" t="s">
        <v>2589</v>
      </c>
      <c r="AQ1676" t="s">
        <v>1624</v>
      </c>
      <c r="AR1676" s="46"/>
      <c r="AS1676" s="43"/>
    </row>
    <row r="1677" spans="1:45" hidden="1" x14ac:dyDescent="0.2">
      <c r="A1677" s="48" t="s">
        <v>721</v>
      </c>
      <c r="B1677" s="2">
        <v>43173</v>
      </c>
      <c r="C1677" s="1" t="s">
        <v>419</v>
      </c>
      <c r="D1677" s="65" t="str">
        <f t="shared" si="26"/>
        <v>SHAREHOLDER ALERT: Pomerantz Law Firm Reminds Shareholders with Losses on their Investment in Obalon Therapeutics, Inc. of Class Action Lawsuit and Upcoming Deadline | OBLN</v>
      </c>
      <c r="E1677" s="1">
        <v>0</v>
      </c>
      <c r="F1677" s="1">
        <v>15938865</v>
      </c>
      <c r="G1677" s="1" t="s">
        <v>423</v>
      </c>
      <c r="H1677" s="50">
        <v>2</v>
      </c>
      <c r="I1677" s="51"/>
      <c r="J1677" s="52"/>
      <c r="L1677" s="58"/>
      <c r="M1677" s="8" t="s">
        <v>3129</v>
      </c>
      <c r="N1677" s="53" t="s">
        <v>3129</v>
      </c>
      <c r="O1677" s="53" t="s">
        <v>3129</v>
      </c>
      <c r="P1677" s="53">
        <v>1</v>
      </c>
      <c r="Q1677" s="53" t="s">
        <v>3129</v>
      </c>
      <c r="R1677" s="10">
        <v>1</v>
      </c>
      <c r="S1677" s="54"/>
      <c r="T1677" s="55"/>
      <c r="U1677" s="56"/>
      <c r="V1677" s="57"/>
      <c r="AB1677" s="17">
        <v>1</v>
      </c>
      <c r="AF1677" s="15"/>
      <c r="AO1677" s="64" t="s">
        <v>2755</v>
      </c>
      <c r="AP1677" t="s">
        <v>2590</v>
      </c>
      <c r="AQ1677" t="s">
        <v>1586</v>
      </c>
      <c r="AR1677" s="46"/>
      <c r="AS1677" s="43"/>
    </row>
    <row r="1678" spans="1:45" hidden="1" x14ac:dyDescent="0.2">
      <c r="A1678" s="48" t="s">
        <v>721</v>
      </c>
      <c r="B1678" s="2">
        <v>43173</v>
      </c>
      <c r="C1678" s="1" t="s">
        <v>426</v>
      </c>
      <c r="D1678" s="65" t="str">
        <f t="shared" si="26"/>
        <v>The Art Basel and UBS Global Art Market Report: Return to Growth for Global Art Market, with China Overtaking the UK</v>
      </c>
      <c r="E1678" s="1">
        <v>0</v>
      </c>
      <c r="F1678" s="1">
        <v>1192857</v>
      </c>
      <c r="G1678" s="1" t="s">
        <v>428</v>
      </c>
      <c r="H1678" s="50">
        <v>2</v>
      </c>
      <c r="I1678" s="51"/>
      <c r="J1678" s="52"/>
      <c r="L1678" s="58"/>
      <c r="M1678" s="8" t="s">
        <v>3129</v>
      </c>
      <c r="N1678" s="53" t="s">
        <v>3129</v>
      </c>
      <c r="O1678" s="53" t="s">
        <v>3129</v>
      </c>
      <c r="P1678" s="53" t="s">
        <v>3129</v>
      </c>
      <c r="Q1678" s="53">
        <v>1</v>
      </c>
      <c r="R1678" s="10">
        <v>2</v>
      </c>
      <c r="S1678" s="54"/>
      <c r="T1678" s="55"/>
      <c r="U1678" s="56"/>
      <c r="V1678" s="57"/>
      <c r="AB1678" s="17">
        <v>1</v>
      </c>
      <c r="AF1678" s="15"/>
      <c r="AO1678" s="64" t="s">
        <v>2757</v>
      </c>
      <c r="AP1678" t="s">
        <v>2592</v>
      </c>
      <c r="AQ1678" t="s">
        <v>1609</v>
      </c>
      <c r="AR1678" s="46"/>
      <c r="AS1678" s="43"/>
    </row>
    <row r="1679" spans="1:45" hidden="1" x14ac:dyDescent="0.2">
      <c r="A1679" s="48" t="s">
        <v>721</v>
      </c>
      <c r="B1679" s="2">
        <v>43173</v>
      </c>
      <c r="C1679" s="1" t="s">
        <v>58</v>
      </c>
      <c r="D1679" s="65" t="str">
        <f t="shared" si="26"/>
        <v>Bitcoin bubble 'just about to burst,' major money manager says</v>
      </c>
      <c r="E1679" s="1">
        <v>1033</v>
      </c>
      <c r="F1679" s="1">
        <v>41038964</v>
      </c>
      <c r="G1679" s="1" t="s">
        <v>423</v>
      </c>
      <c r="H1679" s="50"/>
      <c r="I1679" s="51">
        <v>1</v>
      </c>
      <c r="J1679" s="52"/>
      <c r="L1679" s="58"/>
      <c r="M1679" s="8" t="s">
        <v>3129</v>
      </c>
      <c r="N1679" s="53">
        <v>1</v>
      </c>
      <c r="O1679" s="53" t="s">
        <v>3129</v>
      </c>
      <c r="P1679" s="53" t="s">
        <v>3129</v>
      </c>
      <c r="Q1679" s="53" t="s">
        <v>3129</v>
      </c>
      <c r="R1679" s="10">
        <v>1</v>
      </c>
      <c r="S1679" s="54"/>
      <c r="T1679" s="55"/>
      <c r="U1679" s="56"/>
      <c r="V1679" s="57"/>
      <c r="AB1679" s="17">
        <v>1</v>
      </c>
      <c r="AF1679" s="15"/>
      <c r="AO1679" s="64" t="s">
        <v>1536</v>
      </c>
      <c r="AP1679" t="s">
        <v>1255</v>
      </c>
      <c r="AQ1679" t="s">
        <v>1600</v>
      </c>
      <c r="AR1679" s="46"/>
      <c r="AS1679" s="43"/>
    </row>
    <row r="1680" spans="1:45" hidden="1" x14ac:dyDescent="0.2">
      <c r="A1680" s="48" t="s">
        <v>721</v>
      </c>
      <c r="B1680" s="2">
        <v>43173</v>
      </c>
      <c r="C1680" s="1" t="s">
        <v>429</v>
      </c>
      <c r="D1680" s="65" t="str">
        <f t="shared" si="26"/>
        <v>Carlyle and 22C Capital invest in DiscoverOrg</v>
      </c>
      <c r="E1680" s="1">
        <v>7</v>
      </c>
      <c r="F1680" s="1">
        <v>269230</v>
      </c>
      <c r="G1680" s="1" t="s">
        <v>428</v>
      </c>
      <c r="H1680" s="50"/>
      <c r="I1680" s="51">
        <v>1</v>
      </c>
      <c r="J1680" s="52"/>
      <c r="L1680" s="58"/>
      <c r="M1680" s="8" t="s">
        <v>3129</v>
      </c>
      <c r="N1680" s="53" t="s">
        <v>3129</v>
      </c>
      <c r="O1680" s="53">
        <v>1</v>
      </c>
      <c r="P1680" s="53" t="s">
        <v>3129</v>
      </c>
      <c r="Q1680" s="53" t="s">
        <v>3129</v>
      </c>
      <c r="R1680" s="10">
        <v>2</v>
      </c>
      <c r="S1680" s="54"/>
      <c r="T1680" s="55"/>
      <c r="U1680" s="56"/>
      <c r="V1680" s="57"/>
      <c r="AB1680" s="17">
        <v>1</v>
      </c>
      <c r="AF1680" s="15"/>
      <c r="AO1680" s="64" t="s">
        <v>2751</v>
      </c>
      <c r="AP1680" t="s">
        <v>2586</v>
      </c>
      <c r="AQ1680" t="s">
        <v>1599</v>
      </c>
      <c r="AR1680" s="46"/>
      <c r="AS1680" s="43"/>
    </row>
    <row r="1681" spans="1:45" hidden="1" x14ac:dyDescent="0.2">
      <c r="A1681" s="48" t="s">
        <v>589</v>
      </c>
      <c r="B1681" s="2">
        <v>43173</v>
      </c>
      <c r="C1681" s="1" t="s">
        <v>426</v>
      </c>
      <c r="D1681" s="65" t="str">
        <f t="shared" si="26"/>
        <v>Decisions of the Annual General Meeting of CapMan Plc</v>
      </c>
      <c r="E1681" s="1">
        <v>0</v>
      </c>
      <c r="F1681" s="1">
        <v>1192857</v>
      </c>
      <c r="G1681" s="1" t="s">
        <v>428</v>
      </c>
      <c r="H1681" s="50"/>
      <c r="I1681" s="51">
        <v>1</v>
      </c>
      <c r="J1681" s="52"/>
      <c r="L1681" s="58"/>
      <c r="M1681" s="8">
        <v>1</v>
      </c>
      <c r="N1681" s="53" t="s">
        <v>3129</v>
      </c>
      <c r="O1681" s="53" t="s">
        <v>3129</v>
      </c>
      <c r="P1681" s="53" t="s">
        <v>3129</v>
      </c>
      <c r="Q1681" s="53" t="s">
        <v>3129</v>
      </c>
      <c r="R1681" s="10">
        <v>2</v>
      </c>
      <c r="S1681" s="54"/>
      <c r="T1681" s="55"/>
      <c r="U1681" s="56"/>
      <c r="V1681" s="57"/>
      <c r="AB1681" s="17">
        <v>1</v>
      </c>
      <c r="AF1681" s="15"/>
      <c r="AO1681" s="64" t="s">
        <v>2748</v>
      </c>
      <c r="AP1681" t="s">
        <v>2583</v>
      </c>
      <c r="AQ1681" t="s">
        <v>1589</v>
      </c>
      <c r="AR1681" s="46"/>
      <c r="AS1681" s="43"/>
    </row>
    <row r="1682" spans="1:45" ht="16.5" hidden="1" customHeight="1" x14ac:dyDescent="0.2">
      <c r="A1682" s="48" t="s">
        <v>721</v>
      </c>
      <c r="B1682" s="2">
        <v>43173</v>
      </c>
      <c r="C1682" s="1" t="s">
        <v>398</v>
      </c>
      <c r="D1682" s="65" t="str">
        <f t="shared" si="26"/>
        <v>Next Generation IT Operating Models – Part two: Integrate</v>
      </c>
      <c r="E1682" s="1">
        <v>33</v>
      </c>
      <c r="F1682" s="1">
        <v>1627907</v>
      </c>
      <c r="G1682" s="1" t="s">
        <v>423</v>
      </c>
      <c r="H1682" s="50"/>
      <c r="I1682" s="51">
        <v>1</v>
      </c>
      <c r="J1682" s="52"/>
      <c r="L1682" s="58" t="s">
        <v>1048</v>
      </c>
      <c r="M1682" s="8" t="s">
        <v>3129</v>
      </c>
      <c r="N1682" s="53" t="s">
        <v>3129</v>
      </c>
      <c r="O1682" s="53" t="s">
        <v>3129</v>
      </c>
      <c r="P1682" s="53">
        <v>1</v>
      </c>
      <c r="Q1682" s="53" t="s">
        <v>3129</v>
      </c>
      <c r="R1682" s="10">
        <v>1</v>
      </c>
      <c r="S1682" s="54"/>
      <c r="T1682" s="55"/>
      <c r="U1682" s="56"/>
      <c r="V1682" s="57"/>
      <c r="AB1682" s="17">
        <v>1</v>
      </c>
      <c r="AF1682" s="15"/>
      <c r="AO1682" s="64" t="s">
        <v>2750</v>
      </c>
      <c r="AP1682" t="s">
        <v>2585</v>
      </c>
      <c r="AQ1682" t="s">
        <v>1586</v>
      </c>
      <c r="AR1682" s="46"/>
      <c r="AS1682" s="43"/>
    </row>
    <row r="1683" spans="1:45" hidden="1" x14ac:dyDescent="0.2">
      <c r="A1683" s="48" t="s">
        <v>721</v>
      </c>
      <c r="B1683" s="2">
        <v>43173</v>
      </c>
      <c r="C1683" s="1" t="s">
        <v>459</v>
      </c>
      <c r="D1683" s="65" t="str">
        <f t="shared" si="26"/>
        <v>The mounting migration to standardization</v>
      </c>
      <c r="E1683" s="1">
        <v>13</v>
      </c>
      <c r="F1683" s="1">
        <v>173333</v>
      </c>
      <c r="G1683" s="1" t="s">
        <v>423</v>
      </c>
      <c r="H1683" s="50"/>
      <c r="I1683" s="51"/>
      <c r="J1683" s="52"/>
      <c r="K1683" s="6">
        <v>1</v>
      </c>
      <c r="L1683" s="58"/>
      <c r="M1683" s="8" t="s">
        <v>3129</v>
      </c>
      <c r="N1683" s="53" t="s">
        <v>3129</v>
      </c>
      <c r="O1683" s="53" t="s">
        <v>3129</v>
      </c>
      <c r="P1683" s="53">
        <v>1</v>
      </c>
      <c r="Q1683" s="53" t="s">
        <v>3129</v>
      </c>
      <c r="R1683" s="10">
        <v>1</v>
      </c>
      <c r="S1683" s="54">
        <v>1</v>
      </c>
      <c r="T1683" s="55"/>
      <c r="U1683" s="56"/>
      <c r="V1683" s="57">
        <v>3</v>
      </c>
      <c r="AB1683" s="17">
        <v>1</v>
      </c>
      <c r="AF1683" s="15">
        <v>1</v>
      </c>
      <c r="AO1683" s="64" t="s">
        <v>2752</v>
      </c>
      <c r="AP1683" t="s">
        <v>2587</v>
      </c>
      <c r="AQ1683" t="s">
        <v>1586</v>
      </c>
      <c r="AR1683" s="46"/>
      <c r="AS1683" s="43"/>
    </row>
    <row r="1684" spans="1:45" hidden="1" x14ac:dyDescent="0.2">
      <c r="A1684" s="48" t="s">
        <v>721</v>
      </c>
      <c r="B1684" s="2">
        <v>43173</v>
      </c>
      <c r="C1684" s="1" t="s">
        <v>429</v>
      </c>
      <c r="D1684" s="65" t="str">
        <f t="shared" si="26"/>
        <v>Riverside acquires 360 as an add-on for Omnigo Software</v>
      </c>
      <c r="E1684" s="1">
        <v>2</v>
      </c>
      <c r="F1684" s="1">
        <v>269230</v>
      </c>
      <c r="G1684" s="1" t="s">
        <v>428</v>
      </c>
      <c r="H1684" s="50"/>
      <c r="I1684" s="51"/>
      <c r="J1684" s="52"/>
      <c r="K1684" s="6">
        <v>1</v>
      </c>
      <c r="L1684" s="58"/>
      <c r="M1684" s="8" t="s">
        <v>3129</v>
      </c>
      <c r="N1684" s="53" t="s">
        <v>3129</v>
      </c>
      <c r="O1684" s="53">
        <v>1</v>
      </c>
      <c r="P1684" s="53" t="s">
        <v>3129</v>
      </c>
      <c r="Q1684" s="53" t="s">
        <v>3129</v>
      </c>
      <c r="R1684" s="10">
        <v>2</v>
      </c>
      <c r="S1684" s="54"/>
      <c r="T1684" s="55">
        <v>1</v>
      </c>
      <c r="U1684" s="56"/>
      <c r="V1684" s="57">
        <v>2</v>
      </c>
      <c r="AB1684" s="17">
        <v>1</v>
      </c>
      <c r="AF1684" s="15"/>
      <c r="AO1684" s="64" t="s">
        <v>2753</v>
      </c>
      <c r="AP1684" t="s">
        <v>2588</v>
      </c>
      <c r="AQ1684" t="s">
        <v>1599</v>
      </c>
      <c r="AR1684" s="46"/>
      <c r="AS1684" s="43"/>
    </row>
    <row r="1685" spans="1:45" hidden="1" x14ac:dyDescent="0.2">
      <c r="A1685" s="48" t="s">
        <v>721</v>
      </c>
      <c r="B1685" s="2">
        <v>43174</v>
      </c>
      <c r="C1685" s="1" t="s">
        <v>426</v>
      </c>
      <c r="D1685" s="65" t="str">
        <f t="shared" si="26"/>
        <v>Klook names Anita Ngai as Chief Revenue Officer, David Liu as Chief Product Officer</v>
      </c>
      <c r="E1685" s="1">
        <v>0</v>
      </c>
      <c r="F1685" s="1">
        <v>1192857</v>
      </c>
      <c r="G1685" s="1" t="s">
        <v>428</v>
      </c>
      <c r="H1685" s="50">
        <v>2</v>
      </c>
      <c r="I1685" s="51"/>
      <c r="J1685" s="52"/>
      <c r="L1685" s="58"/>
      <c r="M1685" s="8" t="s">
        <v>3129</v>
      </c>
      <c r="N1685" s="53" t="s">
        <v>3129</v>
      </c>
      <c r="O1685" s="53">
        <v>1</v>
      </c>
      <c r="P1685" s="53" t="s">
        <v>3129</v>
      </c>
      <c r="Q1685" s="53" t="s">
        <v>3129</v>
      </c>
      <c r="R1685" s="10">
        <v>2</v>
      </c>
      <c r="S1685" s="54"/>
      <c r="T1685" s="55"/>
      <c r="U1685" s="56"/>
      <c r="V1685" s="57"/>
      <c r="AB1685" s="17">
        <v>1</v>
      </c>
      <c r="AF1685" s="15"/>
      <c r="AO1685" s="64" t="s">
        <v>2764</v>
      </c>
      <c r="AP1685" t="s">
        <v>2599</v>
      </c>
      <c r="AQ1685" t="s">
        <v>1599</v>
      </c>
      <c r="AR1685" s="46"/>
      <c r="AS1685" s="43"/>
    </row>
    <row r="1686" spans="1:45" hidden="1" x14ac:dyDescent="0.2">
      <c r="A1686" s="48" t="s">
        <v>721</v>
      </c>
      <c r="B1686" s="2">
        <v>43174</v>
      </c>
      <c r="C1686" s="1" t="s">
        <v>419</v>
      </c>
      <c r="D1686" s="65" t="str">
        <f t="shared" si="26"/>
        <v>Klook names Anita Ngai as Chief Revenue Officer, David Liu as Chief Product Officer</v>
      </c>
      <c r="E1686" s="1">
        <v>0</v>
      </c>
      <c r="F1686" s="1">
        <v>15938865</v>
      </c>
      <c r="G1686" s="1" t="s">
        <v>423</v>
      </c>
      <c r="H1686" s="50">
        <v>2</v>
      </c>
      <c r="I1686" s="51"/>
      <c r="J1686" s="52"/>
      <c r="L1686" s="58"/>
      <c r="M1686" s="8" t="s">
        <v>3129</v>
      </c>
      <c r="N1686" s="53" t="s">
        <v>3129</v>
      </c>
      <c r="O1686" s="53">
        <v>1</v>
      </c>
      <c r="P1686" s="53" t="s">
        <v>3129</v>
      </c>
      <c r="Q1686" s="53" t="s">
        <v>3129</v>
      </c>
      <c r="R1686" s="10">
        <v>1</v>
      </c>
      <c r="S1686" s="54"/>
      <c r="T1686" s="55"/>
      <c r="U1686" s="56"/>
      <c r="V1686" s="57"/>
      <c r="AB1686" s="17">
        <v>1</v>
      </c>
      <c r="AF1686" s="15"/>
      <c r="AO1686" s="64" t="s">
        <v>2765</v>
      </c>
      <c r="AP1686" t="s">
        <v>2599</v>
      </c>
      <c r="AQ1686" t="s">
        <v>1597</v>
      </c>
      <c r="AR1686" s="46"/>
      <c r="AS1686" s="43"/>
    </row>
    <row r="1687" spans="1:45" hidden="1" x14ac:dyDescent="0.2">
      <c r="A1687" s="48" t="s">
        <v>721</v>
      </c>
      <c r="B1687" s="2">
        <v>43174</v>
      </c>
      <c r="C1687" s="1" t="s">
        <v>426</v>
      </c>
      <c r="D1687" s="65" t="str">
        <f t="shared" si="26"/>
        <v>Mason Graphite Announces the Appointment of Two New Members to its Board of Directors</v>
      </c>
      <c r="E1687" s="1">
        <v>0</v>
      </c>
      <c r="F1687" s="1">
        <v>1192857</v>
      </c>
      <c r="G1687" s="1" t="s">
        <v>428</v>
      </c>
      <c r="H1687" s="50">
        <v>2</v>
      </c>
      <c r="I1687" s="51"/>
      <c r="J1687" s="52"/>
      <c r="L1687" s="58"/>
      <c r="M1687" s="8" t="s">
        <v>3129</v>
      </c>
      <c r="N1687" s="53" t="s">
        <v>3129</v>
      </c>
      <c r="O1687" s="53">
        <v>1</v>
      </c>
      <c r="P1687" s="53" t="s">
        <v>3129</v>
      </c>
      <c r="Q1687" s="53" t="s">
        <v>3129</v>
      </c>
      <c r="R1687" s="10">
        <v>2</v>
      </c>
      <c r="S1687" s="54"/>
      <c r="T1687" s="55"/>
      <c r="U1687" s="56"/>
      <c r="V1687" s="57"/>
      <c r="AB1687" s="17">
        <v>1</v>
      </c>
      <c r="AF1687" s="15"/>
      <c r="AO1687" s="64" t="s">
        <v>2761</v>
      </c>
      <c r="AP1687" t="s">
        <v>2596</v>
      </c>
      <c r="AQ1687" t="s">
        <v>1599</v>
      </c>
      <c r="AR1687" s="46"/>
      <c r="AS1687" s="43"/>
    </row>
    <row r="1688" spans="1:45" hidden="1" x14ac:dyDescent="0.2">
      <c r="A1688" s="48" t="s">
        <v>721</v>
      </c>
      <c r="B1688" s="2">
        <v>43174</v>
      </c>
      <c r="C1688" s="1" t="s">
        <v>426</v>
      </c>
      <c r="D1688" s="65" t="str">
        <f t="shared" si="26"/>
        <v>True Value Company and ACON Investments Announce Strategic Partnership to Accelerate Transformation of True Value Business</v>
      </c>
      <c r="E1688" s="1">
        <v>0</v>
      </c>
      <c r="F1688" s="1">
        <v>1192857</v>
      </c>
      <c r="G1688" s="1" t="s">
        <v>428</v>
      </c>
      <c r="H1688" s="50">
        <v>2</v>
      </c>
      <c r="I1688" s="51"/>
      <c r="J1688" s="52"/>
      <c r="L1688" s="58"/>
      <c r="M1688" s="8" t="s">
        <v>3129</v>
      </c>
      <c r="N1688" s="53" t="s">
        <v>3129</v>
      </c>
      <c r="O1688" s="53" t="s">
        <v>3129</v>
      </c>
      <c r="P1688" s="53">
        <v>1</v>
      </c>
      <c r="Q1688" s="53" t="s">
        <v>3129</v>
      </c>
      <c r="R1688" s="10">
        <v>2</v>
      </c>
      <c r="S1688" s="54"/>
      <c r="T1688" s="55"/>
      <c r="U1688" s="56"/>
      <c r="V1688" s="57"/>
      <c r="AB1688" s="17">
        <v>1</v>
      </c>
      <c r="AF1688" s="15"/>
      <c r="AO1688" s="64" t="s">
        <v>2763</v>
      </c>
      <c r="AP1688" t="s">
        <v>2598</v>
      </c>
      <c r="AQ1688" t="s">
        <v>1624</v>
      </c>
      <c r="AR1688" s="46"/>
      <c r="AS1688" s="43"/>
    </row>
    <row r="1689" spans="1:45" hidden="1" x14ac:dyDescent="0.2">
      <c r="A1689" s="48" t="s">
        <v>721</v>
      </c>
      <c r="B1689" s="2">
        <v>43174</v>
      </c>
      <c r="C1689" s="1" t="s">
        <v>475</v>
      </c>
      <c r="D1689" s="65" t="str">
        <f t="shared" si="26"/>
        <v>ASX Buybacks Of $7.7 Billion - South32, $1.5 Billion</v>
      </c>
      <c r="E1689" s="1">
        <v>0</v>
      </c>
      <c r="F1689" s="1">
        <v>950000</v>
      </c>
      <c r="G1689" s="1" t="s">
        <v>428</v>
      </c>
      <c r="H1689" s="50"/>
      <c r="I1689" s="51">
        <v>1</v>
      </c>
      <c r="J1689" s="52"/>
      <c r="L1689" s="58"/>
      <c r="M1689" s="8" t="s">
        <v>3129</v>
      </c>
      <c r="N1689" s="53" t="s">
        <v>3129</v>
      </c>
      <c r="O1689" s="53" t="s">
        <v>3129</v>
      </c>
      <c r="P1689" s="53">
        <v>1</v>
      </c>
      <c r="Q1689" s="53" t="s">
        <v>3129</v>
      </c>
      <c r="R1689" s="10">
        <v>2</v>
      </c>
      <c r="S1689" s="54"/>
      <c r="T1689" s="55"/>
      <c r="U1689" s="56"/>
      <c r="V1689" s="57"/>
      <c r="AB1689" s="17">
        <v>1</v>
      </c>
      <c r="AF1689" s="15"/>
      <c r="AO1689" s="64" t="s">
        <v>2770</v>
      </c>
      <c r="AP1689" t="s">
        <v>2602</v>
      </c>
      <c r="AQ1689" t="s">
        <v>1624</v>
      </c>
      <c r="AR1689" s="46"/>
      <c r="AS1689" s="43"/>
    </row>
    <row r="1690" spans="1:45" hidden="1" x14ac:dyDescent="0.2">
      <c r="A1690" s="48" t="s">
        <v>589</v>
      </c>
      <c r="B1690" s="2">
        <v>43174</v>
      </c>
      <c r="C1690" s="1" t="s">
        <v>480</v>
      </c>
      <c r="D1690" s="65" t="str">
        <f t="shared" si="26"/>
        <v>Bitcoin Isn't an Investment Until Buyers Sweat the Fees</v>
      </c>
      <c r="E1690" s="1">
        <v>40</v>
      </c>
      <c r="F1690" s="1">
        <v>184615</v>
      </c>
      <c r="G1690" s="1" t="s">
        <v>423</v>
      </c>
      <c r="H1690" s="50"/>
      <c r="I1690" s="51">
        <v>1</v>
      </c>
      <c r="J1690" s="52"/>
      <c r="L1690" s="58"/>
      <c r="M1690" s="8">
        <v>1</v>
      </c>
      <c r="N1690" s="53" t="s">
        <v>3129</v>
      </c>
      <c r="O1690" s="53" t="s">
        <v>3129</v>
      </c>
      <c r="P1690" s="53" t="s">
        <v>3129</v>
      </c>
      <c r="Q1690" s="53" t="s">
        <v>3129</v>
      </c>
      <c r="R1690" s="10">
        <v>1</v>
      </c>
      <c r="S1690" s="54"/>
      <c r="T1690" s="55"/>
      <c r="U1690" s="56"/>
      <c r="V1690" s="57"/>
      <c r="AB1690" s="17">
        <v>1</v>
      </c>
      <c r="AF1690" s="15"/>
      <c r="AO1690" s="64" t="s">
        <v>2768</v>
      </c>
      <c r="AP1690" t="s">
        <v>2600</v>
      </c>
      <c r="AQ1690" t="s">
        <v>1595</v>
      </c>
      <c r="AR1690" s="46"/>
      <c r="AS1690" s="43"/>
    </row>
    <row r="1691" spans="1:45" hidden="1" x14ac:dyDescent="0.2">
      <c r="A1691" s="48" t="s">
        <v>721</v>
      </c>
      <c r="B1691" s="2">
        <v>43174</v>
      </c>
      <c r="C1691" s="1" t="s">
        <v>649</v>
      </c>
      <c r="D1691" s="65" t="str">
        <f t="shared" si="26"/>
        <v>Palo Alto Networks buyers Evident.io as cyberattacks make cybersecurity providers M&amp;A targets</v>
      </c>
      <c r="E1691" s="1">
        <v>87</v>
      </c>
      <c r="F1691" s="1">
        <v>17647</v>
      </c>
      <c r="G1691" s="1" t="s">
        <v>423</v>
      </c>
      <c r="H1691" s="50"/>
      <c r="I1691" s="51">
        <v>1</v>
      </c>
      <c r="J1691" s="52"/>
      <c r="L1691" s="58" t="s">
        <v>401</v>
      </c>
      <c r="M1691" s="8" t="s">
        <v>3129</v>
      </c>
      <c r="N1691" s="53" t="s">
        <v>3129</v>
      </c>
      <c r="O1691" s="53" t="s">
        <v>3129</v>
      </c>
      <c r="P1691" s="53">
        <v>1</v>
      </c>
      <c r="Q1691" s="53" t="s">
        <v>3129</v>
      </c>
      <c r="R1691" s="10">
        <v>2</v>
      </c>
      <c r="S1691" s="54"/>
      <c r="T1691" s="55"/>
      <c r="U1691" s="56"/>
      <c r="V1691" s="57"/>
      <c r="AB1691" s="17">
        <v>1</v>
      </c>
      <c r="AF1691" s="15"/>
      <c r="AO1691" s="64" t="s">
        <v>2759</v>
      </c>
      <c r="AP1691" t="s">
        <v>2594</v>
      </c>
      <c r="AQ1691" t="s">
        <v>1624</v>
      </c>
      <c r="AR1691" s="46"/>
      <c r="AS1691" s="43"/>
    </row>
    <row r="1692" spans="1:45" hidden="1" x14ac:dyDescent="0.2">
      <c r="A1692" s="48" t="s">
        <v>721</v>
      </c>
      <c r="B1692" s="2">
        <v>43174</v>
      </c>
      <c r="C1692" s="1" t="s">
        <v>459</v>
      </c>
      <c r="D1692" s="65" t="str">
        <f t="shared" si="26"/>
        <v>Private companies: Are you ready for the new revenue recognition standard?</v>
      </c>
      <c r="E1692" s="1">
        <v>55</v>
      </c>
      <c r="F1692" s="1">
        <v>173333</v>
      </c>
      <c r="G1692" s="1" t="s">
        <v>423</v>
      </c>
      <c r="H1692" s="50"/>
      <c r="I1692" s="51">
        <v>1</v>
      </c>
      <c r="J1692" s="52"/>
      <c r="L1692" s="58" t="s">
        <v>401</v>
      </c>
      <c r="M1692" s="8" t="s">
        <v>3129</v>
      </c>
      <c r="N1692" s="53" t="s">
        <v>3129</v>
      </c>
      <c r="O1692" s="53" t="s">
        <v>3129</v>
      </c>
      <c r="P1692" s="53" t="s">
        <v>3129</v>
      </c>
      <c r="Q1692" s="53">
        <v>1</v>
      </c>
      <c r="R1692" s="10">
        <v>1</v>
      </c>
      <c r="S1692" s="54"/>
      <c r="T1692" s="55"/>
      <c r="U1692" s="56"/>
      <c r="V1692" s="57"/>
      <c r="AB1692" s="17">
        <v>1</v>
      </c>
      <c r="AF1692" s="15"/>
      <c r="AO1692" s="64" t="s">
        <v>2769</v>
      </c>
      <c r="AP1692" t="s">
        <v>2601</v>
      </c>
      <c r="AQ1692" t="s">
        <v>1593</v>
      </c>
      <c r="AR1692" s="46"/>
      <c r="AS1692" s="43"/>
    </row>
    <row r="1693" spans="1:45" hidden="1" x14ac:dyDescent="0.2">
      <c r="A1693" s="48" t="s">
        <v>721</v>
      </c>
      <c r="B1693" s="2">
        <v>43174</v>
      </c>
      <c r="C1693" s="1" t="s">
        <v>459</v>
      </c>
      <c r="D1693" s="65" t="str">
        <f t="shared" si="26"/>
        <v>Shawn Panson</v>
      </c>
      <c r="E1693" s="1">
        <v>0</v>
      </c>
      <c r="F1693" s="1">
        <v>173333</v>
      </c>
      <c r="G1693" s="1" t="s">
        <v>423</v>
      </c>
      <c r="H1693" s="50"/>
      <c r="I1693" s="51">
        <v>1</v>
      </c>
      <c r="J1693" s="52"/>
      <c r="L1693" s="58"/>
      <c r="M1693" s="8" t="s">
        <v>3129</v>
      </c>
      <c r="N1693" s="53" t="s">
        <v>3129</v>
      </c>
      <c r="O1693" s="53" t="s">
        <v>3129</v>
      </c>
      <c r="P1693" s="53" t="s">
        <v>3129</v>
      </c>
      <c r="Q1693" s="53">
        <v>1</v>
      </c>
      <c r="R1693" s="10">
        <v>1</v>
      </c>
      <c r="S1693" s="54"/>
      <c r="T1693" s="55"/>
      <c r="U1693" s="56"/>
      <c r="V1693" s="57"/>
      <c r="AB1693" s="17">
        <v>1</v>
      </c>
      <c r="AF1693" s="15"/>
      <c r="AO1693" s="64" t="s">
        <v>2762</v>
      </c>
      <c r="AP1693" t="s">
        <v>2597</v>
      </c>
      <c r="AQ1693" t="s">
        <v>1593</v>
      </c>
      <c r="AR1693" s="46"/>
      <c r="AS1693" s="43"/>
    </row>
    <row r="1694" spans="1:45" hidden="1" x14ac:dyDescent="0.2">
      <c r="A1694" s="48" t="s">
        <v>721</v>
      </c>
      <c r="B1694" s="2">
        <v>43174</v>
      </c>
      <c r="C1694" s="1" t="s">
        <v>419</v>
      </c>
      <c r="D1694" s="65" t="e">
        <f t="shared" si="26"/>
        <v>#VALUE!</v>
      </c>
      <c r="E1694" s="1">
        <v>0</v>
      </c>
      <c r="F1694" s="1">
        <v>15938865</v>
      </c>
      <c r="G1694" s="1" t="s">
        <v>423</v>
      </c>
      <c r="H1694" s="50"/>
      <c r="I1694" s="51">
        <v>1</v>
      </c>
      <c r="J1694" s="52"/>
      <c r="L1694" s="58"/>
      <c r="M1694" s="8" t="s">
        <v>3129</v>
      </c>
      <c r="N1694" s="53" t="s">
        <v>3129</v>
      </c>
      <c r="O1694" s="53" t="s">
        <v>3129</v>
      </c>
      <c r="P1694" s="53">
        <v>1</v>
      </c>
      <c r="Q1694" s="53" t="s">
        <v>3129</v>
      </c>
      <c r="R1694" s="10">
        <v>1</v>
      </c>
      <c r="S1694" s="54"/>
      <c r="T1694" s="55"/>
      <c r="U1694" s="56"/>
      <c r="V1694" s="57"/>
      <c r="AB1694" s="17">
        <v>1</v>
      </c>
      <c r="AF1694" s="15"/>
      <c r="AO1694" s="64" t="s">
        <v>2766</v>
      </c>
      <c r="AP1694" t="s">
        <v>2767</v>
      </c>
      <c r="AQ1694" t="s">
        <v>1586</v>
      </c>
      <c r="AR1694" s="46"/>
      <c r="AS1694" s="43"/>
    </row>
    <row r="1695" spans="1:45" hidden="1" x14ac:dyDescent="0.2">
      <c r="A1695" s="48" t="s">
        <v>721</v>
      </c>
      <c r="B1695" s="2">
        <v>43174</v>
      </c>
      <c r="C1695" s="1" t="s">
        <v>475</v>
      </c>
      <c r="D1695" s="65" t="str">
        <f t="shared" si="26"/>
        <v>What Klarman And Greenblatt Have To Say About Investing In Spinoffs</v>
      </c>
      <c r="E1695" s="1">
        <v>4</v>
      </c>
      <c r="F1695" s="1">
        <v>950000</v>
      </c>
      <c r="G1695" s="1" t="s">
        <v>428</v>
      </c>
      <c r="H1695" s="50"/>
      <c r="I1695" s="51"/>
      <c r="J1695" s="52"/>
      <c r="K1695" s="6">
        <v>1</v>
      </c>
      <c r="L1695" s="58"/>
      <c r="M1695" s="8" t="s">
        <v>3129</v>
      </c>
      <c r="N1695" s="53" t="s">
        <v>3129</v>
      </c>
      <c r="O1695" s="53">
        <v>1</v>
      </c>
      <c r="P1695" s="53" t="s">
        <v>3129</v>
      </c>
      <c r="Q1695" s="53" t="s">
        <v>3129</v>
      </c>
      <c r="R1695" s="10">
        <v>2</v>
      </c>
      <c r="S1695" s="54">
        <v>1</v>
      </c>
      <c r="T1695" s="55"/>
      <c r="U1695" s="56"/>
      <c r="V1695" s="57">
        <v>3</v>
      </c>
      <c r="AB1695" s="17">
        <v>1</v>
      </c>
      <c r="AF1695" s="15">
        <v>1</v>
      </c>
      <c r="AO1695" s="64" t="s">
        <v>2760</v>
      </c>
      <c r="AP1695" t="s">
        <v>2595</v>
      </c>
      <c r="AQ1695" t="s">
        <v>1599</v>
      </c>
      <c r="AR1695" s="46"/>
      <c r="AS1695" s="43"/>
    </row>
    <row r="1696" spans="1:45" hidden="1" x14ac:dyDescent="0.2">
      <c r="A1696" s="48" t="s">
        <v>721</v>
      </c>
      <c r="B1696" s="2">
        <v>43175</v>
      </c>
      <c r="C1696" s="1" t="s">
        <v>429</v>
      </c>
      <c r="D1696" s="65" t="str">
        <f t="shared" si="26"/>
        <v>ACON Investments to invest in hardware retailer True Value</v>
      </c>
      <c r="E1696" s="1">
        <v>4</v>
      </c>
      <c r="F1696" s="1">
        <v>269230</v>
      </c>
      <c r="G1696" s="1" t="s">
        <v>428</v>
      </c>
      <c r="H1696" s="50"/>
      <c r="I1696" s="51">
        <v>1</v>
      </c>
      <c r="J1696" s="52"/>
      <c r="L1696" s="58"/>
      <c r="M1696" s="8" t="s">
        <v>3129</v>
      </c>
      <c r="N1696" s="53" t="s">
        <v>3129</v>
      </c>
      <c r="O1696" s="53" t="s">
        <v>3129</v>
      </c>
      <c r="P1696" s="53">
        <v>1</v>
      </c>
      <c r="Q1696" s="53" t="s">
        <v>3129</v>
      </c>
      <c r="R1696" s="10">
        <v>2</v>
      </c>
      <c r="S1696" s="54"/>
      <c r="T1696" s="55"/>
      <c r="U1696" s="56"/>
      <c r="V1696" s="57"/>
      <c r="AB1696" s="17">
        <v>1</v>
      </c>
      <c r="AF1696" s="15"/>
      <c r="AO1696" s="64" t="s">
        <v>2267</v>
      </c>
      <c r="AP1696" t="s">
        <v>1281</v>
      </c>
      <c r="AQ1696" t="s">
        <v>1624</v>
      </c>
      <c r="AR1696" s="46"/>
      <c r="AS1696" s="43"/>
    </row>
    <row r="1697" spans="1:45" hidden="1" x14ac:dyDescent="0.2">
      <c r="A1697" s="48" t="s">
        <v>721</v>
      </c>
      <c r="B1697" s="2">
        <v>43175</v>
      </c>
      <c r="C1697" s="1" t="s">
        <v>426</v>
      </c>
      <c r="D1697" s="65" t="str">
        <f t="shared" si="26"/>
        <v>DEADLINE ALERT: Brower Piven Reminds Investors of Upcoming Deadline in Class Action Lawsuit and Encourages Shareholders Who Have Losses in Excess of $100,000 from Investment in Obalon Therapeutics, Inc. to Contact the Firm | Benzinga</v>
      </c>
      <c r="E1697" s="1">
        <v>0</v>
      </c>
      <c r="F1697" s="1">
        <v>1192857</v>
      </c>
      <c r="G1697" s="1" t="s">
        <v>428</v>
      </c>
      <c r="H1697" s="50"/>
      <c r="I1697" s="51">
        <v>1</v>
      </c>
      <c r="J1697" s="52"/>
      <c r="L1697" s="58"/>
      <c r="M1697" s="8" t="s">
        <v>3129</v>
      </c>
      <c r="N1697" s="53" t="s">
        <v>3129</v>
      </c>
      <c r="O1697" s="53" t="s">
        <v>3129</v>
      </c>
      <c r="P1697" s="53">
        <v>1</v>
      </c>
      <c r="Q1697" s="53" t="s">
        <v>3129</v>
      </c>
      <c r="R1697" s="10">
        <v>2</v>
      </c>
      <c r="S1697" s="54"/>
      <c r="T1697" s="55"/>
      <c r="U1697" s="56"/>
      <c r="V1697" s="57"/>
      <c r="AB1697" s="17">
        <v>1</v>
      </c>
      <c r="AF1697" s="15"/>
      <c r="AO1697" s="64" t="s">
        <v>2773</v>
      </c>
      <c r="AP1697" t="s">
        <v>2605</v>
      </c>
      <c r="AQ1697" t="s">
        <v>1624</v>
      </c>
      <c r="AR1697" s="46"/>
      <c r="AS1697" s="43"/>
    </row>
    <row r="1698" spans="1:45" hidden="1" x14ac:dyDescent="0.2">
      <c r="A1698" s="48" t="s">
        <v>721</v>
      </c>
      <c r="B1698" s="2">
        <v>43175</v>
      </c>
      <c r="C1698" s="1" t="s">
        <v>429</v>
      </c>
      <c r="D1698" s="65" t="str">
        <f t="shared" si="26"/>
        <v>Iris Dorbian wrote a new post, Equistone will acquire BOAL Group, on the site PE Hub</v>
      </c>
      <c r="E1698" s="1">
        <v>2</v>
      </c>
      <c r="F1698" s="1">
        <v>269230</v>
      </c>
      <c r="G1698" s="1" t="s">
        <v>428</v>
      </c>
      <c r="H1698" s="50"/>
      <c r="I1698" s="51">
        <v>1</v>
      </c>
      <c r="J1698" s="52"/>
      <c r="L1698" s="58"/>
      <c r="M1698" s="8" t="s">
        <v>3129</v>
      </c>
      <c r="N1698" s="53" t="s">
        <v>3129</v>
      </c>
      <c r="O1698" s="53">
        <v>1</v>
      </c>
      <c r="P1698" s="53" t="s">
        <v>3129</v>
      </c>
      <c r="Q1698" s="53">
        <v>1</v>
      </c>
      <c r="R1698" s="10">
        <v>2</v>
      </c>
      <c r="S1698" s="54"/>
      <c r="T1698" s="55"/>
      <c r="U1698" s="56"/>
      <c r="V1698" s="57"/>
      <c r="AB1698" s="17">
        <v>1</v>
      </c>
      <c r="AF1698" s="15"/>
      <c r="AO1698" s="64" t="s">
        <v>2771</v>
      </c>
      <c r="AP1698" t="s">
        <v>2603</v>
      </c>
      <c r="AQ1698" t="s">
        <v>1989</v>
      </c>
      <c r="AR1698" s="46"/>
      <c r="AS1698" s="43"/>
    </row>
    <row r="1699" spans="1:45" hidden="1" x14ac:dyDescent="0.2">
      <c r="A1699" s="48" t="s">
        <v>589</v>
      </c>
      <c r="B1699" s="2">
        <v>43175</v>
      </c>
      <c r="C1699" s="1" t="s">
        <v>426</v>
      </c>
      <c r="D1699" s="65" t="str">
        <f t="shared" si="26"/>
        <v>KLDiscovery opens ISO 27001-certified data center in Canada</v>
      </c>
      <c r="E1699" s="1">
        <v>0</v>
      </c>
      <c r="F1699" s="1">
        <v>1192857</v>
      </c>
      <c r="G1699" s="1" t="s">
        <v>428</v>
      </c>
      <c r="H1699" s="50"/>
      <c r="I1699" s="51">
        <v>1</v>
      </c>
      <c r="J1699" s="52"/>
      <c r="L1699" s="58"/>
      <c r="M1699" s="8">
        <v>1</v>
      </c>
      <c r="N1699" s="53" t="s">
        <v>3129</v>
      </c>
      <c r="O1699" s="53">
        <v>1</v>
      </c>
      <c r="P1699" s="53" t="s">
        <v>3129</v>
      </c>
      <c r="Q1699" s="53" t="s">
        <v>3129</v>
      </c>
      <c r="R1699" s="10">
        <v>2</v>
      </c>
      <c r="S1699" s="54"/>
      <c r="T1699" s="55"/>
      <c r="U1699" s="56"/>
      <c r="V1699" s="57"/>
      <c r="AB1699" s="17">
        <v>1</v>
      </c>
      <c r="AF1699" s="15"/>
      <c r="AO1699" s="64" t="s">
        <v>2772</v>
      </c>
      <c r="AP1699" t="s">
        <v>2604</v>
      </c>
      <c r="AQ1699" t="s">
        <v>1808</v>
      </c>
      <c r="AR1699" s="46"/>
      <c r="AS1699" s="43"/>
    </row>
    <row r="1700" spans="1:45" hidden="1" x14ac:dyDescent="0.2">
      <c r="A1700" s="48" t="s">
        <v>721</v>
      </c>
      <c r="B1700" s="2">
        <v>43177</v>
      </c>
      <c r="C1700" s="1" t="s">
        <v>433</v>
      </c>
      <c r="D1700" s="65" t="str">
        <f t="shared" si="26"/>
        <v>Canadian firms continue manager acquisition spree</v>
      </c>
      <c r="E1700" s="1">
        <v>1</v>
      </c>
      <c r="F1700" s="1">
        <v>140000</v>
      </c>
      <c r="G1700" s="1" t="s">
        <v>423</v>
      </c>
      <c r="H1700" s="50"/>
      <c r="I1700" s="51">
        <v>1</v>
      </c>
      <c r="J1700" s="52"/>
      <c r="L1700" s="58"/>
      <c r="M1700" s="8" t="s">
        <v>3129</v>
      </c>
      <c r="N1700" s="53" t="s">
        <v>3129</v>
      </c>
      <c r="O1700" s="53">
        <v>1</v>
      </c>
      <c r="P1700" s="53" t="s">
        <v>3129</v>
      </c>
      <c r="Q1700" s="53" t="s">
        <v>3129</v>
      </c>
      <c r="R1700" s="10">
        <v>1</v>
      </c>
      <c r="S1700" s="54"/>
      <c r="T1700" s="55"/>
      <c r="U1700" s="56"/>
      <c r="V1700" s="57"/>
      <c r="AB1700" s="17">
        <v>1</v>
      </c>
      <c r="AF1700" s="15"/>
      <c r="AO1700" s="64" t="s">
        <v>2774</v>
      </c>
      <c r="AP1700" t="s">
        <v>2606</v>
      </c>
      <c r="AQ1700" t="s">
        <v>1597</v>
      </c>
      <c r="AR1700" s="46"/>
      <c r="AS1700" s="43"/>
    </row>
    <row r="1701" spans="1:45" hidden="1" x14ac:dyDescent="0.2">
      <c r="A1701" s="48" t="s">
        <v>721</v>
      </c>
      <c r="B1701" s="2">
        <v>43178</v>
      </c>
      <c r="C1701" s="1" t="s">
        <v>459</v>
      </c>
      <c r="D1701" s="65" t="str">
        <f t="shared" si="26"/>
        <v>A silver lining for CFOs in the current storm of accounting standards</v>
      </c>
      <c r="E1701" s="1">
        <v>48</v>
      </c>
      <c r="F1701" s="1">
        <v>173333</v>
      </c>
      <c r="G1701" s="1" t="s">
        <v>423</v>
      </c>
      <c r="H1701" s="50"/>
      <c r="I1701" s="51">
        <v>1</v>
      </c>
      <c r="J1701" s="52"/>
      <c r="L1701" s="58" t="s">
        <v>401</v>
      </c>
      <c r="M1701" s="8" t="s">
        <v>3129</v>
      </c>
      <c r="N1701" s="53" t="s">
        <v>3129</v>
      </c>
      <c r="O1701" s="53" t="s">
        <v>3129</v>
      </c>
      <c r="P1701" s="53">
        <v>1</v>
      </c>
      <c r="Q1701" s="53" t="s">
        <v>3129</v>
      </c>
      <c r="R1701" s="10">
        <v>1</v>
      </c>
      <c r="S1701" s="54"/>
      <c r="T1701" s="55"/>
      <c r="U1701" s="56"/>
      <c r="V1701" s="57"/>
      <c r="AB1701" s="17">
        <v>1</v>
      </c>
      <c r="AF1701" s="15"/>
      <c r="AO1701" s="64" t="s">
        <v>2777</v>
      </c>
      <c r="AP1701" t="s">
        <v>2609</v>
      </c>
      <c r="AQ1701" t="s">
        <v>1586</v>
      </c>
      <c r="AR1701" s="46"/>
      <c r="AS1701" s="43"/>
    </row>
    <row r="1702" spans="1:45" hidden="1" x14ac:dyDescent="0.2">
      <c r="A1702" s="48" t="s">
        <v>721</v>
      </c>
      <c r="B1702" s="2">
        <v>43178</v>
      </c>
      <c r="C1702" s="1" t="s">
        <v>459</v>
      </c>
      <c r="D1702" s="65" t="str">
        <f t="shared" si="26"/>
        <v>Companies still unprepared for lease accounting standard</v>
      </c>
      <c r="E1702" s="1">
        <v>48</v>
      </c>
      <c r="F1702" s="1">
        <v>173333</v>
      </c>
      <c r="G1702" s="1" t="s">
        <v>423</v>
      </c>
      <c r="H1702" s="50"/>
      <c r="I1702" s="51">
        <v>1</v>
      </c>
      <c r="J1702" s="52"/>
      <c r="L1702" s="58"/>
      <c r="M1702" s="8" t="s">
        <v>3129</v>
      </c>
      <c r="N1702" s="53" t="s">
        <v>3129</v>
      </c>
      <c r="O1702" s="53">
        <v>1</v>
      </c>
      <c r="P1702" s="53" t="s">
        <v>3129</v>
      </c>
      <c r="Q1702" s="53" t="s">
        <v>3129</v>
      </c>
      <c r="R1702" s="10">
        <v>1</v>
      </c>
      <c r="S1702" s="54"/>
      <c r="T1702" s="55"/>
      <c r="U1702" s="56"/>
      <c r="V1702" s="57"/>
      <c r="AB1702" s="17">
        <v>1</v>
      </c>
      <c r="AF1702" s="15"/>
      <c r="AO1702" s="64" t="s">
        <v>2781</v>
      </c>
      <c r="AP1702" t="s">
        <v>2613</v>
      </c>
      <c r="AQ1702" t="s">
        <v>1597</v>
      </c>
      <c r="AR1702" s="46"/>
      <c r="AS1702" s="43"/>
    </row>
    <row r="1703" spans="1:45" hidden="1" x14ac:dyDescent="0.2">
      <c r="A1703" s="48" t="s">
        <v>589</v>
      </c>
      <c r="B1703" s="2">
        <v>43178</v>
      </c>
      <c r="C1703" s="1" t="s">
        <v>426</v>
      </c>
      <c r="D1703" s="65" t="str">
        <f t="shared" si="26"/>
        <v>Incap Corporation: Notice to convene Annual General Meeting</v>
      </c>
      <c r="E1703" s="1">
        <v>0</v>
      </c>
      <c r="F1703" s="1">
        <v>1192857</v>
      </c>
      <c r="G1703" s="1" t="s">
        <v>428</v>
      </c>
      <c r="H1703" s="50"/>
      <c r="I1703" s="51">
        <v>1</v>
      </c>
      <c r="J1703" s="52"/>
      <c r="L1703" s="58"/>
      <c r="M1703" s="8">
        <v>1</v>
      </c>
      <c r="N1703" s="53" t="s">
        <v>3129</v>
      </c>
      <c r="O1703" s="53" t="s">
        <v>3129</v>
      </c>
      <c r="P1703" s="53" t="s">
        <v>3129</v>
      </c>
      <c r="Q1703" s="53" t="s">
        <v>3129</v>
      </c>
      <c r="R1703" s="10">
        <v>2</v>
      </c>
      <c r="S1703" s="54"/>
      <c r="T1703" s="55"/>
      <c r="U1703" s="56"/>
      <c r="V1703" s="57"/>
      <c r="AB1703" s="17">
        <v>1</v>
      </c>
      <c r="AF1703" s="15"/>
      <c r="AO1703" s="64" t="s">
        <v>2779</v>
      </c>
      <c r="AP1703" t="s">
        <v>2611</v>
      </c>
      <c r="AQ1703" t="s">
        <v>1589</v>
      </c>
      <c r="AR1703" s="46"/>
      <c r="AS1703" s="43"/>
    </row>
    <row r="1704" spans="1:45" hidden="1" x14ac:dyDescent="0.2">
      <c r="A1704" s="48" t="s">
        <v>721</v>
      </c>
      <c r="B1704" s="2">
        <v>43178</v>
      </c>
      <c r="C1704" s="1" t="s">
        <v>507</v>
      </c>
      <c r="D1704" s="65" t="str">
        <f t="shared" si="26"/>
        <v>Northern Trust Offers Blockchain Technology to Audit Private Equity</v>
      </c>
      <c r="E1704" s="1">
        <v>7</v>
      </c>
      <c r="F1704" s="1">
        <v>156250</v>
      </c>
      <c r="G1704" s="1" t="s">
        <v>423</v>
      </c>
      <c r="H1704" s="50"/>
      <c r="I1704" s="51">
        <v>1</v>
      </c>
      <c r="J1704" s="52"/>
      <c r="L1704" s="58"/>
      <c r="M1704" s="8" t="s">
        <v>3129</v>
      </c>
      <c r="N1704" s="53" t="s">
        <v>3129</v>
      </c>
      <c r="O1704" s="53" t="s">
        <v>3129</v>
      </c>
      <c r="P1704" s="53" t="s">
        <v>3129</v>
      </c>
      <c r="Q1704" s="53">
        <v>1</v>
      </c>
      <c r="R1704" s="10">
        <v>1</v>
      </c>
      <c r="S1704" s="54"/>
      <c r="T1704" s="55"/>
      <c r="U1704" s="56"/>
      <c r="V1704" s="57"/>
      <c r="AB1704" s="17">
        <v>1</v>
      </c>
      <c r="AF1704" s="15"/>
      <c r="AO1704" s="64" t="s">
        <v>2776</v>
      </c>
      <c r="AP1704" t="s">
        <v>2608</v>
      </c>
      <c r="AQ1704" t="s">
        <v>1593</v>
      </c>
      <c r="AR1704" s="46"/>
      <c r="AS1704" s="43"/>
    </row>
    <row r="1705" spans="1:45" hidden="1" x14ac:dyDescent="0.2">
      <c r="A1705" s="48" t="s">
        <v>721</v>
      </c>
      <c r="B1705" s="2">
        <v>43178</v>
      </c>
      <c r="C1705" s="1" t="s">
        <v>649</v>
      </c>
      <c r="D1705" s="65" t="str">
        <f t="shared" si="26"/>
        <v>Oil and gas mergers and acquisitions may rebound in 2018</v>
      </c>
      <c r="E1705" s="1">
        <v>84</v>
      </c>
      <c r="F1705" s="1">
        <v>17647</v>
      </c>
      <c r="G1705" s="1" t="s">
        <v>423</v>
      </c>
      <c r="H1705" s="50"/>
      <c r="I1705" s="51">
        <v>1</v>
      </c>
      <c r="J1705" s="52"/>
      <c r="L1705" s="58"/>
      <c r="M1705" s="8" t="s">
        <v>3129</v>
      </c>
      <c r="N1705" s="53" t="s">
        <v>3129</v>
      </c>
      <c r="O1705" s="53">
        <v>1</v>
      </c>
      <c r="P1705" s="53" t="s">
        <v>3129</v>
      </c>
      <c r="Q1705" s="53" t="s">
        <v>3129</v>
      </c>
      <c r="R1705" s="10">
        <v>2</v>
      </c>
      <c r="S1705" s="54"/>
      <c r="T1705" s="55"/>
      <c r="U1705" s="56"/>
      <c r="V1705" s="57"/>
      <c r="AB1705" s="17">
        <v>1</v>
      </c>
      <c r="AF1705" s="15"/>
      <c r="AO1705" s="64" t="s">
        <v>2778</v>
      </c>
      <c r="AP1705" t="s">
        <v>2610</v>
      </c>
      <c r="AQ1705" t="s">
        <v>1599</v>
      </c>
      <c r="AR1705" s="46"/>
      <c r="AS1705" s="43"/>
    </row>
    <row r="1706" spans="1:45" hidden="1" x14ac:dyDescent="0.2">
      <c r="A1706" s="48" t="s">
        <v>721</v>
      </c>
      <c r="B1706" s="2">
        <v>43178</v>
      </c>
      <c r="C1706" s="1" t="s">
        <v>419</v>
      </c>
      <c r="D1706" s="65" t="str">
        <f t="shared" si="26"/>
        <v>SaaS-Vendor Signavio Fuels Further Growth with €15.5M Investment</v>
      </c>
      <c r="E1706" s="1">
        <v>0</v>
      </c>
      <c r="F1706" s="1">
        <v>15938865</v>
      </c>
      <c r="G1706" s="1" t="s">
        <v>423</v>
      </c>
      <c r="H1706" s="50"/>
      <c r="I1706" s="51">
        <v>1</v>
      </c>
      <c r="J1706" s="52"/>
      <c r="L1706" s="58"/>
      <c r="M1706" s="8" t="s">
        <v>3129</v>
      </c>
      <c r="N1706" s="53" t="s">
        <v>3129</v>
      </c>
      <c r="O1706" s="53">
        <v>1</v>
      </c>
      <c r="P1706" s="53" t="s">
        <v>3129</v>
      </c>
      <c r="Q1706" s="53" t="s">
        <v>3129</v>
      </c>
      <c r="R1706" s="10">
        <v>1</v>
      </c>
      <c r="S1706" s="54"/>
      <c r="T1706" s="55"/>
      <c r="U1706" s="56"/>
      <c r="V1706" s="57"/>
      <c r="AB1706" s="17">
        <v>1</v>
      </c>
      <c r="AF1706" s="15"/>
      <c r="AO1706" s="64" t="s">
        <v>2780</v>
      </c>
      <c r="AP1706" t="s">
        <v>2612</v>
      </c>
      <c r="AQ1706" t="s">
        <v>1597</v>
      </c>
      <c r="AR1706" s="46"/>
      <c r="AS1706" s="43"/>
    </row>
    <row r="1707" spans="1:45" hidden="1" x14ac:dyDescent="0.2">
      <c r="A1707" s="48" t="s">
        <v>721</v>
      </c>
      <c r="B1707" s="2">
        <v>43178</v>
      </c>
      <c r="C1707" s="1" t="s">
        <v>649</v>
      </c>
      <c r="D1707" s="65" t="str">
        <f t="shared" si="26"/>
        <v>TransDigm makes aerospace deal and energy M&amp;A will rise</v>
      </c>
      <c r="E1707" s="1">
        <v>35</v>
      </c>
      <c r="F1707" s="1">
        <v>17647</v>
      </c>
      <c r="G1707" s="1" t="s">
        <v>423</v>
      </c>
      <c r="H1707" s="50"/>
      <c r="I1707" s="51">
        <v>1</v>
      </c>
      <c r="J1707" s="52"/>
      <c r="L1707" s="58"/>
      <c r="M1707" s="8" t="s">
        <v>3129</v>
      </c>
      <c r="N1707" s="53" t="s">
        <v>3129</v>
      </c>
      <c r="O1707" s="53">
        <v>1</v>
      </c>
      <c r="P1707" s="53" t="s">
        <v>3129</v>
      </c>
      <c r="Q1707" s="53" t="s">
        <v>3129</v>
      </c>
      <c r="R1707" s="10">
        <v>2</v>
      </c>
      <c r="S1707" s="54"/>
      <c r="T1707" s="55"/>
      <c r="U1707" s="56"/>
      <c r="V1707" s="57"/>
      <c r="AB1707" s="17">
        <v>1</v>
      </c>
      <c r="AF1707" s="15"/>
      <c r="AO1707" s="64" t="s">
        <v>2775</v>
      </c>
      <c r="AP1707" t="s">
        <v>2607</v>
      </c>
      <c r="AQ1707" t="s">
        <v>1599</v>
      </c>
      <c r="AR1707" s="46"/>
      <c r="AS1707" s="43"/>
    </row>
    <row r="1708" spans="1:45" hidden="1" x14ac:dyDescent="0.2">
      <c r="A1708" s="48" t="s">
        <v>721</v>
      </c>
      <c r="B1708" s="2">
        <v>43179</v>
      </c>
      <c r="C1708" s="1" t="s">
        <v>429</v>
      </c>
      <c r="D1708" s="65" t="str">
        <f t="shared" si="26"/>
        <v>Nowell joins PGIM</v>
      </c>
      <c r="E1708" s="1">
        <v>4</v>
      </c>
      <c r="F1708" s="1">
        <v>269230</v>
      </c>
      <c r="G1708" s="1" t="s">
        <v>428</v>
      </c>
      <c r="H1708" s="50">
        <v>2</v>
      </c>
      <c r="I1708" s="51"/>
      <c r="J1708" s="52"/>
      <c r="L1708" s="58"/>
      <c r="M1708" s="8" t="s">
        <v>3129</v>
      </c>
      <c r="N1708" s="53" t="s">
        <v>3129</v>
      </c>
      <c r="O1708" s="53" t="s">
        <v>3129</v>
      </c>
      <c r="P1708" s="53">
        <v>1</v>
      </c>
      <c r="Q1708" s="53" t="s">
        <v>3129</v>
      </c>
      <c r="R1708" s="10">
        <v>2</v>
      </c>
      <c r="S1708" s="54"/>
      <c r="T1708" s="55"/>
      <c r="U1708" s="56"/>
      <c r="V1708" s="57"/>
      <c r="AB1708" s="17">
        <v>1</v>
      </c>
      <c r="AF1708" s="15"/>
      <c r="AO1708" s="64" t="s">
        <v>2784</v>
      </c>
      <c r="AP1708" t="s">
        <v>2616</v>
      </c>
      <c r="AQ1708" t="s">
        <v>1624</v>
      </c>
      <c r="AR1708" s="46"/>
      <c r="AS1708" s="43"/>
    </row>
    <row r="1709" spans="1:45" hidden="1" x14ac:dyDescent="0.2">
      <c r="A1709" s="48" t="s">
        <v>721</v>
      </c>
      <c r="B1709" s="2">
        <v>43179</v>
      </c>
      <c r="C1709" s="1" t="s">
        <v>602</v>
      </c>
      <c r="D1709" s="65" t="str">
        <f t="shared" si="26"/>
        <v>Central Europe as seen by private equity managers</v>
      </c>
      <c r="E1709" s="1">
        <v>7</v>
      </c>
      <c r="F1709" s="1">
        <v>20000</v>
      </c>
      <c r="G1709" s="1" t="s">
        <v>428</v>
      </c>
      <c r="H1709" s="50"/>
      <c r="I1709" s="51">
        <v>1</v>
      </c>
      <c r="J1709" s="52"/>
      <c r="L1709" s="58"/>
      <c r="M1709" s="8" t="s">
        <v>3129</v>
      </c>
      <c r="N1709" s="53" t="s">
        <v>3129</v>
      </c>
      <c r="O1709" s="53">
        <v>1</v>
      </c>
      <c r="P1709" s="53" t="s">
        <v>3129</v>
      </c>
      <c r="Q1709" s="53" t="s">
        <v>3129</v>
      </c>
      <c r="R1709" s="10">
        <v>2</v>
      </c>
      <c r="S1709" s="54"/>
      <c r="T1709" s="55"/>
      <c r="U1709" s="56"/>
      <c r="V1709" s="57"/>
      <c r="AB1709" s="17">
        <v>1</v>
      </c>
      <c r="AF1709" s="15"/>
      <c r="AO1709" s="64" t="s">
        <v>2783</v>
      </c>
      <c r="AP1709" t="s">
        <v>2615</v>
      </c>
      <c r="AQ1709" t="s">
        <v>1599</v>
      </c>
      <c r="AR1709" s="46"/>
      <c r="AS1709" s="43"/>
    </row>
    <row r="1710" spans="1:45" hidden="1" x14ac:dyDescent="0.2">
      <c r="A1710" s="48" t="s">
        <v>80</v>
      </c>
      <c r="B1710" s="2">
        <v>43179</v>
      </c>
      <c r="C1710" s="1" t="s">
        <v>426</v>
      </c>
      <c r="D1710" s="65" t="str">
        <f t="shared" si="26"/>
        <v>Harlem EatUp!, Celebrating the Food, Culture &amp; Art of NYC's Vibrant &amp; Dynamic Community, Announces All-Star Line-Up &amp; Tickets On Sale</v>
      </c>
      <c r="E1710" s="1">
        <v>0</v>
      </c>
      <c r="F1710" s="1">
        <v>1192857</v>
      </c>
      <c r="G1710" s="1" t="s">
        <v>428</v>
      </c>
      <c r="H1710" s="50"/>
      <c r="I1710" s="51">
        <v>1</v>
      </c>
      <c r="J1710" s="52"/>
      <c r="L1710" s="58"/>
      <c r="M1710" s="8">
        <v>1</v>
      </c>
      <c r="N1710" s="53" t="s">
        <v>3129</v>
      </c>
      <c r="O1710" s="53" t="s">
        <v>3129</v>
      </c>
      <c r="P1710" s="53" t="s">
        <v>3129</v>
      </c>
      <c r="Q1710" s="53" t="s">
        <v>3129</v>
      </c>
      <c r="R1710" s="10">
        <v>2</v>
      </c>
      <c r="S1710" s="54"/>
      <c r="T1710" s="55"/>
      <c r="U1710" s="56"/>
      <c r="V1710" s="57"/>
      <c r="AB1710" s="17">
        <v>1</v>
      </c>
      <c r="AF1710" s="15"/>
      <c r="AO1710" s="64" t="s">
        <v>2786</v>
      </c>
      <c r="AP1710" t="s">
        <v>2618</v>
      </c>
      <c r="AQ1710" t="s">
        <v>1589</v>
      </c>
      <c r="AR1710" s="46"/>
      <c r="AS1710" s="43"/>
    </row>
    <row r="1711" spans="1:45" hidden="1" x14ac:dyDescent="0.2">
      <c r="A1711" s="48" t="s">
        <v>721</v>
      </c>
      <c r="B1711" s="2">
        <v>43179</v>
      </c>
      <c r="C1711" s="1" t="s">
        <v>419</v>
      </c>
      <c r="D1711" s="65" t="str">
        <f t="shared" si="26"/>
        <v>Howard Nowell joins PGIM Institutional Relationship Group in London</v>
      </c>
      <c r="E1711" s="1">
        <v>0</v>
      </c>
      <c r="F1711" s="1">
        <v>15938865</v>
      </c>
      <c r="G1711" s="1" t="s">
        <v>423</v>
      </c>
      <c r="H1711" s="50"/>
      <c r="I1711" s="51">
        <v>1</v>
      </c>
      <c r="J1711" s="52"/>
      <c r="L1711" s="58"/>
      <c r="M1711" s="8" t="s">
        <v>3129</v>
      </c>
      <c r="N1711" s="53" t="s">
        <v>3129</v>
      </c>
      <c r="O1711" s="53" t="s">
        <v>3129</v>
      </c>
      <c r="P1711" s="53">
        <v>1</v>
      </c>
      <c r="Q1711" s="53" t="s">
        <v>3129</v>
      </c>
      <c r="R1711" s="10">
        <v>1</v>
      </c>
      <c r="S1711" s="54"/>
      <c r="T1711" s="55"/>
      <c r="U1711" s="56"/>
      <c r="V1711" s="57"/>
      <c r="AB1711" s="17">
        <v>1</v>
      </c>
      <c r="AF1711" s="15"/>
      <c r="AO1711" s="64" t="s">
        <v>2785</v>
      </c>
      <c r="AP1711" t="s">
        <v>2617</v>
      </c>
      <c r="AQ1711" t="s">
        <v>1586</v>
      </c>
      <c r="AR1711" s="46"/>
      <c r="AS1711" s="43"/>
    </row>
    <row r="1712" spans="1:45" hidden="1" x14ac:dyDescent="0.2">
      <c r="A1712" s="48" t="s">
        <v>721</v>
      </c>
      <c r="B1712" s="2">
        <v>43179</v>
      </c>
      <c r="C1712" s="1" t="s">
        <v>415</v>
      </c>
      <c r="D1712" s="65" t="str">
        <f t="shared" si="26"/>
        <v>New Technology Push Seen Driving Accenture's Revenue Growth</v>
      </c>
      <c r="E1712" s="1">
        <v>4</v>
      </c>
      <c r="F1712" s="1">
        <v>1793722</v>
      </c>
      <c r="G1712" s="1" t="s">
        <v>428</v>
      </c>
      <c r="H1712" s="50"/>
      <c r="I1712" s="51">
        <v>1</v>
      </c>
      <c r="J1712" s="52"/>
      <c r="L1712" s="58"/>
      <c r="M1712" s="8" t="s">
        <v>3129</v>
      </c>
      <c r="N1712" s="53">
        <v>1</v>
      </c>
      <c r="O1712" s="53" t="s">
        <v>3129</v>
      </c>
      <c r="P1712" s="53" t="s">
        <v>3129</v>
      </c>
      <c r="Q1712" s="53" t="s">
        <v>3129</v>
      </c>
      <c r="R1712" s="10">
        <v>1</v>
      </c>
      <c r="S1712" s="54"/>
      <c r="T1712" s="55"/>
      <c r="U1712" s="56"/>
      <c r="V1712" s="57"/>
      <c r="AB1712" s="17">
        <v>1</v>
      </c>
      <c r="AF1712" s="15"/>
      <c r="AO1712" s="64" t="s">
        <v>2782</v>
      </c>
      <c r="AP1712" t="s">
        <v>2614</v>
      </c>
      <c r="AQ1712" t="s">
        <v>1600</v>
      </c>
      <c r="AR1712" s="46"/>
      <c r="AS1712" s="43"/>
    </row>
    <row r="1713" spans="1:45" hidden="1" x14ac:dyDescent="0.2">
      <c r="A1713" s="48" t="s">
        <v>651</v>
      </c>
      <c r="B1713" s="2">
        <v>43179</v>
      </c>
      <c r="C1713" s="1" t="s">
        <v>652</v>
      </c>
      <c r="D1713" s="65" t="str">
        <f t="shared" si="26"/>
        <v>Millennials Cause Shakeup in Traditional Wealth Management</v>
      </c>
      <c r="E1713" s="1">
        <v>806</v>
      </c>
      <c r="F1713" s="1">
        <v>192857</v>
      </c>
      <c r="G1713" s="1"/>
      <c r="H1713" s="50"/>
      <c r="I1713" s="51"/>
      <c r="J1713" s="52"/>
      <c r="K1713" s="6">
        <v>1</v>
      </c>
      <c r="L1713" s="58"/>
      <c r="M1713" s="8">
        <v>1</v>
      </c>
      <c r="N1713" s="53" t="s">
        <v>3129</v>
      </c>
      <c r="O1713" s="53">
        <v>1</v>
      </c>
      <c r="P1713" s="53" t="s">
        <v>3129</v>
      </c>
      <c r="Q1713" s="53" t="s">
        <v>3129</v>
      </c>
      <c r="R1713" s="10">
        <v>2</v>
      </c>
      <c r="S1713" s="54">
        <v>1</v>
      </c>
      <c r="T1713" s="55"/>
      <c r="U1713" s="56"/>
      <c r="V1713" s="57">
        <v>3</v>
      </c>
      <c r="AB1713" s="17">
        <v>1</v>
      </c>
      <c r="AC1713" s="15">
        <v>1</v>
      </c>
      <c r="AF1713" s="15"/>
      <c r="AJ1713" s="16">
        <v>1</v>
      </c>
      <c r="AO1713" s="64" t="s">
        <v>2274</v>
      </c>
      <c r="AP1713" t="s">
        <v>1299</v>
      </c>
      <c r="AQ1713" t="s">
        <v>1818</v>
      </c>
      <c r="AR1713" s="46"/>
      <c r="AS1713" s="43"/>
    </row>
    <row r="1714" spans="1:45" hidden="1" x14ac:dyDescent="0.2">
      <c r="A1714" s="48" t="s">
        <v>721</v>
      </c>
      <c r="B1714" s="2">
        <v>43180</v>
      </c>
      <c r="C1714" s="1" t="s">
        <v>426</v>
      </c>
      <c r="D1714" s="65" t="str">
        <f t="shared" si="26"/>
        <v>HPE Launches Vertical AI Solutions, Dramatically Accelerates Deep Learning Training</v>
      </c>
      <c r="E1714" s="1">
        <v>0</v>
      </c>
      <c r="F1714" s="1">
        <v>1192857</v>
      </c>
      <c r="G1714" s="1" t="s">
        <v>428</v>
      </c>
      <c r="H1714" s="50"/>
      <c r="I1714" s="51">
        <v>1</v>
      </c>
      <c r="J1714" s="52"/>
      <c r="L1714" s="58"/>
      <c r="M1714" s="8" t="s">
        <v>3129</v>
      </c>
      <c r="N1714" s="53" t="s">
        <v>3129</v>
      </c>
      <c r="O1714" s="53" t="s">
        <v>3129</v>
      </c>
      <c r="P1714" s="53" t="s">
        <v>3129</v>
      </c>
      <c r="Q1714" s="53">
        <v>1</v>
      </c>
      <c r="R1714" s="10">
        <v>2</v>
      </c>
      <c r="S1714" s="54"/>
      <c r="T1714" s="55"/>
      <c r="U1714" s="56"/>
      <c r="V1714" s="57"/>
      <c r="AB1714" s="17">
        <v>1</v>
      </c>
      <c r="AF1714" s="15"/>
      <c r="AO1714" s="64" t="s">
        <v>2787</v>
      </c>
      <c r="AP1714" t="s">
        <v>2619</v>
      </c>
      <c r="AQ1714" t="s">
        <v>1609</v>
      </c>
      <c r="AR1714" s="46"/>
      <c r="AS1714" s="43"/>
    </row>
    <row r="1715" spans="1:45" hidden="1" x14ac:dyDescent="0.2">
      <c r="A1715" s="48" t="s">
        <v>721</v>
      </c>
      <c r="B1715" s="2">
        <v>43180</v>
      </c>
      <c r="C1715" s="1" t="s">
        <v>426</v>
      </c>
      <c r="D1715" s="65" t="str">
        <f t="shared" si="26"/>
        <v>Regtech Platform Launches For Icos: 'we Are On A Mission To Build A Better Capital Market'</v>
      </c>
      <c r="E1715" s="1">
        <v>16</v>
      </c>
      <c r="F1715" s="1">
        <v>1192857</v>
      </c>
      <c r="G1715" s="1" t="s">
        <v>428</v>
      </c>
      <c r="H1715" s="50"/>
      <c r="I1715" s="51">
        <v>1</v>
      </c>
      <c r="J1715" s="52"/>
      <c r="L1715" s="58"/>
      <c r="M1715" s="8" t="s">
        <v>3129</v>
      </c>
      <c r="N1715" s="53" t="s">
        <v>3129</v>
      </c>
      <c r="O1715" s="53" t="s">
        <v>3129</v>
      </c>
      <c r="P1715" s="53" t="s">
        <v>3129</v>
      </c>
      <c r="Q1715" s="53">
        <v>1</v>
      </c>
      <c r="R1715" s="10">
        <v>2</v>
      </c>
      <c r="S1715" s="54"/>
      <c r="T1715" s="55"/>
      <c r="U1715" s="56"/>
      <c r="V1715" s="57"/>
      <c r="AB1715" s="17">
        <v>1</v>
      </c>
      <c r="AF1715" s="15"/>
      <c r="AO1715" s="64" t="s">
        <v>2788</v>
      </c>
      <c r="AP1715" t="s">
        <v>2620</v>
      </c>
      <c r="AQ1715" t="s">
        <v>1609</v>
      </c>
      <c r="AR1715" s="46"/>
      <c r="AS1715" s="43"/>
    </row>
    <row r="1716" spans="1:45" hidden="1" x14ac:dyDescent="0.2">
      <c r="A1716" s="48" t="s">
        <v>721</v>
      </c>
      <c r="B1716" s="2">
        <v>43180</v>
      </c>
      <c r="C1716" s="1" t="s">
        <v>1227</v>
      </c>
      <c r="D1716" s="65" t="str">
        <f t="shared" si="26"/>
        <v>SEC presses forward with its fiduciary rule plans</v>
      </c>
      <c r="E1716" s="1">
        <v>1</v>
      </c>
      <c r="F1716" s="1">
        <v>58800</v>
      </c>
      <c r="G1716" s="1"/>
      <c r="H1716" s="50"/>
      <c r="I1716" s="51">
        <v>1</v>
      </c>
      <c r="J1716" s="52"/>
      <c r="L1716" s="58"/>
      <c r="M1716" s="8" t="s">
        <v>3129</v>
      </c>
      <c r="N1716" s="53" t="s">
        <v>3129</v>
      </c>
      <c r="O1716" s="53" t="s">
        <v>3129</v>
      </c>
      <c r="P1716" s="53" t="s">
        <v>3129</v>
      </c>
      <c r="Q1716" s="53">
        <v>1</v>
      </c>
      <c r="R1716" s="10">
        <v>1</v>
      </c>
      <c r="S1716" s="54"/>
      <c r="T1716" s="55"/>
      <c r="U1716" s="56"/>
      <c r="V1716" s="57"/>
      <c r="AB1716" s="17">
        <v>1</v>
      </c>
      <c r="AF1716" s="15"/>
      <c r="AO1716" s="64" t="s">
        <v>2278</v>
      </c>
      <c r="AP1716" t="s">
        <v>1303</v>
      </c>
      <c r="AQ1716" t="s">
        <v>1839</v>
      </c>
      <c r="AR1716" s="46"/>
      <c r="AS1716" s="43"/>
    </row>
    <row r="1717" spans="1:45" hidden="1" x14ac:dyDescent="0.2">
      <c r="A1717" s="48" t="s">
        <v>589</v>
      </c>
      <c r="B1717" s="2">
        <v>43180</v>
      </c>
      <c r="C1717" s="1" t="s">
        <v>58</v>
      </c>
      <c r="D1717" s="65" t="str">
        <f t="shared" si="26"/>
        <v>The best companies to work for in the UK: LinkedIn</v>
      </c>
      <c r="E1717" s="1">
        <v>117</v>
      </c>
      <c r="F1717" s="1">
        <v>41038964</v>
      </c>
      <c r="G1717" s="1" t="s">
        <v>423</v>
      </c>
      <c r="H1717" s="50"/>
      <c r="I1717" s="51">
        <v>1</v>
      </c>
      <c r="J1717" s="52"/>
      <c r="L1717" s="58"/>
      <c r="M1717" s="8">
        <v>1</v>
      </c>
      <c r="N1717" s="53" t="s">
        <v>3129</v>
      </c>
      <c r="O1717" s="53">
        <v>1</v>
      </c>
      <c r="P1717" s="53">
        <v>1</v>
      </c>
      <c r="Q1717" s="53">
        <v>1</v>
      </c>
      <c r="R1717" s="10">
        <v>1</v>
      </c>
      <c r="S1717" s="54"/>
      <c r="T1717" s="55"/>
      <c r="U1717" s="56"/>
      <c r="V1717" s="57"/>
      <c r="AB1717" s="17">
        <v>1</v>
      </c>
      <c r="AF1717" s="15"/>
      <c r="AO1717" s="64" t="s">
        <v>2285</v>
      </c>
      <c r="AP1717" t="s">
        <v>1308</v>
      </c>
      <c r="AQ1717" t="s">
        <v>2697</v>
      </c>
      <c r="AR1717" s="46"/>
      <c r="AS1717" s="43"/>
    </row>
    <row r="1718" spans="1:45" hidden="1" x14ac:dyDescent="0.2">
      <c r="A1718" s="48" t="s">
        <v>721</v>
      </c>
      <c r="B1718" s="2">
        <v>43180</v>
      </c>
      <c r="C1718" s="1" t="s">
        <v>74</v>
      </c>
      <c r="D1718" s="65" t="str">
        <f t="shared" si="26"/>
        <v>How to Think and Spend Like a Billionaire</v>
      </c>
      <c r="E1718" s="1">
        <v>40</v>
      </c>
      <c r="F1718" s="1">
        <v>4220689</v>
      </c>
      <c r="G1718" s="1" t="s">
        <v>423</v>
      </c>
      <c r="H1718" s="50"/>
      <c r="I1718" s="51"/>
      <c r="J1718" s="52"/>
      <c r="K1718" s="6">
        <v>1</v>
      </c>
      <c r="L1718" s="58"/>
      <c r="M1718" s="8" t="s">
        <v>3129</v>
      </c>
      <c r="N1718" s="53" t="s">
        <v>3129</v>
      </c>
      <c r="O1718" s="53" t="s">
        <v>3129</v>
      </c>
      <c r="P1718" s="53" t="s">
        <v>3129</v>
      </c>
      <c r="Q1718" s="53">
        <v>1</v>
      </c>
      <c r="R1718" s="10">
        <v>1</v>
      </c>
      <c r="S1718" s="54">
        <v>1</v>
      </c>
      <c r="T1718" s="55"/>
      <c r="U1718" s="56"/>
      <c r="V1718" s="57">
        <v>3</v>
      </c>
      <c r="AB1718" s="17">
        <v>1</v>
      </c>
      <c r="AC1718" s="15">
        <v>1</v>
      </c>
      <c r="AF1718" s="15"/>
      <c r="AI1718" s="16">
        <v>1</v>
      </c>
      <c r="AO1718" s="64" t="s">
        <v>2789</v>
      </c>
      <c r="AP1718" t="s">
        <v>2621</v>
      </c>
      <c r="AQ1718" t="s">
        <v>1593</v>
      </c>
      <c r="AR1718" s="46"/>
      <c r="AS1718" s="43"/>
    </row>
    <row r="1719" spans="1:45" hidden="1" x14ac:dyDescent="0.2">
      <c r="A1719" s="48" t="s">
        <v>721</v>
      </c>
      <c r="B1719" s="2">
        <v>43181</v>
      </c>
      <c r="C1719" s="1" t="s">
        <v>426</v>
      </c>
      <c r="D1719" s="65" t="str">
        <f t="shared" si="26"/>
        <v>Investment in Insurtech Industry Surged in 2017, with Europe Emerging as Key Insurtech Hub, Accenture Analysis Finds</v>
      </c>
      <c r="E1719" s="1">
        <v>0</v>
      </c>
      <c r="F1719" s="1">
        <v>1192857</v>
      </c>
      <c r="G1719" s="1" t="s">
        <v>428</v>
      </c>
      <c r="H1719" s="50">
        <v>1</v>
      </c>
      <c r="I1719" s="51"/>
      <c r="J1719" s="52"/>
      <c r="L1719" s="58"/>
      <c r="M1719" s="8" t="s">
        <v>3129</v>
      </c>
      <c r="N1719" s="53">
        <v>1</v>
      </c>
      <c r="O1719" s="53" t="s">
        <v>3129</v>
      </c>
      <c r="P1719" s="53" t="s">
        <v>3129</v>
      </c>
      <c r="Q1719" s="53" t="s">
        <v>3129</v>
      </c>
      <c r="R1719" s="10">
        <v>2</v>
      </c>
      <c r="S1719" s="54"/>
      <c r="T1719" s="55"/>
      <c r="U1719" s="56"/>
      <c r="V1719" s="57"/>
      <c r="AB1719" s="17">
        <v>1</v>
      </c>
      <c r="AF1719" s="15"/>
      <c r="AO1719" s="64" t="s">
        <v>2792</v>
      </c>
      <c r="AP1719" t="s">
        <v>205</v>
      </c>
      <c r="AQ1719" t="s">
        <v>1602</v>
      </c>
      <c r="AR1719" s="46"/>
      <c r="AS1719" s="43"/>
    </row>
    <row r="1720" spans="1:45" hidden="1" x14ac:dyDescent="0.2">
      <c r="A1720" s="48" t="s">
        <v>721</v>
      </c>
      <c r="B1720" s="2">
        <v>43181</v>
      </c>
      <c r="C1720" s="1" t="s">
        <v>419</v>
      </c>
      <c r="D1720" s="65" t="str">
        <f t="shared" si="26"/>
        <v>Investment in Insurtech Industry Surged in 2017, with Europe Emerging as Key Insurtech Hub, Accenture Analysis Finds</v>
      </c>
      <c r="E1720" s="1">
        <v>0</v>
      </c>
      <c r="F1720" s="1">
        <v>15938865</v>
      </c>
      <c r="G1720" s="1" t="s">
        <v>423</v>
      </c>
      <c r="H1720" s="50">
        <v>1</v>
      </c>
      <c r="I1720" s="51"/>
      <c r="J1720" s="52"/>
      <c r="L1720" s="58"/>
      <c r="M1720" s="8" t="s">
        <v>3129</v>
      </c>
      <c r="N1720" s="53">
        <v>1</v>
      </c>
      <c r="O1720" s="53" t="s">
        <v>3129</v>
      </c>
      <c r="P1720" s="53" t="s">
        <v>3129</v>
      </c>
      <c r="Q1720" s="53" t="s">
        <v>3129</v>
      </c>
      <c r="R1720" s="10">
        <v>1</v>
      </c>
      <c r="S1720" s="54"/>
      <c r="T1720" s="55"/>
      <c r="U1720" s="56"/>
      <c r="V1720" s="57"/>
      <c r="AB1720" s="17">
        <v>1</v>
      </c>
      <c r="AF1720" s="15"/>
      <c r="AO1720" s="64" t="s">
        <v>2793</v>
      </c>
      <c r="AP1720" t="s">
        <v>205</v>
      </c>
      <c r="AQ1720" t="s">
        <v>1600</v>
      </c>
      <c r="AR1720" s="46"/>
      <c r="AS1720" s="43"/>
    </row>
    <row r="1721" spans="1:45" hidden="1" x14ac:dyDescent="0.2">
      <c r="A1721" s="48" t="s">
        <v>80</v>
      </c>
      <c r="B1721" s="2">
        <v>43181</v>
      </c>
      <c r="C1721" s="1" t="s">
        <v>426</v>
      </c>
      <c r="D1721" s="65" t="str">
        <f t="shared" si="26"/>
        <v>Decisions taken by Metso's Annual General Meeting 2018</v>
      </c>
      <c r="E1721" s="1">
        <v>0</v>
      </c>
      <c r="F1721" s="1">
        <v>1192857</v>
      </c>
      <c r="G1721" s="1" t="s">
        <v>428</v>
      </c>
      <c r="H1721" s="50">
        <v>2</v>
      </c>
      <c r="I1721" s="51"/>
      <c r="J1721" s="52"/>
      <c r="L1721" s="58"/>
      <c r="M1721" s="8">
        <v>1</v>
      </c>
      <c r="N1721" s="53" t="s">
        <v>3129</v>
      </c>
      <c r="O1721" s="53" t="s">
        <v>3129</v>
      </c>
      <c r="P1721" s="53" t="s">
        <v>3129</v>
      </c>
      <c r="Q1721" s="53" t="s">
        <v>3129</v>
      </c>
      <c r="R1721" s="10">
        <v>2</v>
      </c>
      <c r="S1721" s="54"/>
      <c r="T1721" s="55"/>
      <c r="U1721" s="56"/>
      <c r="V1721" s="57"/>
      <c r="AB1721" s="17">
        <v>1</v>
      </c>
      <c r="AF1721" s="15"/>
      <c r="AO1721" s="64" t="s">
        <v>2790</v>
      </c>
      <c r="AP1721" t="s">
        <v>2622</v>
      </c>
      <c r="AQ1721" t="s">
        <v>1589</v>
      </c>
      <c r="AR1721" s="46"/>
      <c r="AS1721" s="43"/>
    </row>
    <row r="1722" spans="1:45" hidden="1" x14ac:dyDescent="0.2">
      <c r="A1722" s="48" t="s">
        <v>721</v>
      </c>
      <c r="B1722" s="2">
        <v>43181</v>
      </c>
      <c r="C1722" s="1" t="s">
        <v>419</v>
      </c>
      <c r="D1722" s="65" t="str">
        <f t="shared" si="26"/>
        <v>IIFL Fund Investing in India IPO, Pre-IPO Opportunities; Collects USD 1.1 bn Since Launch</v>
      </c>
      <c r="E1722" s="1">
        <v>0</v>
      </c>
      <c r="F1722" s="1">
        <v>15938865</v>
      </c>
      <c r="G1722" s="1" t="s">
        <v>423</v>
      </c>
      <c r="H1722" s="50"/>
      <c r="I1722" s="51">
        <v>1</v>
      </c>
      <c r="J1722" s="52"/>
      <c r="L1722" s="58"/>
      <c r="M1722" s="8" t="s">
        <v>3129</v>
      </c>
      <c r="N1722" s="53" t="s">
        <v>3129</v>
      </c>
      <c r="O1722" s="53" t="s">
        <v>3129</v>
      </c>
      <c r="P1722" s="53" t="s">
        <v>3129</v>
      </c>
      <c r="Q1722" s="53">
        <v>1</v>
      </c>
      <c r="R1722" s="10">
        <v>1</v>
      </c>
      <c r="S1722" s="54"/>
      <c r="T1722" s="55"/>
      <c r="U1722" s="56"/>
      <c r="V1722" s="57"/>
      <c r="AB1722" s="17">
        <v>1</v>
      </c>
      <c r="AF1722" s="15"/>
      <c r="AO1722" s="64" t="s">
        <v>2796</v>
      </c>
      <c r="AP1722" t="s">
        <v>2626</v>
      </c>
      <c r="AQ1722" t="s">
        <v>1593</v>
      </c>
      <c r="AR1722" s="46"/>
      <c r="AS1722" s="43"/>
    </row>
    <row r="1723" spans="1:45" hidden="1" x14ac:dyDescent="0.2">
      <c r="A1723" s="48" t="s">
        <v>721</v>
      </c>
      <c r="B1723" s="2">
        <v>43181</v>
      </c>
      <c r="C1723" s="1" t="s">
        <v>433</v>
      </c>
      <c r="D1723" s="65" t="str">
        <f t="shared" si="26"/>
        <v>KPMG names head of investment advice for public pension funds</v>
      </c>
      <c r="E1723" s="1">
        <v>0</v>
      </c>
      <c r="F1723" s="1">
        <v>140000</v>
      </c>
      <c r="G1723" s="1" t="s">
        <v>423</v>
      </c>
      <c r="H1723" s="50"/>
      <c r="I1723" s="51">
        <v>1</v>
      </c>
      <c r="J1723" s="52"/>
      <c r="L1723" s="58" t="s">
        <v>441</v>
      </c>
      <c r="M1723" s="8" t="s">
        <v>3129</v>
      </c>
      <c r="N1723" s="53" t="s">
        <v>3129</v>
      </c>
      <c r="O1723" s="53" t="s">
        <v>3129</v>
      </c>
      <c r="P1723" s="53">
        <v>1</v>
      </c>
      <c r="Q1723" s="53" t="s">
        <v>3129</v>
      </c>
      <c r="R1723" s="10">
        <v>1</v>
      </c>
      <c r="S1723" s="54"/>
      <c r="T1723" s="55"/>
      <c r="U1723" s="56"/>
      <c r="V1723" s="57"/>
      <c r="AB1723" s="17">
        <v>1</v>
      </c>
      <c r="AF1723" s="15"/>
      <c r="AO1723" s="64" t="s">
        <v>2791</v>
      </c>
      <c r="AP1723" t="s">
        <v>2623</v>
      </c>
      <c r="AQ1723" t="s">
        <v>1586</v>
      </c>
      <c r="AR1723" s="46"/>
      <c r="AS1723" s="43"/>
    </row>
    <row r="1724" spans="1:45" hidden="1" x14ac:dyDescent="0.2">
      <c r="A1724" s="48" t="s">
        <v>721</v>
      </c>
      <c r="B1724" s="2">
        <v>43181</v>
      </c>
      <c r="C1724" s="1" t="s">
        <v>433</v>
      </c>
      <c r="D1724" s="65" t="str">
        <f t="shared" si="26"/>
        <v>U.K. consultant manager recommendations not delivering outperformance – paper</v>
      </c>
      <c r="E1724" s="1">
        <v>0</v>
      </c>
      <c r="F1724" s="1">
        <v>140000</v>
      </c>
      <c r="G1724" s="1" t="s">
        <v>423</v>
      </c>
      <c r="H1724" s="50"/>
      <c r="I1724" s="51">
        <v>1</v>
      </c>
      <c r="J1724" s="52"/>
      <c r="L1724" s="58"/>
      <c r="M1724" s="8" t="s">
        <v>3129</v>
      </c>
      <c r="N1724" s="53" t="s">
        <v>3129</v>
      </c>
      <c r="O1724" s="53" t="s">
        <v>3129</v>
      </c>
      <c r="P1724" s="53">
        <v>1</v>
      </c>
      <c r="Q1724" s="53" t="s">
        <v>3129</v>
      </c>
      <c r="R1724" s="10">
        <v>1</v>
      </c>
      <c r="S1724" s="54"/>
      <c r="T1724" s="55"/>
      <c r="U1724" s="56"/>
      <c r="V1724" s="57"/>
      <c r="AB1724" s="17">
        <v>1</v>
      </c>
      <c r="AF1724" s="15"/>
      <c r="AO1724" s="64" t="s">
        <v>2794</v>
      </c>
      <c r="AP1724" t="s">
        <v>2624</v>
      </c>
      <c r="AQ1724" t="s">
        <v>1586</v>
      </c>
      <c r="AR1724" s="46"/>
      <c r="AS1724" s="43"/>
    </row>
    <row r="1725" spans="1:45" hidden="1" x14ac:dyDescent="0.2">
      <c r="A1725" s="48" t="s">
        <v>589</v>
      </c>
      <c r="B1725" s="2">
        <v>43181</v>
      </c>
      <c r="C1725" s="1" t="s">
        <v>484</v>
      </c>
      <c r="D1725" s="65" t="str">
        <f t="shared" si="26"/>
        <v>How are advisors preparing for the future</v>
      </c>
      <c r="E1725" s="1">
        <v>9</v>
      </c>
      <c r="F1725" s="1">
        <v>105555</v>
      </c>
      <c r="G1725" s="1" t="s">
        <v>423</v>
      </c>
      <c r="H1725" s="50"/>
      <c r="I1725" s="51"/>
      <c r="J1725" s="52"/>
      <c r="K1725" s="6">
        <v>1</v>
      </c>
      <c r="L1725" s="58"/>
      <c r="M1725" s="8">
        <v>1</v>
      </c>
      <c r="N1725" s="53" t="s">
        <v>3129</v>
      </c>
      <c r="O1725" s="53" t="s">
        <v>3129</v>
      </c>
      <c r="P1725" s="53" t="s">
        <v>3129</v>
      </c>
      <c r="Q1725" s="53" t="s">
        <v>3129</v>
      </c>
      <c r="R1725" s="10">
        <v>1</v>
      </c>
      <c r="S1725" s="54">
        <v>1</v>
      </c>
      <c r="T1725" s="55"/>
      <c r="U1725" s="56"/>
      <c r="V1725" s="57">
        <v>3</v>
      </c>
      <c r="AB1725" s="17">
        <v>1</v>
      </c>
      <c r="AE1725" s="15">
        <v>1</v>
      </c>
      <c r="AF1725" s="15"/>
      <c r="AI1725" s="16">
        <v>1</v>
      </c>
      <c r="AO1725" s="64" t="s">
        <v>2795</v>
      </c>
      <c r="AP1725" t="s">
        <v>2625</v>
      </c>
      <c r="AQ1725" t="s">
        <v>1595</v>
      </c>
      <c r="AR1725" s="46"/>
      <c r="AS1725" s="43"/>
    </row>
    <row r="1726" spans="1:45" hidden="1" x14ac:dyDescent="0.2">
      <c r="A1726" s="48" t="s">
        <v>721</v>
      </c>
      <c r="B1726" s="2">
        <v>43182</v>
      </c>
      <c r="C1726" s="1" t="s">
        <v>426</v>
      </c>
      <c r="D1726" s="65" t="str">
        <f t="shared" si="26"/>
        <v>PRGX Global, Inc. Announces Appointment of New Vice President, Alliance &amp; Channels</v>
      </c>
      <c r="E1726" s="1">
        <v>0</v>
      </c>
      <c r="F1726" s="1">
        <v>1192857</v>
      </c>
      <c r="G1726" s="1" t="s">
        <v>428</v>
      </c>
      <c r="H1726" s="50">
        <v>1</v>
      </c>
      <c r="I1726" s="51"/>
      <c r="J1726" s="52"/>
      <c r="L1726" s="58"/>
      <c r="M1726" s="8" t="s">
        <v>3129</v>
      </c>
      <c r="N1726" s="53">
        <v>1</v>
      </c>
      <c r="O1726" s="53" t="s">
        <v>3129</v>
      </c>
      <c r="P1726" s="53" t="s">
        <v>3129</v>
      </c>
      <c r="Q1726" s="53" t="s">
        <v>3129</v>
      </c>
      <c r="R1726" s="10">
        <v>2</v>
      </c>
      <c r="S1726" s="54"/>
      <c r="T1726" s="55"/>
      <c r="U1726" s="56"/>
      <c r="V1726" s="57"/>
      <c r="AB1726" s="17">
        <v>1</v>
      </c>
      <c r="AF1726" s="15"/>
      <c r="AO1726" s="64" t="s">
        <v>2797</v>
      </c>
      <c r="AP1726" t="s">
        <v>2627</v>
      </c>
      <c r="AQ1726" t="s">
        <v>1602</v>
      </c>
      <c r="AR1726" s="46"/>
      <c r="AS1726" s="43"/>
    </row>
    <row r="1727" spans="1:45" hidden="1" x14ac:dyDescent="0.2">
      <c r="A1727" s="48" t="s">
        <v>721</v>
      </c>
      <c r="B1727" s="2">
        <v>43182</v>
      </c>
      <c r="C1727" s="1" t="s">
        <v>2629</v>
      </c>
      <c r="D1727" s="65" t="str">
        <f t="shared" si="26"/>
        <v>Warburg, Disruptive Capital Launch UK’s First Pension Consolidation Fund</v>
      </c>
      <c r="E1727" s="1">
        <v>0</v>
      </c>
      <c r="F1727" s="1">
        <v>23076</v>
      </c>
      <c r="G1727" s="1" t="s">
        <v>428</v>
      </c>
      <c r="H1727" s="50"/>
      <c r="I1727" s="51">
        <v>1</v>
      </c>
      <c r="J1727" s="52"/>
      <c r="L1727" s="58"/>
      <c r="M1727" s="8" t="s">
        <v>3129</v>
      </c>
      <c r="N1727" s="53" t="s">
        <v>3129</v>
      </c>
      <c r="O1727" s="53" t="s">
        <v>3129</v>
      </c>
      <c r="P1727" s="53" t="s">
        <v>3129</v>
      </c>
      <c r="Q1727" s="53">
        <v>1</v>
      </c>
      <c r="R1727" s="10">
        <v>2</v>
      </c>
      <c r="S1727" s="54"/>
      <c r="T1727" s="55"/>
      <c r="U1727" s="56"/>
      <c r="V1727" s="57"/>
      <c r="AB1727" s="17">
        <v>1</v>
      </c>
      <c r="AF1727" s="15"/>
      <c r="AO1727" s="64" t="s">
        <v>2800</v>
      </c>
      <c r="AP1727" t="s">
        <v>2630</v>
      </c>
      <c r="AQ1727" t="s">
        <v>1609</v>
      </c>
      <c r="AR1727" s="46"/>
      <c r="AS1727" s="43"/>
    </row>
    <row r="1728" spans="1:45" hidden="1" x14ac:dyDescent="0.2">
      <c r="A1728" s="48" t="s">
        <v>721</v>
      </c>
      <c r="B1728" s="2">
        <v>43182</v>
      </c>
      <c r="C1728" s="1" t="s">
        <v>429</v>
      </c>
      <c r="D1728" s="65" t="str">
        <f t="shared" si="26"/>
        <v>Private equity star's picks shine, until cash-out time: Reuters</v>
      </c>
      <c r="E1728" s="1">
        <v>2</v>
      </c>
      <c r="F1728" s="1">
        <v>269230</v>
      </c>
      <c r="G1728" s="1" t="s">
        <v>428</v>
      </c>
      <c r="H1728" s="50"/>
      <c r="I1728" s="51">
        <v>1</v>
      </c>
      <c r="J1728" s="52"/>
      <c r="L1728" s="58"/>
      <c r="M1728" s="8" t="s">
        <v>3129</v>
      </c>
      <c r="N1728" s="53" t="s">
        <v>3129</v>
      </c>
      <c r="O1728" s="53" t="s">
        <v>3129</v>
      </c>
      <c r="P1728" s="53">
        <v>1</v>
      </c>
      <c r="Q1728" s="53">
        <v>1</v>
      </c>
      <c r="R1728" s="10">
        <v>2</v>
      </c>
      <c r="S1728" s="54"/>
      <c r="T1728" s="55"/>
      <c r="U1728" s="56"/>
      <c r="V1728" s="57"/>
      <c r="AB1728" s="17">
        <v>1</v>
      </c>
      <c r="AF1728" s="15"/>
      <c r="AO1728" s="64" t="s">
        <v>2798</v>
      </c>
      <c r="AP1728" t="s">
        <v>2628</v>
      </c>
      <c r="AQ1728" t="s">
        <v>2799</v>
      </c>
      <c r="AR1728" s="46"/>
      <c r="AS1728" s="43"/>
    </row>
    <row r="1729" spans="1:45" hidden="1" x14ac:dyDescent="0.2">
      <c r="A1729" s="48" t="s">
        <v>589</v>
      </c>
      <c r="B1729" s="2">
        <v>43182</v>
      </c>
      <c r="C1729" s="1" t="s">
        <v>602</v>
      </c>
      <c r="D1729" s="65" t="str">
        <f t="shared" si="26"/>
        <v>Where do chief investment officers come from?</v>
      </c>
      <c r="E1729" s="1">
        <v>8</v>
      </c>
      <c r="F1729" s="1">
        <v>20000</v>
      </c>
      <c r="G1729" s="1" t="s">
        <v>428</v>
      </c>
      <c r="H1729" s="50"/>
      <c r="I1729" s="51"/>
      <c r="J1729" s="52"/>
      <c r="K1729" s="6">
        <v>1</v>
      </c>
      <c r="L1729" s="58"/>
      <c r="M1729" s="8">
        <v>1</v>
      </c>
      <c r="N1729" s="53" t="s">
        <v>3129</v>
      </c>
      <c r="O1729" s="53" t="s">
        <v>3129</v>
      </c>
      <c r="P1729" s="53" t="s">
        <v>3129</v>
      </c>
      <c r="Q1729" s="53">
        <v>1</v>
      </c>
      <c r="R1729" s="10">
        <v>2</v>
      </c>
      <c r="S1729" s="54">
        <v>1</v>
      </c>
      <c r="T1729" s="55"/>
      <c r="U1729" s="56"/>
      <c r="V1729" s="57">
        <v>3</v>
      </c>
      <c r="AB1729" s="17">
        <v>1</v>
      </c>
      <c r="AC1729" s="15">
        <v>1</v>
      </c>
      <c r="AF1729" s="15"/>
      <c r="AO1729" s="64" t="s">
        <v>2801</v>
      </c>
      <c r="AP1729" t="s">
        <v>2631</v>
      </c>
      <c r="AQ1729" t="s">
        <v>1994</v>
      </c>
      <c r="AR1729" s="46"/>
      <c r="AS1729" s="43"/>
    </row>
    <row r="1730" spans="1:45" ht="17.25" hidden="1" customHeight="1" x14ac:dyDescent="0.2">
      <c r="A1730" s="48" t="s">
        <v>721</v>
      </c>
      <c r="B1730" s="2">
        <v>43183</v>
      </c>
      <c r="C1730" s="1" t="s">
        <v>1227</v>
      </c>
      <c r="D1730" s="65" t="str">
        <f t="shared" si="26"/>
        <v>Wealth managers anxious about rich millennials as</v>
      </c>
      <c r="E1730" s="1">
        <v>2</v>
      </c>
      <c r="F1730" s="1">
        <v>58800</v>
      </c>
      <c r="G1730" s="1"/>
      <c r="H1730" s="50"/>
      <c r="I1730" s="51">
        <v>1</v>
      </c>
      <c r="J1730" s="52"/>
      <c r="L1730" s="58"/>
      <c r="M1730" s="8" t="s">
        <v>3129</v>
      </c>
      <c r="N1730" s="53" t="s">
        <v>3129</v>
      </c>
      <c r="O1730" s="53" t="s">
        <v>3129</v>
      </c>
      <c r="P1730" s="53">
        <v>1</v>
      </c>
      <c r="Q1730" s="53" t="s">
        <v>3129</v>
      </c>
      <c r="R1730" s="10">
        <v>1</v>
      </c>
      <c r="S1730" s="54"/>
      <c r="T1730" s="55"/>
      <c r="U1730" s="56"/>
      <c r="V1730" s="57"/>
      <c r="AB1730" s="17">
        <v>1</v>
      </c>
      <c r="AF1730" s="15"/>
      <c r="AO1730" s="64" t="s">
        <v>2293</v>
      </c>
      <c r="AP1730" t="s">
        <v>1321</v>
      </c>
      <c r="AQ1730" t="s">
        <v>1836</v>
      </c>
      <c r="AR1730" s="46"/>
      <c r="AS1730" s="43"/>
    </row>
    <row r="1731" spans="1:45" hidden="1" x14ac:dyDescent="0.2">
      <c r="A1731" s="48" t="s">
        <v>721</v>
      </c>
      <c r="B1731" s="2">
        <v>43184</v>
      </c>
      <c r="C1731" s="1" t="s">
        <v>58</v>
      </c>
      <c r="D1731" s="65" t="str">
        <f t="shared" ref="D1731:D1793" si="27">HYPERLINK(AO1731,AP1731)</f>
        <v>China fund assets under management to double amid regulatory changes</v>
      </c>
      <c r="E1731" s="1">
        <v>38</v>
      </c>
      <c r="F1731" s="1">
        <v>41038964</v>
      </c>
      <c r="G1731" s="1" t="s">
        <v>423</v>
      </c>
      <c r="H1731" s="50"/>
      <c r="I1731" s="51">
        <v>1</v>
      </c>
      <c r="J1731" s="52"/>
      <c r="L1731" s="58"/>
      <c r="M1731" s="8" t="s">
        <v>3129</v>
      </c>
      <c r="N1731" s="53" t="s">
        <v>3129</v>
      </c>
      <c r="O1731" s="53" t="s">
        <v>3129</v>
      </c>
      <c r="P1731" s="53" t="s">
        <v>3129</v>
      </c>
      <c r="Q1731" s="53">
        <v>1</v>
      </c>
      <c r="R1731" s="10">
        <v>1</v>
      </c>
      <c r="S1731" s="54"/>
      <c r="T1731" s="55"/>
      <c r="U1731" s="56"/>
      <c r="V1731" s="57"/>
      <c r="AB1731" s="17">
        <v>1</v>
      </c>
      <c r="AF1731" s="15"/>
      <c r="AO1731" s="64" t="s">
        <v>2802</v>
      </c>
      <c r="AP1731" t="s">
        <v>2632</v>
      </c>
      <c r="AQ1731" t="s">
        <v>1593</v>
      </c>
      <c r="AR1731" s="46"/>
      <c r="AS1731" s="43"/>
    </row>
    <row r="1732" spans="1:45" hidden="1" x14ac:dyDescent="0.2">
      <c r="A1732" s="48" t="s">
        <v>721</v>
      </c>
      <c r="B1732" s="2">
        <v>43185</v>
      </c>
      <c r="C1732" s="1" t="s">
        <v>426</v>
      </c>
      <c r="D1732" s="65" t="str">
        <f t="shared" si="27"/>
        <v>ASGARD Partners &amp; Co. Hires Blackstone Alum to Bolster Private Equity Group</v>
      </c>
      <c r="E1732" s="1">
        <v>0</v>
      </c>
      <c r="F1732" s="1">
        <v>1192857</v>
      </c>
      <c r="G1732" s="1" t="s">
        <v>428</v>
      </c>
      <c r="H1732" s="50">
        <v>1</v>
      </c>
      <c r="I1732" s="51"/>
      <c r="J1732" s="52"/>
      <c r="L1732" s="58"/>
      <c r="M1732" s="8" t="s">
        <v>3129</v>
      </c>
      <c r="N1732" s="53" t="s">
        <v>3129</v>
      </c>
      <c r="O1732" s="53">
        <v>1</v>
      </c>
      <c r="P1732" s="53" t="s">
        <v>3129</v>
      </c>
      <c r="Q1732" s="53" t="s">
        <v>3129</v>
      </c>
      <c r="R1732" s="10">
        <v>2</v>
      </c>
      <c r="S1732" s="54"/>
      <c r="T1732" s="55"/>
      <c r="U1732" s="56"/>
      <c r="V1732" s="57"/>
      <c r="AB1732" s="17">
        <v>1</v>
      </c>
      <c r="AF1732" s="15"/>
      <c r="AO1732" s="64" t="s">
        <v>2816</v>
      </c>
      <c r="AP1732" t="s">
        <v>2644</v>
      </c>
      <c r="AQ1732" t="s">
        <v>1599</v>
      </c>
      <c r="AR1732" s="46"/>
      <c r="AS1732" s="43"/>
    </row>
    <row r="1733" spans="1:45" hidden="1" x14ac:dyDescent="0.2">
      <c r="A1733" s="48" t="s">
        <v>721</v>
      </c>
      <c r="B1733" s="2">
        <v>43185</v>
      </c>
      <c r="C1733" s="1" t="s">
        <v>426</v>
      </c>
      <c r="D1733" s="65" t="str">
        <f t="shared" si="27"/>
        <v>Brookfield and GGP Reach Agreement on BPY's Acquisition of GGP</v>
      </c>
      <c r="E1733" s="1">
        <v>0</v>
      </c>
      <c r="F1733" s="1">
        <v>1192857</v>
      </c>
      <c r="G1733" s="1" t="s">
        <v>428</v>
      </c>
      <c r="H1733" s="50">
        <v>1</v>
      </c>
      <c r="I1733" s="51"/>
      <c r="J1733" s="52"/>
      <c r="L1733" s="58"/>
      <c r="M1733" s="8" t="s">
        <v>3129</v>
      </c>
      <c r="N1733" s="53" t="s">
        <v>3129</v>
      </c>
      <c r="O1733" s="53" t="s">
        <v>3129</v>
      </c>
      <c r="P1733" s="53" t="s">
        <v>3129</v>
      </c>
      <c r="Q1733" s="53">
        <v>1</v>
      </c>
      <c r="R1733" s="10">
        <v>2</v>
      </c>
      <c r="S1733" s="54"/>
      <c r="T1733" s="55"/>
      <c r="U1733" s="56"/>
      <c r="V1733" s="57"/>
      <c r="AB1733" s="17">
        <v>1</v>
      </c>
      <c r="AF1733" s="15"/>
      <c r="AO1733" s="64" t="s">
        <v>2811</v>
      </c>
      <c r="AP1733" t="s">
        <v>1331</v>
      </c>
      <c r="AQ1733" t="s">
        <v>1609</v>
      </c>
      <c r="AR1733" s="46"/>
      <c r="AS1733" s="43"/>
    </row>
    <row r="1734" spans="1:45" ht="17.25" hidden="1" customHeight="1" x14ac:dyDescent="0.2">
      <c r="A1734" s="48" t="s">
        <v>589</v>
      </c>
      <c r="B1734" s="2">
        <v>43185</v>
      </c>
      <c r="C1734" s="1" t="s">
        <v>429</v>
      </c>
      <c r="D1734" s="65" t="str">
        <f t="shared" si="27"/>
        <v>Equistone buys majority of Small World Financial</v>
      </c>
      <c r="E1734" s="1">
        <v>2</v>
      </c>
      <c r="F1734" s="1">
        <v>269230</v>
      </c>
      <c r="G1734" s="1" t="s">
        <v>428</v>
      </c>
      <c r="H1734" s="50">
        <v>1</v>
      </c>
      <c r="I1734" s="51"/>
      <c r="J1734" s="52"/>
      <c r="L1734" s="58"/>
      <c r="M1734" s="8">
        <v>1</v>
      </c>
      <c r="N1734" s="53" t="s">
        <v>3129</v>
      </c>
      <c r="O1734" s="53" t="s">
        <v>3129</v>
      </c>
      <c r="P1734" s="53" t="s">
        <v>3129</v>
      </c>
      <c r="Q1734" s="53">
        <v>1</v>
      </c>
      <c r="R1734" s="10">
        <v>2</v>
      </c>
      <c r="S1734" s="54"/>
      <c r="T1734" s="55"/>
      <c r="U1734" s="56"/>
      <c r="V1734" s="57"/>
      <c r="AB1734" s="17">
        <v>1</v>
      </c>
      <c r="AF1734" s="15"/>
      <c r="AO1734" s="64" t="s">
        <v>2303</v>
      </c>
      <c r="AP1734" t="s">
        <v>1335</v>
      </c>
      <c r="AQ1734" t="s">
        <v>1994</v>
      </c>
      <c r="AR1734" s="46"/>
      <c r="AS1734" s="43"/>
    </row>
    <row r="1735" spans="1:45" hidden="1" x14ac:dyDescent="0.2">
      <c r="A1735" s="48" t="s">
        <v>721</v>
      </c>
      <c r="B1735" s="2">
        <v>43185</v>
      </c>
      <c r="C1735" s="1" t="s">
        <v>426</v>
      </c>
      <c r="D1735" s="65" t="str">
        <f t="shared" si="27"/>
        <v>International Paper Company Submission of Revised Proposal for Smurfit Kappa Group plc</v>
      </c>
      <c r="E1735" s="1">
        <v>0</v>
      </c>
      <c r="F1735" s="1">
        <v>1192857</v>
      </c>
      <c r="G1735" s="1" t="s">
        <v>428</v>
      </c>
      <c r="H1735" s="50">
        <v>1</v>
      </c>
      <c r="I1735" s="51"/>
      <c r="J1735" s="52"/>
      <c r="L1735" s="58"/>
      <c r="M1735" s="8" t="s">
        <v>3129</v>
      </c>
      <c r="N1735" s="53" t="s">
        <v>3129</v>
      </c>
      <c r="O1735" s="53">
        <v>1</v>
      </c>
      <c r="P1735" s="53" t="s">
        <v>3129</v>
      </c>
      <c r="Q1735" s="53" t="s">
        <v>3129</v>
      </c>
      <c r="R1735" s="10">
        <v>2</v>
      </c>
      <c r="S1735" s="54"/>
      <c r="T1735" s="55"/>
      <c r="U1735" s="56"/>
      <c r="V1735" s="57"/>
      <c r="AB1735" s="17">
        <v>1</v>
      </c>
      <c r="AF1735" s="15"/>
      <c r="AO1735" s="64" t="s">
        <v>2815</v>
      </c>
      <c r="AP1735" t="s">
        <v>2643</v>
      </c>
      <c r="AQ1735" t="s">
        <v>1599</v>
      </c>
      <c r="AR1735" s="46"/>
      <c r="AS1735" s="43"/>
    </row>
    <row r="1736" spans="1:45" hidden="1" x14ac:dyDescent="0.2">
      <c r="A1736" s="48" t="s">
        <v>721</v>
      </c>
      <c r="B1736" s="2">
        <v>43185</v>
      </c>
      <c r="C1736" s="1" t="s">
        <v>426</v>
      </c>
      <c r="D1736" s="65" t="str">
        <f t="shared" si="27"/>
        <v>Kibo Appoints David Post as CEO</v>
      </c>
      <c r="E1736" s="1">
        <v>0</v>
      </c>
      <c r="F1736" s="1">
        <v>1192857</v>
      </c>
      <c r="G1736" s="1" t="s">
        <v>428</v>
      </c>
      <c r="H1736" s="50">
        <v>1</v>
      </c>
      <c r="I1736" s="51"/>
      <c r="J1736" s="52"/>
      <c r="L1736" s="58"/>
      <c r="M1736" s="8" t="s">
        <v>3129</v>
      </c>
      <c r="N1736" s="53">
        <v>1</v>
      </c>
      <c r="O1736" s="53" t="s">
        <v>3129</v>
      </c>
      <c r="P1736" s="53" t="s">
        <v>3129</v>
      </c>
      <c r="Q1736" s="53" t="s">
        <v>3129</v>
      </c>
      <c r="R1736" s="10">
        <v>2</v>
      </c>
      <c r="S1736" s="54"/>
      <c r="T1736" s="55"/>
      <c r="U1736" s="56"/>
      <c r="V1736" s="57"/>
      <c r="AB1736" s="17">
        <v>1</v>
      </c>
      <c r="AF1736" s="15"/>
      <c r="AO1736" s="64" t="s">
        <v>2812</v>
      </c>
      <c r="AP1736" t="s">
        <v>2639</v>
      </c>
      <c r="AQ1736" t="s">
        <v>1602</v>
      </c>
      <c r="AR1736" s="46"/>
      <c r="AS1736" s="43"/>
    </row>
    <row r="1737" spans="1:45" hidden="1" x14ac:dyDescent="0.2">
      <c r="A1737" s="48" t="s">
        <v>721</v>
      </c>
      <c r="B1737" s="2">
        <v>43185</v>
      </c>
      <c r="C1737" s="1" t="s">
        <v>426</v>
      </c>
      <c r="D1737" s="65" t="str">
        <f t="shared" si="27"/>
        <v>Robert Webster Appointed to The Oneida Group Board of Directors</v>
      </c>
      <c r="E1737" s="1">
        <v>0</v>
      </c>
      <c r="F1737" s="1">
        <v>1192857</v>
      </c>
      <c r="G1737" s="1" t="s">
        <v>428</v>
      </c>
      <c r="H1737" s="50">
        <v>1</v>
      </c>
      <c r="I1737" s="51"/>
      <c r="J1737" s="52"/>
      <c r="L1737" s="58"/>
      <c r="M1737" s="8" t="s">
        <v>3129</v>
      </c>
      <c r="N1737" s="53" t="s">
        <v>3129</v>
      </c>
      <c r="O1737" s="53" t="s">
        <v>3129</v>
      </c>
      <c r="P1737" s="53">
        <v>1</v>
      </c>
      <c r="Q1737" s="53" t="s">
        <v>3129</v>
      </c>
      <c r="R1737" s="10">
        <v>2</v>
      </c>
      <c r="S1737" s="54"/>
      <c r="T1737" s="55"/>
      <c r="U1737" s="56"/>
      <c r="V1737" s="57"/>
      <c r="AB1737" s="17">
        <v>1</v>
      </c>
      <c r="AF1737" s="15"/>
      <c r="AO1737" s="64" t="s">
        <v>2813</v>
      </c>
      <c r="AP1737" t="s">
        <v>2641</v>
      </c>
      <c r="AQ1737" t="s">
        <v>1624</v>
      </c>
      <c r="AR1737" s="46"/>
      <c r="AS1737" s="43"/>
    </row>
    <row r="1738" spans="1:45" hidden="1" x14ac:dyDescent="0.2">
      <c r="A1738" s="48" t="s">
        <v>721</v>
      </c>
      <c r="B1738" s="2">
        <v>43185</v>
      </c>
      <c r="C1738" s="1" t="s">
        <v>475</v>
      </c>
      <c r="D1738" s="65" t="str">
        <f t="shared" si="27"/>
        <v>Brookfield and GGP Reach Agreement on BPY’s Acquisition of GGP</v>
      </c>
      <c r="E1738" s="1">
        <v>2</v>
      </c>
      <c r="F1738" s="1">
        <v>950000</v>
      </c>
      <c r="G1738" s="1" t="s">
        <v>428</v>
      </c>
      <c r="H1738" s="50">
        <v>2</v>
      </c>
      <c r="I1738" s="51"/>
      <c r="J1738" s="52"/>
      <c r="L1738" s="58"/>
      <c r="M1738" s="8" t="s">
        <v>3129</v>
      </c>
      <c r="N1738" s="53" t="s">
        <v>3129</v>
      </c>
      <c r="O1738" s="53" t="s">
        <v>3129</v>
      </c>
      <c r="P1738" s="53" t="s">
        <v>3129</v>
      </c>
      <c r="Q1738" s="53">
        <v>1</v>
      </c>
      <c r="R1738" s="10">
        <v>2</v>
      </c>
      <c r="S1738" s="54"/>
      <c r="T1738" s="55"/>
      <c r="U1738" s="56"/>
      <c r="V1738" s="57"/>
      <c r="AB1738" s="17">
        <v>1</v>
      </c>
      <c r="AF1738" s="15"/>
      <c r="AO1738" s="64" t="s">
        <v>2817</v>
      </c>
      <c r="AP1738" t="s">
        <v>2645</v>
      </c>
      <c r="AQ1738" t="s">
        <v>1609</v>
      </c>
      <c r="AR1738" s="46"/>
      <c r="AS1738" s="43"/>
    </row>
    <row r="1739" spans="1:45" hidden="1" x14ac:dyDescent="0.2">
      <c r="A1739" s="48" t="s">
        <v>721</v>
      </c>
      <c r="B1739" s="2">
        <v>43185</v>
      </c>
      <c r="C1739" s="1" t="s">
        <v>419</v>
      </c>
      <c r="D1739" s="65" t="str">
        <f t="shared" si="27"/>
        <v>Kibo Appoints David Post as CEO</v>
      </c>
      <c r="E1739" s="1">
        <v>0</v>
      </c>
      <c r="F1739" s="1">
        <v>15938865</v>
      </c>
      <c r="G1739" s="1" t="s">
        <v>423</v>
      </c>
      <c r="H1739" s="50">
        <v>2</v>
      </c>
      <c r="I1739" s="51"/>
      <c r="J1739" s="52"/>
      <c r="L1739" s="58"/>
      <c r="M1739" s="8" t="s">
        <v>3129</v>
      </c>
      <c r="N1739" s="53">
        <v>1</v>
      </c>
      <c r="O1739" s="53" t="s">
        <v>3129</v>
      </c>
      <c r="P1739" s="53" t="s">
        <v>3129</v>
      </c>
      <c r="Q1739" s="53" t="s">
        <v>3129</v>
      </c>
      <c r="R1739" s="10">
        <v>1</v>
      </c>
      <c r="S1739" s="54"/>
      <c r="T1739" s="55"/>
      <c r="U1739" s="56"/>
      <c r="V1739" s="57"/>
      <c r="AB1739" s="17">
        <v>1</v>
      </c>
      <c r="AF1739" s="15"/>
      <c r="AO1739" s="64" t="s">
        <v>2809</v>
      </c>
      <c r="AP1739" t="s">
        <v>2639</v>
      </c>
      <c r="AQ1739" t="s">
        <v>1600</v>
      </c>
      <c r="AR1739" s="46"/>
      <c r="AS1739" s="43"/>
    </row>
    <row r="1740" spans="1:45" hidden="1" x14ac:dyDescent="0.2">
      <c r="A1740" s="48" t="s">
        <v>589</v>
      </c>
      <c r="B1740" s="2">
        <v>43185</v>
      </c>
      <c r="C1740" s="1" t="s">
        <v>426</v>
      </c>
      <c r="D1740" s="65" t="str">
        <f t="shared" si="27"/>
        <v>Stephen P. Crane Joins CSS Industries' Board of Directors</v>
      </c>
      <c r="E1740" s="1">
        <v>0</v>
      </c>
      <c r="F1740" s="1">
        <v>1192857</v>
      </c>
      <c r="G1740" s="1" t="s">
        <v>428</v>
      </c>
      <c r="H1740" s="50">
        <v>2</v>
      </c>
      <c r="I1740" s="51"/>
      <c r="J1740" s="52"/>
      <c r="L1740" s="58"/>
      <c r="M1740" s="8">
        <v>1</v>
      </c>
      <c r="N1740" s="53" t="s">
        <v>3129</v>
      </c>
      <c r="O1740" s="53" t="s">
        <v>3129</v>
      </c>
      <c r="P1740" s="53" t="s">
        <v>3129</v>
      </c>
      <c r="Q1740" s="53" t="s">
        <v>3129</v>
      </c>
      <c r="R1740" s="10">
        <v>2</v>
      </c>
      <c r="S1740" s="54"/>
      <c r="T1740" s="55"/>
      <c r="U1740" s="56"/>
      <c r="V1740" s="57"/>
      <c r="AB1740" s="17">
        <v>1</v>
      </c>
      <c r="AF1740" s="15"/>
      <c r="AO1740" s="64" t="s">
        <v>2807</v>
      </c>
      <c r="AP1740" t="s">
        <v>2637</v>
      </c>
      <c r="AQ1740" t="s">
        <v>1589</v>
      </c>
      <c r="AR1740" s="46"/>
      <c r="AS1740" s="43"/>
    </row>
    <row r="1741" spans="1:45" hidden="1" x14ac:dyDescent="0.2">
      <c r="A1741" s="48" t="s">
        <v>589</v>
      </c>
      <c r="B1741" s="2">
        <v>43185</v>
      </c>
      <c r="C1741" s="1" t="s">
        <v>419</v>
      </c>
      <c r="D1741" s="65" t="str">
        <f t="shared" si="27"/>
        <v>Stephen P. Crane Joins CSS Industries’ Board of Directors</v>
      </c>
      <c r="E1741" s="1">
        <v>0</v>
      </c>
      <c r="F1741" s="1">
        <v>15938865</v>
      </c>
      <c r="G1741" s="1" t="s">
        <v>423</v>
      </c>
      <c r="H1741" s="50">
        <v>2</v>
      </c>
      <c r="I1741" s="51"/>
      <c r="J1741" s="52"/>
      <c r="L1741" s="58"/>
      <c r="M1741" s="8">
        <v>1</v>
      </c>
      <c r="N1741" s="53" t="s">
        <v>3129</v>
      </c>
      <c r="O1741" s="53" t="s">
        <v>3129</v>
      </c>
      <c r="P1741" s="53" t="s">
        <v>3129</v>
      </c>
      <c r="Q1741" s="53" t="s">
        <v>3129</v>
      </c>
      <c r="R1741" s="10">
        <v>1</v>
      </c>
      <c r="S1741" s="54"/>
      <c r="T1741" s="55"/>
      <c r="U1741" s="56"/>
      <c r="V1741" s="57"/>
      <c r="AB1741" s="17">
        <v>1</v>
      </c>
      <c r="AF1741" s="15"/>
      <c r="AO1741" s="64" t="s">
        <v>2808</v>
      </c>
      <c r="AP1741" t="s">
        <v>2638</v>
      </c>
      <c r="AQ1741" t="s">
        <v>1595</v>
      </c>
      <c r="AR1741" s="46"/>
      <c r="AS1741" s="43"/>
    </row>
    <row r="1742" spans="1:45" hidden="1" x14ac:dyDescent="0.2">
      <c r="A1742" s="48" t="s">
        <v>589</v>
      </c>
      <c r="B1742" s="2">
        <v>43185</v>
      </c>
      <c r="C1742" s="1" t="s">
        <v>426</v>
      </c>
      <c r="D1742" s="65" t="str">
        <f t="shared" si="27"/>
        <v>StoneMor Partners Appoints Patricia D. Wellenbach and Stephen J. Negrotti to Board of Directors</v>
      </c>
      <c r="E1742" s="1">
        <v>0</v>
      </c>
      <c r="F1742" s="1">
        <v>1192857</v>
      </c>
      <c r="G1742" s="1" t="s">
        <v>428</v>
      </c>
      <c r="H1742" s="50">
        <v>2</v>
      </c>
      <c r="I1742" s="51"/>
      <c r="J1742" s="52"/>
      <c r="L1742" s="58"/>
      <c r="M1742" s="8">
        <v>1</v>
      </c>
      <c r="N1742" s="53" t="s">
        <v>3129</v>
      </c>
      <c r="O1742" s="53" t="s">
        <v>3129</v>
      </c>
      <c r="P1742" s="53" t="s">
        <v>3129</v>
      </c>
      <c r="Q1742" s="53" t="s">
        <v>3129</v>
      </c>
      <c r="R1742" s="10">
        <v>2</v>
      </c>
      <c r="S1742" s="54"/>
      <c r="T1742" s="55"/>
      <c r="U1742" s="56"/>
      <c r="V1742" s="57"/>
      <c r="AB1742" s="17">
        <v>1</v>
      </c>
      <c r="AF1742" s="15"/>
      <c r="AO1742" s="64" t="s">
        <v>2804</v>
      </c>
      <c r="AP1742" t="s">
        <v>2634</v>
      </c>
      <c r="AQ1742" t="s">
        <v>1589</v>
      </c>
      <c r="AR1742" s="46"/>
      <c r="AS1742" s="43"/>
    </row>
    <row r="1743" spans="1:45" hidden="1" x14ac:dyDescent="0.2">
      <c r="A1743" s="48" t="s">
        <v>721</v>
      </c>
      <c r="B1743" s="2">
        <v>43185</v>
      </c>
      <c r="C1743" s="1" t="s">
        <v>505</v>
      </c>
      <c r="D1743" s="65" t="str">
        <f t="shared" si="27"/>
        <v>ImpactAssets Drops Investment Minimums, Fees, Adds New Funds: Portfolio Products</v>
      </c>
      <c r="E1743" s="1">
        <v>6</v>
      </c>
      <c r="F1743" s="1">
        <v>253571</v>
      </c>
      <c r="G1743" s="1" t="s">
        <v>423</v>
      </c>
      <c r="H1743" s="50"/>
      <c r="I1743" s="51">
        <v>1</v>
      </c>
      <c r="J1743" s="52"/>
      <c r="L1743" s="58"/>
      <c r="M1743" s="8" t="s">
        <v>3129</v>
      </c>
      <c r="N1743" s="53" t="s">
        <v>3129</v>
      </c>
      <c r="O1743" s="53" t="s">
        <v>3129</v>
      </c>
      <c r="P1743" s="53" t="s">
        <v>3129</v>
      </c>
      <c r="Q1743" s="53">
        <v>1</v>
      </c>
      <c r="R1743" s="10">
        <v>1</v>
      </c>
      <c r="S1743" s="54"/>
      <c r="T1743" s="55"/>
      <c r="U1743" s="56"/>
      <c r="V1743" s="57"/>
      <c r="AB1743" s="17">
        <v>1</v>
      </c>
      <c r="AF1743" s="15"/>
      <c r="AO1743" s="64" t="s">
        <v>2806</v>
      </c>
      <c r="AP1743" t="s">
        <v>2636</v>
      </c>
      <c r="AQ1743" t="s">
        <v>1593</v>
      </c>
      <c r="AR1743" s="46"/>
      <c r="AS1743" s="43"/>
    </row>
    <row r="1744" spans="1:45" hidden="1" x14ac:dyDescent="0.2">
      <c r="A1744" s="48" t="s">
        <v>589</v>
      </c>
      <c r="B1744" s="2">
        <v>43185</v>
      </c>
      <c r="C1744" s="1" t="s">
        <v>426</v>
      </c>
      <c r="D1744" s="65" t="str">
        <f t="shared" si="27"/>
        <v>Eyenovia Appoints Three Industry Veterans to Board of Directors</v>
      </c>
      <c r="E1744" s="1">
        <v>0</v>
      </c>
      <c r="F1744" s="1">
        <v>1192857</v>
      </c>
      <c r="G1744" s="1" t="s">
        <v>428</v>
      </c>
      <c r="H1744" s="50"/>
      <c r="I1744" s="51">
        <v>1</v>
      </c>
      <c r="J1744" s="52"/>
      <c r="L1744" s="58"/>
      <c r="M1744" s="8">
        <v>1</v>
      </c>
      <c r="N1744" s="53" t="s">
        <v>3129</v>
      </c>
      <c r="O1744" s="53" t="s">
        <v>3129</v>
      </c>
      <c r="P1744" s="53" t="s">
        <v>3129</v>
      </c>
      <c r="Q1744" s="53" t="s">
        <v>3129</v>
      </c>
      <c r="R1744" s="10">
        <v>2</v>
      </c>
      <c r="S1744" s="54"/>
      <c r="T1744" s="55"/>
      <c r="U1744" s="56"/>
      <c r="V1744" s="57"/>
      <c r="AB1744" s="17">
        <v>1</v>
      </c>
      <c r="AF1744" s="15"/>
      <c r="AO1744" s="64" t="s">
        <v>2814</v>
      </c>
      <c r="AP1744" t="s">
        <v>2642</v>
      </c>
      <c r="AQ1744" t="s">
        <v>1589</v>
      </c>
      <c r="AR1744" s="46"/>
      <c r="AS1744" s="43"/>
    </row>
    <row r="1745" spans="1:45" hidden="1" x14ac:dyDescent="0.2">
      <c r="A1745" s="48" t="s">
        <v>721</v>
      </c>
      <c r="B1745" s="2">
        <v>43185</v>
      </c>
      <c r="C1745" s="1" t="s">
        <v>429</v>
      </c>
      <c r="D1745" s="65" t="str">
        <f t="shared" si="27"/>
        <v>ASGARD appoints Pham as business development director for PE group</v>
      </c>
      <c r="E1745" s="1">
        <v>6</v>
      </c>
      <c r="F1745" s="1">
        <v>269230</v>
      </c>
      <c r="G1745" s="1" t="s">
        <v>428</v>
      </c>
      <c r="H1745" s="50"/>
      <c r="I1745" s="51">
        <v>1</v>
      </c>
      <c r="J1745" s="52"/>
      <c r="L1745" s="58"/>
      <c r="M1745" s="8" t="s">
        <v>3129</v>
      </c>
      <c r="N1745" s="53" t="s">
        <v>3129</v>
      </c>
      <c r="O1745" s="53">
        <v>1</v>
      </c>
      <c r="P1745" s="53" t="s">
        <v>3129</v>
      </c>
      <c r="Q1745" s="53" t="s">
        <v>3129</v>
      </c>
      <c r="R1745" s="10">
        <v>2</v>
      </c>
      <c r="S1745" s="54"/>
      <c r="T1745" s="55"/>
      <c r="U1745" s="56"/>
      <c r="V1745" s="57"/>
      <c r="AB1745" s="17">
        <v>1</v>
      </c>
      <c r="AF1745" s="15"/>
      <c r="AO1745" s="64" t="s">
        <v>2296</v>
      </c>
      <c r="AP1745" t="s">
        <v>1328</v>
      </c>
      <c r="AQ1745" t="s">
        <v>1599</v>
      </c>
      <c r="AR1745" s="46"/>
      <c r="AS1745" s="43"/>
    </row>
    <row r="1746" spans="1:45" hidden="1" x14ac:dyDescent="0.2">
      <c r="A1746" s="48" t="s">
        <v>721</v>
      </c>
      <c r="B1746" s="2">
        <v>43185</v>
      </c>
      <c r="C1746" s="1" t="s">
        <v>419</v>
      </c>
      <c r="D1746" s="65" t="str">
        <f t="shared" si="27"/>
        <v>Brookfield and GGP Reach Agreement on BPY's Acquisition of GGP</v>
      </c>
      <c r="E1746" s="1">
        <v>0</v>
      </c>
      <c r="F1746" s="1">
        <v>15938865</v>
      </c>
      <c r="G1746" s="1" t="s">
        <v>423</v>
      </c>
      <c r="H1746" s="50"/>
      <c r="I1746" s="51">
        <v>1</v>
      </c>
      <c r="J1746" s="52"/>
      <c r="L1746" s="58"/>
      <c r="M1746" s="8" t="s">
        <v>3129</v>
      </c>
      <c r="N1746" s="53" t="s">
        <v>3129</v>
      </c>
      <c r="O1746" s="53" t="s">
        <v>3129</v>
      </c>
      <c r="P1746" s="53" t="s">
        <v>3129</v>
      </c>
      <c r="Q1746" s="53">
        <v>1</v>
      </c>
      <c r="R1746" s="10">
        <v>1</v>
      </c>
      <c r="S1746" s="54"/>
      <c r="T1746" s="55"/>
      <c r="U1746" s="56"/>
      <c r="V1746" s="57"/>
      <c r="AB1746" s="17">
        <v>1</v>
      </c>
      <c r="AF1746" s="15"/>
      <c r="AO1746" s="64" t="s">
        <v>2299</v>
      </c>
      <c r="AP1746" t="s">
        <v>1331</v>
      </c>
      <c r="AQ1746" t="s">
        <v>1593</v>
      </c>
      <c r="AR1746" s="46"/>
      <c r="AS1746" s="43"/>
    </row>
    <row r="1747" spans="1:45" hidden="1" x14ac:dyDescent="0.2">
      <c r="A1747" s="48" t="s">
        <v>721</v>
      </c>
      <c r="B1747" s="2">
        <v>43185</v>
      </c>
      <c r="C1747" s="1" t="s">
        <v>60</v>
      </c>
      <c r="D1747" s="65" t="str">
        <f t="shared" si="27"/>
        <v>How Asia's Entrepreneurs Are Disrupting The Finance Industry</v>
      </c>
      <c r="E1747" s="1">
        <v>444</v>
      </c>
      <c r="F1747" s="1">
        <v>82644928</v>
      </c>
      <c r="G1747" s="1" t="s">
        <v>423</v>
      </c>
      <c r="H1747" s="50"/>
      <c r="I1747" s="51">
        <v>1</v>
      </c>
      <c r="J1747" s="52"/>
      <c r="L1747" s="58" t="s">
        <v>441</v>
      </c>
      <c r="M1747" s="8" t="s">
        <v>3129</v>
      </c>
      <c r="N1747" s="53" t="s">
        <v>3129</v>
      </c>
      <c r="O1747" s="53" t="s">
        <v>3129</v>
      </c>
      <c r="P1747" s="53">
        <v>1</v>
      </c>
      <c r="Q1747" s="53" t="s">
        <v>3129</v>
      </c>
      <c r="R1747" s="10">
        <v>1</v>
      </c>
      <c r="S1747" s="54"/>
      <c r="T1747" s="55"/>
      <c r="U1747" s="56"/>
      <c r="V1747" s="57"/>
      <c r="AB1747" s="17">
        <v>1</v>
      </c>
      <c r="AF1747" s="15"/>
      <c r="AO1747" s="64" t="s">
        <v>383</v>
      </c>
      <c r="AP1747" t="s">
        <v>218</v>
      </c>
      <c r="AQ1747" t="s">
        <v>1586</v>
      </c>
      <c r="AR1747" s="46"/>
      <c r="AS1747" s="43"/>
    </row>
    <row r="1748" spans="1:45" hidden="1" x14ac:dyDescent="0.2">
      <c r="A1748" s="48" t="s">
        <v>589</v>
      </c>
      <c r="B1748" s="2">
        <v>43185</v>
      </c>
      <c r="C1748" s="1" t="s">
        <v>429</v>
      </c>
      <c r="D1748" s="65" t="str">
        <f t="shared" si="27"/>
        <v>Iris Dorbian wrote a new post, JMH Capital recaps All4, on the site PE Hub</v>
      </c>
      <c r="E1748" s="1">
        <v>3</v>
      </c>
      <c r="F1748" s="1">
        <v>269230</v>
      </c>
      <c r="G1748" s="1" t="s">
        <v>428</v>
      </c>
      <c r="H1748" s="50"/>
      <c r="I1748" s="51">
        <v>1</v>
      </c>
      <c r="J1748" s="52"/>
      <c r="L1748" s="58"/>
      <c r="M1748" s="8">
        <v>1</v>
      </c>
      <c r="N1748" s="53" t="s">
        <v>3129</v>
      </c>
      <c r="O1748" s="53" t="s">
        <v>3129</v>
      </c>
      <c r="P1748" s="53" t="s">
        <v>3129</v>
      </c>
      <c r="Q1748" s="53" t="s">
        <v>3129</v>
      </c>
      <c r="R1748" s="10">
        <v>2</v>
      </c>
      <c r="S1748" s="54"/>
      <c r="T1748" s="55"/>
      <c r="U1748" s="56"/>
      <c r="V1748" s="57"/>
      <c r="AB1748" s="17">
        <v>1</v>
      </c>
      <c r="AF1748" s="15"/>
      <c r="AO1748" s="64" t="s">
        <v>2818</v>
      </c>
      <c r="AP1748" t="s">
        <v>2646</v>
      </c>
      <c r="AQ1748" t="s">
        <v>1589</v>
      </c>
      <c r="AR1748" s="46"/>
      <c r="AS1748" s="43"/>
    </row>
    <row r="1749" spans="1:45" hidden="1" x14ac:dyDescent="0.2">
      <c r="A1749" s="48" t="s">
        <v>721</v>
      </c>
      <c r="B1749" s="2">
        <v>43185</v>
      </c>
      <c r="C1749" s="1" t="s">
        <v>426</v>
      </c>
      <c r="D1749" s="65" t="str">
        <f t="shared" si="27"/>
        <v>Net Element Appoints Seasoned Fintech Executive to Board of Directors</v>
      </c>
      <c r="E1749" s="1">
        <v>0</v>
      </c>
      <c r="F1749" s="1">
        <v>1192857</v>
      </c>
      <c r="G1749" s="1" t="s">
        <v>428</v>
      </c>
      <c r="H1749" s="50"/>
      <c r="I1749" s="51">
        <v>1</v>
      </c>
      <c r="J1749" s="52"/>
      <c r="L1749" s="58"/>
      <c r="M1749" s="8" t="s">
        <v>3129</v>
      </c>
      <c r="N1749" s="53" t="s">
        <v>3129</v>
      </c>
      <c r="O1749" s="53">
        <v>1</v>
      </c>
      <c r="P1749" s="53" t="s">
        <v>3129</v>
      </c>
      <c r="Q1749" s="53" t="s">
        <v>3129</v>
      </c>
      <c r="R1749" s="10">
        <v>2</v>
      </c>
      <c r="S1749" s="54"/>
      <c r="T1749" s="55"/>
      <c r="U1749" s="56"/>
      <c r="V1749" s="57"/>
      <c r="AB1749" s="17">
        <v>1</v>
      </c>
      <c r="AF1749" s="15"/>
      <c r="AO1749" s="64" t="s">
        <v>2803</v>
      </c>
      <c r="AP1749" t="s">
        <v>2633</v>
      </c>
      <c r="AQ1749" t="s">
        <v>1599</v>
      </c>
      <c r="AR1749" s="46"/>
      <c r="AS1749" s="43"/>
    </row>
    <row r="1750" spans="1:45" hidden="1" x14ac:dyDescent="0.2">
      <c r="A1750" s="48" t="s">
        <v>589</v>
      </c>
      <c r="B1750" s="2">
        <v>43185</v>
      </c>
      <c r="C1750" s="1" t="s">
        <v>429</v>
      </c>
      <c r="D1750" s="65" t="str">
        <f t="shared" si="27"/>
        <v>Private Equity Jobs of the Week: Blackstone, Silicon Valley Bank, EY are hiring</v>
      </c>
      <c r="E1750" s="1">
        <v>4</v>
      </c>
      <c r="F1750" s="1">
        <v>269230</v>
      </c>
      <c r="G1750" s="1" t="s">
        <v>428</v>
      </c>
      <c r="H1750" s="50"/>
      <c r="I1750" s="51">
        <v>1</v>
      </c>
      <c r="J1750" s="52"/>
      <c r="L1750" s="58"/>
      <c r="M1750" s="8">
        <v>1</v>
      </c>
      <c r="N1750" s="53" t="s">
        <v>3129</v>
      </c>
      <c r="O1750" s="53" t="s">
        <v>3129</v>
      </c>
      <c r="P1750" s="53" t="s">
        <v>3129</v>
      </c>
      <c r="Q1750" s="53" t="s">
        <v>3129</v>
      </c>
      <c r="R1750" s="10">
        <v>2</v>
      </c>
      <c r="S1750" s="54"/>
      <c r="T1750" s="55"/>
      <c r="U1750" s="56"/>
      <c r="V1750" s="57"/>
      <c r="AB1750" s="17">
        <v>1</v>
      </c>
      <c r="AF1750" s="15"/>
      <c r="AO1750" s="64" t="s">
        <v>2305</v>
      </c>
      <c r="AP1750" t="s">
        <v>1336</v>
      </c>
      <c r="AQ1750" t="s">
        <v>1589</v>
      </c>
      <c r="AR1750" s="46"/>
      <c r="AS1750" s="43"/>
    </row>
    <row r="1751" spans="1:45" hidden="1" x14ac:dyDescent="0.2">
      <c r="A1751" s="48" t="s">
        <v>721</v>
      </c>
      <c r="B1751" s="2">
        <v>43185</v>
      </c>
      <c r="C1751" s="1" t="s">
        <v>429</v>
      </c>
      <c r="D1751" s="65" t="str">
        <f t="shared" si="27"/>
        <v>Vista-backed Kibo appoints Post as CEO</v>
      </c>
      <c r="E1751" s="1">
        <v>2</v>
      </c>
      <c r="F1751" s="1">
        <v>269230</v>
      </c>
      <c r="G1751" s="1" t="s">
        <v>428</v>
      </c>
      <c r="H1751" s="50"/>
      <c r="I1751" s="51">
        <v>1</v>
      </c>
      <c r="J1751" s="52"/>
      <c r="L1751" s="58"/>
      <c r="M1751" s="8" t="s">
        <v>3129</v>
      </c>
      <c r="N1751" s="53">
        <v>1</v>
      </c>
      <c r="O1751" s="53" t="s">
        <v>3129</v>
      </c>
      <c r="P1751" s="53" t="s">
        <v>3129</v>
      </c>
      <c r="Q1751" s="53" t="s">
        <v>3129</v>
      </c>
      <c r="R1751" s="10">
        <v>2</v>
      </c>
      <c r="S1751" s="54"/>
      <c r="T1751" s="55"/>
      <c r="U1751" s="56"/>
      <c r="V1751" s="57"/>
      <c r="AB1751" s="17">
        <v>1</v>
      </c>
      <c r="AF1751" s="15"/>
      <c r="AO1751" s="64" t="s">
        <v>2810</v>
      </c>
      <c r="AP1751" t="s">
        <v>2640</v>
      </c>
      <c r="AQ1751" t="s">
        <v>1602</v>
      </c>
      <c r="AR1751" s="46"/>
      <c r="AS1751" s="43"/>
    </row>
    <row r="1752" spans="1:45" hidden="1" x14ac:dyDescent="0.2">
      <c r="A1752" s="48" t="s">
        <v>721</v>
      </c>
      <c r="B1752" s="2">
        <v>43185</v>
      </c>
      <c r="C1752" s="1" t="s">
        <v>433</v>
      </c>
      <c r="D1752" s="65" t="str">
        <f t="shared" si="27"/>
        <v>Abraaj is said to consider sale of fund unit stake to raise cash</v>
      </c>
      <c r="E1752" s="1">
        <v>0</v>
      </c>
      <c r="F1752" s="1">
        <v>140000</v>
      </c>
      <c r="G1752" s="1" t="s">
        <v>423</v>
      </c>
      <c r="H1752" s="50"/>
      <c r="I1752" s="51">
        <v>1</v>
      </c>
      <c r="J1752" s="52"/>
      <c r="L1752" s="58"/>
      <c r="M1752" s="8" t="s">
        <v>3129</v>
      </c>
      <c r="N1752" s="53" t="s">
        <v>3129</v>
      </c>
      <c r="O1752" s="53" t="s">
        <v>3129</v>
      </c>
      <c r="P1752" s="53">
        <v>1</v>
      </c>
      <c r="Q1752" s="53" t="s">
        <v>3129</v>
      </c>
      <c r="R1752" s="10">
        <v>1</v>
      </c>
      <c r="S1752" s="54"/>
      <c r="T1752" s="55"/>
      <c r="U1752" s="56"/>
      <c r="V1752" s="57"/>
      <c r="AB1752" s="17">
        <v>1</v>
      </c>
      <c r="AF1752" s="15"/>
      <c r="AO1752" s="64" t="s">
        <v>2805</v>
      </c>
      <c r="AP1752" t="s">
        <v>2635</v>
      </c>
      <c r="AQ1752" t="s">
        <v>1586</v>
      </c>
      <c r="AR1752" s="46"/>
      <c r="AS1752" s="43"/>
    </row>
    <row r="1753" spans="1:45" hidden="1" x14ac:dyDescent="0.2">
      <c r="A1753" s="48" t="s">
        <v>721</v>
      </c>
      <c r="B1753" s="2">
        <v>43185</v>
      </c>
      <c r="C1753" s="1" t="s">
        <v>480</v>
      </c>
      <c r="D1753" s="65" t="str">
        <f t="shared" si="27"/>
        <v>3 Ways to Make Your Firm Appeal to Millennials</v>
      </c>
      <c r="E1753" s="1">
        <v>33</v>
      </c>
      <c r="F1753" s="1">
        <v>184615</v>
      </c>
      <c r="G1753" s="1" t="s">
        <v>423</v>
      </c>
      <c r="H1753" s="50"/>
      <c r="I1753" s="51"/>
      <c r="J1753" s="52"/>
      <c r="K1753" s="6">
        <v>1</v>
      </c>
      <c r="L1753" s="58"/>
      <c r="M1753" s="8" t="s">
        <v>3129</v>
      </c>
      <c r="N1753" s="53" t="s">
        <v>3129</v>
      </c>
      <c r="O1753" s="53">
        <v>1</v>
      </c>
      <c r="P1753" s="53" t="s">
        <v>3129</v>
      </c>
      <c r="Q1753" s="53" t="s">
        <v>3129</v>
      </c>
      <c r="R1753" s="10">
        <v>1</v>
      </c>
      <c r="S1753" s="54">
        <v>1</v>
      </c>
      <c r="T1753" s="55"/>
      <c r="U1753" s="56"/>
      <c r="V1753" s="57">
        <v>3</v>
      </c>
      <c r="AB1753" s="17">
        <v>1</v>
      </c>
      <c r="AC1753" s="15">
        <v>1</v>
      </c>
      <c r="AF1753" s="15"/>
      <c r="AO1753" s="64" t="s">
        <v>2819</v>
      </c>
      <c r="AP1753" t="s">
        <v>2647</v>
      </c>
      <c r="AQ1753" t="s">
        <v>1597</v>
      </c>
      <c r="AR1753" s="46"/>
      <c r="AS1753" s="43"/>
    </row>
    <row r="1754" spans="1:45" hidden="1" x14ac:dyDescent="0.2">
      <c r="A1754" s="48" t="s">
        <v>721</v>
      </c>
      <c r="B1754" s="2">
        <v>43186</v>
      </c>
      <c r="C1754" s="1" t="s">
        <v>419</v>
      </c>
      <c r="D1754" s="65" t="str">
        <f t="shared" si="27"/>
        <v>Netwrix Announces Pre-Release Demo of Data Discovery and Classification Functionality</v>
      </c>
      <c r="E1754" s="1">
        <v>0</v>
      </c>
      <c r="F1754" s="1">
        <v>15938865</v>
      </c>
      <c r="G1754" s="1" t="s">
        <v>423</v>
      </c>
      <c r="H1754" s="50">
        <v>1</v>
      </c>
      <c r="I1754" s="51"/>
      <c r="J1754" s="52"/>
      <c r="L1754" s="58"/>
      <c r="M1754" s="8" t="s">
        <v>3129</v>
      </c>
      <c r="N1754" s="53" t="s">
        <v>3129</v>
      </c>
      <c r="O1754" s="53">
        <v>1</v>
      </c>
      <c r="P1754" s="53" t="s">
        <v>3129</v>
      </c>
      <c r="Q1754" s="53" t="s">
        <v>3129</v>
      </c>
      <c r="R1754" s="10">
        <v>1</v>
      </c>
      <c r="S1754" s="54"/>
      <c r="T1754" s="55"/>
      <c r="U1754" s="56"/>
      <c r="V1754" s="57"/>
      <c r="AB1754" s="17">
        <v>1</v>
      </c>
      <c r="AF1754" s="15"/>
      <c r="AO1754" s="64" t="s">
        <v>2316</v>
      </c>
      <c r="AP1754" t="s">
        <v>1353</v>
      </c>
      <c r="AQ1754" t="s">
        <v>1597</v>
      </c>
      <c r="AR1754" s="46"/>
      <c r="AS1754" s="43"/>
    </row>
    <row r="1755" spans="1:45" ht="18.75" hidden="1" customHeight="1" x14ac:dyDescent="0.2">
      <c r="A1755" s="48" t="s">
        <v>721</v>
      </c>
      <c r="B1755" s="2">
        <v>43186</v>
      </c>
      <c r="C1755" s="1" t="s">
        <v>426</v>
      </c>
      <c r="D1755" s="65" t="str">
        <f t="shared" si="27"/>
        <v>BlackLine CEO Therese Tucker Invited To Deliver Keynote At Recurring Revenue 2018</v>
      </c>
      <c r="E1755" s="1">
        <v>1</v>
      </c>
      <c r="F1755" s="1">
        <v>1192857</v>
      </c>
      <c r="G1755" s="1" t="s">
        <v>428</v>
      </c>
      <c r="H1755" s="50">
        <v>2</v>
      </c>
      <c r="I1755" s="51"/>
      <c r="J1755" s="52"/>
      <c r="L1755" s="58"/>
      <c r="M1755" s="8" t="s">
        <v>3129</v>
      </c>
      <c r="N1755" s="53" t="s">
        <v>3129</v>
      </c>
      <c r="O1755" s="53" t="s">
        <v>3129</v>
      </c>
      <c r="P1755" s="53">
        <v>1</v>
      </c>
      <c r="Q1755" s="53" t="s">
        <v>3129</v>
      </c>
      <c r="R1755" s="10">
        <v>2</v>
      </c>
      <c r="S1755" s="54"/>
      <c r="T1755" s="55"/>
      <c r="U1755" s="56"/>
      <c r="V1755" s="57"/>
      <c r="AB1755" s="17">
        <v>1</v>
      </c>
      <c r="AF1755" s="15"/>
      <c r="AO1755" s="64" t="s">
        <v>2820</v>
      </c>
      <c r="AP1755" t="s">
        <v>2648</v>
      </c>
      <c r="AQ1755" t="s">
        <v>1624</v>
      </c>
      <c r="AR1755" s="46"/>
      <c r="AS1755" s="43"/>
    </row>
    <row r="1756" spans="1:45" ht="16.5" hidden="1" customHeight="1" x14ac:dyDescent="0.2">
      <c r="A1756" s="48" t="s">
        <v>721</v>
      </c>
      <c r="B1756" s="2">
        <v>43186</v>
      </c>
      <c r="C1756" s="1" t="s">
        <v>419</v>
      </c>
      <c r="D1756" s="65" t="str">
        <f t="shared" si="27"/>
        <v>Exelixis’ Partner Ipsen Announces EMA Validation of the Application for a New Indication for CABOMETYX® (cabozantinib) for Previously Treated Advanced Hepatocellular Carcinoma</v>
      </c>
      <c r="E1756" s="1">
        <v>0</v>
      </c>
      <c r="F1756" s="1">
        <v>15938865</v>
      </c>
      <c r="G1756" s="1" t="s">
        <v>423</v>
      </c>
      <c r="H1756" s="50">
        <v>2</v>
      </c>
      <c r="I1756" s="51"/>
      <c r="J1756" s="52"/>
      <c r="L1756" s="58"/>
      <c r="M1756" s="8" t="s">
        <v>3129</v>
      </c>
      <c r="N1756" s="53" t="s">
        <v>3129</v>
      </c>
      <c r="O1756" s="53">
        <v>1</v>
      </c>
      <c r="P1756" s="53" t="s">
        <v>3129</v>
      </c>
      <c r="Q1756" s="53" t="s">
        <v>3129</v>
      </c>
      <c r="R1756" s="10">
        <v>1</v>
      </c>
      <c r="S1756" s="54"/>
      <c r="T1756" s="55"/>
      <c r="U1756" s="56"/>
      <c r="V1756" s="57"/>
      <c r="AB1756" s="17">
        <v>1</v>
      </c>
      <c r="AF1756" s="15"/>
      <c r="AO1756" s="64" t="s">
        <v>2821</v>
      </c>
      <c r="AP1756" t="s">
        <v>2649</v>
      </c>
      <c r="AQ1756" t="s">
        <v>1597</v>
      </c>
      <c r="AR1756" s="46"/>
      <c r="AS1756" s="43"/>
    </row>
    <row r="1757" spans="1:45" hidden="1" x14ac:dyDescent="0.2">
      <c r="A1757" s="48" t="s">
        <v>589</v>
      </c>
      <c r="B1757" s="2">
        <v>43186</v>
      </c>
      <c r="C1757" s="1" t="s">
        <v>602</v>
      </c>
      <c r="D1757" s="65" t="str">
        <f t="shared" si="27"/>
        <v>The PE Lifecycle Can Be Audited by Blockchain</v>
      </c>
      <c r="E1757" s="1">
        <v>9</v>
      </c>
      <c r="F1757" s="1">
        <v>20000</v>
      </c>
      <c r="G1757" s="1" t="s">
        <v>428</v>
      </c>
      <c r="H1757" s="50"/>
      <c r="I1757" s="51">
        <v>1</v>
      </c>
      <c r="J1757" s="52"/>
      <c r="L1757" s="58"/>
      <c r="M1757" s="8">
        <v>1</v>
      </c>
      <c r="N1757" s="53" t="s">
        <v>3129</v>
      </c>
      <c r="O1757" s="53" t="s">
        <v>3129</v>
      </c>
      <c r="P1757" s="53" t="s">
        <v>3129</v>
      </c>
      <c r="Q1757" s="53">
        <v>1</v>
      </c>
      <c r="R1757" s="10">
        <v>2</v>
      </c>
      <c r="S1757" s="54"/>
      <c r="T1757" s="55"/>
      <c r="U1757" s="56"/>
      <c r="V1757" s="57"/>
      <c r="AB1757" s="17">
        <v>1</v>
      </c>
      <c r="AF1757" s="15"/>
      <c r="AO1757" s="64" t="s">
        <v>2833</v>
      </c>
      <c r="AP1757" t="s">
        <v>2661</v>
      </c>
      <c r="AQ1757" t="s">
        <v>1994</v>
      </c>
      <c r="AR1757" s="46"/>
      <c r="AS1757" s="43"/>
    </row>
    <row r="1758" spans="1:45" hidden="1" x14ac:dyDescent="0.2">
      <c r="A1758" s="48" t="s">
        <v>721</v>
      </c>
      <c r="B1758" s="2">
        <v>43186</v>
      </c>
      <c r="C1758" s="1" t="s">
        <v>649</v>
      </c>
      <c r="D1758" s="65" t="str">
        <f t="shared" si="27"/>
        <v>Abraaj Is Said to Consider Sale of Fund Unit Stake to Raise Cash</v>
      </c>
      <c r="E1758" s="1">
        <v>6</v>
      </c>
      <c r="F1758" s="1">
        <v>17647</v>
      </c>
      <c r="G1758" s="1" t="s">
        <v>423</v>
      </c>
      <c r="H1758" s="50"/>
      <c r="I1758" s="51">
        <v>1</v>
      </c>
      <c r="J1758" s="52"/>
      <c r="L1758" s="58"/>
      <c r="M1758" s="8" t="s">
        <v>3129</v>
      </c>
      <c r="N1758" s="53" t="s">
        <v>3129</v>
      </c>
      <c r="O1758" s="53" t="s">
        <v>3129</v>
      </c>
      <c r="P1758" s="53">
        <v>1</v>
      </c>
      <c r="Q1758" s="53" t="s">
        <v>3129</v>
      </c>
      <c r="R1758" s="10">
        <v>2</v>
      </c>
      <c r="S1758" s="54"/>
      <c r="T1758" s="55"/>
      <c r="U1758" s="56"/>
      <c r="V1758" s="57"/>
      <c r="AB1758" s="17">
        <v>1</v>
      </c>
      <c r="AF1758" s="15"/>
      <c r="AO1758" s="64" t="s">
        <v>2826</v>
      </c>
      <c r="AP1758" t="s">
        <v>2654</v>
      </c>
      <c r="AQ1758" t="s">
        <v>1624</v>
      </c>
      <c r="AR1758" s="46"/>
      <c r="AS1758" s="43"/>
    </row>
    <row r="1759" spans="1:45" hidden="1" x14ac:dyDescent="0.2">
      <c r="A1759" s="48" t="s">
        <v>721</v>
      </c>
      <c r="B1759" s="2">
        <v>43186</v>
      </c>
      <c r="C1759" s="1" t="s">
        <v>419</v>
      </c>
      <c r="D1759" s="65" t="str">
        <f t="shared" si="27"/>
        <v>Casey Quirk Analysis: Assets and Operating Margins Rose for Publicly Traded Asset Managers Worldwide in 2017, but Revenues Did Not Keep Pace</v>
      </c>
      <c r="E1759" s="1">
        <v>0</v>
      </c>
      <c r="F1759" s="1">
        <v>15938865</v>
      </c>
      <c r="G1759" s="1" t="s">
        <v>423</v>
      </c>
      <c r="H1759" s="50"/>
      <c r="I1759" s="51">
        <v>1</v>
      </c>
      <c r="J1759" s="52"/>
      <c r="L1759" s="58"/>
      <c r="M1759" s="8" t="s">
        <v>3129</v>
      </c>
      <c r="N1759" s="53" t="s">
        <v>3129</v>
      </c>
      <c r="O1759" s="53">
        <v>1</v>
      </c>
      <c r="P1759" s="53" t="s">
        <v>3129</v>
      </c>
      <c r="Q1759" s="53" t="s">
        <v>3129</v>
      </c>
      <c r="R1759" s="10">
        <v>1</v>
      </c>
      <c r="S1759" s="54"/>
      <c r="T1759" s="55"/>
      <c r="U1759" s="56"/>
      <c r="V1759" s="57"/>
      <c r="AB1759" s="17">
        <v>1</v>
      </c>
      <c r="AF1759" s="15"/>
      <c r="AO1759" s="64" t="s">
        <v>2823</v>
      </c>
      <c r="AP1759" t="s">
        <v>2651</v>
      </c>
      <c r="AQ1759" t="s">
        <v>1597</v>
      </c>
      <c r="AR1759" s="46"/>
      <c r="AS1759" s="43"/>
    </row>
    <row r="1760" spans="1:45" hidden="1" x14ac:dyDescent="0.2">
      <c r="A1760" s="48" t="s">
        <v>721</v>
      </c>
      <c r="B1760" s="2">
        <v>43186</v>
      </c>
      <c r="C1760" s="1" t="s">
        <v>2656</v>
      </c>
      <c r="D1760" s="65" t="str">
        <f t="shared" si="27"/>
        <v>Invast Global - Best Specialist Market Prime Broker</v>
      </c>
      <c r="E1760" s="1">
        <v>5</v>
      </c>
      <c r="F1760" s="1">
        <v>23076</v>
      </c>
      <c r="G1760" s="1" t="s">
        <v>423</v>
      </c>
      <c r="H1760" s="50"/>
      <c r="I1760" s="51">
        <v>1</v>
      </c>
      <c r="J1760" s="52"/>
      <c r="L1760" s="58"/>
      <c r="M1760" s="8" t="s">
        <v>3129</v>
      </c>
      <c r="N1760" s="53" t="s">
        <v>3129</v>
      </c>
      <c r="O1760" s="53" t="s">
        <v>3129</v>
      </c>
      <c r="P1760" s="53">
        <v>1</v>
      </c>
      <c r="Q1760" s="53" t="s">
        <v>3129</v>
      </c>
      <c r="R1760" s="10">
        <v>2</v>
      </c>
      <c r="S1760" s="54"/>
      <c r="T1760" s="55"/>
      <c r="U1760" s="56"/>
      <c r="V1760" s="57"/>
      <c r="AB1760" s="17">
        <v>1</v>
      </c>
      <c r="AF1760" s="15"/>
      <c r="AO1760" s="64" t="s">
        <v>2828</v>
      </c>
      <c r="AP1760" t="s">
        <v>2657</v>
      </c>
      <c r="AQ1760" t="s">
        <v>1624</v>
      </c>
      <c r="AR1760" s="46"/>
      <c r="AS1760" s="43"/>
    </row>
    <row r="1761" spans="1:45" hidden="1" x14ac:dyDescent="0.2">
      <c r="A1761" s="48" t="s">
        <v>721</v>
      </c>
      <c r="B1761" s="2">
        <v>43186</v>
      </c>
      <c r="C1761" s="1" t="s">
        <v>429</v>
      </c>
      <c r="D1761" s="65" t="str">
        <f t="shared" si="27"/>
        <v>JCR Capital taps Rupp as capital formation MD</v>
      </c>
      <c r="E1761" s="1">
        <v>7</v>
      </c>
      <c r="F1761" s="1">
        <v>269230</v>
      </c>
      <c r="G1761" s="1" t="s">
        <v>428</v>
      </c>
      <c r="H1761" s="50"/>
      <c r="I1761" s="51">
        <v>1</v>
      </c>
      <c r="J1761" s="52"/>
      <c r="L1761" s="58"/>
      <c r="M1761" s="8" t="s">
        <v>3129</v>
      </c>
      <c r="N1761" s="53" t="s">
        <v>3129</v>
      </c>
      <c r="O1761" s="53" t="s">
        <v>3129</v>
      </c>
      <c r="P1761" s="53" t="s">
        <v>3129</v>
      </c>
      <c r="Q1761" s="53">
        <v>1</v>
      </c>
      <c r="R1761" s="10">
        <v>2</v>
      </c>
      <c r="S1761" s="54"/>
      <c r="T1761" s="55"/>
      <c r="U1761" s="56"/>
      <c r="V1761" s="57"/>
      <c r="AB1761" s="17">
        <v>1</v>
      </c>
      <c r="AF1761" s="15"/>
      <c r="AO1761" s="64" t="s">
        <v>2825</v>
      </c>
      <c r="AP1761" t="s">
        <v>2653</v>
      </c>
      <c r="AQ1761" t="s">
        <v>1609</v>
      </c>
      <c r="AR1761" s="46"/>
      <c r="AS1761" s="43"/>
    </row>
    <row r="1762" spans="1:45" hidden="1" x14ac:dyDescent="0.2">
      <c r="A1762" s="48" t="s">
        <v>721</v>
      </c>
      <c r="B1762" s="2">
        <v>43186</v>
      </c>
      <c r="C1762" s="1" t="s">
        <v>419</v>
      </c>
      <c r="D1762" s="65" t="str">
        <f t="shared" si="27"/>
        <v>MB2 Dental Solutions Welcomes Jackson Hildebrand as New Chief Financial Officer</v>
      </c>
      <c r="E1762" s="1">
        <v>1</v>
      </c>
      <c r="F1762" s="1">
        <v>15938865</v>
      </c>
      <c r="G1762" s="1" t="s">
        <v>423</v>
      </c>
      <c r="H1762" s="50"/>
      <c r="I1762" s="51">
        <v>1</v>
      </c>
      <c r="J1762" s="52"/>
      <c r="L1762" s="58"/>
      <c r="M1762" s="8" t="s">
        <v>3129</v>
      </c>
      <c r="N1762" s="53" t="s">
        <v>3129</v>
      </c>
      <c r="O1762" s="53" t="s">
        <v>3129</v>
      </c>
      <c r="P1762" s="53">
        <v>1</v>
      </c>
      <c r="Q1762" s="53" t="s">
        <v>3129</v>
      </c>
      <c r="R1762" s="10">
        <v>1</v>
      </c>
      <c r="S1762" s="54"/>
      <c r="T1762" s="55"/>
      <c r="U1762" s="56"/>
      <c r="V1762" s="57"/>
      <c r="AB1762" s="17">
        <v>1</v>
      </c>
      <c r="AF1762" s="15"/>
      <c r="AO1762" s="64" t="s">
        <v>2824</v>
      </c>
      <c r="AP1762" t="s">
        <v>2652</v>
      </c>
      <c r="AQ1762" t="s">
        <v>1586</v>
      </c>
      <c r="AR1762" s="46"/>
      <c r="AS1762" s="43"/>
    </row>
    <row r="1763" spans="1:45" hidden="1" x14ac:dyDescent="0.2">
      <c r="A1763" s="48" t="s">
        <v>721</v>
      </c>
      <c r="B1763" s="2">
        <v>43186</v>
      </c>
      <c r="C1763" s="1" t="s">
        <v>426</v>
      </c>
      <c r="D1763" s="65" t="str">
        <f t="shared" si="27"/>
        <v>Netwrix Announces Pre-Release Demo of Data Discovery and Classification Functionality</v>
      </c>
      <c r="E1763" s="1">
        <v>0</v>
      </c>
      <c r="F1763" s="1">
        <v>1192857</v>
      </c>
      <c r="G1763" s="1" t="s">
        <v>428</v>
      </c>
      <c r="H1763" s="50"/>
      <c r="I1763" s="51">
        <v>1</v>
      </c>
      <c r="J1763" s="52"/>
      <c r="L1763" s="58"/>
      <c r="M1763" s="8" t="s">
        <v>3129</v>
      </c>
      <c r="N1763" s="53" t="s">
        <v>3129</v>
      </c>
      <c r="O1763" s="53">
        <v>1</v>
      </c>
      <c r="P1763" s="53" t="s">
        <v>3129</v>
      </c>
      <c r="Q1763" s="53" t="s">
        <v>3129</v>
      </c>
      <c r="R1763" s="10">
        <v>2</v>
      </c>
      <c r="S1763" s="54"/>
      <c r="T1763" s="55"/>
      <c r="U1763" s="56"/>
      <c r="V1763" s="57"/>
      <c r="AB1763" s="17">
        <v>1</v>
      </c>
      <c r="AF1763" s="15"/>
      <c r="AO1763" s="64" t="s">
        <v>2830</v>
      </c>
      <c r="AP1763" t="s">
        <v>1353</v>
      </c>
      <c r="AQ1763" t="s">
        <v>1599</v>
      </c>
      <c r="AR1763" s="46"/>
      <c r="AS1763" s="43"/>
    </row>
    <row r="1764" spans="1:45" hidden="1" x14ac:dyDescent="0.2">
      <c r="A1764" s="48" t="s">
        <v>721</v>
      </c>
      <c r="B1764" s="2">
        <v>43186</v>
      </c>
      <c r="C1764" s="1" t="s">
        <v>426</v>
      </c>
      <c r="D1764" s="65" t="str">
        <f t="shared" si="27"/>
        <v>Pipefy Raises $16 Million Series A Led by OpenView and Trinity Ventures</v>
      </c>
      <c r="E1764" s="1">
        <v>0</v>
      </c>
      <c r="F1764" s="1">
        <v>1192857</v>
      </c>
      <c r="G1764" s="1" t="s">
        <v>428</v>
      </c>
      <c r="H1764" s="50"/>
      <c r="I1764" s="51">
        <v>1</v>
      </c>
      <c r="J1764" s="52"/>
      <c r="L1764" s="58"/>
      <c r="M1764" s="8" t="s">
        <v>3129</v>
      </c>
      <c r="N1764" s="53">
        <v>1</v>
      </c>
      <c r="O1764" s="53" t="s">
        <v>3129</v>
      </c>
      <c r="P1764" s="53" t="s">
        <v>3129</v>
      </c>
      <c r="Q1764" s="53" t="s">
        <v>3129</v>
      </c>
      <c r="R1764" s="10">
        <v>2</v>
      </c>
      <c r="S1764" s="54"/>
      <c r="T1764" s="55"/>
      <c r="U1764" s="56"/>
      <c r="V1764" s="57"/>
      <c r="AB1764" s="17">
        <v>1</v>
      </c>
      <c r="AF1764" s="15"/>
      <c r="AO1764" s="64" t="s">
        <v>2829</v>
      </c>
      <c r="AP1764" t="s">
        <v>2658</v>
      </c>
      <c r="AQ1764" t="s">
        <v>1602</v>
      </c>
      <c r="AR1764" s="46"/>
      <c r="AS1764" s="43"/>
    </row>
    <row r="1765" spans="1:45" hidden="1" x14ac:dyDescent="0.2">
      <c r="A1765" s="48" t="s">
        <v>721</v>
      </c>
      <c r="B1765" s="2">
        <v>43186</v>
      </c>
      <c r="C1765" s="1" t="s">
        <v>649</v>
      </c>
      <c r="D1765" s="65" t="str">
        <f t="shared" si="27"/>
        <v>Private equity firms are attracted to the business services sector</v>
      </c>
      <c r="E1765" s="1">
        <v>7</v>
      </c>
      <c r="F1765" s="1">
        <v>17647</v>
      </c>
      <c r="G1765" s="1" t="s">
        <v>423</v>
      </c>
      <c r="H1765" s="50"/>
      <c r="I1765" s="51">
        <v>1</v>
      </c>
      <c r="J1765" s="52"/>
      <c r="L1765" s="58"/>
      <c r="M1765" s="8" t="s">
        <v>3129</v>
      </c>
      <c r="N1765" s="53" t="s">
        <v>3129</v>
      </c>
      <c r="O1765" s="53">
        <v>1</v>
      </c>
      <c r="P1765" s="53" t="s">
        <v>3129</v>
      </c>
      <c r="Q1765" s="53" t="s">
        <v>3129</v>
      </c>
      <c r="R1765" s="10">
        <v>2</v>
      </c>
      <c r="S1765" s="54"/>
      <c r="T1765" s="55"/>
      <c r="U1765" s="56"/>
      <c r="V1765" s="57"/>
      <c r="AB1765" s="17">
        <v>1</v>
      </c>
      <c r="AF1765" s="15"/>
      <c r="AO1765" s="64" t="s">
        <v>2822</v>
      </c>
      <c r="AP1765" t="s">
        <v>2650</v>
      </c>
      <c r="AQ1765" t="s">
        <v>1599</v>
      </c>
      <c r="AR1765" s="46"/>
      <c r="AS1765" s="43"/>
    </row>
    <row r="1766" spans="1:45" hidden="1" x14ac:dyDescent="0.2">
      <c r="A1766" s="48" t="s">
        <v>721</v>
      </c>
      <c r="B1766" s="2">
        <v>43186</v>
      </c>
      <c r="C1766" s="1" t="s">
        <v>505</v>
      </c>
      <c r="D1766" s="65" t="str">
        <f t="shared" si="27"/>
        <v>Impact Investing: What It Is and How It Can Reshape Markets</v>
      </c>
      <c r="E1766" s="1">
        <v>42</v>
      </c>
      <c r="F1766" s="1">
        <v>253571</v>
      </c>
      <c r="G1766" s="1" t="s">
        <v>423</v>
      </c>
      <c r="H1766" s="50"/>
      <c r="I1766" s="51"/>
      <c r="J1766" s="52"/>
      <c r="K1766" s="6">
        <v>1</v>
      </c>
      <c r="L1766" s="58"/>
      <c r="M1766" s="8" t="s">
        <v>3129</v>
      </c>
      <c r="N1766" s="53" t="s">
        <v>3129</v>
      </c>
      <c r="O1766" s="53">
        <v>1</v>
      </c>
      <c r="P1766" s="53" t="s">
        <v>3129</v>
      </c>
      <c r="Q1766" s="53" t="s">
        <v>3129</v>
      </c>
      <c r="R1766" s="10">
        <v>1</v>
      </c>
      <c r="S1766" s="54"/>
      <c r="T1766" s="55">
        <v>1</v>
      </c>
      <c r="U1766" s="56"/>
      <c r="V1766" s="57">
        <v>1</v>
      </c>
      <c r="AB1766" s="17">
        <v>1</v>
      </c>
      <c r="AF1766" s="15"/>
      <c r="AO1766" s="64" t="s">
        <v>2832</v>
      </c>
      <c r="AP1766" t="s">
        <v>2660</v>
      </c>
      <c r="AQ1766" t="s">
        <v>1597</v>
      </c>
      <c r="AR1766" s="46"/>
      <c r="AS1766" s="43"/>
    </row>
    <row r="1767" spans="1:45" hidden="1" x14ac:dyDescent="0.2">
      <c r="A1767" s="48" t="s">
        <v>721</v>
      </c>
      <c r="B1767" s="2">
        <v>43186</v>
      </c>
      <c r="C1767" s="1" t="s">
        <v>507</v>
      </c>
      <c r="D1767" s="65" t="str">
        <f t="shared" si="27"/>
        <v>Declining Fees Take Big Bite Out of Asset Manager Revenues</v>
      </c>
      <c r="E1767" s="1">
        <v>7</v>
      </c>
      <c r="F1767" s="1">
        <v>156250</v>
      </c>
      <c r="G1767" s="1" t="s">
        <v>423</v>
      </c>
      <c r="H1767" s="50"/>
      <c r="I1767" s="51"/>
      <c r="J1767" s="52"/>
      <c r="K1767" s="6">
        <v>1</v>
      </c>
      <c r="L1767" s="58"/>
      <c r="M1767" s="8" t="s">
        <v>3129</v>
      </c>
      <c r="N1767" s="53" t="s">
        <v>3129</v>
      </c>
      <c r="O1767" s="53">
        <v>1</v>
      </c>
      <c r="P1767" s="53" t="s">
        <v>3129</v>
      </c>
      <c r="Q1767" s="53" t="s">
        <v>3129</v>
      </c>
      <c r="R1767" s="10">
        <v>1</v>
      </c>
      <c r="S1767" s="54">
        <v>1</v>
      </c>
      <c r="T1767" s="55"/>
      <c r="U1767" s="56"/>
      <c r="V1767" s="57">
        <v>3</v>
      </c>
      <c r="AB1767" s="17">
        <v>1</v>
      </c>
      <c r="AF1767" s="15">
        <v>1</v>
      </c>
      <c r="AO1767" s="64" t="s">
        <v>2827</v>
      </c>
      <c r="AP1767" t="s">
        <v>2655</v>
      </c>
      <c r="AQ1767" t="s">
        <v>1597</v>
      </c>
      <c r="AR1767" s="46"/>
      <c r="AS1767" s="43"/>
    </row>
    <row r="1768" spans="1:45" ht="13.5" hidden="1" customHeight="1" x14ac:dyDescent="0.2">
      <c r="A1768" s="48" t="s">
        <v>721</v>
      </c>
      <c r="B1768" s="2">
        <v>43186</v>
      </c>
      <c r="C1768" s="1" t="s">
        <v>2656</v>
      </c>
      <c r="D1768" s="65" t="str">
        <f t="shared" si="27"/>
        <v>AIMA and ACC publish guidance on valuing alternative investment fund assets</v>
      </c>
      <c r="E1768" s="1">
        <v>4</v>
      </c>
      <c r="F1768" s="1">
        <v>23076</v>
      </c>
      <c r="G1768" s="1" t="s">
        <v>423</v>
      </c>
      <c r="H1768" s="50"/>
      <c r="I1768" s="51"/>
      <c r="J1768" s="52"/>
      <c r="K1768" s="6">
        <v>1</v>
      </c>
      <c r="L1768" s="58"/>
      <c r="M1768" s="8" t="s">
        <v>3129</v>
      </c>
      <c r="N1768" s="53" t="s">
        <v>3129</v>
      </c>
      <c r="O1768" s="53" t="s">
        <v>3129</v>
      </c>
      <c r="P1768" s="53" t="s">
        <v>3129</v>
      </c>
      <c r="Q1768" s="53">
        <v>1</v>
      </c>
      <c r="R1768" s="10">
        <v>2</v>
      </c>
      <c r="S1768" s="54">
        <v>1</v>
      </c>
      <c r="T1768" s="55"/>
      <c r="U1768" s="56"/>
      <c r="V1768" s="57">
        <v>1</v>
      </c>
      <c r="AB1768" s="17">
        <v>1</v>
      </c>
      <c r="AD1768" s="15">
        <v>1</v>
      </c>
      <c r="AF1768" s="15"/>
      <c r="AO1768" s="64" t="s">
        <v>2831</v>
      </c>
      <c r="AP1768" t="s">
        <v>2659</v>
      </c>
      <c r="AQ1768" t="s">
        <v>1609</v>
      </c>
      <c r="AR1768" s="46"/>
      <c r="AS1768" s="43"/>
    </row>
    <row r="1769" spans="1:45" hidden="1" x14ac:dyDescent="0.2">
      <c r="A1769" s="48" t="s">
        <v>721</v>
      </c>
      <c r="B1769" s="2">
        <v>43187</v>
      </c>
      <c r="C1769" s="1" t="s">
        <v>426</v>
      </c>
      <c r="D1769" s="65" t="str">
        <f t="shared" si="27"/>
        <v>Exelixis' Partner Ipsen Announces EMA Validation of the Application for a New Indication for CABOMETYX® (cabozantinib) for Previously Treated Advanced Hepatocellular Carcinoma</v>
      </c>
      <c r="E1769" s="1">
        <v>0</v>
      </c>
      <c r="F1769" s="1">
        <v>1192857</v>
      </c>
      <c r="G1769" s="1" t="s">
        <v>428</v>
      </c>
      <c r="H1769" s="50">
        <v>1</v>
      </c>
      <c r="I1769" s="51"/>
      <c r="J1769" s="52"/>
      <c r="L1769" s="58"/>
      <c r="M1769" s="8" t="s">
        <v>3129</v>
      </c>
      <c r="N1769" s="53" t="s">
        <v>3129</v>
      </c>
      <c r="O1769" s="53">
        <v>1</v>
      </c>
      <c r="P1769" s="53" t="s">
        <v>3129</v>
      </c>
      <c r="Q1769" s="53" t="s">
        <v>3129</v>
      </c>
      <c r="R1769" s="10">
        <v>2</v>
      </c>
      <c r="S1769" s="54"/>
      <c r="T1769" s="55"/>
      <c r="U1769" s="56"/>
      <c r="V1769" s="57"/>
      <c r="AB1769" s="17">
        <v>1</v>
      </c>
      <c r="AF1769" s="15"/>
      <c r="AO1769" s="64" t="s">
        <v>2836</v>
      </c>
      <c r="AP1769" t="s">
        <v>2664</v>
      </c>
      <c r="AQ1769" t="s">
        <v>1599</v>
      </c>
      <c r="AR1769" s="46"/>
      <c r="AS1769" s="43"/>
    </row>
    <row r="1770" spans="1:45" hidden="1" x14ac:dyDescent="0.2">
      <c r="A1770" s="48" t="s">
        <v>721</v>
      </c>
      <c r="B1770" s="2">
        <v>43187</v>
      </c>
      <c r="C1770" s="1" t="s">
        <v>426</v>
      </c>
      <c r="D1770" s="65" t="str">
        <f t="shared" si="27"/>
        <v>Fidelity's Family Office Business Appoints Rupal Poltack to Help Drive Next Phase of Growth</v>
      </c>
      <c r="E1770" s="1">
        <v>0</v>
      </c>
      <c r="F1770" s="1">
        <v>1192857</v>
      </c>
      <c r="G1770" s="1" t="s">
        <v>428</v>
      </c>
      <c r="H1770" s="50">
        <v>1</v>
      </c>
      <c r="I1770" s="51"/>
      <c r="J1770" s="52"/>
      <c r="L1770" s="58"/>
      <c r="M1770" s="8" t="s">
        <v>3129</v>
      </c>
      <c r="N1770" s="53" t="s">
        <v>3129</v>
      </c>
      <c r="O1770" s="53" t="s">
        <v>3129</v>
      </c>
      <c r="P1770" s="53" t="s">
        <v>3129</v>
      </c>
      <c r="Q1770" s="53">
        <v>1</v>
      </c>
      <c r="R1770" s="10">
        <v>2</v>
      </c>
      <c r="S1770" s="54"/>
      <c r="T1770" s="55"/>
      <c r="U1770" s="56"/>
      <c r="V1770" s="57"/>
      <c r="AB1770" s="17">
        <v>1</v>
      </c>
      <c r="AF1770" s="15"/>
      <c r="AO1770" s="64" t="s">
        <v>2835</v>
      </c>
      <c r="AP1770" t="s">
        <v>2663</v>
      </c>
      <c r="AQ1770" t="s">
        <v>1609</v>
      </c>
      <c r="AR1770" s="46"/>
      <c r="AS1770" s="43"/>
    </row>
    <row r="1771" spans="1:45" hidden="1" x14ac:dyDescent="0.2">
      <c r="A1771" s="48" t="s">
        <v>721</v>
      </c>
      <c r="B1771" s="2">
        <v>43187</v>
      </c>
      <c r="C1771" s="1" t="s">
        <v>433</v>
      </c>
      <c r="D1771" s="65" t="str">
        <f t="shared" si="27"/>
        <v>Nortel Networks UK Pension Trust will no longer need to enter Pension Protection Fund</v>
      </c>
      <c r="E1771" s="1">
        <v>0</v>
      </c>
      <c r="F1771" s="1">
        <v>140000</v>
      </c>
      <c r="G1771" s="1" t="s">
        <v>423</v>
      </c>
      <c r="H1771" s="50">
        <v>1</v>
      </c>
      <c r="I1771" s="51"/>
      <c r="J1771" s="52"/>
      <c r="L1771" s="58"/>
      <c r="M1771" s="8" t="s">
        <v>3129</v>
      </c>
      <c r="N1771" s="53" t="s">
        <v>3129</v>
      </c>
      <c r="O1771" s="53" t="s">
        <v>3129</v>
      </c>
      <c r="P1771" s="53" t="s">
        <v>3129</v>
      </c>
      <c r="Q1771" s="53">
        <v>1</v>
      </c>
      <c r="R1771" s="10">
        <v>1</v>
      </c>
      <c r="S1771" s="54"/>
      <c r="T1771" s="55"/>
      <c r="U1771" s="56"/>
      <c r="V1771" s="57"/>
      <c r="AB1771" s="17">
        <v>1</v>
      </c>
      <c r="AF1771" s="15"/>
      <c r="AO1771" s="64" t="s">
        <v>2838</v>
      </c>
      <c r="AP1771" t="s">
        <v>2666</v>
      </c>
      <c r="AQ1771" t="s">
        <v>1593</v>
      </c>
      <c r="AR1771" s="46"/>
      <c r="AS1771" s="43"/>
    </row>
    <row r="1772" spans="1:45" hidden="1" x14ac:dyDescent="0.2">
      <c r="A1772" s="48" t="s">
        <v>721</v>
      </c>
      <c r="B1772" s="2">
        <v>43187</v>
      </c>
      <c r="C1772" s="1" t="s">
        <v>426</v>
      </c>
      <c r="D1772" s="65" t="str">
        <f t="shared" si="27"/>
        <v>SHAREHOLDER ALERT: Pomerantz Law Firm Reminds Shareholders with Losses on their Investment Obalon Therapeutics, Inc. of Class Action Lawsuit and Upcoming Deadline – OBLN</v>
      </c>
      <c r="E1772" s="1">
        <v>0</v>
      </c>
      <c r="F1772" s="1">
        <v>1192857</v>
      </c>
      <c r="G1772" s="1" t="s">
        <v>428</v>
      </c>
      <c r="H1772" s="50">
        <v>1</v>
      </c>
      <c r="I1772" s="51"/>
      <c r="J1772" s="52"/>
      <c r="L1772" s="58"/>
      <c r="M1772" s="8" t="s">
        <v>3129</v>
      </c>
      <c r="N1772" s="53" t="s">
        <v>3129</v>
      </c>
      <c r="O1772" s="53" t="s">
        <v>3129</v>
      </c>
      <c r="P1772" s="53">
        <v>1</v>
      </c>
      <c r="Q1772" s="53" t="s">
        <v>3129</v>
      </c>
      <c r="R1772" s="10">
        <v>2</v>
      </c>
      <c r="S1772" s="54"/>
      <c r="T1772" s="55"/>
      <c r="U1772" s="56"/>
      <c r="V1772" s="57"/>
      <c r="AB1772" s="17">
        <v>1</v>
      </c>
      <c r="AF1772" s="15"/>
      <c r="AO1772" s="64" t="s">
        <v>2837</v>
      </c>
      <c r="AP1772" t="s">
        <v>2665</v>
      </c>
      <c r="AQ1772" t="s">
        <v>1624</v>
      </c>
      <c r="AR1772" s="46"/>
      <c r="AS1772" s="43"/>
    </row>
    <row r="1773" spans="1:45" hidden="1" x14ac:dyDescent="0.2">
      <c r="A1773" s="48" t="s">
        <v>721</v>
      </c>
      <c r="B1773" s="2">
        <v>43187</v>
      </c>
      <c r="C1773" s="1" t="s">
        <v>426</v>
      </c>
      <c r="D1773" s="65" t="str">
        <f t="shared" si="27"/>
        <v>Templeton Emerging Markets Fund ("EMF") Announces Results of the Reconvened Annual Meeting of Shareholders</v>
      </c>
      <c r="E1773" s="1">
        <v>0</v>
      </c>
      <c r="F1773" s="1">
        <v>1192857</v>
      </c>
      <c r="G1773" s="1" t="s">
        <v>428</v>
      </c>
      <c r="H1773" s="50">
        <v>1</v>
      </c>
      <c r="I1773" s="51"/>
      <c r="J1773" s="52"/>
      <c r="L1773" s="58"/>
      <c r="M1773" s="8" t="s">
        <v>3129</v>
      </c>
      <c r="N1773" s="53" t="s">
        <v>3129</v>
      </c>
      <c r="O1773" s="53" t="s">
        <v>3129</v>
      </c>
      <c r="P1773" s="53" t="s">
        <v>3129</v>
      </c>
      <c r="Q1773" s="53">
        <v>1</v>
      </c>
      <c r="R1773" s="10">
        <v>2</v>
      </c>
      <c r="S1773" s="54"/>
      <c r="T1773" s="55"/>
      <c r="U1773" s="56"/>
      <c r="V1773" s="57"/>
      <c r="AB1773" s="17">
        <v>1</v>
      </c>
      <c r="AF1773" s="15"/>
      <c r="AO1773" s="64" t="s">
        <v>2834</v>
      </c>
      <c r="AP1773" t="s">
        <v>2662</v>
      </c>
      <c r="AQ1773" t="s">
        <v>1609</v>
      </c>
      <c r="AR1773" s="46"/>
      <c r="AS1773" s="43"/>
    </row>
    <row r="1774" spans="1:45" hidden="1" x14ac:dyDescent="0.2">
      <c r="A1774" s="48" t="s">
        <v>721</v>
      </c>
      <c r="B1774" s="2">
        <v>43187</v>
      </c>
      <c r="C1774" s="1" t="s">
        <v>419</v>
      </c>
      <c r="D1774" s="65" t="str">
        <f t="shared" si="27"/>
        <v>QUOINE Strengthens Leadership Team with Four Key Hires</v>
      </c>
      <c r="E1774" s="1">
        <v>0</v>
      </c>
      <c r="F1774" s="1">
        <v>15938865</v>
      </c>
      <c r="G1774" s="1" t="s">
        <v>423</v>
      </c>
      <c r="H1774" s="50">
        <v>2</v>
      </c>
      <c r="I1774" s="51"/>
      <c r="J1774" s="52"/>
      <c r="L1774" s="58"/>
      <c r="M1774" s="8" t="s">
        <v>3129</v>
      </c>
      <c r="N1774" s="53" t="s">
        <v>3129</v>
      </c>
      <c r="O1774" s="53" t="s">
        <v>3129</v>
      </c>
      <c r="P1774" s="53" t="s">
        <v>3129</v>
      </c>
      <c r="Q1774" s="53">
        <v>1</v>
      </c>
      <c r="R1774" s="10">
        <v>1</v>
      </c>
      <c r="S1774" s="54"/>
      <c r="T1774" s="55"/>
      <c r="U1774" s="56"/>
      <c r="V1774" s="57"/>
      <c r="AB1774" s="17">
        <v>1</v>
      </c>
      <c r="AF1774" s="15"/>
      <c r="AO1774" s="64" t="s">
        <v>1570</v>
      </c>
      <c r="AP1774" t="s">
        <v>1357</v>
      </c>
      <c r="AQ1774" t="s">
        <v>1593</v>
      </c>
      <c r="AR1774" s="46"/>
      <c r="AS1774" s="43"/>
    </row>
    <row r="1775" spans="1:45" hidden="1" x14ac:dyDescent="0.2">
      <c r="A1775" s="48" t="s">
        <v>721</v>
      </c>
      <c r="B1775" s="2">
        <v>43187</v>
      </c>
      <c r="C1775" s="1" t="s">
        <v>419</v>
      </c>
      <c r="D1775" s="65" t="str">
        <f t="shared" si="27"/>
        <v>Virginia Commonwealth Bank Welcomes Brett Raynor</v>
      </c>
      <c r="E1775" s="1">
        <v>0</v>
      </c>
      <c r="F1775" s="1">
        <v>15938865</v>
      </c>
      <c r="G1775" s="1" t="s">
        <v>423</v>
      </c>
      <c r="H1775" s="50">
        <v>2</v>
      </c>
      <c r="I1775" s="51"/>
      <c r="J1775" s="52"/>
      <c r="L1775" s="58"/>
      <c r="M1775" s="8" t="s">
        <v>3129</v>
      </c>
      <c r="N1775" s="53" t="s">
        <v>3129</v>
      </c>
      <c r="O1775" s="53" t="s">
        <v>3129</v>
      </c>
      <c r="P1775" s="53">
        <v>1</v>
      </c>
      <c r="Q1775" s="53" t="s">
        <v>3129</v>
      </c>
      <c r="R1775" s="10">
        <v>1</v>
      </c>
      <c r="S1775" s="54"/>
      <c r="T1775" s="55"/>
      <c r="U1775" s="56"/>
      <c r="V1775" s="57"/>
      <c r="AB1775" s="17">
        <v>1</v>
      </c>
      <c r="AF1775" s="15"/>
      <c r="AO1775" s="64" t="s">
        <v>2320</v>
      </c>
      <c r="AP1775" t="s">
        <v>1362</v>
      </c>
      <c r="AQ1775" t="s">
        <v>1586</v>
      </c>
      <c r="AR1775" s="46"/>
      <c r="AS1775" s="43"/>
    </row>
    <row r="1776" spans="1:45" hidden="1" x14ac:dyDescent="0.2">
      <c r="A1776" s="48" t="s">
        <v>721</v>
      </c>
      <c r="B1776" s="2">
        <v>43187</v>
      </c>
      <c r="C1776" s="1" t="s">
        <v>429</v>
      </c>
      <c r="D1776" s="65" t="str">
        <f t="shared" si="27"/>
        <v>Equistone backs MBO of WHP Telecoms from Palatine</v>
      </c>
      <c r="E1776" s="1">
        <v>3</v>
      </c>
      <c r="F1776" s="1">
        <v>269230</v>
      </c>
      <c r="G1776" s="1" t="s">
        <v>428</v>
      </c>
      <c r="H1776" s="50"/>
      <c r="I1776" s="51">
        <v>1</v>
      </c>
      <c r="J1776" s="52"/>
      <c r="L1776" s="58"/>
      <c r="M1776" s="8" t="s">
        <v>3129</v>
      </c>
      <c r="N1776" s="53" t="s">
        <v>3129</v>
      </c>
      <c r="O1776" s="53" t="s">
        <v>3129</v>
      </c>
      <c r="P1776" s="53" t="s">
        <v>3129</v>
      </c>
      <c r="Q1776" s="53">
        <v>1</v>
      </c>
      <c r="R1776" s="10">
        <v>2</v>
      </c>
      <c r="S1776" s="54"/>
      <c r="T1776" s="55"/>
      <c r="U1776" s="56"/>
      <c r="V1776" s="57"/>
      <c r="AB1776" s="17">
        <v>1</v>
      </c>
      <c r="AF1776" s="15"/>
      <c r="AO1776" s="64" t="s">
        <v>2839</v>
      </c>
      <c r="AP1776" t="s">
        <v>2667</v>
      </c>
      <c r="AQ1776" t="s">
        <v>1609</v>
      </c>
      <c r="AR1776" s="46"/>
      <c r="AS1776" s="43"/>
    </row>
    <row r="1777" spans="1:45" hidden="1" x14ac:dyDescent="0.2">
      <c r="A1777" s="48" t="s">
        <v>721</v>
      </c>
      <c r="B1777" s="2">
        <v>43187</v>
      </c>
      <c r="C1777" s="1" t="s">
        <v>480</v>
      </c>
      <c r="D1777" s="65" t="str">
        <f t="shared" si="27"/>
        <v>Four Morgan Stanley Executives Leave To Join Technology Firm Advizr</v>
      </c>
      <c r="E1777" s="1">
        <v>23</v>
      </c>
      <c r="F1777" s="1">
        <v>184615</v>
      </c>
      <c r="G1777" s="1" t="s">
        <v>423</v>
      </c>
      <c r="H1777" s="50"/>
      <c r="I1777" s="51">
        <v>1</v>
      </c>
      <c r="J1777" s="52"/>
      <c r="L1777" s="58"/>
      <c r="M1777" s="8" t="s">
        <v>3129</v>
      </c>
      <c r="N1777" s="53" t="s">
        <v>3129</v>
      </c>
      <c r="O1777" s="53">
        <v>1</v>
      </c>
      <c r="P1777" s="53" t="s">
        <v>3129</v>
      </c>
      <c r="Q1777" s="53" t="s">
        <v>3129</v>
      </c>
      <c r="R1777" s="10">
        <v>1</v>
      </c>
      <c r="S1777" s="54"/>
      <c r="T1777" s="55"/>
      <c r="U1777" s="56"/>
      <c r="V1777" s="57"/>
      <c r="AB1777" s="17">
        <v>1</v>
      </c>
      <c r="AF1777" s="15"/>
      <c r="AO1777" s="64" t="s">
        <v>2841</v>
      </c>
      <c r="AP1777" t="s">
        <v>2669</v>
      </c>
      <c r="AQ1777" t="s">
        <v>1597</v>
      </c>
      <c r="AR1777" s="46"/>
      <c r="AS1777" s="43"/>
    </row>
    <row r="1778" spans="1:45" ht="17.5" hidden="1" customHeight="1" x14ac:dyDescent="0.2">
      <c r="A1778" s="48" t="s">
        <v>721</v>
      </c>
      <c r="B1778" s="2">
        <v>43187</v>
      </c>
      <c r="C1778" s="1" t="s">
        <v>480</v>
      </c>
      <c r="D1778" s="65" t="str">
        <f t="shared" si="27"/>
        <v>How to Win to Next-Generation Investors</v>
      </c>
      <c r="E1778" s="1">
        <v>13</v>
      </c>
      <c r="F1778" s="1">
        <v>184615</v>
      </c>
      <c r="G1778" s="1" t="s">
        <v>423</v>
      </c>
      <c r="H1778" s="50"/>
      <c r="I1778" s="51">
        <v>1</v>
      </c>
      <c r="J1778" s="52"/>
      <c r="L1778" s="58" t="s">
        <v>1048</v>
      </c>
      <c r="M1778" s="8" t="s">
        <v>3129</v>
      </c>
      <c r="N1778" s="53" t="s">
        <v>3129</v>
      </c>
      <c r="O1778" s="53" t="s">
        <v>3129</v>
      </c>
      <c r="P1778" s="53" t="s">
        <v>3129</v>
      </c>
      <c r="Q1778" s="53">
        <v>1</v>
      </c>
      <c r="R1778" s="10">
        <v>1</v>
      </c>
      <c r="S1778" s="54"/>
      <c r="T1778" s="55"/>
      <c r="U1778" s="56"/>
      <c r="V1778" s="57"/>
      <c r="AB1778" s="17">
        <v>1</v>
      </c>
      <c r="AF1778" s="15"/>
      <c r="AO1778" s="64" t="s">
        <v>2842</v>
      </c>
      <c r="AP1778" t="s">
        <v>2670</v>
      </c>
      <c r="AQ1778" t="s">
        <v>1593</v>
      </c>
      <c r="AR1778" s="46"/>
      <c r="AS1778" s="43"/>
    </row>
    <row r="1779" spans="1:45" hidden="1" x14ac:dyDescent="0.2">
      <c r="A1779" s="48" t="s">
        <v>589</v>
      </c>
      <c r="B1779" s="2">
        <v>43187</v>
      </c>
      <c r="C1779" s="1" t="s">
        <v>426</v>
      </c>
      <c r="D1779" s="65" t="str">
        <f t="shared" si="27"/>
        <v>The Community Development Trust announces new CFO</v>
      </c>
      <c r="E1779" s="1">
        <v>0</v>
      </c>
      <c r="F1779" s="1">
        <v>1192857</v>
      </c>
      <c r="G1779" s="1" t="s">
        <v>428</v>
      </c>
      <c r="H1779" s="50"/>
      <c r="I1779" s="51">
        <v>1</v>
      </c>
      <c r="J1779" s="52"/>
      <c r="L1779" s="58"/>
      <c r="M1779" s="8">
        <v>1</v>
      </c>
      <c r="N1779" s="53" t="s">
        <v>3129</v>
      </c>
      <c r="O1779" s="53" t="s">
        <v>3129</v>
      </c>
      <c r="P1779" s="53" t="s">
        <v>3129</v>
      </c>
      <c r="Q1779" s="53" t="s">
        <v>3129</v>
      </c>
      <c r="R1779" s="10">
        <v>2</v>
      </c>
      <c r="S1779" s="54"/>
      <c r="T1779" s="55"/>
      <c r="U1779" s="56"/>
      <c r="V1779" s="57"/>
      <c r="AB1779" s="17">
        <v>1</v>
      </c>
      <c r="AF1779" s="15"/>
      <c r="AO1779" s="64" t="s">
        <v>2840</v>
      </c>
      <c r="AP1779" t="s">
        <v>2668</v>
      </c>
      <c r="AQ1779" t="s">
        <v>1589</v>
      </c>
      <c r="AR1779" s="46"/>
      <c r="AS1779" s="43"/>
    </row>
    <row r="1780" spans="1:45" hidden="1" x14ac:dyDescent="0.2">
      <c r="A1780" s="48" t="s">
        <v>721</v>
      </c>
      <c r="B1780" s="2">
        <v>43188</v>
      </c>
      <c r="C1780" s="1" t="s">
        <v>426</v>
      </c>
      <c r="D1780" s="65" t="str">
        <f t="shared" si="27"/>
        <v>IdentityMind Global Secures Two Top Industry Awards: CIO Review's 50 Most Promising FinTech Solution Providers and Disruptor Daily's 10 RegTech Companies Making Waves</v>
      </c>
      <c r="E1780" s="1">
        <v>0</v>
      </c>
      <c r="F1780" s="1">
        <v>1192857</v>
      </c>
      <c r="G1780" s="1" t="s">
        <v>428</v>
      </c>
      <c r="H1780" s="50">
        <v>2</v>
      </c>
      <c r="I1780" s="51"/>
      <c r="J1780" s="52"/>
      <c r="L1780" s="58"/>
      <c r="M1780" s="8" t="s">
        <v>3129</v>
      </c>
      <c r="N1780" s="53" t="s">
        <v>3129</v>
      </c>
      <c r="O1780" s="53" t="s">
        <v>3129</v>
      </c>
      <c r="P1780" s="53">
        <v>1</v>
      </c>
      <c r="Q1780" s="53" t="s">
        <v>3129</v>
      </c>
      <c r="R1780" s="10">
        <v>2</v>
      </c>
      <c r="S1780" s="54"/>
      <c r="T1780" s="55"/>
      <c r="U1780" s="56"/>
      <c r="V1780" s="57"/>
      <c r="AB1780" s="17">
        <v>1</v>
      </c>
      <c r="AF1780" s="15"/>
      <c r="AO1780" s="64" t="s">
        <v>2845</v>
      </c>
      <c r="AP1780" t="s">
        <v>2672</v>
      </c>
      <c r="AQ1780" t="s">
        <v>1624</v>
      </c>
      <c r="AR1780" s="46"/>
      <c r="AS1780" s="43"/>
    </row>
    <row r="1781" spans="1:45" hidden="1" x14ac:dyDescent="0.2">
      <c r="A1781" s="48" t="s">
        <v>721</v>
      </c>
      <c r="B1781" s="2">
        <v>43188</v>
      </c>
      <c r="C1781" s="1" t="s">
        <v>426</v>
      </c>
      <c r="D1781" s="65" t="str">
        <f t="shared" si="27"/>
        <v>LOGiQ Reports Voting Results of Annual General Meeting</v>
      </c>
      <c r="E1781" s="1">
        <v>0</v>
      </c>
      <c r="F1781" s="1">
        <v>1192857</v>
      </c>
      <c r="G1781" s="1" t="s">
        <v>428</v>
      </c>
      <c r="H1781" s="50">
        <v>2</v>
      </c>
      <c r="I1781" s="51"/>
      <c r="J1781" s="52"/>
      <c r="L1781" s="58"/>
      <c r="M1781" s="8" t="s">
        <v>3129</v>
      </c>
      <c r="N1781" s="53" t="s">
        <v>3129</v>
      </c>
      <c r="O1781" s="53" t="s">
        <v>3129</v>
      </c>
      <c r="P1781" s="53" t="s">
        <v>3129</v>
      </c>
      <c r="Q1781" s="53">
        <v>1</v>
      </c>
      <c r="R1781" s="10">
        <v>2</v>
      </c>
      <c r="S1781" s="54"/>
      <c r="T1781" s="55"/>
      <c r="U1781" s="56"/>
      <c r="V1781" s="57"/>
      <c r="AB1781" s="17">
        <v>1</v>
      </c>
      <c r="AF1781" s="15"/>
      <c r="AO1781" s="64" t="s">
        <v>2846</v>
      </c>
      <c r="AP1781" t="s">
        <v>2673</v>
      </c>
      <c r="AQ1781" t="s">
        <v>1609</v>
      </c>
      <c r="AR1781" s="46"/>
      <c r="AS1781" s="43"/>
    </row>
    <row r="1782" spans="1:45" hidden="1" x14ac:dyDescent="0.2">
      <c r="A1782" s="48" t="s">
        <v>721</v>
      </c>
      <c r="B1782" s="2">
        <v>43188</v>
      </c>
      <c r="C1782" s="1" t="s">
        <v>426</v>
      </c>
      <c r="D1782" s="65" t="str">
        <f t="shared" si="27"/>
        <v>QUOINE Strengthens Leadership Team with Four Key Hires</v>
      </c>
      <c r="E1782" s="1">
        <v>1</v>
      </c>
      <c r="F1782" s="1">
        <v>1192857</v>
      </c>
      <c r="G1782" s="1" t="s">
        <v>428</v>
      </c>
      <c r="H1782" s="50">
        <v>2</v>
      </c>
      <c r="I1782" s="51"/>
      <c r="J1782" s="52"/>
      <c r="L1782" s="58"/>
      <c r="M1782" s="8" t="s">
        <v>3129</v>
      </c>
      <c r="N1782" s="53" t="s">
        <v>3129</v>
      </c>
      <c r="O1782" s="53" t="s">
        <v>3129</v>
      </c>
      <c r="P1782" s="53" t="s">
        <v>3129</v>
      </c>
      <c r="Q1782" s="53">
        <v>1</v>
      </c>
      <c r="R1782" s="10">
        <v>2</v>
      </c>
      <c r="S1782" s="54"/>
      <c r="T1782" s="55"/>
      <c r="U1782" s="56"/>
      <c r="V1782" s="57"/>
      <c r="AB1782" s="17">
        <v>1</v>
      </c>
      <c r="AF1782" s="15"/>
      <c r="AO1782" s="64" t="s">
        <v>2843</v>
      </c>
      <c r="AP1782" t="s">
        <v>1357</v>
      </c>
      <c r="AQ1782" t="s">
        <v>1609</v>
      </c>
      <c r="AR1782" s="46"/>
      <c r="AS1782" s="43"/>
    </row>
    <row r="1783" spans="1:45" hidden="1" x14ac:dyDescent="0.2">
      <c r="A1783" s="48" t="s">
        <v>721</v>
      </c>
      <c r="B1783" s="2">
        <v>43188</v>
      </c>
      <c r="C1783" s="1" t="s">
        <v>59</v>
      </c>
      <c r="D1783" s="65" t="str">
        <f t="shared" si="27"/>
        <v>3 Top Growth Stocks to Buy Right Now</v>
      </c>
      <c r="E1783" s="1">
        <v>2</v>
      </c>
      <c r="F1783" s="1">
        <v>55529156</v>
      </c>
      <c r="G1783" s="1" t="s">
        <v>423</v>
      </c>
      <c r="H1783" s="50"/>
      <c r="I1783" s="51">
        <v>1</v>
      </c>
      <c r="J1783" s="52"/>
      <c r="L1783" s="58"/>
      <c r="M1783" s="8" t="s">
        <v>3129</v>
      </c>
      <c r="N1783" s="53" t="s">
        <v>3129</v>
      </c>
      <c r="O1783" s="53" t="s">
        <v>3129</v>
      </c>
      <c r="P1783" s="53" t="s">
        <v>3129</v>
      </c>
      <c r="Q1783" s="53">
        <v>1</v>
      </c>
      <c r="R1783" s="10">
        <v>1</v>
      </c>
      <c r="S1783" s="54"/>
      <c r="T1783" s="55"/>
      <c r="U1783" s="56"/>
      <c r="V1783" s="57"/>
      <c r="AB1783" s="17">
        <v>1</v>
      </c>
      <c r="AF1783" s="15"/>
      <c r="AO1783" s="64" t="s">
        <v>2847</v>
      </c>
      <c r="AP1783" t="s">
        <v>2674</v>
      </c>
      <c r="AQ1783" t="s">
        <v>1593</v>
      </c>
      <c r="AR1783" s="46"/>
      <c r="AS1783" s="43"/>
    </row>
    <row r="1784" spans="1:45" hidden="1" x14ac:dyDescent="0.2">
      <c r="A1784" s="48" t="s">
        <v>721</v>
      </c>
      <c r="B1784" s="2">
        <v>43188</v>
      </c>
      <c r="C1784" s="1" t="s">
        <v>429</v>
      </c>
      <c r="D1784" s="65" t="str">
        <f t="shared" si="27"/>
        <v>Apposite Capital buys OrthoD</v>
      </c>
      <c r="E1784" s="1">
        <v>3</v>
      </c>
      <c r="F1784" s="1">
        <v>269230</v>
      </c>
      <c r="G1784" s="1" t="s">
        <v>428</v>
      </c>
      <c r="H1784" s="50"/>
      <c r="I1784" s="51">
        <v>1</v>
      </c>
      <c r="J1784" s="52"/>
      <c r="L1784" s="58" t="s">
        <v>441</v>
      </c>
      <c r="M1784" s="8" t="s">
        <v>3129</v>
      </c>
      <c r="N1784" s="53" t="s">
        <v>3129</v>
      </c>
      <c r="O1784" s="53" t="s">
        <v>3129</v>
      </c>
      <c r="P1784" s="53">
        <v>1</v>
      </c>
      <c r="Q1784" s="53" t="s">
        <v>3129</v>
      </c>
      <c r="R1784" s="10">
        <v>2</v>
      </c>
      <c r="S1784" s="54"/>
      <c r="T1784" s="55"/>
      <c r="U1784" s="56"/>
      <c r="V1784" s="57"/>
      <c r="AB1784" s="17">
        <v>1</v>
      </c>
      <c r="AF1784" s="15"/>
      <c r="AO1784" s="64" t="s">
        <v>2844</v>
      </c>
      <c r="AP1784" t="s">
        <v>2671</v>
      </c>
      <c r="AQ1784" t="s">
        <v>1624</v>
      </c>
      <c r="AR1784" s="46"/>
      <c r="AS1784" s="43"/>
    </row>
    <row r="1785" spans="1:45" ht="18" hidden="1" customHeight="1" x14ac:dyDescent="0.2">
      <c r="A1785" s="48" t="s">
        <v>721</v>
      </c>
      <c r="B1785" s="2">
        <v>43188</v>
      </c>
      <c r="C1785" s="1" t="s">
        <v>429</v>
      </c>
      <c r="D1785" s="65" t="str">
        <f t="shared" si="27"/>
        <v>Iris Dorbian wrote a new post, Kian Capital adds MD and associate to team, on the site PE Hub</v>
      </c>
      <c r="E1785" s="1">
        <v>2</v>
      </c>
      <c r="F1785" s="1">
        <v>269230</v>
      </c>
      <c r="G1785" s="1" t="s">
        <v>428</v>
      </c>
      <c r="H1785" s="50"/>
      <c r="I1785" s="51">
        <v>1</v>
      </c>
      <c r="J1785" s="52"/>
      <c r="L1785" s="58"/>
      <c r="M1785" s="8" t="s">
        <v>3129</v>
      </c>
      <c r="N1785" s="53" t="s">
        <v>3129</v>
      </c>
      <c r="O1785" s="53" t="s">
        <v>3129</v>
      </c>
      <c r="P1785" s="53" t="s">
        <v>3129</v>
      </c>
      <c r="Q1785" s="53">
        <v>1</v>
      </c>
      <c r="R1785" s="10">
        <v>2</v>
      </c>
      <c r="S1785" s="54"/>
      <c r="T1785" s="55"/>
      <c r="U1785" s="56"/>
      <c r="V1785" s="57"/>
      <c r="AB1785" s="17">
        <v>1</v>
      </c>
      <c r="AF1785" s="15"/>
      <c r="AO1785" s="64" t="s">
        <v>2326</v>
      </c>
      <c r="AP1785" t="s">
        <v>1369</v>
      </c>
      <c r="AQ1785" t="s">
        <v>1609</v>
      </c>
      <c r="AR1785" s="46"/>
      <c r="AS1785" s="43"/>
    </row>
    <row r="1786" spans="1:45" hidden="1" x14ac:dyDescent="0.2">
      <c r="A1786" s="48" t="s">
        <v>721</v>
      </c>
      <c r="B1786" s="2">
        <v>43188</v>
      </c>
      <c r="C1786" s="1" t="s">
        <v>426</v>
      </c>
      <c r="D1786" s="65" t="str">
        <f t="shared" si="27"/>
        <v>Nuvolo Names Veeva Systems Executive Dan Goldsmith to Board of Directors</v>
      </c>
      <c r="E1786" s="1">
        <v>0</v>
      </c>
      <c r="F1786" s="1">
        <v>1192857</v>
      </c>
      <c r="G1786" s="1" t="s">
        <v>428</v>
      </c>
      <c r="H1786" s="50"/>
      <c r="I1786" s="51">
        <v>1</v>
      </c>
      <c r="J1786" s="52"/>
      <c r="L1786" s="58"/>
      <c r="M1786" s="8" t="s">
        <v>3129</v>
      </c>
      <c r="N1786" s="53">
        <v>1</v>
      </c>
      <c r="O1786" s="53" t="s">
        <v>3129</v>
      </c>
      <c r="P1786" s="53" t="s">
        <v>3129</v>
      </c>
      <c r="Q1786" s="53">
        <v>1</v>
      </c>
      <c r="R1786" s="10">
        <v>2</v>
      </c>
      <c r="S1786" s="54"/>
      <c r="T1786" s="55"/>
      <c r="U1786" s="56"/>
      <c r="V1786" s="57"/>
      <c r="AB1786" s="17">
        <v>1</v>
      </c>
      <c r="AF1786" s="15"/>
      <c r="AO1786" s="64" t="s">
        <v>2850</v>
      </c>
      <c r="AP1786" t="s">
        <v>2677</v>
      </c>
      <c r="AQ1786" t="s">
        <v>1591</v>
      </c>
      <c r="AR1786" s="46"/>
      <c r="AS1786" s="43"/>
    </row>
    <row r="1787" spans="1:45" hidden="1" x14ac:dyDescent="0.2">
      <c r="A1787" s="48" t="s">
        <v>721</v>
      </c>
      <c r="B1787" s="2">
        <v>43188</v>
      </c>
      <c r="C1787" s="1" t="s">
        <v>64</v>
      </c>
      <c r="D1787" s="65" t="str">
        <f t="shared" si="27"/>
        <v>People moves: BAML loses two in exotics, BNPP’s global markets overhaul, and more</v>
      </c>
      <c r="E1787" s="1">
        <v>8</v>
      </c>
      <c r="F1787" s="1">
        <v>120000</v>
      </c>
      <c r="G1787" s="1" t="s">
        <v>423</v>
      </c>
      <c r="H1787" s="50"/>
      <c r="I1787" s="51">
        <v>1</v>
      </c>
      <c r="J1787" s="52"/>
      <c r="L1787" s="58"/>
      <c r="M1787" s="8" t="s">
        <v>3129</v>
      </c>
      <c r="N1787" s="53" t="s">
        <v>3129</v>
      </c>
      <c r="O1787" s="53" t="s">
        <v>3129</v>
      </c>
      <c r="P1787" s="53">
        <v>1</v>
      </c>
      <c r="Q1787" s="53">
        <v>1</v>
      </c>
      <c r="R1787" s="10">
        <v>1</v>
      </c>
      <c r="S1787" s="54"/>
      <c r="T1787" s="55"/>
      <c r="U1787" s="56"/>
      <c r="V1787" s="57"/>
      <c r="AB1787" s="17">
        <v>1</v>
      </c>
      <c r="AF1787" s="15"/>
      <c r="AO1787" s="64" t="s">
        <v>392</v>
      </c>
      <c r="AP1787" t="s">
        <v>226</v>
      </c>
      <c r="AQ1787" t="s">
        <v>1941</v>
      </c>
      <c r="AR1787" s="46"/>
      <c r="AS1787" s="43"/>
    </row>
    <row r="1788" spans="1:45" hidden="1" x14ac:dyDescent="0.2">
      <c r="A1788" s="48" t="s">
        <v>721</v>
      </c>
      <c r="B1788" s="2">
        <v>43188</v>
      </c>
      <c r="C1788" s="1" t="s">
        <v>426</v>
      </c>
      <c r="D1788" s="65" t="str">
        <f t="shared" si="27"/>
        <v>Unimin and Fairmount Santrol Announce Combined Company Executive Leadership Team to Serve Upon Completion of Merger</v>
      </c>
      <c r="E1788" s="1">
        <v>0</v>
      </c>
      <c r="F1788" s="1">
        <v>1192857</v>
      </c>
      <c r="G1788" s="1" t="s">
        <v>428</v>
      </c>
      <c r="H1788" s="50"/>
      <c r="I1788" s="51">
        <v>1</v>
      </c>
      <c r="J1788" s="52"/>
      <c r="L1788" s="58"/>
      <c r="M1788" s="8" t="s">
        <v>3129</v>
      </c>
      <c r="N1788" s="53" t="s">
        <v>3129</v>
      </c>
      <c r="O1788" s="53" t="s">
        <v>3129</v>
      </c>
      <c r="P1788" s="53">
        <v>1</v>
      </c>
      <c r="Q1788" s="53" t="s">
        <v>3129</v>
      </c>
      <c r="R1788" s="10">
        <v>2</v>
      </c>
      <c r="S1788" s="54"/>
      <c r="T1788" s="55"/>
      <c r="U1788" s="56"/>
      <c r="V1788" s="57"/>
      <c r="AB1788" s="17">
        <v>1</v>
      </c>
      <c r="AF1788" s="15"/>
      <c r="AO1788" s="64" t="s">
        <v>2849</v>
      </c>
      <c r="AP1788" t="s">
        <v>2676</v>
      </c>
      <c r="AQ1788" t="s">
        <v>1624</v>
      </c>
      <c r="AR1788" s="46"/>
      <c r="AS1788" s="43"/>
    </row>
    <row r="1789" spans="1:45" hidden="1" x14ac:dyDescent="0.2">
      <c r="A1789" s="48" t="s">
        <v>721</v>
      </c>
      <c r="B1789" s="2">
        <v>43188</v>
      </c>
      <c r="C1789" s="1" t="s">
        <v>426</v>
      </c>
      <c r="D1789" s="65" t="str">
        <f t="shared" si="27"/>
        <v>Vista Outdoor Names Miguel "Mick" Lopez as Chief Financial Officer</v>
      </c>
      <c r="E1789" s="1">
        <v>0</v>
      </c>
      <c r="F1789" s="1">
        <v>1192857</v>
      </c>
      <c r="G1789" s="1" t="s">
        <v>428</v>
      </c>
      <c r="H1789" s="50"/>
      <c r="I1789" s="51">
        <v>1</v>
      </c>
      <c r="J1789" s="52"/>
      <c r="L1789" s="58"/>
      <c r="M1789" s="8" t="s">
        <v>3129</v>
      </c>
      <c r="N1789" s="53" t="s">
        <v>3129</v>
      </c>
      <c r="O1789" s="53" t="s">
        <v>3129</v>
      </c>
      <c r="P1789" s="53">
        <v>1</v>
      </c>
      <c r="Q1789" s="53" t="s">
        <v>3129</v>
      </c>
      <c r="R1789" s="10">
        <v>2</v>
      </c>
      <c r="S1789" s="54"/>
      <c r="T1789" s="55"/>
      <c r="U1789" s="56"/>
      <c r="V1789" s="57"/>
      <c r="AB1789" s="17">
        <v>1</v>
      </c>
      <c r="AF1789" s="15"/>
      <c r="AO1789" s="64" t="s">
        <v>2848</v>
      </c>
      <c r="AP1789" t="s">
        <v>2675</v>
      </c>
      <c r="AQ1789" t="s">
        <v>1624</v>
      </c>
      <c r="AR1789" s="46"/>
      <c r="AS1789" s="43"/>
    </row>
    <row r="1790" spans="1:45" hidden="1" x14ac:dyDescent="0.2">
      <c r="A1790" s="48" t="s">
        <v>721</v>
      </c>
      <c r="B1790" s="2">
        <v>43188</v>
      </c>
      <c r="C1790" s="1" t="s">
        <v>649</v>
      </c>
      <c r="D1790" s="65" t="str">
        <f t="shared" si="27"/>
        <v>7 imperatives to successful post-merger integration</v>
      </c>
      <c r="E1790" s="1">
        <v>58</v>
      </c>
      <c r="F1790" s="1">
        <v>17647</v>
      </c>
      <c r="G1790" s="1" t="s">
        <v>423</v>
      </c>
      <c r="H1790" s="50"/>
      <c r="I1790" s="51"/>
      <c r="J1790" s="52"/>
      <c r="K1790" s="6">
        <v>1</v>
      </c>
      <c r="L1790" s="58"/>
      <c r="M1790" s="8" t="s">
        <v>3129</v>
      </c>
      <c r="N1790" s="53" t="s">
        <v>3129</v>
      </c>
      <c r="O1790" s="53">
        <v>1</v>
      </c>
      <c r="P1790" s="53" t="s">
        <v>3129</v>
      </c>
      <c r="Q1790" s="53" t="s">
        <v>3129</v>
      </c>
      <c r="R1790" s="10">
        <v>2</v>
      </c>
      <c r="S1790" s="54">
        <v>1</v>
      </c>
      <c r="T1790" s="55"/>
      <c r="U1790" s="56"/>
      <c r="V1790" s="57">
        <v>3</v>
      </c>
      <c r="AB1790" s="17">
        <v>1</v>
      </c>
      <c r="AF1790" s="15">
        <v>1</v>
      </c>
      <c r="AO1790" s="64" t="s">
        <v>2851</v>
      </c>
      <c r="AP1790" t="s">
        <v>2678</v>
      </c>
      <c r="AQ1790" t="s">
        <v>1599</v>
      </c>
      <c r="AR1790" s="46"/>
      <c r="AS1790" s="43"/>
    </row>
    <row r="1791" spans="1:45" hidden="1" x14ac:dyDescent="0.2">
      <c r="A1791" s="48" t="s">
        <v>699</v>
      </c>
      <c r="B1791" s="2">
        <v>43189</v>
      </c>
      <c r="C1791" s="1" t="s">
        <v>645</v>
      </c>
      <c r="D1791" s="65" t="str">
        <f t="shared" si="27"/>
        <v>Deutsche Bank reportedly names John Thain to its supervisory board</v>
      </c>
      <c r="E1791" s="1">
        <v>1</v>
      </c>
      <c r="F1791" s="1">
        <v>257894</v>
      </c>
      <c r="G1791" s="1" t="s">
        <v>423</v>
      </c>
      <c r="H1791" s="50"/>
      <c r="I1791" s="51">
        <v>1</v>
      </c>
      <c r="J1791" s="52"/>
      <c r="L1791" s="58"/>
      <c r="M1791" s="8" t="s">
        <v>3129</v>
      </c>
      <c r="N1791" s="53" t="s">
        <v>3129</v>
      </c>
      <c r="O1791" s="53" t="s">
        <v>3129</v>
      </c>
      <c r="P1791" s="53" t="s">
        <v>3129</v>
      </c>
      <c r="Q1791" s="53">
        <v>1</v>
      </c>
      <c r="R1791" s="10">
        <v>1</v>
      </c>
      <c r="S1791" s="54"/>
      <c r="T1791" s="55"/>
      <c r="U1791" s="56"/>
      <c r="V1791" s="57"/>
      <c r="AB1791" s="17">
        <v>1</v>
      </c>
      <c r="AF1791" s="15"/>
      <c r="AO1791" s="64" t="s">
        <v>2853</v>
      </c>
      <c r="AP1791" t="s">
        <v>2680</v>
      </c>
      <c r="AQ1791" t="s">
        <v>1593</v>
      </c>
      <c r="AR1791" s="46"/>
      <c r="AS1791" s="43"/>
    </row>
    <row r="1792" spans="1:45" hidden="1" x14ac:dyDescent="0.2">
      <c r="A1792" s="48" t="s">
        <v>397</v>
      </c>
      <c r="B1792" s="2">
        <v>43189</v>
      </c>
      <c r="C1792" s="1" t="s">
        <v>426</v>
      </c>
      <c r="D1792" s="65" t="str">
        <f t="shared" si="27"/>
        <v>Hill International Financial Outlook and Restatement Filing Update</v>
      </c>
      <c r="E1792" s="1">
        <v>0</v>
      </c>
      <c r="F1792" s="1">
        <v>1192857</v>
      </c>
      <c r="G1792" s="1" t="s">
        <v>428</v>
      </c>
      <c r="H1792" s="50"/>
      <c r="I1792" s="51">
        <v>1</v>
      </c>
      <c r="J1792" s="52"/>
      <c r="L1792" s="58"/>
      <c r="M1792" s="8" t="s">
        <v>3129</v>
      </c>
      <c r="N1792" s="53" t="s">
        <v>3129</v>
      </c>
      <c r="O1792" s="53" t="s">
        <v>3129</v>
      </c>
      <c r="P1792" s="53">
        <v>1</v>
      </c>
      <c r="Q1792" s="53" t="s">
        <v>3129</v>
      </c>
      <c r="R1792" s="10">
        <v>2</v>
      </c>
      <c r="S1792" s="54"/>
      <c r="T1792" s="55"/>
      <c r="U1792" s="56"/>
      <c r="V1792" s="57"/>
      <c r="AB1792" s="17">
        <v>1</v>
      </c>
      <c r="AF1792" s="15"/>
      <c r="AO1792" s="64" t="s">
        <v>2852</v>
      </c>
      <c r="AP1792" t="s">
        <v>2679</v>
      </c>
      <c r="AQ1792" t="s">
        <v>1624</v>
      </c>
      <c r="AR1792" s="46"/>
      <c r="AS1792" s="43"/>
    </row>
    <row r="1793" spans="1:45" hidden="1" x14ac:dyDescent="0.2">
      <c r="A1793" s="48" t="s">
        <v>721</v>
      </c>
      <c r="B1793" s="2">
        <v>43189</v>
      </c>
      <c r="C1793" s="1" t="s">
        <v>60</v>
      </c>
      <c r="D1793" s="65" t="str">
        <f t="shared" si="27"/>
        <v>YCharts: The Chicago-Based Financial Data Research Company That Enables Smarter Investing</v>
      </c>
      <c r="E1793" s="1">
        <v>22</v>
      </c>
      <c r="F1793" s="1">
        <v>82644928</v>
      </c>
      <c r="G1793" s="1" t="s">
        <v>423</v>
      </c>
      <c r="H1793" s="50"/>
      <c r="I1793" s="51">
        <v>1</v>
      </c>
      <c r="J1793" s="52"/>
      <c r="L1793" s="58"/>
      <c r="M1793" s="8" t="s">
        <v>3129</v>
      </c>
      <c r="N1793" s="53">
        <v>1</v>
      </c>
      <c r="O1793" s="53" t="s">
        <v>3129</v>
      </c>
      <c r="P1793" s="53" t="s">
        <v>3129</v>
      </c>
      <c r="Q1793" s="53" t="s">
        <v>3129</v>
      </c>
      <c r="R1793" s="10">
        <v>1</v>
      </c>
      <c r="S1793" s="54"/>
      <c r="T1793" s="55"/>
      <c r="U1793" s="56"/>
      <c r="V1793" s="57"/>
      <c r="AB1793" s="17">
        <v>1</v>
      </c>
      <c r="AF1793" s="15"/>
      <c r="AO1793" s="64" t="s">
        <v>395</v>
      </c>
      <c r="AP1793" t="s">
        <v>228</v>
      </c>
      <c r="AQ1793" t="s">
        <v>1600</v>
      </c>
      <c r="AR1793" s="46" t="s">
        <v>1325</v>
      </c>
      <c r="AS1793" s="43"/>
    </row>
    <row r="1794" spans="1:45" hidden="1" x14ac:dyDescent="0.2">
      <c r="A1794" s="48"/>
      <c r="B1794" s="2"/>
      <c r="D1794" s="65"/>
      <c r="G1794" s="1"/>
      <c r="H1794" s="50"/>
      <c r="I1794" s="51"/>
      <c r="J1794" s="52"/>
      <c r="L1794" s="58"/>
      <c r="N1794" s="53"/>
      <c r="O1794" s="53"/>
      <c r="P1794" s="53"/>
      <c r="Q1794" s="53"/>
      <c r="S1794" s="54"/>
      <c r="T1794" s="55"/>
      <c r="U1794" s="56"/>
      <c r="V1794" s="57"/>
      <c r="AF1794" s="15"/>
      <c r="AO1794" s="64"/>
      <c r="AP1794"/>
      <c r="AQ1794"/>
      <c r="AR1794" s="46"/>
      <c r="AS1794" s="43"/>
    </row>
    <row r="1795" spans="1:45" hidden="1" x14ac:dyDescent="0.2">
      <c r="A1795" s="48"/>
      <c r="B1795" s="2"/>
      <c r="D1795" s="65"/>
      <c r="G1795" s="1"/>
      <c r="H1795" s="50"/>
      <c r="I1795" s="51"/>
      <c r="J1795" s="52"/>
      <c r="L1795" s="58"/>
      <c r="N1795" s="53"/>
      <c r="O1795" s="53"/>
      <c r="P1795" s="53"/>
      <c r="Q1795" s="53"/>
      <c r="S1795" s="54"/>
      <c r="T1795" s="55"/>
      <c r="U1795" s="56"/>
      <c r="V1795" s="57"/>
      <c r="AF1795" s="15"/>
      <c r="AO1795" s="64"/>
      <c r="AP1795"/>
      <c r="AQ1795"/>
      <c r="AR1795" s="46"/>
      <c r="AS1795" s="43"/>
    </row>
    <row r="1796" spans="1:45" hidden="1" x14ac:dyDescent="0.2">
      <c r="A1796" s="48"/>
      <c r="B1796" s="2"/>
      <c r="D1796" s="65"/>
      <c r="G1796" s="1"/>
      <c r="H1796" s="50"/>
      <c r="I1796" s="51"/>
      <c r="J1796" s="52"/>
      <c r="L1796" s="58"/>
      <c r="N1796" s="53"/>
      <c r="O1796" s="53"/>
      <c r="P1796" s="53"/>
      <c r="Q1796" s="53"/>
      <c r="S1796" s="54"/>
      <c r="T1796" s="55"/>
      <c r="U1796" s="56"/>
      <c r="V1796" s="57"/>
      <c r="AF1796" s="15"/>
      <c r="AO1796" s="64"/>
      <c r="AP1796"/>
      <c r="AQ1796"/>
      <c r="AR1796" s="46"/>
      <c r="AS1796" s="43"/>
    </row>
    <row r="1797" spans="1:45" hidden="1" x14ac:dyDescent="0.2">
      <c r="A1797" s="48"/>
      <c r="B1797" s="2"/>
      <c r="D1797" s="65"/>
      <c r="G1797" s="1"/>
      <c r="H1797" s="50"/>
      <c r="I1797" s="51"/>
      <c r="J1797" s="52"/>
      <c r="L1797" s="58"/>
      <c r="N1797" s="53"/>
      <c r="O1797" s="53"/>
      <c r="P1797" s="53"/>
      <c r="Q1797" s="53"/>
      <c r="S1797" s="54"/>
      <c r="T1797" s="55"/>
      <c r="U1797" s="56"/>
      <c r="V1797" s="57"/>
      <c r="AF1797" s="15"/>
      <c r="AO1797" s="64"/>
      <c r="AP1797"/>
      <c r="AQ1797"/>
      <c r="AR1797" s="46"/>
      <c r="AS1797" s="43"/>
    </row>
    <row r="1798" spans="1:45" hidden="1" x14ac:dyDescent="0.2">
      <c r="A1798" s="48"/>
      <c r="B1798" s="2"/>
      <c r="D1798" s="65"/>
      <c r="G1798" s="1"/>
      <c r="H1798" s="50"/>
      <c r="I1798" s="51"/>
      <c r="J1798" s="52"/>
      <c r="L1798" s="58"/>
      <c r="N1798" s="53"/>
      <c r="O1798" s="53"/>
      <c r="P1798" s="53"/>
      <c r="Q1798" s="53"/>
      <c r="S1798" s="54"/>
      <c r="T1798" s="55"/>
      <c r="U1798" s="56"/>
      <c r="V1798" s="57"/>
      <c r="AF1798" s="15"/>
      <c r="AO1798" s="64"/>
      <c r="AP1798"/>
      <c r="AQ1798"/>
      <c r="AR1798" s="46"/>
      <c r="AS1798" s="43"/>
    </row>
    <row r="1799" spans="1:45" hidden="1" x14ac:dyDescent="0.2">
      <c r="A1799" s="48"/>
      <c r="B1799" s="2"/>
      <c r="D1799" s="65"/>
      <c r="G1799" s="1"/>
      <c r="H1799" s="50"/>
      <c r="I1799" s="51"/>
      <c r="J1799" s="52"/>
      <c r="L1799" s="58"/>
      <c r="N1799" s="53"/>
      <c r="O1799" s="53"/>
      <c r="P1799" s="53"/>
      <c r="Q1799" s="53"/>
      <c r="S1799" s="54"/>
      <c r="T1799" s="55"/>
      <c r="U1799" s="56"/>
      <c r="V1799" s="57"/>
      <c r="AF1799" s="15"/>
      <c r="AO1799" s="64"/>
      <c r="AP1799"/>
      <c r="AQ1799"/>
      <c r="AR1799" s="46"/>
      <c r="AS1799" s="43"/>
    </row>
    <row r="1800" spans="1:45" hidden="1" x14ac:dyDescent="0.2">
      <c r="A1800" s="48"/>
      <c r="B1800" s="2"/>
      <c r="D1800" s="65"/>
      <c r="G1800" s="1"/>
      <c r="H1800" s="50"/>
      <c r="I1800" s="51"/>
      <c r="J1800" s="52"/>
      <c r="L1800" s="58"/>
      <c r="N1800" s="53"/>
      <c r="O1800" s="53"/>
      <c r="P1800" s="53"/>
      <c r="Q1800" s="53"/>
      <c r="S1800" s="54"/>
      <c r="T1800" s="55"/>
      <c r="U1800" s="56"/>
      <c r="V1800" s="57"/>
      <c r="AF1800" s="15"/>
      <c r="AO1800" s="64"/>
      <c r="AP1800"/>
      <c r="AQ1800"/>
      <c r="AR1800" s="46"/>
      <c r="AS1800" s="43"/>
    </row>
    <row r="1801" spans="1:45" hidden="1" x14ac:dyDescent="0.2">
      <c r="A1801" s="48"/>
      <c r="B1801" s="2"/>
      <c r="D1801" s="65"/>
      <c r="G1801" s="1"/>
      <c r="H1801" s="50"/>
      <c r="I1801" s="51"/>
      <c r="J1801" s="52"/>
      <c r="L1801" s="58"/>
      <c r="N1801" s="53"/>
      <c r="O1801" s="53"/>
      <c r="P1801" s="53"/>
      <c r="Q1801" s="53"/>
      <c r="S1801" s="54"/>
      <c r="T1801" s="55"/>
      <c r="U1801" s="56"/>
      <c r="V1801" s="57"/>
      <c r="AF1801" s="15"/>
      <c r="AO1801" s="64"/>
      <c r="AP1801"/>
      <c r="AQ1801"/>
      <c r="AR1801" s="46"/>
      <c r="AS1801" s="43"/>
    </row>
    <row r="1802" spans="1:45" hidden="1" x14ac:dyDescent="0.2">
      <c r="A1802" s="48"/>
      <c r="B1802" s="2"/>
      <c r="D1802" s="65"/>
      <c r="G1802" s="1"/>
      <c r="H1802" s="50"/>
      <c r="I1802" s="51"/>
      <c r="J1802" s="52"/>
      <c r="L1802" s="58"/>
      <c r="N1802" s="53"/>
      <c r="O1802" s="53"/>
      <c r="P1802" s="53"/>
      <c r="Q1802" s="53"/>
      <c r="S1802" s="54"/>
      <c r="T1802" s="55"/>
      <c r="U1802" s="56"/>
      <c r="V1802" s="57"/>
      <c r="AF1802" s="15"/>
      <c r="AO1802" s="64"/>
      <c r="AP1802"/>
      <c r="AQ1802"/>
      <c r="AR1802" s="46"/>
      <c r="AS1802" s="43"/>
    </row>
    <row r="1803" spans="1:45" hidden="1" x14ac:dyDescent="0.2">
      <c r="A1803" s="48"/>
      <c r="B1803" s="2"/>
      <c r="D1803" s="65"/>
      <c r="G1803" s="1"/>
      <c r="H1803" s="50"/>
      <c r="I1803" s="51"/>
      <c r="J1803" s="52"/>
      <c r="L1803" s="58"/>
      <c r="N1803" s="53"/>
      <c r="O1803" s="53"/>
      <c r="P1803" s="53"/>
      <c r="Q1803" s="53"/>
      <c r="S1803" s="54"/>
      <c r="T1803" s="55"/>
      <c r="U1803" s="56"/>
      <c r="V1803" s="57"/>
      <c r="AF1803" s="15"/>
      <c r="AO1803" s="64"/>
      <c r="AP1803"/>
      <c r="AQ1803"/>
      <c r="AR1803" s="46"/>
      <c r="AS1803" s="43"/>
    </row>
    <row r="1804" spans="1:45" hidden="1" x14ac:dyDescent="0.2">
      <c r="A1804" s="48"/>
      <c r="B1804" s="2"/>
      <c r="D1804" s="65"/>
      <c r="G1804" s="1"/>
      <c r="H1804" s="50"/>
      <c r="I1804" s="51"/>
      <c r="J1804" s="52"/>
      <c r="L1804" s="58"/>
      <c r="N1804" s="53"/>
      <c r="O1804" s="53"/>
      <c r="P1804" s="53"/>
      <c r="Q1804" s="53"/>
      <c r="S1804" s="54"/>
      <c r="T1804" s="55"/>
      <c r="U1804" s="56"/>
      <c r="V1804" s="57"/>
      <c r="AF1804" s="15"/>
      <c r="AO1804" s="64"/>
      <c r="AP1804"/>
      <c r="AQ1804"/>
      <c r="AR1804" s="46"/>
      <c r="AS1804" s="43"/>
    </row>
    <row r="1805" spans="1:45" hidden="1" x14ac:dyDescent="0.2">
      <c r="A1805" s="48"/>
      <c r="B1805" s="2"/>
      <c r="D1805" s="65"/>
      <c r="G1805" s="1"/>
      <c r="H1805" s="50"/>
      <c r="I1805" s="51"/>
      <c r="J1805" s="52"/>
      <c r="L1805" s="58"/>
      <c r="N1805" s="53"/>
      <c r="O1805" s="53"/>
      <c r="P1805" s="53"/>
      <c r="Q1805" s="53"/>
      <c r="S1805" s="54"/>
      <c r="T1805" s="55"/>
      <c r="U1805" s="56"/>
      <c r="V1805" s="57"/>
      <c r="AF1805" s="15"/>
      <c r="AO1805" s="64"/>
      <c r="AP1805"/>
      <c r="AQ1805"/>
      <c r="AR1805" s="46"/>
      <c r="AS1805" s="43"/>
    </row>
    <row r="1806" spans="1:45" hidden="1" x14ac:dyDescent="0.2">
      <c r="A1806" s="48"/>
      <c r="B1806" s="2"/>
      <c r="D1806" s="65"/>
      <c r="G1806" s="1"/>
      <c r="H1806" s="50"/>
      <c r="I1806" s="51"/>
      <c r="J1806" s="52"/>
      <c r="L1806" s="58"/>
      <c r="N1806" s="53"/>
      <c r="O1806" s="53"/>
      <c r="P1806" s="53"/>
      <c r="Q1806" s="53"/>
      <c r="S1806" s="54"/>
      <c r="T1806" s="55"/>
      <c r="U1806" s="56"/>
      <c r="V1806" s="57"/>
      <c r="AF1806" s="15"/>
      <c r="AO1806" s="64"/>
      <c r="AP1806"/>
      <c r="AQ1806"/>
      <c r="AR1806" s="46"/>
      <c r="AS1806" s="43"/>
    </row>
    <row r="1807" spans="1:45" hidden="1" x14ac:dyDescent="0.2">
      <c r="A1807" s="48"/>
      <c r="B1807" s="2"/>
      <c r="D1807" s="65"/>
      <c r="G1807" s="1"/>
      <c r="H1807" s="50"/>
      <c r="I1807" s="51"/>
      <c r="J1807" s="52"/>
      <c r="L1807" s="58"/>
      <c r="N1807" s="53"/>
      <c r="O1807" s="53"/>
      <c r="P1807" s="53"/>
      <c r="Q1807" s="53"/>
      <c r="S1807" s="54"/>
      <c r="T1807" s="55"/>
      <c r="U1807" s="56"/>
      <c r="V1807" s="57"/>
      <c r="AF1807" s="15"/>
      <c r="AO1807" s="64"/>
      <c r="AP1807"/>
      <c r="AQ1807"/>
      <c r="AR1807" s="46"/>
      <c r="AS1807" s="43"/>
    </row>
    <row r="1808" spans="1:45" hidden="1" x14ac:dyDescent="0.2">
      <c r="A1808" s="48"/>
      <c r="B1808" s="2"/>
      <c r="D1808" s="65"/>
      <c r="G1808" s="1"/>
      <c r="H1808" s="50"/>
      <c r="I1808" s="51"/>
      <c r="J1808" s="52"/>
      <c r="L1808" s="58"/>
      <c r="N1808" s="53"/>
      <c r="O1808" s="53"/>
      <c r="P1808" s="53"/>
      <c r="Q1808" s="53"/>
      <c r="S1808" s="54"/>
      <c r="T1808" s="55"/>
      <c r="U1808" s="56"/>
      <c r="V1808" s="57"/>
      <c r="AF1808" s="15"/>
      <c r="AO1808" s="64"/>
      <c r="AP1808"/>
      <c r="AQ1808"/>
      <c r="AR1808" s="46"/>
      <c r="AS1808" s="43"/>
    </row>
    <row r="1809" spans="1:45" hidden="1" x14ac:dyDescent="0.2">
      <c r="A1809" s="48"/>
      <c r="B1809" s="2"/>
      <c r="D1809" s="65"/>
      <c r="G1809" s="1"/>
      <c r="H1809" s="50"/>
      <c r="I1809" s="51"/>
      <c r="J1809" s="52"/>
      <c r="L1809" s="58"/>
      <c r="N1809" s="53"/>
      <c r="O1809" s="53"/>
      <c r="P1809" s="53"/>
      <c r="Q1809" s="53"/>
      <c r="S1809" s="54"/>
      <c r="T1809" s="55"/>
      <c r="U1809" s="56"/>
      <c r="V1809" s="57"/>
      <c r="AF1809" s="15"/>
      <c r="AO1809" s="64"/>
      <c r="AP1809"/>
      <c r="AQ1809"/>
      <c r="AR1809" s="46"/>
      <c r="AS1809" s="43"/>
    </row>
    <row r="1810" spans="1:45" hidden="1" x14ac:dyDescent="0.2">
      <c r="A1810" s="48"/>
      <c r="B1810" s="2"/>
      <c r="D1810" s="65"/>
      <c r="G1810" s="1"/>
      <c r="H1810" s="50"/>
      <c r="I1810" s="51"/>
      <c r="J1810" s="52"/>
      <c r="L1810" s="58"/>
      <c r="N1810" s="53"/>
      <c r="O1810" s="53"/>
      <c r="P1810" s="53"/>
      <c r="Q1810" s="53"/>
      <c r="S1810" s="54"/>
      <c r="T1810" s="55"/>
      <c r="U1810" s="56"/>
      <c r="V1810" s="57"/>
      <c r="AF1810" s="15"/>
      <c r="AO1810" s="64"/>
      <c r="AP1810"/>
      <c r="AQ1810"/>
      <c r="AR1810" s="46"/>
      <c r="AS1810" s="43"/>
    </row>
    <row r="1811" spans="1:45" hidden="1" x14ac:dyDescent="0.2">
      <c r="A1811" s="48"/>
      <c r="B1811" s="2"/>
      <c r="D1811" s="65"/>
      <c r="G1811" s="1"/>
      <c r="H1811" s="50"/>
      <c r="I1811" s="51"/>
      <c r="J1811" s="52"/>
      <c r="L1811" s="58"/>
      <c r="N1811" s="53"/>
      <c r="O1811" s="53"/>
      <c r="P1811" s="53"/>
      <c r="Q1811" s="53"/>
      <c r="S1811" s="54"/>
      <c r="T1811" s="55"/>
      <c r="U1811" s="56"/>
      <c r="V1811" s="57"/>
      <c r="AF1811" s="15"/>
      <c r="AO1811" s="64"/>
      <c r="AP1811"/>
      <c r="AQ1811"/>
      <c r="AR1811" s="46"/>
      <c r="AS1811" s="43"/>
    </row>
    <row r="1812" spans="1:45" x14ac:dyDescent="0.2">
      <c r="A1812" s="48"/>
      <c r="B1812" s="2"/>
      <c r="D1812" s="65"/>
      <c r="G1812" s="1"/>
      <c r="H1812" s="50"/>
      <c r="I1812" s="51"/>
      <c r="J1812" s="52"/>
      <c r="L1812" s="58"/>
      <c r="N1812" s="53"/>
      <c r="O1812" s="53"/>
      <c r="P1812" s="53"/>
      <c r="Q1812" s="53"/>
      <c r="S1812" s="54"/>
      <c r="T1812" s="55"/>
      <c r="U1812" s="56"/>
      <c r="V1812" s="57"/>
      <c r="AF1812" s="15"/>
      <c r="AO1812" s="64"/>
      <c r="AP1812"/>
      <c r="AQ1812"/>
      <c r="AR1812" s="46"/>
      <c r="AS1812" s="43"/>
    </row>
    <row r="1813" spans="1:45" x14ac:dyDescent="0.2">
      <c r="A1813" s="48"/>
      <c r="B1813" s="2"/>
      <c r="D1813" s="65"/>
      <c r="G1813" s="1"/>
      <c r="H1813" s="50"/>
      <c r="I1813" s="51"/>
      <c r="J1813" s="52"/>
      <c r="L1813" s="58"/>
      <c r="N1813" s="53"/>
      <c r="O1813" s="53"/>
      <c r="P1813" s="53"/>
      <c r="Q1813" s="53"/>
      <c r="S1813" s="54"/>
      <c r="T1813" s="55"/>
      <c r="U1813" s="56"/>
      <c r="V1813" s="57"/>
      <c r="AF1813" s="15"/>
      <c r="AO1813" s="64"/>
      <c r="AP1813"/>
      <c r="AQ1813"/>
      <c r="AR1813" s="46"/>
      <c r="AS1813" s="43"/>
    </row>
    <row r="1814" spans="1:45" x14ac:dyDescent="0.2">
      <c r="A1814" s="48"/>
      <c r="B1814" s="2"/>
      <c r="D1814" s="65"/>
      <c r="G1814" s="1"/>
      <c r="H1814" s="50"/>
      <c r="I1814" s="51"/>
      <c r="J1814" s="52"/>
      <c r="L1814" s="58"/>
      <c r="N1814" s="53"/>
      <c r="O1814" s="53"/>
      <c r="P1814" s="53"/>
      <c r="Q1814" s="53"/>
      <c r="S1814" s="54"/>
      <c r="T1814" s="55"/>
      <c r="U1814" s="56"/>
      <c r="V1814" s="57"/>
      <c r="AF1814" s="15"/>
      <c r="AO1814" s="64"/>
      <c r="AP1814"/>
      <c r="AQ1814"/>
      <c r="AR1814" s="46"/>
      <c r="AS1814" s="43"/>
    </row>
    <row r="1815" spans="1:45" x14ac:dyDescent="0.2">
      <c r="A1815" s="48"/>
      <c r="B1815" s="2"/>
      <c r="D1815" s="65"/>
      <c r="G1815" s="1"/>
      <c r="H1815" s="50"/>
      <c r="I1815" s="51"/>
      <c r="J1815" s="52"/>
      <c r="L1815" s="58"/>
      <c r="N1815" s="53"/>
      <c r="O1815" s="53"/>
      <c r="P1815" s="53"/>
      <c r="Q1815" s="53"/>
      <c r="S1815" s="54"/>
      <c r="T1815" s="55"/>
      <c r="U1815" s="56"/>
      <c r="V1815" s="57"/>
      <c r="AF1815" s="15"/>
      <c r="AO1815" s="64"/>
      <c r="AP1815"/>
      <c r="AQ1815"/>
      <c r="AR1815" s="46"/>
      <c r="AS1815" s="43"/>
    </row>
    <row r="1816" spans="1:45" x14ac:dyDescent="0.2">
      <c r="A1816" s="48"/>
      <c r="B1816" s="2"/>
      <c r="D1816" s="65"/>
      <c r="G1816" s="1"/>
      <c r="H1816" s="50"/>
      <c r="I1816" s="51"/>
      <c r="J1816" s="52"/>
      <c r="L1816" s="58"/>
      <c r="N1816" s="53"/>
      <c r="O1816" s="53"/>
      <c r="P1816" s="53"/>
      <c r="Q1816" s="53"/>
      <c r="S1816" s="54"/>
      <c r="T1816" s="55"/>
      <c r="U1816" s="56"/>
      <c r="V1816" s="57"/>
      <c r="AF1816" s="15"/>
      <c r="AO1816" s="64"/>
      <c r="AP1816"/>
      <c r="AQ1816"/>
      <c r="AR1816" s="46"/>
      <c r="AS1816" s="43"/>
    </row>
    <row r="1817" spans="1:45" x14ac:dyDescent="0.2">
      <c r="A1817" s="48"/>
      <c r="B1817" s="2"/>
      <c r="D1817" s="65"/>
      <c r="G1817" s="1"/>
      <c r="H1817" s="50"/>
      <c r="I1817" s="51"/>
      <c r="J1817" s="52"/>
      <c r="L1817" s="58"/>
      <c r="N1817" s="53"/>
      <c r="O1817" s="53"/>
      <c r="P1817" s="53"/>
      <c r="Q1817" s="53"/>
      <c r="S1817" s="54"/>
      <c r="T1817" s="55"/>
      <c r="U1817" s="56"/>
      <c r="V1817" s="57"/>
      <c r="AF1817" s="15"/>
      <c r="AO1817" s="64"/>
      <c r="AP1817"/>
      <c r="AQ1817"/>
      <c r="AR1817" s="46"/>
      <c r="AS1817" s="43"/>
    </row>
    <row r="1818" spans="1:45" x14ac:dyDescent="0.2">
      <c r="A1818" s="48"/>
      <c r="B1818" s="2"/>
      <c r="D1818" s="65"/>
      <c r="G1818" s="1"/>
      <c r="H1818" s="50"/>
      <c r="I1818" s="51"/>
      <c r="J1818" s="52"/>
      <c r="L1818" s="58"/>
      <c r="N1818" s="53"/>
      <c r="O1818" s="53"/>
      <c r="P1818" s="53"/>
      <c r="Q1818" s="53"/>
      <c r="S1818" s="54"/>
      <c r="T1818" s="55"/>
      <c r="U1818" s="56"/>
      <c r="V1818" s="57"/>
      <c r="AF1818" s="15"/>
      <c r="AO1818" s="64"/>
      <c r="AP1818"/>
      <c r="AQ1818"/>
      <c r="AR1818" s="46"/>
      <c r="AS1818" s="43"/>
    </row>
    <row r="1819" spans="1:45" x14ac:dyDescent="0.2">
      <c r="A1819" s="48"/>
      <c r="B1819" s="2"/>
      <c r="D1819" s="65"/>
      <c r="G1819" s="1"/>
      <c r="H1819" s="50"/>
      <c r="I1819" s="51"/>
      <c r="J1819" s="52"/>
      <c r="L1819" s="58"/>
      <c r="N1819" s="53"/>
      <c r="O1819" s="53"/>
      <c r="P1819" s="53"/>
      <c r="Q1819" s="53"/>
      <c r="S1819" s="54"/>
      <c r="T1819" s="55"/>
      <c r="U1819" s="56"/>
      <c r="V1819" s="57"/>
      <c r="AF1819" s="15"/>
      <c r="AO1819" s="64"/>
      <c r="AP1819"/>
      <c r="AQ1819"/>
      <c r="AR1819" s="46"/>
      <c r="AS1819" s="43"/>
    </row>
    <row r="1820" spans="1:45" x14ac:dyDescent="0.2">
      <c r="A1820" s="48"/>
      <c r="B1820" s="2"/>
      <c r="D1820" s="65"/>
      <c r="G1820" s="1"/>
      <c r="H1820" s="50"/>
      <c r="I1820" s="51"/>
      <c r="J1820" s="52"/>
      <c r="L1820" s="58"/>
      <c r="N1820" s="53"/>
      <c r="O1820" s="53"/>
      <c r="P1820" s="53"/>
      <c r="Q1820" s="53"/>
      <c r="S1820" s="54"/>
      <c r="T1820" s="55"/>
      <c r="U1820" s="56"/>
      <c r="V1820" s="57"/>
      <c r="AF1820" s="15"/>
      <c r="AO1820" s="64"/>
      <c r="AP1820"/>
      <c r="AQ1820"/>
      <c r="AR1820" s="46"/>
      <c r="AS1820" s="43"/>
    </row>
    <row r="1821" spans="1:45" x14ac:dyDescent="0.2">
      <c r="A1821" s="48"/>
      <c r="B1821" s="2"/>
      <c r="D1821" s="65"/>
      <c r="G1821" s="1"/>
      <c r="H1821" s="50"/>
      <c r="I1821" s="51"/>
      <c r="J1821" s="52"/>
      <c r="L1821" s="58"/>
      <c r="N1821" s="53"/>
      <c r="O1821" s="53"/>
      <c r="P1821" s="53"/>
      <c r="Q1821" s="53"/>
      <c r="S1821" s="54"/>
      <c r="T1821" s="55"/>
      <c r="U1821" s="56"/>
      <c r="V1821" s="57"/>
      <c r="AF1821" s="15"/>
      <c r="AO1821" s="64"/>
      <c r="AP1821"/>
      <c r="AQ1821"/>
      <c r="AR1821" s="46"/>
      <c r="AS1821" s="43"/>
    </row>
    <row r="1822" spans="1:45" x14ac:dyDescent="0.2">
      <c r="A1822" s="48"/>
      <c r="B1822" s="2"/>
      <c r="D1822" s="65"/>
      <c r="G1822" s="1"/>
      <c r="H1822" s="50"/>
      <c r="I1822" s="51"/>
      <c r="J1822" s="52"/>
      <c r="L1822" s="58"/>
      <c r="N1822" s="53"/>
      <c r="O1822" s="53"/>
      <c r="P1822" s="53"/>
      <c r="Q1822" s="53"/>
      <c r="S1822" s="54"/>
      <c r="T1822" s="55"/>
      <c r="U1822" s="56"/>
      <c r="V1822" s="57"/>
      <c r="AF1822" s="15"/>
      <c r="AO1822" s="64"/>
      <c r="AP1822"/>
      <c r="AQ1822"/>
      <c r="AR1822" s="46"/>
      <c r="AS1822" s="43"/>
    </row>
    <row r="1823" spans="1:45" x14ac:dyDescent="0.2">
      <c r="A1823" s="48"/>
      <c r="B1823" s="2"/>
      <c r="D1823" s="65"/>
      <c r="G1823" s="1"/>
      <c r="H1823" s="50"/>
      <c r="I1823" s="51"/>
      <c r="J1823" s="52"/>
      <c r="L1823" s="58"/>
      <c r="N1823" s="53"/>
      <c r="O1823" s="53"/>
      <c r="P1823" s="53"/>
      <c r="Q1823" s="53"/>
      <c r="S1823" s="54"/>
      <c r="T1823" s="55"/>
      <c r="U1823" s="56"/>
      <c r="V1823" s="57"/>
      <c r="AF1823" s="15"/>
      <c r="AO1823" s="64"/>
      <c r="AP1823"/>
      <c r="AQ1823"/>
      <c r="AR1823" s="46"/>
      <c r="AS1823" s="43"/>
    </row>
    <row r="1824" spans="1:45" x14ac:dyDescent="0.2">
      <c r="A1824" s="48"/>
      <c r="B1824" s="2"/>
      <c r="D1824" s="65"/>
      <c r="G1824" s="1"/>
      <c r="H1824" s="50"/>
      <c r="I1824" s="51"/>
      <c r="J1824" s="52"/>
      <c r="L1824" s="58"/>
      <c r="N1824" s="53"/>
      <c r="O1824" s="53"/>
      <c r="P1824" s="53"/>
      <c r="Q1824" s="53"/>
      <c r="S1824" s="54"/>
      <c r="T1824" s="55"/>
      <c r="U1824" s="56"/>
      <c r="V1824" s="57"/>
      <c r="AF1824" s="15"/>
      <c r="AO1824" s="64"/>
      <c r="AP1824"/>
      <c r="AQ1824"/>
      <c r="AR1824" s="46"/>
      <c r="AS1824" s="43"/>
    </row>
    <row r="1825" spans="1:45" x14ac:dyDescent="0.2">
      <c r="A1825" s="48"/>
      <c r="B1825" s="2"/>
      <c r="D1825" s="65"/>
      <c r="G1825" s="1"/>
      <c r="H1825" s="50"/>
      <c r="I1825" s="51"/>
      <c r="J1825" s="52"/>
      <c r="L1825" s="58"/>
      <c r="N1825" s="53"/>
      <c r="O1825" s="53"/>
      <c r="P1825" s="53"/>
      <c r="Q1825" s="53"/>
      <c r="S1825" s="54"/>
      <c r="T1825" s="55"/>
      <c r="U1825" s="56"/>
      <c r="V1825" s="57"/>
      <c r="AF1825" s="15"/>
      <c r="AO1825" s="64"/>
      <c r="AP1825"/>
      <c r="AQ1825"/>
      <c r="AR1825" s="46"/>
      <c r="AS1825" s="43"/>
    </row>
    <row r="1826" spans="1:45" x14ac:dyDescent="0.2">
      <c r="A1826" s="48"/>
      <c r="B1826" s="2"/>
      <c r="D1826" s="65"/>
      <c r="G1826" s="1"/>
      <c r="H1826" s="50"/>
      <c r="I1826" s="51"/>
      <c r="J1826" s="52"/>
      <c r="L1826" s="58"/>
      <c r="N1826" s="53"/>
      <c r="O1826" s="53"/>
      <c r="P1826" s="53"/>
      <c r="Q1826" s="53"/>
      <c r="S1826" s="54"/>
      <c r="T1826" s="55"/>
      <c r="U1826" s="56"/>
      <c r="V1826" s="57"/>
      <c r="AF1826" s="15"/>
      <c r="AO1826" s="64"/>
      <c r="AP1826"/>
      <c r="AQ1826"/>
      <c r="AR1826" s="46"/>
      <c r="AS1826" s="43"/>
    </row>
    <row r="1827" spans="1:45" x14ac:dyDescent="0.2">
      <c r="A1827" s="48"/>
      <c r="B1827" s="2"/>
      <c r="D1827" s="65"/>
      <c r="G1827" s="1"/>
      <c r="H1827" s="50"/>
      <c r="I1827" s="51"/>
      <c r="J1827" s="52"/>
      <c r="L1827" s="58"/>
      <c r="N1827" s="53"/>
      <c r="O1827" s="53"/>
      <c r="P1827" s="53"/>
      <c r="Q1827" s="53"/>
      <c r="S1827" s="54"/>
      <c r="T1827" s="55"/>
      <c r="U1827" s="56"/>
      <c r="V1827" s="57"/>
      <c r="AF1827" s="15"/>
      <c r="AO1827" s="64"/>
      <c r="AP1827"/>
      <c r="AQ1827"/>
      <c r="AR1827" s="46"/>
      <c r="AS1827" s="43"/>
    </row>
    <row r="1828" spans="1:45" x14ac:dyDescent="0.2">
      <c r="A1828" s="48"/>
      <c r="B1828" s="2"/>
      <c r="D1828" s="65"/>
      <c r="G1828" s="1"/>
      <c r="H1828" s="50"/>
      <c r="I1828" s="51"/>
      <c r="J1828" s="52"/>
      <c r="L1828" s="58"/>
      <c r="N1828" s="53"/>
      <c r="O1828" s="53"/>
      <c r="P1828" s="53"/>
      <c r="Q1828" s="53"/>
      <c r="S1828" s="54"/>
      <c r="T1828" s="55"/>
      <c r="U1828" s="56"/>
      <c r="V1828" s="57"/>
      <c r="AF1828" s="15"/>
      <c r="AO1828" s="64"/>
      <c r="AP1828"/>
      <c r="AQ1828"/>
      <c r="AR1828" s="46"/>
      <c r="AS1828" s="43"/>
    </row>
    <row r="1829" spans="1:45" x14ac:dyDescent="0.2">
      <c r="A1829" s="48"/>
      <c r="B1829" s="2"/>
      <c r="D1829" s="65"/>
      <c r="G1829" s="1"/>
      <c r="H1829" s="50"/>
      <c r="I1829" s="51"/>
      <c r="J1829" s="52"/>
      <c r="L1829" s="58"/>
      <c r="N1829" s="53"/>
      <c r="O1829" s="53"/>
      <c r="P1829" s="53"/>
      <c r="Q1829" s="53"/>
      <c r="S1829" s="54"/>
      <c r="T1829" s="55"/>
      <c r="U1829" s="56"/>
      <c r="V1829" s="57"/>
      <c r="AF1829" s="15"/>
      <c r="AO1829" s="64"/>
      <c r="AP1829"/>
      <c r="AQ1829"/>
      <c r="AR1829" s="46"/>
      <c r="AS1829" s="43"/>
    </row>
    <row r="1830" spans="1:45" x14ac:dyDescent="0.2">
      <c r="A1830" s="48"/>
      <c r="B1830" s="2"/>
      <c r="D1830" s="65"/>
      <c r="G1830" s="1"/>
      <c r="H1830" s="50"/>
      <c r="I1830" s="51"/>
      <c r="J1830" s="52"/>
      <c r="L1830" s="58"/>
      <c r="N1830" s="53"/>
      <c r="O1830" s="53"/>
      <c r="P1830" s="53"/>
      <c r="Q1830" s="53"/>
      <c r="S1830" s="54"/>
      <c r="T1830" s="55"/>
      <c r="U1830" s="56"/>
      <c r="V1830" s="57"/>
      <c r="AF1830" s="15"/>
      <c r="AO1830" s="64"/>
      <c r="AP1830"/>
      <c r="AQ1830"/>
      <c r="AR1830" s="46"/>
      <c r="AS1830" s="43"/>
    </row>
    <row r="1831" spans="1:45" x14ac:dyDescent="0.2">
      <c r="A1831" s="48"/>
      <c r="B1831" s="2"/>
      <c r="D1831" s="65"/>
      <c r="G1831" s="1"/>
      <c r="H1831" s="50"/>
      <c r="I1831" s="51"/>
      <c r="J1831" s="52"/>
      <c r="L1831" s="58"/>
      <c r="N1831" s="53"/>
      <c r="O1831" s="53"/>
      <c r="P1831" s="53"/>
      <c r="Q1831" s="53"/>
      <c r="S1831" s="54"/>
      <c r="T1831" s="55"/>
      <c r="U1831" s="56"/>
      <c r="V1831" s="57"/>
      <c r="AF1831" s="15"/>
      <c r="AO1831" s="64"/>
      <c r="AP1831"/>
      <c r="AQ1831"/>
      <c r="AR1831" s="46"/>
      <c r="AS1831" s="43"/>
    </row>
    <row r="1832" spans="1:45" x14ac:dyDescent="0.2">
      <c r="A1832" s="48"/>
      <c r="B1832" s="2"/>
      <c r="D1832" s="65"/>
      <c r="G1832" s="1"/>
      <c r="H1832" s="50"/>
      <c r="I1832" s="51"/>
      <c r="J1832" s="52"/>
      <c r="L1832" s="58"/>
      <c r="N1832" s="53"/>
      <c r="O1832" s="53"/>
      <c r="P1832" s="53"/>
      <c r="Q1832" s="53"/>
      <c r="S1832" s="54"/>
      <c r="T1832" s="55"/>
      <c r="U1832" s="56"/>
      <c r="V1832" s="57"/>
      <c r="AF1832" s="15"/>
      <c r="AO1832" s="64"/>
      <c r="AP1832"/>
      <c r="AQ1832"/>
      <c r="AR1832" s="46"/>
      <c r="AS1832" s="43"/>
    </row>
    <row r="1833" spans="1:45" x14ac:dyDescent="0.2">
      <c r="A1833" s="48"/>
      <c r="B1833" s="2"/>
      <c r="D1833" s="65"/>
      <c r="G1833" s="1"/>
      <c r="H1833" s="50"/>
      <c r="I1833" s="51"/>
      <c r="J1833" s="52"/>
      <c r="L1833" s="58"/>
      <c r="N1833" s="53"/>
      <c r="O1833" s="53"/>
      <c r="P1833" s="53"/>
      <c r="Q1833" s="53"/>
      <c r="S1833" s="54"/>
      <c r="T1833" s="55"/>
      <c r="U1833" s="56"/>
      <c r="V1833" s="57"/>
      <c r="AF1833" s="15"/>
      <c r="AO1833" s="64"/>
      <c r="AP1833"/>
      <c r="AQ1833"/>
      <c r="AR1833" s="46"/>
      <c r="AS1833" s="43"/>
    </row>
    <row r="1834" spans="1:45" x14ac:dyDescent="0.2">
      <c r="A1834" s="48"/>
      <c r="B1834" s="2"/>
      <c r="D1834" s="65"/>
      <c r="G1834" s="1"/>
      <c r="H1834" s="50"/>
      <c r="I1834" s="51"/>
      <c r="J1834" s="52"/>
      <c r="L1834" s="58"/>
      <c r="N1834" s="53"/>
      <c r="O1834" s="53"/>
      <c r="P1834" s="53"/>
      <c r="Q1834" s="53"/>
      <c r="S1834" s="54"/>
      <c r="T1834" s="55"/>
      <c r="U1834" s="56"/>
      <c r="V1834" s="57"/>
      <c r="AF1834" s="15"/>
      <c r="AO1834" s="64"/>
      <c r="AP1834"/>
      <c r="AQ1834"/>
      <c r="AR1834" s="46"/>
      <c r="AS1834" s="43"/>
    </row>
    <row r="1835" spans="1:45" x14ac:dyDescent="0.2">
      <c r="A1835" s="48"/>
      <c r="B1835" s="2"/>
      <c r="D1835" s="65"/>
      <c r="G1835" s="1"/>
      <c r="H1835" s="50"/>
      <c r="I1835" s="51"/>
      <c r="J1835" s="52"/>
      <c r="L1835" s="58"/>
      <c r="N1835" s="53"/>
      <c r="O1835" s="53"/>
      <c r="P1835" s="53"/>
      <c r="Q1835" s="53"/>
      <c r="S1835" s="54"/>
      <c r="T1835" s="55"/>
      <c r="U1835" s="56"/>
      <c r="V1835" s="57"/>
      <c r="AF1835" s="15"/>
      <c r="AO1835" s="64"/>
      <c r="AP1835"/>
      <c r="AQ1835"/>
      <c r="AR1835" s="46"/>
      <c r="AS1835" s="43"/>
    </row>
    <row r="1836" spans="1:45" x14ac:dyDescent="0.2">
      <c r="A1836" s="48"/>
      <c r="B1836" s="2"/>
      <c r="D1836" s="65"/>
      <c r="G1836" s="1"/>
      <c r="H1836" s="50"/>
      <c r="I1836" s="51"/>
      <c r="J1836" s="52"/>
      <c r="L1836" s="58"/>
      <c r="N1836" s="53"/>
      <c r="O1836" s="53"/>
      <c r="P1836" s="53"/>
      <c r="Q1836" s="53"/>
      <c r="S1836" s="54"/>
      <c r="T1836" s="55"/>
      <c r="U1836" s="56"/>
      <c r="V1836" s="57"/>
      <c r="AF1836" s="15"/>
      <c r="AO1836" s="64"/>
      <c r="AP1836"/>
      <c r="AQ1836"/>
      <c r="AR1836" s="46"/>
      <c r="AS1836" s="43"/>
    </row>
    <row r="1837" spans="1:45" x14ac:dyDescent="0.2">
      <c r="A1837" s="48"/>
      <c r="B1837" s="2"/>
      <c r="D1837" s="65"/>
      <c r="G1837" s="1"/>
      <c r="H1837" s="50"/>
      <c r="I1837" s="51"/>
      <c r="J1837" s="52"/>
      <c r="L1837" s="58"/>
      <c r="N1837" s="53"/>
      <c r="O1837" s="53"/>
      <c r="P1837" s="53"/>
      <c r="Q1837" s="53"/>
      <c r="S1837" s="54"/>
      <c r="T1837" s="55"/>
      <c r="U1837" s="56"/>
      <c r="V1837" s="57"/>
      <c r="AF1837" s="15"/>
      <c r="AO1837" s="64"/>
      <c r="AP1837"/>
      <c r="AQ1837"/>
      <c r="AR1837" s="46"/>
      <c r="AS1837" s="43"/>
    </row>
    <row r="1838" spans="1:45" x14ac:dyDescent="0.2">
      <c r="A1838" s="48"/>
      <c r="B1838" s="2"/>
      <c r="D1838" s="65"/>
      <c r="G1838" s="1"/>
      <c r="H1838" s="50"/>
      <c r="I1838" s="51"/>
      <c r="J1838" s="52"/>
      <c r="L1838" s="58"/>
      <c r="N1838" s="53"/>
      <c r="O1838" s="53"/>
      <c r="P1838" s="53"/>
      <c r="Q1838" s="53"/>
      <c r="S1838" s="54"/>
      <c r="T1838" s="55"/>
      <c r="U1838" s="56"/>
      <c r="V1838" s="57"/>
      <c r="AF1838" s="15"/>
      <c r="AO1838" s="64"/>
      <c r="AP1838"/>
      <c r="AQ1838"/>
      <c r="AR1838" s="46"/>
      <c r="AS1838" s="43"/>
    </row>
    <row r="1839" spans="1:45" x14ac:dyDescent="0.2">
      <c r="A1839" s="48"/>
      <c r="B1839" s="2"/>
      <c r="D1839" s="65"/>
      <c r="G1839" s="1"/>
      <c r="H1839" s="50"/>
      <c r="I1839" s="51"/>
      <c r="J1839" s="52"/>
      <c r="L1839" s="58"/>
      <c r="N1839" s="53"/>
      <c r="O1839" s="53"/>
      <c r="P1839" s="53"/>
      <c r="Q1839" s="53"/>
      <c r="S1839" s="54"/>
      <c r="T1839" s="55"/>
      <c r="U1839" s="56"/>
      <c r="V1839" s="57"/>
      <c r="AF1839" s="15"/>
      <c r="AO1839" s="64"/>
      <c r="AP1839"/>
      <c r="AQ1839"/>
      <c r="AR1839" s="46"/>
      <c r="AS1839" s="43"/>
    </row>
    <row r="1840" spans="1:45" x14ac:dyDescent="0.2">
      <c r="A1840" s="48"/>
      <c r="B1840" s="2"/>
      <c r="D1840" s="65"/>
      <c r="G1840" s="1"/>
      <c r="H1840" s="50"/>
      <c r="I1840" s="51"/>
      <c r="J1840" s="52"/>
      <c r="L1840" s="58"/>
      <c r="N1840" s="53"/>
      <c r="O1840" s="53"/>
      <c r="P1840" s="53"/>
      <c r="Q1840" s="53"/>
      <c r="S1840" s="54"/>
      <c r="T1840" s="55"/>
      <c r="U1840" s="56"/>
      <c r="V1840" s="57"/>
      <c r="AF1840" s="15"/>
      <c r="AO1840" s="64"/>
      <c r="AP1840"/>
      <c r="AQ1840"/>
      <c r="AR1840" s="46"/>
      <c r="AS1840" s="43"/>
    </row>
    <row r="1841" spans="1:45" x14ac:dyDescent="0.2">
      <c r="A1841" s="48"/>
      <c r="B1841" s="2"/>
      <c r="D1841" s="65"/>
      <c r="G1841" s="1"/>
      <c r="H1841" s="50"/>
      <c r="I1841" s="51"/>
      <c r="J1841" s="52"/>
      <c r="L1841" s="58"/>
      <c r="N1841" s="53"/>
      <c r="O1841" s="53"/>
      <c r="P1841" s="53"/>
      <c r="Q1841" s="53"/>
      <c r="S1841" s="54"/>
      <c r="T1841" s="55"/>
      <c r="U1841" s="56"/>
      <c r="V1841" s="57"/>
      <c r="AF1841" s="15"/>
      <c r="AO1841" s="64"/>
      <c r="AP1841"/>
      <c r="AQ1841"/>
      <c r="AR1841" s="46"/>
      <c r="AS1841" s="43"/>
    </row>
    <row r="1842" spans="1:45" x14ac:dyDescent="0.2">
      <c r="A1842" s="48"/>
      <c r="B1842" s="2"/>
      <c r="D1842" s="65"/>
      <c r="G1842" s="1"/>
      <c r="H1842" s="50"/>
      <c r="I1842" s="51"/>
      <c r="J1842" s="52"/>
      <c r="L1842" s="58"/>
      <c r="N1842" s="53"/>
      <c r="O1842" s="53"/>
      <c r="P1842" s="53"/>
      <c r="Q1842" s="53"/>
      <c r="S1842" s="54"/>
      <c r="T1842" s="55"/>
      <c r="U1842" s="56"/>
      <c r="V1842" s="57"/>
      <c r="AF1842" s="15"/>
      <c r="AO1842" s="64"/>
      <c r="AP1842"/>
      <c r="AQ1842"/>
      <c r="AR1842" s="46"/>
      <c r="AS1842" s="43"/>
    </row>
    <row r="1843" spans="1:45" x14ac:dyDescent="0.2">
      <c r="A1843" s="48"/>
      <c r="B1843" s="2"/>
      <c r="D1843" s="65"/>
      <c r="G1843" s="1"/>
      <c r="H1843" s="50"/>
      <c r="I1843" s="51"/>
      <c r="J1843" s="52"/>
      <c r="L1843" s="58"/>
      <c r="N1843" s="53"/>
      <c r="O1843" s="53"/>
      <c r="P1843" s="53"/>
      <c r="Q1843" s="53"/>
      <c r="S1843" s="54"/>
      <c r="T1843" s="55"/>
      <c r="U1843" s="56"/>
      <c r="V1843" s="57"/>
      <c r="AF1843" s="15"/>
      <c r="AO1843" s="64"/>
      <c r="AP1843"/>
      <c r="AQ1843"/>
      <c r="AR1843" s="46"/>
      <c r="AS1843" s="43"/>
    </row>
    <row r="1844" spans="1:45" x14ac:dyDescent="0.2">
      <c r="A1844" s="48"/>
      <c r="B1844" s="2"/>
      <c r="D1844" s="65"/>
      <c r="G1844" s="1"/>
      <c r="H1844" s="50"/>
      <c r="I1844" s="51"/>
      <c r="J1844" s="52"/>
      <c r="L1844" s="58"/>
      <c r="N1844" s="53"/>
      <c r="O1844" s="53"/>
      <c r="P1844" s="53"/>
      <c r="Q1844" s="53"/>
      <c r="S1844" s="54"/>
      <c r="T1844" s="55"/>
      <c r="U1844" s="56"/>
      <c r="V1844" s="57"/>
      <c r="AF1844" s="15"/>
      <c r="AO1844" s="64"/>
      <c r="AP1844"/>
      <c r="AQ1844"/>
      <c r="AR1844" s="46"/>
      <c r="AS1844" s="43"/>
    </row>
    <row r="1845" spans="1:45" x14ac:dyDescent="0.2">
      <c r="A1845" s="48"/>
      <c r="B1845" s="2"/>
      <c r="D1845" s="65"/>
      <c r="G1845" s="1"/>
      <c r="H1845" s="50"/>
      <c r="I1845" s="51"/>
      <c r="J1845" s="52"/>
      <c r="L1845" s="58"/>
      <c r="N1845" s="53"/>
      <c r="O1845" s="53"/>
      <c r="P1845" s="53"/>
      <c r="Q1845" s="53"/>
      <c r="S1845" s="54"/>
      <c r="T1845" s="55"/>
      <c r="U1845" s="56"/>
      <c r="V1845" s="57"/>
      <c r="AF1845" s="15"/>
      <c r="AO1845" s="64"/>
      <c r="AP1845"/>
      <c r="AQ1845"/>
      <c r="AR1845" s="46"/>
      <c r="AS1845" s="43"/>
    </row>
    <row r="1846" spans="1:45" x14ac:dyDescent="0.2">
      <c r="A1846" s="48"/>
      <c r="B1846" s="2"/>
      <c r="D1846" s="65"/>
      <c r="G1846" s="1"/>
      <c r="H1846" s="50"/>
      <c r="I1846" s="51"/>
      <c r="J1846" s="52"/>
      <c r="L1846" s="58"/>
      <c r="N1846" s="53"/>
      <c r="O1846" s="53"/>
      <c r="P1846" s="53"/>
      <c r="Q1846" s="53"/>
      <c r="S1846" s="54"/>
      <c r="T1846" s="55"/>
      <c r="U1846" s="56"/>
      <c r="V1846" s="57"/>
      <c r="AF1846" s="15"/>
      <c r="AO1846" s="64"/>
      <c r="AP1846"/>
      <c r="AQ1846"/>
      <c r="AR1846" s="46"/>
      <c r="AS1846" s="43"/>
    </row>
    <row r="1847" spans="1:45" x14ac:dyDescent="0.2">
      <c r="A1847" s="48"/>
      <c r="B1847" s="2"/>
      <c r="D1847" s="65"/>
      <c r="G1847" s="1"/>
      <c r="H1847" s="50"/>
      <c r="I1847" s="51"/>
      <c r="J1847" s="52"/>
      <c r="L1847" s="58"/>
      <c r="N1847" s="53"/>
      <c r="O1847" s="53"/>
      <c r="P1847" s="53"/>
      <c r="Q1847" s="53"/>
      <c r="S1847" s="54"/>
      <c r="T1847" s="55"/>
      <c r="U1847" s="56"/>
      <c r="V1847" s="57"/>
      <c r="AF1847" s="15"/>
      <c r="AO1847" s="64"/>
      <c r="AP1847"/>
      <c r="AQ1847"/>
      <c r="AR1847" s="46"/>
      <c r="AS1847" s="43"/>
    </row>
    <row r="1848" spans="1:45" x14ac:dyDescent="0.2">
      <c r="A1848" s="48"/>
      <c r="B1848" s="2"/>
      <c r="D1848" s="65"/>
      <c r="G1848" s="1"/>
      <c r="H1848" s="50"/>
      <c r="I1848" s="51"/>
      <c r="J1848" s="52"/>
      <c r="L1848" s="58"/>
      <c r="N1848" s="53"/>
      <c r="O1848" s="53"/>
      <c r="P1848" s="53"/>
      <c r="Q1848" s="53"/>
      <c r="S1848" s="54"/>
      <c r="T1848" s="55"/>
      <c r="U1848" s="56"/>
      <c r="V1848" s="57"/>
      <c r="AF1848" s="15"/>
      <c r="AO1848" s="64"/>
      <c r="AP1848"/>
      <c r="AQ1848"/>
      <c r="AR1848" s="46"/>
      <c r="AS1848" s="43"/>
    </row>
    <row r="1849" spans="1:45" x14ac:dyDescent="0.2">
      <c r="A1849" s="48"/>
      <c r="B1849" s="2"/>
      <c r="D1849" s="65"/>
      <c r="G1849" s="1"/>
      <c r="H1849" s="50"/>
      <c r="I1849" s="51"/>
      <c r="J1849" s="52"/>
      <c r="L1849" s="58"/>
      <c r="N1849" s="53"/>
      <c r="O1849" s="53"/>
      <c r="P1849" s="53"/>
      <c r="Q1849" s="53"/>
      <c r="S1849" s="54"/>
      <c r="T1849" s="55"/>
      <c r="U1849" s="56"/>
      <c r="V1849" s="57"/>
      <c r="AF1849" s="15"/>
      <c r="AO1849" s="64"/>
      <c r="AP1849"/>
      <c r="AQ1849"/>
      <c r="AR1849" s="46"/>
      <c r="AS1849" s="43"/>
    </row>
    <row r="1850" spans="1:45" x14ac:dyDescent="0.2">
      <c r="A1850" s="48"/>
      <c r="B1850" s="2"/>
      <c r="D1850" s="65"/>
      <c r="G1850" s="1"/>
      <c r="H1850" s="50"/>
      <c r="I1850" s="51"/>
      <c r="J1850" s="52"/>
      <c r="L1850" s="58"/>
      <c r="N1850" s="53"/>
      <c r="O1850" s="53"/>
      <c r="P1850" s="53"/>
      <c r="Q1850" s="53"/>
      <c r="S1850" s="54"/>
      <c r="T1850" s="55"/>
      <c r="U1850" s="56"/>
      <c r="V1850" s="57"/>
      <c r="AF1850" s="15"/>
      <c r="AO1850" s="64"/>
      <c r="AP1850"/>
      <c r="AQ1850"/>
      <c r="AR1850" s="46"/>
      <c r="AS1850" s="43"/>
    </row>
    <row r="1851" spans="1:45" x14ac:dyDescent="0.2">
      <c r="A1851" s="48"/>
      <c r="B1851" s="2"/>
      <c r="D1851" s="65"/>
      <c r="G1851" s="1"/>
      <c r="H1851" s="50"/>
      <c r="I1851" s="51"/>
      <c r="J1851" s="52"/>
      <c r="L1851" s="58"/>
      <c r="N1851" s="53"/>
      <c r="O1851" s="53"/>
      <c r="P1851" s="53"/>
      <c r="Q1851" s="53"/>
      <c r="S1851" s="54"/>
      <c r="T1851" s="55"/>
      <c r="U1851" s="56"/>
      <c r="V1851" s="57"/>
      <c r="AF1851" s="15"/>
      <c r="AO1851" s="64"/>
      <c r="AP1851"/>
      <c r="AQ1851"/>
      <c r="AR1851" s="46"/>
      <c r="AS1851" s="43"/>
    </row>
    <row r="1852" spans="1:45" x14ac:dyDescent="0.2">
      <c r="A1852" s="48"/>
      <c r="B1852" s="2"/>
      <c r="D1852" s="65"/>
      <c r="G1852" s="1"/>
      <c r="H1852" s="50"/>
      <c r="I1852" s="51"/>
      <c r="J1852" s="52"/>
      <c r="L1852" s="58"/>
      <c r="N1852" s="53"/>
      <c r="O1852" s="53"/>
      <c r="P1852" s="53"/>
      <c r="Q1852" s="53"/>
      <c r="S1852" s="54"/>
      <c r="T1852" s="55"/>
      <c r="U1852" s="56"/>
      <c r="V1852" s="57"/>
      <c r="AF1852" s="15"/>
      <c r="AO1852" s="64"/>
      <c r="AP1852"/>
      <c r="AQ1852"/>
      <c r="AR1852" s="46"/>
      <c r="AS1852" s="43"/>
    </row>
    <row r="1853" spans="1:45" x14ac:dyDescent="0.2">
      <c r="A1853" s="48"/>
      <c r="B1853" s="2"/>
      <c r="D1853" s="65"/>
      <c r="G1853" s="1"/>
      <c r="H1853" s="50"/>
      <c r="I1853" s="51"/>
      <c r="J1853" s="52"/>
      <c r="L1853" s="58"/>
      <c r="N1853" s="53"/>
      <c r="O1853" s="53"/>
      <c r="P1853" s="53"/>
      <c r="Q1853" s="53"/>
      <c r="S1853" s="54"/>
      <c r="T1853" s="55"/>
      <c r="U1853" s="56"/>
      <c r="V1853" s="57"/>
      <c r="AF1853" s="15"/>
      <c r="AO1853" s="64"/>
      <c r="AP1853"/>
      <c r="AQ1853"/>
      <c r="AR1853" s="46"/>
      <c r="AS1853" s="43"/>
    </row>
    <row r="1854" spans="1:45" x14ac:dyDescent="0.2">
      <c r="A1854" s="48"/>
      <c r="B1854" s="2"/>
      <c r="D1854" s="65"/>
      <c r="G1854" s="1"/>
      <c r="H1854" s="50"/>
      <c r="I1854" s="51"/>
      <c r="J1854" s="52"/>
      <c r="L1854" s="58"/>
      <c r="N1854" s="53"/>
      <c r="O1854" s="53"/>
      <c r="P1854" s="53"/>
      <c r="Q1854" s="53"/>
      <c r="S1854" s="54"/>
      <c r="T1854" s="55"/>
      <c r="U1854" s="56"/>
      <c r="V1854" s="57"/>
      <c r="AF1854" s="15"/>
      <c r="AO1854" s="64"/>
      <c r="AP1854"/>
      <c r="AQ1854"/>
      <c r="AR1854" s="46"/>
      <c r="AS1854" s="43"/>
    </row>
    <row r="1855" spans="1:45" x14ac:dyDescent="0.2">
      <c r="A1855" s="48"/>
      <c r="B1855" s="2"/>
      <c r="D1855" s="65"/>
      <c r="G1855" s="1"/>
      <c r="H1855" s="50"/>
      <c r="I1855" s="51"/>
      <c r="J1855" s="52"/>
      <c r="L1855" s="58"/>
      <c r="N1855" s="53"/>
      <c r="O1855" s="53"/>
      <c r="P1855" s="53"/>
      <c r="Q1855" s="53"/>
      <c r="S1855" s="54"/>
      <c r="T1855" s="55"/>
      <c r="U1855" s="56"/>
      <c r="V1855" s="57"/>
      <c r="AF1855" s="15"/>
      <c r="AO1855" s="64"/>
      <c r="AP1855"/>
      <c r="AQ1855"/>
      <c r="AR1855" s="46"/>
      <c r="AS1855" s="43"/>
    </row>
    <row r="1856" spans="1:45" x14ac:dyDescent="0.2">
      <c r="A1856" s="48"/>
      <c r="B1856" s="2"/>
      <c r="D1856" s="65"/>
      <c r="G1856" s="1"/>
      <c r="H1856" s="50"/>
      <c r="I1856" s="51"/>
      <c r="J1856" s="52"/>
      <c r="L1856" s="58"/>
      <c r="N1856" s="53"/>
      <c r="O1856" s="53"/>
      <c r="P1856" s="53"/>
      <c r="Q1856" s="53"/>
      <c r="S1856" s="54"/>
      <c r="T1856" s="55"/>
      <c r="U1856" s="56"/>
      <c r="V1856" s="57"/>
      <c r="AF1856" s="15"/>
      <c r="AO1856" s="64"/>
      <c r="AP1856"/>
      <c r="AQ1856"/>
      <c r="AR1856" s="46"/>
      <c r="AS1856" s="43"/>
    </row>
    <row r="1857" spans="1:45" x14ac:dyDescent="0.2">
      <c r="A1857" s="48"/>
      <c r="B1857" s="2"/>
      <c r="D1857" s="65"/>
      <c r="G1857" s="1"/>
      <c r="H1857" s="50"/>
      <c r="I1857" s="51"/>
      <c r="J1857" s="52"/>
      <c r="L1857" s="58"/>
      <c r="N1857" s="53"/>
      <c r="O1857" s="53"/>
      <c r="P1857" s="53"/>
      <c r="Q1857" s="53"/>
      <c r="S1857" s="54"/>
      <c r="T1857" s="55"/>
      <c r="U1857" s="56"/>
      <c r="V1857" s="57"/>
      <c r="AF1857" s="15"/>
      <c r="AO1857" s="64"/>
      <c r="AP1857"/>
      <c r="AQ1857"/>
      <c r="AR1857" s="46"/>
      <c r="AS1857" s="43"/>
    </row>
    <row r="1858" spans="1:45" x14ac:dyDescent="0.2">
      <c r="A1858" s="48"/>
      <c r="B1858" s="2"/>
      <c r="D1858" s="65"/>
      <c r="G1858" s="1"/>
      <c r="H1858" s="50"/>
      <c r="I1858" s="51"/>
      <c r="J1858" s="52"/>
      <c r="L1858" s="58"/>
      <c r="N1858" s="53"/>
      <c r="O1858" s="53"/>
      <c r="P1858" s="53"/>
      <c r="Q1858" s="53"/>
      <c r="S1858" s="54"/>
      <c r="T1858" s="55"/>
      <c r="U1858" s="56"/>
      <c r="V1858" s="57"/>
      <c r="AF1858" s="15"/>
      <c r="AO1858" s="64"/>
      <c r="AP1858"/>
      <c r="AQ1858"/>
      <c r="AR1858" s="46"/>
      <c r="AS1858" s="43"/>
    </row>
    <row r="1859" spans="1:45" x14ac:dyDescent="0.2">
      <c r="A1859" s="48"/>
      <c r="B1859" s="2"/>
      <c r="D1859" s="65"/>
      <c r="G1859" s="1"/>
      <c r="H1859" s="50"/>
      <c r="I1859" s="51"/>
      <c r="J1859" s="52"/>
      <c r="L1859" s="58"/>
      <c r="N1859" s="53"/>
      <c r="O1859" s="53"/>
      <c r="P1859" s="53"/>
      <c r="Q1859" s="53"/>
      <c r="S1859" s="54"/>
      <c r="T1859" s="55"/>
      <c r="U1859" s="56"/>
      <c r="V1859" s="57"/>
      <c r="AF1859" s="15"/>
      <c r="AO1859" s="64"/>
      <c r="AP1859"/>
      <c r="AQ1859"/>
      <c r="AR1859" s="46"/>
      <c r="AS1859" s="43"/>
    </row>
    <row r="1860" spans="1:45" x14ac:dyDescent="0.2">
      <c r="A1860" s="48"/>
      <c r="B1860" s="2"/>
      <c r="D1860" s="65"/>
      <c r="G1860" s="1"/>
      <c r="H1860" s="50"/>
      <c r="I1860" s="51"/>
      <c r="J1860" s="52"/>
      <c r="L1860" s="58"/>
      <c r="N1860" s="53"/>
      <c r="O1860" s="53"/>
      <c r="P1860" s="53"/>
      <c r="Q1860" s="53"/>
      <c r="S1860" s="54"/>
      <c r="T1860" s="55"/>
      <c r="U1860" s="56"/>
      <c r="V1860" s="57"/>
      <c r="AF1860" s="15"/>
      <c r="AO1860" s="64"/>
      <c r="AP1860"/>
      <c r="AQ1860"/>
      <c r="AR1860" s="46"/>
      <c r="AS1860" s="43"/>
    </row>
    <row r="1861" spans="1:45" x14ac:dyDescent="0.2">
      <c r="A1861" s="48"/>
      <c r="B1861" s="2"/>
      <c r="D1861" s="65"/>
      <c r="G1861" s="1"/>
      <c r="H1861" s="50"/>
      <c r="I1861" s="51"/>
      <c r="J1861" s="52"/>
      <c r="L1861" s="58"/>
      <c r="N1861" s="53"/>
      <c r="O1861" s="53"/>
      <c r="P1861" s="53"/>
      <c r="Q1861" s="53"/>
      <c r="S1861" s="54"/>
      <c r="T1861" s="55"/>
      <c r="U1861" s="56"/>
      <c r="V1861" s="57"/>
      <c r="AF1861" s="15"/>
      <c r="AO1861" s="64"/>
      <c r="AP1861"/>
      <c r="AQ1861"/>
      <c r="AR1861" s="46"/>
      <c r="AS1861" s="43"/>
    </row>
    <row r="1862" spans="1:45" x14ac:dyDescent="0.2">
      <c r="A1862" s="48"/>
      <c r="B1862" s="2"/>
      <c r="D1862" s="65"/>
      <c r="G1862" s="1"/>
      <c r="H1862" s="50"/>
      <c r="I1862" s="51"/>
      <c r="J1862" s="52"/>
      <c r="L1862" s="58"/>
      <c r="N1862" s="53"/>
      <c r="O1862" s="53"/>
      <c r="P1862" s="53"/>
      <c r="Q1862" s="53"/>
      <c r="S1862" s="54"/>
      <c r="T1862" s="55"/>
      <c r="U1862" s="56"/>
      <c r="V1862" s="57"/>
      <c r="AF1862" s="15"/>
      <c r="AO1862" s="64"/>
      <c r="AP1862"/>
      <c r="AQ1862"/>
      <c r="AR1862" s="46"/>
      <c r="AS1862" s="43"/>
    </row>
    <row r="1863" spans="1:45" x14ac:dyDescent="0.2">
      <c r="A1863" s="48"/>
      <c r="B1863" s="2"/>
      <c r="D1863" s="65"/>
      <c r="G1863" s="1"/>
      <c r="H1863" s="50"/>
      <c r="I1863" s="51"/>
      <c r="J1863" s="52"/>
      <c r="L1863" s="58"/>
      <c r="N1863" s="53"/>
      <c r="O1863" s="53"/>
      <c r="P1863" s="53"/>
      <c r="Q1863" s="53"/>
      <c r="S1863" s="54"/>
      <c r="T1863" s="55"/>
      <c r="U1863" s="56"/>
      <c r="V1863" s="57"/>
      <c r="AF1863" s="15"/>
      <c r="AO1863" s="64"/>
      <c r="AP1863"/>
      <c r="AQ1863"/>
      <c r="AR1863" s="46"/>
      <c r="AS1863" s="43"/>
    </row>
    <row r="1864" spans="1:45" x14ac:dyDescent="0.2">
      <c r="A1864" s="48"/>
      <c r="B1864" s="2"/>
      <c r="D1864" s="65"/>
      <c r="G1864" s="1"/>
      <c r="H1864" s="50"/>
      <c r="I1864" s="51"/>
      <c r="J1864" s="52"/>
      <c r="L1864" s="58"/>
      <c r="N1864" s="53"/>
      <c r="O1864" s="53"/>
      <c r="P1864" s="53"/>
      <c r="Q1864" s="53"/>
      <c r="S1864" s="54"/>
      <c r="T1864" s="55"/>
      <c r="U1864" s="56"/>
      <c r="V1864" s="57"/>
      <c r="AF1864" s="15"/>
      <c r="AO1864" s="64"/>
      <c r="AP1864"/>
      <c r="AQ1864"/>
      <c r="AR1864" s="46"/>
      <c r="AS1864" s="43"/>
    </row>
    <row r="1865" spans="1:45" x14ac:dyDescent="0.2">
      <c r="A1865" s="48"/>
      <c r="B1865" s="2"/>
      <c r="D1865" s="65"/>
      <c r="G1865" s="1"/>
      <c r="H1865" s="50"/>
      <c r="I1865" s="51"/>
      <c r="J1865" s="52"/>
      <c r="L1865" s="58"/>
      <c r="N1865" s="53"/>
      <c r="O1865" s="53"/>
      <c r="P1865" s="53"/>
      <c r="Q1865" s="53"/>
      <c r="S1865" s="54"/>
      <c r="T1865" s="55"/>
      <c r="U1865" s="56"/>
      <c r="V1865" s="57"/>
      <c r="AF1865" s="15"/>
      <c r="AO1865" s="64"/>
      <c r="AP1865"/>
      <c r="AQ1865"/>
      <c r="AR1865" s="46"/>
      <c r="AS1865" s="43"/>
    </row>
    <row r="1866" spans="1:45" x14ac:dyDescent="0.2">
      <c r="A1866" s="48"/>
      <c r="B1866" s="2"/>
      <c r="D1866" s="65"/>
      <c r="G1866" s="1"/>
      <c r="H1866" s="50"/>
      <c r="I1866" s="51"/>
      <c r="J1866" s="52"/>
      <c r="L1866" s="58"/>
      <c r="N1866" s="53"/>
      <c r="O1866" s="53"/>
      <c r="P1866" s="53"/>
      <c r="Q1866" s="53"/>
      <c r="S1866" s="54"/>
      <c r="T1866" s="55"/>
      <c r="U1866" s="56"/>
      <c r="V1866" s="57"/>
      <c r="AF1866" s="15"/>
      <c r="AO1866" s="64"/>
      <c r="AP1866"/>
      <c r="AQ1866"/>
      <c r="AR1866" s="46"/>
      <c r="AS1866" s="43"/>
    </row>
    <row r="1867" spans="1:45" x14ac:dyDescent="0.2">
      <c r="A1867" s="48"/>
      <c r="B1867" s="2"/>
      <c r="D1867" s="65"/>
      <c r="G1867" s="1"/>
      <c r="H1867" s="50"/>
      <c r="I1867" s="51"/>
      <c r="J1867" s="52"/>
      <c r="L1867" s="58"/>
      <c r="N1867" s="53"/>
      <c r="O1867" s="53"/>
      <c r="P1867" s="53"/>
      <c r="Q1867" s="53"/>
      <c r="S1867" s="54"/>
      <c r="T1867" s="55"/>
      <c r="U1867" s="56"/>
      <c r="V1867" s="57"/>
      <c r="AF1867" s="15"/>
      <c r="AO1867" s="64"/>
      <c r="AP1867"/>
      <c r="AQ1867"/>
      <c r="AR1867" s="46"/>
      <c r="AS1867" s="43"/>
    </row>
    <row r="1868" spans="1:45" x14ac:dyDescent="0.2">
      <c r="A1868" s="48"/>
      <c r="B1868" s="2"/>
      <c r="D1868" s="65"/>
      <c r="G1868" s="1"/>
      <c r="H1868" s="50"/>
      <c r="I1868" s="51"/>
      <c r="J1868" s="52"/>
      <c r="L1868" s="58"/>
      <c r="N1868" s="53"/>
      <c r="O1868" s="53"/>
      <c r="P1868" s="53"/>
      <c r="Q1868" s="53"/>
      <c r="S1868" s="54"/>
      <c r="T1868" s="55"/>
      <c r="U1868" s="56"/>
      <c r="V1868" s="57"/>
      <c r="AF1868" s="15"/>
      <c r="AO1868" s="64"/>
      <c r="AP1868"/>
      <c r="AQ1868"/>
      <c r="AR1868" s="46"/>
      <c r="AS1868" s="43"/>
    </row>
    <row r="1869" spans="1:45" x14ac:dyDescent="0.2">
      <c r="A1869" s="48"/>
      <c r="B1869" s="2"/>
      <c r="D1869" s="65"/>
      <c r="G1869" s="1"/>
      <c r="H1869" s="50"/>
      <c r="I1869" s="51"/>
      <c r="J1869" s="52"/>
      <c r="L1869" s="58"/>
      <c r="N1869" s="53"/>
      <c r="O1869" s="53"/>
      <c r="P1869" s="53"/>
      <c r="Q1869" s="53"/>
      <c r="S1869" s="54"/>
      <c r="T1869" s="55"/>
      <c r="U1869" s="56"/>
      <c r="V1869" s="57"/>
      <c r="AF1869" s="15"/>
      <c r="AO1869" s="64"/>
      <c r="AP1869"/>
      <c r="AQ1869"/>
      <c r="AR1869" s="46"/>
      <c r="AS1869" s="43"/>
    </row>
    <row r="1870" spans="1:45" x14ac:dyDescent="0.2">
      <c r="A1870" s="48"/>
      <c r="B1870" s="2"/>
      <c r="D1870" s="65"/>
      <c r="G1870" s="1"/>
      <c r="H1870" s="50"/>
      <c r="I1870" s="51"/>
      <c r="J1870" s="52"/>
      <c r="L1870" s="58"/>
      <c r="N1870" s="53"/>
      <c r="O1870" s="53"/>
      <c r="P1870" s="53"/>
      <c r="Q1870" s="53"/>
      <c r="S1870" s="54"/>
      <c r="T1870" s="55"/>
      <c r="U1870" s="56"/>
      <c r="V1870" s="57"/>
      <c r="AF1870" s="15"/>
      <c r="AO1870" s="64"/>
      <c r="AP1870"/>
      <c r="AQ1870"/>
      <c r="AR1870" s="46"/>
      <c r="AS1870" s="43"/>
    </row>
    <row r="1871" spans="1:45" x14ac:dyDescent="0.2">
      <c r="A1871" s="48"/>
      <c r="B1871" s="2"/>
      <c r="D1871" s="65"/>
      <c r="G1871" s="1"/>
      <c r="H1871" s="50"/>
      <c r="I1871" s="51"/>
      <c r="J1871" s="52"/>
      <c r="L1871" s="58"/>
      <c r="N1871" s="53"/>
      <c r="O1871" s="53"/>
      <c r="P1871" s="53"/>
      <c r="Q1871" s="53"/>
      <c r="S1871" s="54"/>
      <c r="T1871" s="55"/>
      <c r="U1871" s="56"/>
      <c r="V1871" s="57"/>
      <c r="AF1871" s="15"/>
      <c r="AO1871" s="64"/>
      <c r="AP1871"/>
      <c r="AQ1871"/>
      <c r="AR1871" s="46"/>
      <c r="AS1871" s="43"/>
    </row>
    <row r="1872" spans="1:45" x14ac:dyDescent="0.2">
      <c r="A1872" s="48"/>
      <c r="B1872" s="2"/>
      <c r="D1872" s="65"/>
      <c r="G1872" s="1"/>
      <c r="H1872" s="50"/>
      <c r="I1872" s="51"/>
      <c r="J1872" s="52"/>
      <c r="L1872" s="58"/>
      <c r="N1872" s="53"/>
      <c r="O1872" s="53"/>
      <c r="P1872" s="53"/>
      <c r="Q1872" s="53"/>
      <c r="S1872" s="54"/>
      <c r="T1872" s="55"/>
      <c r="U1872" s="56"/>
      <c r="V1872" s="57"/>
      <c r="AF1872" s="15"/>
      <c r="AO1872" s="64"/>
      <c r="AP1872"/>
      <c r="AQ1872"/>
      <c r="AR1872" s="46"/>
      <c r="AS1872" s="43"/>
    </row>
    <row r="1873" spans="1:45" x14ac:dyDescent="0.2">
      <c r="A1873" s="48"/>
      <c r="B1873" s="2"/>
      <c r="D1873" s="65"/>
      <c r="G1873" s="1"/>
      <c r="H1873" s="50"/>
      <c r="I1873" s="51"/>
      <c r="J1873" s="52"/>
      <c r="L1873" s="58"/>
      <c r="N1873" s="53"/>
      <c r="O1873" s="53"/>
      <c r="P1873" s="53"/>
      <c r="Q1873" s="53"/>
      <c r="S1873" s="54"/>
      <c r="T1873" s="55"/>
      <c r="U1873" s="56"/>
      <c r="V1873" s="57"/>
      <c r="AF1873" s="15"/>
      <c r="AO1873" s="64"/>
      <c r="AP1873"/>
      <c r="AQ1873"/>
      <c r="AR1873" s="46"/>
      <c r="AS1873" s="43"/>
    </row>
    <row r="1874" spans="1:45" x14ac:dyDescent="0.2">
      <c r="A1874" s="48"/>
      <c r="B1874" s="2"/>
      <c r="D1874" s="65"/>
      <c r="G1874" s="1"/>
      <c r="H1874" s="50"/>
      <c r="I1874" s="51"/>
      <c r="J1874" s="52"/>
      <c r="L1874" s="58"/>
      <c r="N1874" s="53"/>
      <c r="O1874" s="53"/>
      <c r="P1874" s="53"/>
      <c r="Q1874" s="53"/>
      <c r="S1874" s="54"/>
      <c r="T1874" s="55"/>
      <c r="U1874" s="56"/>
      <c r="V1874" s="57"/>
      <c r="AF1874" s="15"/>
      <c r="AO1874" s="64"/>
      <c r="AP1874"/>
      <c r="AQ1874"/>
      <c r="AR1874" s="46"/>
      <c r="AS1874" s="43"/>
    </row>
    <row r="1875" spans="1:45" x14ac:dyDescent="0.2">
      <c r="A1875" s="48"/>
      <c r="B1875" s="2"/>
      <c r="D1875" s="65"/>
      <c r="G1875" s="1"/>
      <c r="H1875" s="50"/>
      <c r="I1875" s="51"/>
      <c r="J1875" s="52"/>
      <c r="L1875" s="58"/>
      <c r="N1875" s="53"/>
      <c r="O1875" s="53"/>
      <c r="P1875" s="53"/>
      <c r="Q1875" s="53"/>
      <c r="S1875" s="54"/>
      <c r="T1875" s="55"/>
      <c r="U1875" s="56"/>
      <c r="V1875" s="57"/>
      <c r="AF1875" s="15"/>
      <c r="AO1875" s="64"/>
      <c r="AP1875"/>
      <c r="AQ1875"/>
      <c r="AR1875" s="46"/>
      <c r="AS1875" s="43"/>
    </row>
    <row r="1876" spans="1:45" x14ac:dyDescent="0.2">
      <c r="A1876" s="48"/>
      <c r="B1876" s="2"/>
      <c r="D1876" s="65"/>
      <c r="G1876" s="1"/>
      <c r="H1876" s="50"/>
      <c r="I1876" s="51"/>
      <c r="J1876" s="52"/>
      <c r="L1876" s="58"/>
      <c r="N1876" s="53"/>
      <c r="O1876" s="53"/>
      <c r="P1876" s="53"/>
      <c r="Q1876" s="53"/>
      <c r="S1876" s="54"/>
      <c r="T1876" s="55"/>
      <c r="U1876" s="56"/>
      <c r="V1876" s="57"/>
      <c r="AF1876" s="15"/>
      <c r="AO1876" s="64"/>
      <c r="AP1876"/>
      <c r="AQ1876"/>
      <c r="AR1876" s="46"/>
      <c r="AS1876" s="43"/>
    </row>
    <row r="1877" spans="1:45" x14ac:dyDescent="0.2">
      <c r="A1877" s="48"/>
      <c r="B1877" s="2"/>
      <c r="D1877" s="65"/>
      <c r="G1877" s="1"/>
      <c r="H1877" s="50"/>
      <c r="I1877" s="51"/>
      <c r="J1877" s="52"/>
      <c r="L1877" s="58"/>
      <c r="N1877" s="53"/>
      <c r="O1877" s="53"/>
      <c r="P1877" s="53"/>
      <c r="Q1877" s="53"/>
      <c r="S1877" s="54"/>
      <c r="T1877" s="55"/>
      <c r="U1877" s="56"/>
      <c r="V1877" s="57"/>
      <c r="AF1877" s="15"/>
      <c r="AO1877" s="64"/>
      <c r="AP1877"/>
      <c r="AQ1877"/>
      <c r="AR1877" s="46"/>
      <c r="AS1877" s="43"/>
    </row>
    <row r="1878" spans="1:45" x14ac:dyDescent="0.2">
      <c r="A1878" s="48"/>
      <c r="B1878" s="2"/>
      <c r="D1878" s="65"/>
      <c r="G1878" s="1"/>
      <c r="H1878" s="50"/>
      <c r="I1878" s="51"/>
      <c r="J1878" s="52"/>
      <c r="L1878" s="58"/>
      <c r="N1878" s="53"/>
      <c r="O1878" s="53"/>
      <c r="P1878" s="53"/>
      <c r="Q1878" s="53"/>
      <c r="S1878" s="54"/>
      <c r="T1878" s="55"/>
      <c r="U1878" s="56"/>
      <c r="V1878" s="57"/>
      <c r="AF1878" s="15"/>
      <c r="AO1878" s="64"/>
      <c r="AP1878"/>
      <c r="AQ1878"/>
      <c r="AR1878" s="46"/>
      <c r="AS1878" s="43"/>
    </row>
    <row r="1879" spans="1:45" x14ac:dyDescent="0.2">
      <c r="A1879" s="48"/>
      <c r="B1879" s="2"/>
      <c r="D1879" s="65"/>
      <c r="G1879" s="1"/>
      <c r="H1879" s="50"/>
      <c r="I1879" s="51"/>
      <c r="J1879" s="52"/>
      <c r="L1879" s="58"/>
      <c r="N1879" s="53"/>
      <c r="O1879" s="53"/>
      <c r="P1879" s="53"/>
      <c r="Q1879" s="53"/>
      <c r="S1879" s="54"/>
      <c r="T1879" s="55"/>
      <c r="U1879" s="56"/>
      <c r="V1879" s="57"/>
      <c r="AF1879" s="15"/>
      <c r="AO1879" s="64"/>
      <c r="AP1879"/>
      <c r="AQ1879"/>
      <c r="AR1879" s="46"/>
      <c r="AS1879" s="43"/>
    </row>
    <row r="1880" spans="1:45" x14ac:dyDescent="0.2">
      <c r="A1880" s="48"/>
      <c r="B1880" s="2"/>
      <c r="D1880" s="65"/>
      <c r="G1880" s="1"/>
      <c r="H1880" s="50"/>
      <c r="I1880" s="51"/>
      <c r="J1880" s="52"/>
      <c r="L1880" s="58"/>
      <c r="N1880" s="53"/>
      <c r="O1880" s="53"/>
      <c r="P1880" s="53"/>
      <c r="Q1880" s="53"/>
      <c r="S1880" s="54"/>
      <c r="T1880" s="55"/>
      <c r="U1880" s="56"/>
      <c r="V1880" s="57"/>
      <c r="AF1880" s="15"/>
      <c r="AO1880" s="64"/>
      <c r="AP1880"/>
      <c r="AQ1880"/>
      <c r="AR1880" s="46"/>
      <c r="AS1880" s="43"/>
    </row>
    <row r="1881" spans="1:45" x14ac:dyDescent="0.2">
      <c r="A1881" s="48"/>
      <c r="B1881" s="2"/>
      <c r="D1881" s="65"/>
      <c r="G1881" s="1"/>
      <c r="H1881" s="50"/>
      <c r="I1881" s="51"/>
      <c r="J1881" s="52"/>
      <c r="L1881" s="58"/>
      <c r="N1881" s="53"/>
      <c r="O1881" s="53"/>
      <c r="P1881" s="53"/>
      <c r="Q1881" s="53"/>
      <c r="S1881" s="54"/>
      <c r="T1881" s="55"/>
      <c r="U1881" s="56"/>
      <c r="V1881" s="57"/>
      <c r="AF1881" s="15"/>
      <c r="AO1881" s="64"/>
      <c r="AP1881"/>
      <c r="AQ1881"/>
      <c r="AR1881" s="46"/>
      <c r="AS1881" s="43"/>
    </row>
    <row r="1882" spans="1:45" x14ac:dyDescent="0.2">
      <c r="A1882" s="48"/>
      <c r="B1882" s="2"/>
      <c r="D1882" s="65"/>
      <c r="G1882" s="1"/>
      <c r="H1882" s="50"/>
      <c r="I1882" s="51"/>
      <c r="J1882" s="52"/>
      <c r="L1882" s="58"/>
      <c r="N1882" s="53"/>
      <c r="O1882" s="53"/>
      <c r="P1882" s="53"/>
      <c r="Q1882" s="53"/>
      <c r="S1882" s="54"/>
      <c r="T1882" s="55"/>
      <c r="U1882" s="56"/>
      <c r="V1882" s="57"/>
      <c r="AF1882" s="15"/>
      <c r="AO1882" s="64"/>
      <c r="AP1882"/>
      <c r="AQ1882"/>
      <c r="AR1882" s="46"/>
      <c r="AS1882" s="43"/>
    </row>
    <row r="1883" spans="1:45" x14ac:dyDescent="0.2">
      <c r="A1883" s="48"/>
      <c r="B1883" s="2"/>
      <c r="D1883" s="65"/>
      <c r="G1883" s="1"/>
      <c r="H1883" s="50"/>
      <c r="I1883" s="51"/>
      <c r="J1883" s="52"/>
      <c r="L1883" s="58"/>
      <c r="N1883" s="53"/>
      <c r="O1883" s="53"/>
      <c r="P1883" s="53"/>
      <c r="Q1883" s="53"/>
      <c r="S1883" s="54"/>
      <c r="T1883" s="55"/>
      <c r="U1883" s="56"/>
      <c r="V1883" s="57"/>
      <c r="AF1883" s="15"/>
      <c r="AO1883" s="64"/>
      <c r="AP1883"/>
      <c r="AQ1883"/>
      <c r="AR1883" s="46"/>
      <c r="AS1883" s="43"/>
    </row>
    <row r="1884" spans="1:45" x14ac:dyDescent="0.2">
      <c r="A1884" s="48"/>
      <c r="B1884" s="2"/>
      <c r="D1884" s="65"/>
      <c r="G1884" s="1"/>
      <c r="H1884" s="50"/>
      <c r="I1884" s="51"/>
      <c r="J1884" s="52"/>
      <c r="L1884" s="58"/>
      <c r="N1884" s="53"/>
      <c r="O1884" s="53"/>
      <c r="P1884" s="53"/>
      <c r="Q1884" s="53"/>
      <c r="S1884" s="54"/>
      <c r="T1884" s="55"/>
      <c r="U1884" s="56"/>
      <c r="V1884" s="57"/>
      <c r="AF1884" s="15"/>
      <c r="AO1884" s="64"/>
      <c r="AP1884"/>
      <c r="AQ1884"/>
      <c r="AR1884" s="46"/>
      <c r="AS1884" s="43"/>
    </row>
    <row r="1885" spans="1:45" x14ac:dyDescent="0.2">
      <c r="A1885" s="48"/>
      <c r="B1885" s="2"/>
      <c r="D1885" s="65"/>
      <c r="G1885" s="1"/>
      <c r="H1885" s="50"/>
      <c r="I1885" s="51"/>
      <c r="J1885" s="52"/>
      <c r="L1885" s="58"/>
      <c r="N1885" s="53"/>
      <c r="O1885" s="53"/>
      <c r="P1885" s="53"/>
      <c r="Q1885" s="53"/>
      <c r="S1885" s="54"/>
      <c r="T1885" s="55"/>
      <c r="U1885" s="56"/>
      <c r="V1885" s="57"/>
      <c r="AF1885" s="15"/>
      <c r="AO1885" s="64"/>
      <c r="AP1885"/>
      <c r="AQ1885"/>
      <c r="AR1885" s="46"/>
      <c r="AS1885" s="43"/>
    </row>
    <row r="1886" spans="1:45" x14ac:dyDescent="0.2">
      <c r="A1886" s="48"/>
      <c r="B1886" s="2"/>
      <c r="D1886" s="65"/>
      <c r="G1886" s="1"/>
      <c r="H1886" s="50"/>
      <c r="I1886" s="51"/>
      <c r="J1886" s="52"/>
      <c r="L1886" s="58"/>
      <c r="N1886" s="53"/>
      <c r="O1886" s="53"/>
      <c r="P1886" s="53"/>
      <c r="Q1886" s="53"/>
      <c r="S1886" s="54"/>
      <c r="T1886" s="55"/>
      <c r="U1886" s="56"/>
      <c r="V1886" s="57"/>
      <c r="AF1886" s="15"/>
      <c r="AO1886" s="64"/>
      <c r="AP1886"/>
      <c r="AQ1886"/>
      <c r="AR1886" s="46"/>
      <c r="AS1886" s="43"/>
    </row>
    <row r="1887" spans="1:45" x14ac:dyDescent="0.2">
      <c r="A1887" s="48"/>
      <c r="B1887" s="2"/>
      <c r="D1887" s="65"/>
      <c r="G1887" s="1"/>
      <c r="H1887" s="50"/>
      <c r="I1887" s="51"/>
      <c r="J1887" s="52"/>
      <c r="L1887" s="58"/>
      <c r="N1887" s="53"/>
      <c r="O1887" s="53"/>
      <c r="P1887" s="53"/>
      <c r="Q1887" s="53"/>
      <c r="S1887" s="54"/>
      <c r="T1887" s="55"/>
      <c r="U1887" s="56"/>
      <c r="V1887" s="57"/>
      <c r="AF1887" s="15"/>
      <c r="AO1887" s="64"/>
      <c r="AP1887"/>
      <c r="AQ1887"/>
      <c r="AR1887" s="46"/>
      <c r="AS1887" s="43"/>
    </row>
    <row r="1888" spans="1:45" x14ac:dyDescent="0.2">
      <c r="A1888" s="48"/>
      <c r="B1888" s="2"/>
      <c r="D1888" s="65"/>
      <c r="G1888" s="1"/>
      <c r="H1888" s="50"/>
      <c r="I1888" s="51"/>
      <c r="J1888" s="52"/>
      <c r="L1888" s="58"/>
      <c r="N1888" s="53"/>
      <c r="O1888" s="53"/>
      <c r="P1888" s="53"/>
      <c r="Q1888" s="53"/>
      <c r="S1888" s="54"/>
      <c r="T1888" s="55"/>
      <c r="U1888" s="56"/>
      <c r="V1888" s="57"/>
      <c r="AF1888" s="15"/>
      <c r="AO1888" s="64"/>
      <c r="AP1888"/>
      <c r="AQ1888"/>
      <c r="AR1888" s="46"/>
      <c r="AS1888" s="43"/>
    </row>
    <row r="1889" spans="1:45" x14ac:dyDescent="0.2">
      <c r="A1889" s="48"/>
      <c r="B1889" s="2"/>
      <c r="D1889" s="65"/>
      <c r="G1889" s="1"/>
      <c r="H1889" s="50"/>
      <c r="I1889" s="51"/>
      <c r="J1889" s="52"/>
      <c r="L1889" s="58"/>
      <c r="N1889" s="53"/>
      <c r="O1889" s="53"/>
      <c r="P1889" s="53"/>
      <c r="Q1889" s="53"/>
      <c r="S1889" s="54"/>
      <c r="T1889" s="55"/>
      <c r="U1889" s="56"/>
      <c r="V1889" s="57"/>
      <c r="AF1889" s="15"/>
      <c r="AO1889" s="64"/>
      <c r="AP1889"/>
      <c r="AQ1889"/>
      <c r="AR1889" s="46"/>
      <c r="AS1889" s="43"/>
    </row>
    <row r="1890" spans="1:45" x14ac:dyDescent="0.2">
      <c r="A1890" s="48"/>
      <c r="B1890" s="2"/>
      <c r="D1890" s="65"/>
      <c r="G1890" s="1"/>
      <c r="H1890" s="50"/>
      <c r="I1890" s="51"/>
      <c r="J1890" s="52"/>
      <c r="L1890" s="58"/>
      <c r="N1890" s="53"/>
      <c r="O1890" s="53"/>
      <c r="P1890" s="53"/>
      <c r="Q1890" s="53"/>
      <c r="S1890" s="54"/>
      <c r="T1890" s="55"/>
      <c r="U1890" s="56"/>
      <c r="V1890" s="57"/>
      <c r="AF1890" s="15"/>
      <c r="AO1890" s="64"/>
      <c r="AP1890"/>
      <c r="AQ1890"/>
      <c r="AR1890" s="46"/>
      <c r="AS1890" s="43"/>
    </row>
    <row r="1891" spans="1:45" x14ac:dyDescent="0.2">
      <c r="A1891" s="48"/>
      <c r="B1891" s="2"/>
      <c r="D1891" s="65"/>
      <c r="G1891" s="1"/>
      <c r="H1891" s="50"/>
      <c r="I1891" s="51"/>
      <c r="J1891" s="52"/>
      <c r="L1891" s="58"/>
      <c r="N1891" s="53"/>
      <c r="O1891" s="53"/>
      <c r="P1891" s="53"/>
      <c r="Q1891" s="53"/>
      <c r="S1891" s="54"/>
      <c r="T1891" s="55"/>
      <c r="U1891" s="56"/>
      <c r="V1891" s="57"/>
      <c r="AF1891" s="15"/>
      <c r="AO1891" s="64"/>
      <c r="AP1891"/>
      <c r="AQ1891"/>
      <c r="AR1891" s="46"/>
      <c r="AS1891" s="43"/>
    </row>
    <row r="1892" spans="1:45" x14ac:dyDescent="0.2">
      <c r="A1892" s="48"/>
      <c r="B1892" s="2"/>
      <c r="D1892" s="65"/>
      <c r="G1892" s="1"/>
      <c r="H1892" s="50"/>
      <c r="I1892" s="51"/>
      <c r="J1892" s="52"/>
      <c r="L1892" s="58"/>
      <c r="N1892" s="53"/>
      <c r="O1892" s="53"/>
      <c r="P1892" s="53"/>
      <c r="Q1892" s="53"/>
      <c r="S1892" s="54"/>
      <c r="T1892" s="55"/>
      <c r="U1892" s="56"/>
      <c r="V1892" s="57"/>
      <c r="AF1892" s="15"/>
      <c r="AO1892" s="64"/>
      <c r="AP1892"/>
      <c r="AQ1892"/>
      <c r="AR1892" s="46"/>
      <c r="AS1892" s="43"/>
    </row>
    <row r="1893" spans="1:45" x14ac:dyDescent="0.2">
      <c r="A1893" s="48"/>
      <c r="B1893" s="2"/>
      <c r="D1893" s="65"/>
      <c r="G1893" s="1"/>
      <c r="H1893" s="50"/>
      <c r="I1893" s="51"/>
      <c r="J1893" s="52"/>
      <c r="L1893" s="58"/>
      <c r="N1893" s="53"/>
      <c r="O1893" s="53"/>
      <c r="P1893" s="53"/>
      <c r="Q1893" s="53"/>
      <c r="S1893" s="54"/>
      <c r="T1893" s="55"/>
      <c r="U1893" s="56"/>
      <c r="V1893" s="57"/>
      <c r="AF1893" s="15"/>
      <c r="AO1893" s="64"/>
      <c r="AP1893"/>
      <c r="AQ1893"/>
      <c r="AR1893" s="46"/>
      <c r="AS1893" s="43"/>
    </row>
    <row r="1894" spans="1:45" x14ac:dyDescent="0.2">
      <c r="A1894" s="48"/>
      <c r="B1894" s="2"/>
      <c r="D1894" s="65"/>
      <c r="G1894" s="1"/>
      <c r="H1894" s="50"/>
      <c r="I1894" s="51"/>
      <c r="J1894" s="52"/>
      <c r="L1894" s="58"/>
      <c r="N1894" s="53"/>
      <c r="O1894" s="53"/>
      <c r="P1894" s="53"/>
      <c r="Q1894" s="53"/>
      <c r="S1894" s="54"/>
      <c r="T1894" s="55"/>
      <c r="U1894" s="56"/>
      <c r="V1894" s="57"/>
      <c r="AF1894" s="15"/>
      <c r="AO1894" s="64"/>
      <c r="AP1894"/>
      <c r="AQ1894"/>
      <c r="AR1894" s="46"/>
      <c r="AS1894" s="43"/>
    </row>
    <row r="1895" spans="1:45" x14ac:dyDescent="0.2">
      <c r="A1895" s="48"/>
      <c r="B1895" s="2"/>
      <c r="D1895" s="65"/>
      <c r="G1895" s="1"/>
      <c r="H1895" s="50"/>
      <c r="I1895" s="51"/>
      <c r="J1895" s="52"/>
      <c r="L1895" s="58"/>
      <c r="N1895" s="53"/>
      <c r="O1895" s="53"/>
      <c r="P1895" s="53"/>
      <c r="Q1895" s="53"/>
      <c r="S1895" s="54"/>
      <c r="T1895" s="55"/>
      <c r="U1895" s="56"/>
      <c r="V1895" s="57"/>
      <c r="AF1895" s="15"/>
      <c r="AO1895" s="64"/>
      <c r="AP1895"/>
      <c r="AQ1895"/>
      <c r="AR1895" s="46"/>
      <c r="AS1895" s="43"/>
    </row>
    <row r="1896" spans="1:45" x14ac:dyDescent="0.2">
      <c r="A1896" s="48"/>
      <c r="B1896" s="2"/>
      <c r="D1896" s="65"/>
      <c r="G1896" s="1"/>
      <c r="H1896" s="50"/>
      <c r="I1896" s="51"/>
      <c r="J1896" s="52"/>
      <c r="L1896" s="58"/>
      <c r="N1896" s="53"/>
      <c r="O1896" s="53"/>
      <c r="P1896" s="53"/>
      <c r="Q1896" s="53"/>
      <c r="S1896" s="54"/>
      <c r="T1896" s="55"/>
      <c r="U1896" s="56"/>
      <c r="V1896" s="57"/>
      <c r="AF1896" s="15"/>
      <c r="AO1896" s="64"/>
      <c r="AP1896"/>
      <c r="AQ1896"/>
      <c r="AR1896" s="46"/>
      <c r="AS1896" s="43"/>
    </row>
    <row r="1897" spans="1:45" x14ac:dyDescent="0.2">
      <c r="A1897" s="48"/>
      <c r="B1897" s="2"/>
      <c r="D1897" s="65"/>
      <c r="G1897" s="1"/>
      <c r="H1897" s="50"/>
      <c r="I1897" s="51"/>
      <c r="J1897" s="52"/>
      <c r="L1897" s="58"/>
      <c r="N1897" s="53"/>
      <c r="O1897" s="53"/>
      <c r="P1897" s="53"/>
      <c r="Q1897" s="53"/>
      <c r="S1897" s="54"/>
      <c r="T1897" s="55"/>
      <c r="U1897" s="56"/>
      <c r="V1897" s="57"/>
      <c r="AF1897" s="15"/>
      <c r="AO1897" s="64"/>
      <c r="AP1897"/>
      <c r="AQ1897"/>
      <c r="AR1897" s="46"/>
      <c r="AS1897" s="43"/>
    </row>
    <row r="1898" spans="1:45" x14ac:dyDescent="0.2">
      <c r="A1898" s="48"/>
      <c r="B1898" s="2"/>
      <c r="D1898" s="65"/>
      <c r="G1898" s="1"/>
      <c r="H1898" s="50"/>
      <c r="I1898" s="51"/>
      <c r="J1898" s="52"/>
      <c r="L1898" s="58"/>
      <c r="N1898" s="53"/>
      <c r="O1898" s="53"/>
      <c r="P1898" s="53"/>
      <c r="Q1898" s="53"/>
      <c r="S1898" s="54"/>
      <c r="T1898" s="55"/>
      <c r="U1898" s="56"/>
      <c r="V1898" s="57"/>
      <c r="AF1898" s="15"/>
      <c r="AO1898" s="64"/>
      <c r="AP1898"/>
      <c r="AQ1898"/>
      <c r="AR1898" s="46"/>
      <c r="AS1898" s="43"/>
    </row>
    <row r="1899" spans="1:45" x14ac:dyDescent="0.2">
      <c r="A1899" s="48"/>
      <c r="B1899" s="2"/>
      <c r="D1899" s="65"/>
      <c r="G1899" s="1"/>
      <c r="H1899" s="50"/>
      <c r="I1899" s="51"/>
      <c r="J1899" s="52"/>
      <c r="L1899" s="58"/>
      <c r="N1899" s="53"/>
      <c r="O1899" s="53"/>
      <c r="P1899" s="53"/>
      <c r="Q1899" s="53"/>
      <c r="S1899" s="54"/>
      <c r="T1899" s="55"/>
      <c r="U1899" s="56"/>
      <c r="V1899" s="57"/>
      <c r="AF1899" s="15"/>
      <c r="AO1899" s="64"/>
      <c r="AP1899"/>
      <c r="AQ1899"/>
      <c r="AR1899" s="46"/>
      <c r="AS1899" s="43"/>
    </row>
    <row r="1900" spans="1:45" x14ac:dyDescent="0.2">
      <c r="A1900" s="48"/>
      <c r="B1900" s="2"/>
      <c r="D1900" s="65"/>
      <c r="G1900" s="1"/>
      <c r="H1900" s="50"/>
      <c r="I1900" s="51"/>
      <c r="J1900" s="52"/>
      <c r="L1900" s="58"/>
      <c r="N1900" s="53"/>
      <c r="O1900" s="53"/>
      <c r="P1900" s="53"/>
      <c r="Q1900" s="53"/>
      <c r="S1900" s="54"/>
      <c r="T1900" s="55"/>
      <c r="U1900" s="56"/>
      <c r="V1900" s="57"/>
      <c r="AF1900" s="15"/>
      <c r="AO1900" s="64"/>
      <c r="AP1900"/>
      <c r="AQ1900"/>
      <c r="AR1900" s="46"/>
      <c r="AS1900" s="43"/>
    </row>
    <row r="1901" spans="1:45" x14ac:dyDescent="0.2">
      <c r="A1901" s="48"/>
      <c r="B1901" s="2"/>
      <c r="D1901" s="65"/>
      <c r="G1901" s="1"/>
      <c r="H1901" s="50"/>
      <c r="I1901" s="51"/>
      <c r="J1901" s="52"/>
      <c r="L1901" s="58"/>
      <c r="N1901" s="53"/>
      <c r="O1901" s="53"/>
      <c r="P1901" s="53"/>
      <c r="Q1901" s="53"/>
      <c r="S1901" s="54"/>
      <c r="T1901" s="55"/>
      <c r="U1901" s="56"/>
      <c r="V1901" s="57"/>
      <c r="AF1901" s="15"/>
      <c r="AO1901" s="64"/>
      <c r="AP1901"/>
      <c r="AQ1901"/>
      <c r="AR1901" s="46"/>
      <c r="AS1901" s="43"/>
    </row>
    <row r="1902" spans="1:45" x14ac:dyDescent="0.2">
      <c r="A1902" s="48"/>
      <c r="B1902" s="2"/>
      <c r="D1902" s="65"/>
      <c r="G1902" s="1"/>
      <c r="H1902" s="50"/>
      <c r="I1902" s="51"/>
      <c r="J1902" s="52"/>
      <c r="L1902" s="58"/>
      <c r="N1902" s="53"/>
      <c r="O1902" s="53"/>
      <c r="P1902" s="53"/>
      <c r="Q1902" s="53"/>
      <c r="S1902" s="54"/>
      <c r="T1902" s="55"/>
      <c r="U1902" s="56"/>
      <c r="V1902" s="57"/>
      <c r="AF1902" s="15"/>
      <c r="AO1902" s="64"/>
      <c r="AP1902"/>
      <c r="AQ1902"/>
      <c r="AR1902" s="46"/>
      <c r="AS1902" s="43"/>
    </row>
    <row r="1903" spans="1:45" x14ac:dyDescent="0.2">
      <c r="A1903" s="48"/>
      <c r="B1903" s="2"/>
      <c r="D1903" s="65"/>
      <c r="G1903" s="1"/>
      <c r="H1903" s="50"/>
      <c r="I1903" s="51"/>
      <c r="J1903" s="52"/>
      <c r="L1903" s="58"/>
      <c r="N1903" s="53"/>
      <c r="O1903" s="53"/>
      <c r="P1903" s="53"/>
      <c r="Q1903" s="53"/>
      <c r="S1903" s="54"/>
      <c r="T1903" s="55"/>
      <c r="U1903" s="56"/>
      <c r="V1903" s="57"/>
      <c r="AF1903" s="15"/>
      <c r="AO1903" s="64"/>
      <c r="AP1903"/>
      <c r="AQ1903"/>
      <c r="AR1903" s="46"/>
      <c r="AS1903" s="43"/>
    </row>
    <row r="1904" spans="1:45" x14ac:dyDescent="0.2">
      <c r="A1904" s="48"/>
      <c r="B1904" s="2"/>
      <c r="D1904" s="65"/>
      <c r="G1904" s="1"/>
      <c r="H1904" s="50"/>
      <c r="I1904" s="51"/>
      <c r="J1904" s="52"/>
      <c r="L1904" s="58"/>
      <c r="N1904" s="53"/>
      <c r="O1904" s="53"/>
      <c r="P1904" s="53"/>
      <c r="Q1904" s="53"/>
      <c r="S1904" s="54"/>
      <c r="T1904" s="55"/>
      <c r="U1904" s="56"/>
      <c r="V1904" s="57"/>
      <c r="AF1904" s="15"/>
      <c r="AO1904" s="64"/>
      <c r="AP1904"/>
      <c r="AQ1904"/>
      <c r="AR1904" s="46"/>
      <c r="AS1904" s="43"/>
    </row>
    <row r="1905" spans="1:45" x14ac:dyDescent="0.2">
      <c r="A1905" s="48"/>
      <c r="B1905" s="2"/>
      <c r="D1905" s="65"/>
      <c r="G1905" s="1"/>
      <c r="H1905" s="50"/>
      <c r="I1905" s="51"/>
      <c r="J1905" s="52"/>
      <c r="L1905" s="58"/>
      <c r="N1905" s="53"/>
      <c r="O1905" s="53"/>
      <c r="P1905" s="53"/>
      <c r="Q1905" s="53"/>
      <c r="S1905" s="54"/>
      <c r="T1905" s="55"/>
      <c r="U1905" s="56"/>
      <c r="V1905" s="57"/>
      <c r="AF1905" s="15"/>
      <c r="AO1905" s="64"/>
      <c r="AP1905"/>
      <c r="AQ1905"/>
      <c r="AR1905" s="46"/>
      <c r="AS1905" s="43"/>
    </row>
    <row r="1906" spans="1:45" x14ac:dyDescent="0.2">
      <c r="A1906" s="48"/>
      <c r="B1906" s="2"/>
      <c r="D1906" s="65"/>
      <c r="G1906" s="1"/>
      <c r="H1906" s="50"/>
      <c r="I1906" s="51"/>
      <c r="J1906" s="52"/>
      <c r="L1906" s="58"/>
      <c r="N1906" s="53"/>
      <c r="O1906" s="53"/>
      <c r="P1906" s="53"/>
      <c r="Q1906" s="53"/>
      <c r="S1906" s="54"/>
      <c r="T1906" s="55"/>
      <c r="U1906" s="56"/>
      <c r="V1906" s="57"/>
      <c r="AF1906" s="15"/>
      <c r="AO1906" s="64"/>
      <c r="AP1906"/>
      <c r="AQ1906"/>
      <c r="AR1906" s="46"/>
      <c r="AS1906" s="43"/>
    </row>
    <row r="1907" spans="1:45" x14ac:dyDescent="0.2">
      <c r="A1907" s="48"/>
      <c r="B1907" s="2"/>
      <c r="D1907" s="65"/>
      <c r="G1907" s="1"/>
      <c r="H1907" s="50"/>
      <c r="I1907" s="51"/>
      <c r="J1907" s="52"/>
      <c r="L1907" s="58"/>
      <c r="N1907" s="53"/>
      <c r="O1907" s="53"/>
      <c r="P1907" s="53"/>
      <c r="Q1907" s="53"/>
      <c r="S1907" s="54"/>
      <c r="T1907" s="55"/>
      <c r="U1907" s="56"/>
      <c r="V1907" s="57"/>
      <c r="AF1907" s="15"/>
      <c r="AO1907" s="64"/>
      <c r="AP1907"/>
      <c r="AQ1907"/>
      <c r="AR1907" s="46"/>
      <c r="AS1907" s="43"/>
    </row>
    <row r="1908" spans="1:45" x14ac:dyDescent="0.2">
      <c r="A1908" s="48"/>
      <c r="B1908" s="2"/>
      <c r="D1908" s="65"/>
      <c r="G1908" s="1"/>
      <c r="H1908" s="50"/>
      <c r="I1908" s="51"/>
      <c r="J1908" s="52"/>
      <c r="L1908" s="58"/>
      <c r="N1908" s="53"/>
      <c r="O1908" s="53"/>
      <c r="P1908" s="53"/>
      <c r="Q1908" s="53"/>
      <c r="S1908" s="54"/>
      <c r="T1908" s="55"/>
      <c r="U1908" s="56"/>
      <c r="V1908" s="57"/>
      <c r="AF1908" s="15"/>
      <c r="AO1908" s="64"/>
      <c r="AP1908"/>
      <c r="AQ1908"/>
      <c r="AR1908" s="46"/>
      <c r="AS1908" s="43"/>
    </row>
    <row r="1909" spans="1:45" x14ac:dyDescent="0.2">
      <c r="A1909" s="48"/>
      <c r="B1909" s="2"/>
      <c r="D1909" s="65"/>
      <c r="G1909" s="1"/>
      <c r="H1909" s="50"/>
      <c r="I1909" s="51"/>
      <c r="J1909" s="52"/>
      <c r="L1909" s="58"/>
      <c r="N1909" s="53"/>
      <c r="O1909" s="53"/>
      <c r="P1909" s="53"/>
      <c r="Q1909" s="53"/>
      <c r="S1909" s="54"/>
      <c r="T1909" s="55"/>
      <c r="U1909" s="56"/>
      <c r="V1909" s="57"/>
      <c r="AF1909" s="15"/>
      <c r="AO1909" s="64"/>
      <c r="AP1909"/>
      <c r="AQ1909"/>
      <c r="AR1909" s="46"/>
      <c r="AS1909" s="43"/>
    </row>
    <row r="1910" spans="1:45" x14ac:dyDescent="0.2">
      <c r="A1910" s="48"/>
      <c r="B1910" s="2"/>
      <c r="D1910" s="65"/>
      <c r="G1910" s="1"/>
      <c r="H1910" s="50"/>
      <c r="I1910" s="51"/>
      <c r="J1910" s="52"/>
      <c r="L1910" s="58"/>
      <c r="N1910" s="53"/>
      <c r="O1910" s="53"/>
      <c r="P1910" s="53"/>
      <c r="Q1910" s="53"/>
      <c r="S1910" s="54"/>
      <c r="T1910" s="55"/>
      <c r="U1910" s="56"/>
      <c r="V1910" s="57"/>
      <c r="AF1910" s="15"/>
      <c r="AO1910" s="64"/>
      <c r="AP1910"/>
      <c r="AQ1910"/>
      <c r="AR1910" s="46"/>
      <c r="AS1910" s="43"/>
    </row>
    <row r="1911" spans="1:45" x14ac:dyDescent="0.2">
      <c r="A1911" s="48"/>
      <c r="B1911" s="2"/>
      <c r="D1911" s="65"/>
      <c r="G1911" s="1"/>
      <c r="H1911" s="50"/>
      <c r="I1911" s="51"/>
      <c r="J1911" s="52"/>
      <c r="L1911" s="58"/>
      <c r="N1911" s="53"/>
      <c r="O1911" s="53"/>
      <c r="P1911" s="53"/>
      <c r="Q1911" s="53"/>
      <c r="S1911" s="54"/>
      <c r="T1911" s="55"/>
      <c r="U1911" s="56"/>
      <c r="V1911" s="57"/>
      <c r="AF1911" s="15"/>
      <c r="AO1911" s="64"/>
      <c r="AP1911"/>
      <c r="AQ1911"/>
      <c r="AR1911" s="46"/>
      <c r="AS1911" s="43"/>
    </row>
    <row r="1912" spans="1:45" x14ac:dyDescent="0.2">
      <c r="A1912" s="48"/>
      <c r="B1912" s="2"/>
      <c r="D1912" s="65"/>
      <c r="G1912" s="1"/>
      <c r="H1912" s="50"/>
      <c r="I1912" s="51"/>
      <c r="J1912" s="52"/>
      <c r="L1912" s="58"/>
      <c r="N1912" s="53"/>
      <c r="O1912" s="53"/>
      <c r="P1912" s="53"/>
      <c r="Q1912" s="53"/>
      <c r="S1912" s="54"/>
      <c r="T1912" s="55"/>
      <c r="U1912" s="56"/>
      <c r="V1912" s="57"/>
      <c r="AF1912" s="15"/>
      <c r="AO1912" s="64"/>
      <c r="AP1912"/>
      <c r="AQ1912"/>
      <c r="AR1912" s="46"/>
      <c r="AS1912" s="43"/>
    </row>
    <row r="1913" spans="1:45" x14ac:dyDescent="0.2">
      <c r="A1913" s="48"/>
      <c r="B1913" s="2"/>
      <c r="D1913" s="65"/>
      <c r="G1913" s="1"/>
      <c r="H1913" s="50"/>
      <c r="I1913" s="51"/>
      <c r="J1913" s="52"/>
      <c r="L1913" s="58"/>
      <c r="N1913" s="53"/>
      <c r="O1913" s="53"/>
      <c r="P1913" s="53"/>
      <c r="Q1913" s="53"/>
      <c r="S1913" s="54"/>
      <c r="T1913" s="55"/>
      <c r="U1913" s="56"/>
      <c r="V1913" s="57"/>
      <c r="AF1913" s="15"/>
      <c r="AO1913" s="64"/>
      <c r="AP1913"/>
      <c r="AQ1913"/>
      <c r="AR1913" s="46"/>
      <c r="AS1913" s="43"/>
    </row>
    <row r="1914" spans="1:45" x14ac:dyDescent="0.2">
      <c r="A1914" s="48"/>
      <c r="B1914" s="2"/>
      <c r="D1914" s="65"/>
      <c r="G1914" s="1"/>
      <c r="H1914" s="50"/>
      <c r="I1914" s="51"/>
      <c r="J1914" s="52"/>
      <c r="L1914" s="58"/>
      <c r="N1914" s="53"/>
      <c r="O1914" s="53"/>
      <c r="P1914" s="53"/>
      <c r="Q1914" s="53"/>
      <c r="S1914" s="54"/>
      <c r="T1914" s="55"/>
      <c r="U1914" s="56"/>
      <c r="V1914" s="57"/>
      <c r="AF1914" s="15"/>
      <c r="AO1914" s="64"/>
      <c r="AP1914"/>
      <c r="AQ1914"/>
      <c r="AR1914" s="46"/>
      <c r="AS1914" s="43"/>
    </row>
    <row r="1915" spans="1:45" x14ac:dyDescent="0.2">
      <c r="A1915" s="48"/>
      <c r="B1915" s="2"/>
      <c r="D1915" s="65"/>
      <c r="G1915" s="1"/>
      <c r="H1915" s="50"/>
      <c r="I1915" s="51"/>
      <c r="J1915" s="52"/>
      <c r="L1915" s="58"/>
      <c r="N1915" s="53"/>
      <c r="O1915" s="53"/>
      <c r="P1915" s="53"/>
      <c r="Q1915" s="53"/>
      <c r="S1915" s="54"/>
      <c r="T1915" s="55"/>
      <c r="U1915" s="56"/>
      <c r="V1915" s="57"/>
      <c r="AF1915" s="15"/>
      <c r="AO1915" s="64"/>
      <c r="AP1915"/>
      <c r="AQ1915"/>
      <c r="AR1915" s="46"/>
      <c r="AS1915" s="43"/>
    </row>
    <row r="1916" spans="1:45" x14ac:dyDescent="0.2">
      <c r="A1916" s="48"/>
      <c r="B1916" s="2"/>
      <c r="D1916" s="65"/>
      <c r="G1916" s="1"/>
      <c r="H1916" s="50"/>
      <c r="I1916" s="51"/>
      <c r="J1916" s="52"/>
      <c r="L1916" s="58"/>
      <c r="N1916" s="53"/>
      <c r="O1916" s="53"/>
      <c r="P1916" s="53"/>
      <c r="Q1916" s="53"/>
      <c r="S1916" s="54"/>
      <c r="T1916" s="55"/>
      <c r="U1916" s="56"/>
      <c r="V1916" s="57"/>
      <c r="AF1916" s="15"/>
      <c r="AO1916" s="64"/>
      <c r="AP1916"/>
      <c r="AQ1916"/>
      <c r="AR1916" s="46"/>
      <c r="AS1916" s="43"/>
    </row>
    <row r="1917" spans="1:45" x14ac:dyDescent="0.2">
      <c r="A1917" s="48"/>
      <c r="B1917" s="2"/>
      <c r="D1917" s="65"/>
      <c r="G1917" s="1"/>
      <c r="H1917" s="50"/>
      <c r="I1917" s="51"/>
      <c r="J1917" s="52"/>
      <c r="L1917" s="58"/>
      <c r="N1917" s="53"/>
      <c r="O1917" s="53"/>
      <c r="P1917" s="53"/>
      <c r="Q1917" s="53"/>
      <c r="S1917" s="54"/>
      <c r="T1917" s="55"/>
      <c r="U1917" s="56"/>
      <c r="V1917" s="57"/>
      <c r="AF1917" s="15"/>
      <c r="AO1917" s="64"/>
      <c r="AP1917"/>
      <c r="AQ1917"/>
      <c r="AR1917" s="46"/>
      <c r="AS1917" s="43"/>
    </row>
    <row r="1918" spans="1:45" x14ac:dyDescent="0.2">
      <c r="A1918" s="48"/>
      <c r="B1918" s="2"/>
      <c r="D1918" s="65"/>
      <c r="G1918" s="1"/>
      <c r="H1918" s="50"/>
      <c r="I1918" s="51"/>
      <c r="J1918" s="52"/>
      <c r="L1918" s="58"/>
      <c r="N1918" s="53"/>
      <c r="O1918" s="53"/>
      <c r="P1918" s="53"/>
      <c r="Q1918" s="53"/>
      <c r="S1918" s="54"/>
      <c r="T1918" s="55"/>
      <c r="U1918" s="56"/>
      <c r="V1918" s="57"/>
      <c r="AF1918" s="15"/>
      <c r="AO1918" s="64"/>
      <c r="AP1918"/>
      <c r="AQ1918"/>
      <c r="AR1918" s="46"/>
      <c r="AS1918" s="43"/>
    </row>
    <row r="1919" spans="1:45" x14ac:dyDescent="0.2">
      <c r="A1919" s="48"/>
      <c r="B1919" s="2"/>
      <c r="D1919" s="65"/>
      <c r="G1919" s="1"/>
      <c r="H1919" s="50"/>
      <c r="I1919" s="51"/>
      <c r="J1919" s="52"/>
      <c r="L1919" s="58"/>
      <c r="N1919" s="53"/>
      <c r="O1919" s="53"/>
      <c r="P1919" s="53"/>
      <c r="Q1919" s="53"/>
      <c r="S1919" s="54"/>
      <c r="T1919" s="55"/>
      <c r="U1919" s="56"/>
      <c r="V1919" s="57"/>
      <c r="AF1919" s="15"/>
      <c r="AO1919" s="64"/>
      <c r="AP1919"/>
      <c r="AQ1919"/>
      <c r="AR1919" s="46"/>
      <c r="AS1919" s="43"/>
    </row>
    <row r="1920" spans="1:45" x14ac:dyDescent="0.2">
      <c r="A1920" s="48"/>
      <c r="B1920" s="2"/>
      <c r="D1920" s="65"/>
      <c r="G1920" s="1"/>
      <c r="H1920" s="50"/>
      <c r="I1920" s="51"/>
      <c r="J1920" s="52"/>
      <c r="L1920" s="58"/>
      <c r="N1920" s="53"/>
      <c r="O1920" s="53"/>
      <c r="P1920" s="53"/>
      <c r="Q1920" s="53"/>
      <c r="S1920" s="54"/>
      <c r="T1920" s="55"/>
      <c r="U1920" s="56"/>
      <c r="V1920" s="57"/>
      <c r="AF1920" s="15"/>
      <c r="AO1920" s="64"/>
      <c r="AP1920"/>
      <c r="AQ1920"/>
      <c r="AR1920" s="46"/>
      <c r="AS1920" s="43"/>
    </row>
    <row r="1921" spans="1:45" x14ac:dyDescent="0.2">
      <c r="A1921" s="48"/>
      <c r="B1921" s="2"/>
      <c r="D1921" s="65"/>
      <c r="G1921" s="1"/>
      <c r="H1921" s="50"/>
      <c r="I1921" s="51"/>
      <c r="J1921" s="52"/>
      <c r="L1921" s="58"/>
      <c r="N1921" s="53"/>
      <c r="O1921" s="53"/>
      <c r="P1921" s="53"/>
      <c r="Q1921" s="53"/>
      <c r="S1921" s="54"/>
      <c r="T1921" s="55"/>
      <c r="U1921" s="56"/>
      <c r="V1921" s="57"/>
      <c r="AF1921" s="15"/>
      <c r="AO1921" s="64"/>
      <c r="AP1921"/>
      <c r="AQ1921"/>
      <c r="AR1921" s="46"/>
      <c r="AS1921" s="43"/>
    </row>
    <row r="1922" spans="1:45" x14ac:dyDescent="0.2">
      <c r="A1922" s="48"/>
      <c r="B1922" s="2"/>
      <c r="D1922" s="65"/>
      <c r="G1922" s="1"/>
      <c r="H1922" s="50"/>
      <c r="I1922" s="51"/>
      <c r="J1922" s="52"/>
      <c r="L1922" s="58"/>
      <c r="N1922" s="53"/>
      <c r="O1922" s="53"/>
      <c r="P1922" s="53"/>
      <c r="Q1922" s="53"/>
      <c r="S1922" s="54"/>
      <c r="T1922" s="55"/>
      <c r="U1922" s="56"/>
      <c r="V1922" s="57"/>
      <c r="AF1922" s="15"/>
      <c r="AO1922" s="64"/>
      <c r="AP1922"/>
      <c r="AQ1922"/>
      <c r="AR1922" s="46"/>
      <c r="AS1922" s="43"/>
    </row>
    <row r="1923" spans="1:45" x14ac:dyDescent="0.2">
      <c r="A1923" s="48"/>
      <c r="B1923" s="2"/>
      <c r="D1923" s="65"/>
      <c r="G1923" s="1"/>
      <c r="H1923" s="50"/>
      <c r="I1923" s="51"/>
      <c r="J1923" s="52"/>
      <c r="L1923" s="58"/>
      <c r="N1923" s="53"/>
      <c r="O1923" s="53"/>
      <c r="P1923" s="53"/>
      <c r="Q1923" s="53"/>
      <c r="S1923" s="54"/>
      <c r="T1923" s="55"/>
      <c r="U1923" s="56"/>
      <c r="V1923" s="57"/>
      <c r="AF1923" s="15"/>
      <c r="AO1923" s="64"/>
      <c r="AP1923"/>
      <c r="AQ1923"/>
      <c r="AR1923" s="46"/>
      <c r="AS1923" s="43"/>
    </row>
    <row r="1924" spans="1:45" x14ac:dyDescent="0.2">
      <c r="A1924" s="48"/>
      <c r="B1924" s="2"/>
      <c r="D1924" s="65"/>
      <c r="G1924" s="1"/>
      <c r="H1924" s="50"/>
      <c r="I1924" s="51"/>
      <c r="J1924" s="52"/>
      <c r="L1924" s="58"/>
      <c r="N1924" s="53"/>
      <c r="O1924" s="53"/>
      <c r="P1924" s="53"/>
      <c r="Q1924" s="53"/>
      <c r="S1924" s="54"/>
      <c r="T1924" s="55"/>
      <c r="U1924" s="56"/>
      <c r="V1924" s="57"/>
      <c r="AF1924" s="15"/>
      <c r="AO1924" s="64"/>
      <c r="AP1924"/>
      <c r="AQ1924"/>
      <c r="AR1924" s="46"/>
      <c r="AS1924" s="43"/>
    </row>
    <row r="1925" spans="1:45" x14ac:dyDescent="0.2">
      <c r="A1925" s="48"/>
      <c r="B1925" s="2"/>
      <c r="D1925" s="65"/>
      <c r="G1925" s="1"/>
      <c r="H1925" s="50"/>
      <c r="I1925" s="51"/>
      <c r="J1925" s="52"/>
      <c r="L1925" s="58"/>
      <c r="N1925" s="53"/>
      <c r="O1925" s="53"/>
      <c r="P1925" s="53"/>
      <c r="Q1925" s="53"/>
      <c r="S1925" s="54"/>
      <c r="T1925" s="55"/>
      <c r="U1925" s="56"/>
      <c r="V1925" s="57"/>
      <c r="AF1925" s="15"/>
      <c r="AO1925" s="64"/>
      <c r="AP1925"/>
      <c r="AQ1925"/>
      <c r="AR1925" s="46"/>
      <c r="AS1925" s="43"/>
    </row>
    <row r="1926" spans="1:45" x14ac:dyDescent="0.2">
      <c r="A1926" s="48"/>
      <c r="B1926" s="2"/>
      <c r="D1926" s="65"/>
      <c r="G1926" s="1"/>
      <c r="H1926" s="50"/>
      <c r="I1926" s="51"/>
      <c r="J1926" s="52"/>
      <c r="L1926" s="58"/>
      <c r="N1926" s="53"/>
      <c r="O1926" s="53"/>
      <c r="P1926" s="53"/>
      <c r="Q1926" s="53"/>
      <c r="S1926" s="54"/>
      <c r="T1926" s="55"/>
      <c r="U1926" s="56"/>
      <c r="V1926" s="57"/>
      <c r="AF1926" s="15"/>
      <c r="AO1926" s="64"/>
      <c r="AP1926"/>
      <c r="AQ1926"/>
      <c r="AR1926" s="46"/>
      <c r="AS1926" s="43"/>
    </row>
    <row r="1927" spans="1:45" x14ac:dyDescent="0.2">
      <c r="A1927" s="48"/>
      <c r="B1927" s="2"/>
      <c r="D1927" s="65"/>
      <c r="G1927" s="1"/>
      <c r="H1927" s="50"/>
      <c r="I1927" s="51"/>
      <c r="J1927" s="52"/>
      <c r="L1927" s="58"/>
      <c r="N1927" s="53"/>
      <c r="O1927" s="53"/>
      <c r="P1927" s="53"/>
      <c r="Q1927" s="53"/>
      <c r="S1927" s="54"/>
      <c r="T1927" s="55"/>
      <c r="U1927" s="56"/>
      <c r="V1927" s="57"/>
      <c r="AF1927" s="15"/>
      <c r="AO1927" s="64"/>
      <c r="AP1927"/>
      <c r="AQ1927"/>
      <c r="AR1927" s="46"/>
      <c r="AS1927" s="43"/>
    </row>
    <row r="1928" spans="1:45" x14ac:dyDescent="0.2">
      <c r="A1928" s="48"/>
      <c r="B1928" s="2"/>
      <c r="D1928" s="65"/>
      <c r="G1928" s="1"/>
      <c r="H1928" s="50"/>
      <c r="I1928" s="51"/>
      <c r="J1928" s="52"/>
      <c r="L1928" s="58"/>
      <c r="N1928" s="53"/>
      <c r="O1928" s="53"/>
      <c r="P1928" s="53"/>
      <c r="Q1928" s="53"/>
      <c r="S1928" s="54"/>
      <c r="T1928" s="55"/>
      <c r="U1928" s="56"/>
      <c r="V1928" s="57"/>
      <c r="AF1928" s="15"/>
      <c r="AO1928" s="64"/>
      <c r="AP1928"/>
      <c r="AQ1928"/>
      <c r="AR1928" s="46"/>
      <c r="AS1928" s="43"/>
    </row>
    <row r="1929" spans="1:45" x14ac:dyDescent="0.2">
      <c r="A1929" s="48"/>
      <c r="B1929" s="2"/>
      <c r="D1929" s="65"/>
      <c r="G1929" s="1"/>
      <c r="H1929" s="50"/>
      <c r="I1929" s="51"/>
      <c r="J1929" s="52"/>
      <c r="L1929" s="58"/>
      <c r="N1929" s="53"/>
      <c r="O1929" s="53"/>
      <c r="P1929" s="53"/>
      <c r="Q1929" s="53"/>
      <c r="S1929" s="54"/>
      <c r="T1929" s="55"/>
      <c r="U1929" s="56"/>
      <c r="V1929" s="57"/>
      <c r="AF1929" s="15"/>
      <c r="AO1929" s="64"/>
      <c r="AP1929"/>
      <c r="AQ1929"/>
      <c r="AR1929" s="46"/>
      <c r="AS1929" s="43"/>
    </row>
    <row r="1930" spans="1:45" x14ac:dyDescent="0.2">
      <c r="A1930" s="48"/>
      <c r="B1930" s="2"/>
      <c r="D1930" s="65"/>
      <c r="G1930" s="1"/>
      <c r="H1930" s="50"/>
      <c r="I1930" s="51"/>
      <c r="J1930" s="52"/>
      <c r="L1930" s="58"/>
      <c r="N1930" s="53"/>
      <c r="O1930" s="53"/>
      <c r="P1930" s="53"/>
      <c r="Q1930" s="53"/>
      <c r="S1930" s="54"/>
      <c r="T1930" s="55"/>
      <c r="U1930" s="56"/>
      <c r="V1930" s="57"/>
      <c r="AF1930" s="15"/>
      <c r="AO1930" s="64"/>
      <c r="AP1930"/>
      <c r="AQ1930"/>
      <c r="AR1930" s="46"/>
      <c r="AS1930" s="43"/>
    </row>
    <row r="1931" spans="1:45" x14ac:dyDescent="0.2">
      <c r="A1931" s="48"/>
      <c r="B1931" s="2"/>
      <c r="D1931" s="65"/>
      <c r="G1931" s="1"/>
      <c r="H1931" s="50"/>
      <c r="I1931" s="51"/>
      <c r="J1931" s="52"/>
      <c r="L1931" s="58"/>
      <c r="N1931" s="53"/>
      <c r="O1931" s="53"/>
      <c r="P1931" s="53"/>
      <c r="Q1931" s="53"/>
      <c r="S1931" s="54"/>
      <c r="T1931" s="55"/>
      <c r="U1931" s="56"/>
      <c r="V1931" s="57"/>
      <c r="AF1931" s="15"/>
      <c r="AO1931" s="64"/>
      <c r="AP1931"/>
      <c r="AQ1931"/>
      <c r="AR1931" s="46"/>
      <c r="AS1931" s="43"/>
    </row>
    <row r="1932" spans="1:45" x14ac:dyDescent="0.2">
      <c r="A1932" s="48"/>
      <c r="B1932" s="2"/>
      <c r="D1932" s="65"/>
      <c r="G1932" s="1"/>
      <c r="H1932" s="50"/>
      <c r="I1932" s="51"/>
      <c r="J1932" s="52"/>
      <c r="L1932" s="58"/>
      <c r="N1932" s="53"/>
      <c r="O1932" s="53"/>
      <c r="P1932" s="53"/>
      <c r="Q1932" s="53"/>
      <c r="S1932" s="54"/>
      <c r="T1932" s="55"/>
      <c r="U1932" s="56"/>
      <c r="V1932" s="57"/>
      <c r="AF1932" s="15"/>
      <c r="AO1932" s="64"/>
      <c r="AP1932"/>
      <c r="AQ1932"/>
      <c r="AR1932" s="46"/>
      <c r="AS1932" s="43"/>
    </row>
    <row r="1933" spans="1:45" x14ac:dyDescent="0.2">
      <c r="A1933" s="48"/>
      <c r="B1933" s="2"/>
      <c r="D1933" s="65"/>
      <c r="G1933" s="1"/>
      <c r="H1933" s="50"/>
      <c r="I1933" s="51"/>
      <c r="J1933" s="52"/>
      <c r="L1933" s="58"/>
      <c r="N1933" s="53"/>
      <c r="O1933" s="53"/>
      <c r="P1933" s="53"/>
      <c r="Q1933" s="53"/>
      <c r="S1933" s="54"/>
      <c r="T1933" s="55"/>
      <c r="U1933" s="56"/>
      <c r="V1933" s="57"/>
      <c r="AF1933" s="15"/>
      <c r="AO1933" s="64"/>
      <c r="AP1933"/>
      <c r="AQ1933"/>
      <c r="AR1933" s="46"/>
      <c r="AS1933" s="43"/>
    </row>
    <row r="1934" spans="1:45" x14ac:dyDescent="0.2">
      <c r="A1934" s="48"/>
      <c r="B1934" s="2"/>
      <c r="D1934" s="65"/>
      <c r="G1934" s="1"/>
      <c r="H1934" s="50"/>
      <c r="I1934" s="51"/>
      <c r="J1934" s="52"/>
      <c r="L1934" s="58"/>
      <c r="N1934" s="53"/>
      <c r="O1934" s="53"/>
      <c r="P1934" s="53"/>
      <c r="Q1934" s="53"/>
      <c r="S1934" s="54"/>
      <c r="T1934" s="55"/>
      <c r="U1934" s="56"/>
      <c r="V1934" s="57"/>
      <c r="AF1934" s="15"/>
      <c r="AO1934" s="64"/>
      <c r="AP1934"/>
      <c r="AQ1934"/>
      <c r="AR1934" s="46"/>
      <c r="AS1934" s="43"/>
    </row>
    <row r="1935" spans="1:45" x14ac:dyDescent="0.2">
      <c r="A1935" s="48"/>
      <c r="B1935" s="2"/>
      <c r="D1935" s="65"/>
      <c r="G1935" s="1"/>
      <c r="H1935" s="50"/>
      <c r="I1935" s="51"/>
      <c r="J1935" s="52"/>
      <c r="L1935" s="58"/>
      <c r="N1935" s="53"/>
      <c r="O1935" s="53"/>
      <c r="P1935" s="53"/>
      <c r="Q1935" s="53"/>
      <c r="S1935" s="54"/>
      <c r="T1935" s="55"/>
      <c r="U1935" s="56"/>
      <c r="V1935" s="57"/>
      <c r="AF1935" s="15"/>
      <c r="AO1935" s="64"/>
      <c r="AP1935"/>
      <c r="AQ1935"/>
      <c r="AR1935" s="46"/>
      <c r="AS1935" s="43"/>
    </row>
    <row r="1936" spans="1:45" x14ac:dyDescent="0.2">
      <c r="A1936" s="48"/>
      <c r="B1936" s="2"/>
      <c r="D1936" s="65"/>
      <c r="G1936" s="1"/>
      <c r="H1936" s="50"/>
      <c r="I1936" s="51"/>
      <c r="J1936" s="52"/>
      <c r="L1936" s="58"/>
      <c r="N1936" s="53"/>
      <c r="O1936" s="53"/>
      <c r="P1936" s="53"/>
      <c r="Q1936" s="53"/>
      <c r="S1936" s="54"/>
      <c r="T1936" s="55"/>
      <c r="U1936" s="56"/>
      <c r="V1936" s="57"/>
      <c r="AF1936" s="15"/>
      <c r="AO1936" s="64"/>
      <c r="AP1936"/>
      <c r="AQ1936"/>
      <c r="AR1936" s="46"/>
      <c r="AS1936" s="43"/>
    </row>
    <row r="1937" spans="1:45" x14ac:dyDescent="0.2">
      <c r="A1937" s="48"/>
      <c r="B1937" s="2"/>
      <c r="D1937" s="65"/>
      <c r="G1937" s="1"/>
      <c r="H1937" s="50"/>
      <c r="I1937" s="51"/>
      <c r="J1937" s="52"/>
      <c r="L1937" s="58"/>
      <c r="N1937" s="53"/>
      <c r="O1937" s="53"/>
      <c r="P1937" s="53"/>
      <c r="Q1937" s="53"/>
      <c r="S1937" s="54"/>
      <c r="T1937" s="55"/>
      <c r="U1937" s="56"/>
      <c r="V1937" s="57"/>
      <c r="AF1937" s="15"/>
      <c r="AO1937" s="64"/>
      <c r="AP1937"/>
      <c r="AQ1937"/>
      <c r="AR1937" s="46"/>
      <c r="AS1937" s="43"/>
    </row>
    <row r="1938" spans="1:45" x14ac:dyDescent="0.2">
      <c r="A1938" s="48"/>
      <c r="B1938" s="2"/>
      <c r="D1938" s="65"/>
      <c r="G1938" s="1"/>
      <c r="H1938" s="50"/>
      <c r="I1938" s="51"/>
      <c r="J1938" s="52"/>
      <c r="L1938" s="58"/>
      <c r="N1938" s="53"/>
      <c r="O1938" s="53"/>
      <c r="P1938" s="53"/>
      <c r="Q1938" s="53"/>
      <c r="S1938" s="54"/>
      <c r="T1938" s="55"/>
      <c r="U1938" s="56"/>
      <c r="V1938" s="57"/>
      <c r="AF1938" s="15"/>
      <c r="AO1938" s="64"/>
      <c r="AP1938"/>
      <c r="AQ1938"/>
      <c r="AR1938" s="46"/>
      <c r="AS1938" s="43"/>
    </row>
    <row r="1939" spans="1:45" x14ac:dyDescent="0.2">
      <c r="A1939" s="48"/>
      <c r="B1939" s="2"/>
      <c r="D1939" s="65"/>
      <c r="G1939" s="1"/>
      <c r="H1939" s="50"/>
      <c r="I1939" s="51"/>
      <c r="J1939" s="52"/>
      <c r="L1939" s="58"/>
      <c r="N1939" s="53"/>
      <c r="O1939" s="53"/>
      <c r="P1939" s="53"/>
      <c r="Q1939" s="53"/>
      <c r="S1939" s="54"/>
      <c r="T1939" s="55"/>
      <c r="U1939" s="56"/>
      <c r="V1939" s="57"/>
      <c r="AF1939" s="15"/>
      <c r="AO1939" s="64"/>
      <c r="AP1939"/>
      <c r="AQ1939"/>
      <c r="AR1939" s="46"/>
      <c r="AS1939" s="43"/>
    </row>
    <row r="1940" spans="1:45" x14ac:dyDescent="0.2">
      <c r="A1940" s="48"/>
      <c r="B1940" s="2"/>
      <c r="D1940" s="65"/>
      <c r="G1940" s="1"/>
      <c r="H1940" s="50"/>
      <c r="I1940" s="51"/>
      <c r="J1940" s="52"/>
      <c r="L1940" s="58"/>
      <c r="N1940" s="53"/>
      <c r="O1940" s="53"/>
      <c r="P1940" s="53"/>
      <c r="Q1940" s="53"/>
      <c r="S1940" s="54"/>
      <c r="T1940" s="55"/>
      <c r="U1940" s="56"/>
      <c r="V1940" s="57"/>
      <c r="AF1940" s="15"/>
      <c r="AO1940" s="64"/>
      <c r="AP1940"/>
      <c r="AQ1940"/>
      <c r="AR1940" s="46"/>
      <c r="AS1940" s="43"/>
    </row>
    <row r="1941" spans="1:45" x14ac:dyDescent="0.2">
      <c r="A1941" s="48"/>
      <c r="B1941" s="2"/>
      <c r="D1941" s="65"/>
      <c r="G1941" s="1"/>
      <c r="H1941" s="50"/>
      <c r="I1941" s="51"/>
      <c r="J1941" s="52"/>
      <c r="L1941" s="58"/>
      <c r="N1941" s="53"/>
      <c r="O1941" s="53"/>
      <c r="P1941" s="53"/>
      <c r="Q1941" s="53"/>
      <c r="S1941" s="54"/>
      <c r="T1941" s="55"/>
      <c r="U1941" s="56"/>
      <c r="V1941" s="57"/>
      <c r="AF1941" s="15"/>
      <c r="AO1941" s="64"/>
      <c r="AP1941"/>
      <c r="AQ1941"/>
      <c r="AR1941" s="46"/>
      <c r="AS1941" s="43"/>
    </row>
    <row r="1942" spans="1:45" x14ac:dyDescent="0.2">
      <c r="A1942" s="48"/>
      <c r="B1942" s="2"/>
      <c r="D1942" s="65"/>
      <c r="G1942" s="1"/>
      <c r="H1942" s="50"/>
      <c r="I1942" s="51"/>
      <c r="J1942" s="52"/>
      <c r="L1942" s="58"/>
      <c r="N1942" s="53"/>
      <c r="O1942" s="53"/>
      <c r="P1942" s="53"/>
      <c r="Q1942" s="53"/>
      <c r="S1942" s="54"/>
      <c r="T1942" s="55"/>
      <c r="U1942" s="56"/>
      <c r="V1942" s="57"/>
      <c r="AF1942" s="15"/>
      <c r="AO1942" s="64"/>
      <c r="AP1942"/>
      <c r="AQ1942"/>
      <c r="AR1942" s="46"/>
      <c r="AS1942" s="43"/>
    </row>
    <row r="1943" spans="1:45" x14ac:dyDescent="0.2">
      <c r="A1943" s="48"/>
      <c r="B1943" s="2"/>
      <c r="D1943" s="65"/>
      <c r="G1943" s="1"/>
      <c r="H1943" s="50"/>
      <c r="I1943" s="51"/>
      <c r="J1943" s="52"/>
      <c r="L1943" s="58"/>
      <c r="N1943" s="53"/>
      <c r="O1943" s="53"/>
      <c r="P1943" s="53"/>
      <c r="Q1943" s="53"/>
      <c r="S1943" s="54"/>
      <c r="T1943" s="55"/>
      <c r="U1943" s="56"/>
      <c r="V1943" s="57"/>
      <c r="AF1943" s="15"/>
      <c r="AO1943" s="64"/>
      <c r="AP1943"/>
      <c r="AQ1943"/>
      <c r="AR1943" s="46"/>
      <c r="AS1943" s="43"/>
    </row>
    <row r="1944" spans="1:45" x14ac:dyDescent="0.2">
      <c r="A1944" s="48"/>
      <c r="B1944" s="2"/>
      <c r="D1944" s="65"/>
      <c r="G1944" s="1"/>
      <c r="H1944" s="50"/>
      <c r="I1944" s="51"/>
      <c r="J1944" s="52"/>
      <c r="L1944" s="58"/>
      <c r="N1944" s="53"/>
      <c r="O1944" s="53"/>
      <c r="P1944" s="53"/>
      <c r="Q1944" s="53"/>
      <c r="S1944" s="54"/>
      <c r="T1944" s="55"/>
      <c r="U1944" s="56"/>
      <c r="V1944" s="57"/>
      <c r="AF1944" s="15"/>
      <c r="AO1944" s="64"/>
      <c r="AP1944"/>
      <c r="AQ1944"/>
      <c r="AR1944" s="46"/>
      <c r="AS1944" s="43"/>
    </row>
    <row r="1945" spans="1:45" x14ac:dyDescent="0.2">
      <c r="A1945" s="48"/>
      <c r="B1945" s="2"/>
      <c r="D1945" s="65"/>
      <c r="G1945" s="1"/>
      <c r="H1945" s="50"/>
      <c r="I1945" s="51"/>
      <c r="J1945" s="52"/>
      <c r="L1945" s="58"/>
      <c r="N1945" s="53"/>
      <c r="O1945" s="53"/>
      <c r="P1945" s="53"/>
      <c r="Q1945" s="53"/>
      <c r="S1945" s="54"/>
      <c r="T1945" s="55"/>
      <c r="U1945" s="56"/>
      <c r="V1945" s="57"/>
      <c r="AF1945" s="15"/>
      <c r="AO1945" s="64"/>
      <c r="AP1945"/>
      <c r="AQ1945"/>
      <c r="AR1945" s="46"/>
      <c r="AS1945" s="43"/>
    </row>
    <row r="1946" spans="1:45" x14ac:dyDescent="0.2">
      <c r="A1946" s="48"/>
      <c r="B1946" s="2"/>
      <c r="D1946" s="65"/>
      <c r="G1946" s="1"/>
      <c r="H1946" s="50"/>
      <c r="I1946" s="51"/>
      <c r="J1946" s="52"/>
      <c r="L1946" s="58"/>
      <c r="N1946" s="53"/>
      <c r="O1946" s="53"/>
      <c r="P1946" s="53"/>
      <c r="Q1946" s="53"/>
      <c r="S1946" s="54"/>
      <c r="T1946" s="55"/>
      <c r="U1946" s="56"/>
      <c r="V1946" s="57"/>
      <c r="AF1946" s="15"/>
      <c r="AO1946" s="64"/>
      <c r="AP1946"/>
      <c r="AQ1946"/>
      <c r="AR1946" s="46"/>
      <c r="AS1946" s="43"/>
    </row>
    <row r="1947" spans="1:45" x14ac:dyDescent="0.2">
      <c r="A1947" s="48"/>
      <c r="B1947" s="2"/>
      <c r="D1947" s="65"/>
      <c r="G1947" s="1"/>
      <c r="H1947" s="50"/>
      <c r="I1947" s="51"/>
      <c r="J1947" s="52"/>
      <c r="L1947" s="58"/>
      <c r="N1947" s="53"/>
      <c r="O1947" s="53"/>
      <c r="P1947" s="53"/>
      <c r="Q1947" s="53"/>
      <c r="S1947" s="54"/>
      <c r="T1947" s="55"/>
      <c r="U1947" s="56"/>
      <c r="V1947" s="57"/>
      <c r="AF1947" s="15"/>
      <c r="AO1947" s="64"/>
      <c r="AP1947"/>
      <c r="AQ1947"/>
      <c r="AR1947" s="46"/>
      <c r="AS1947" s="43"/>
    </row>
    <row r="1948" spans="1:45" x14ac:dyDescent="0.2">
      <c r="A1948" s="48"/>
      <c r="B1948" s="2"/>
      <c r="D1948" s="65"/>
      <c r="G1948" s="1"/>
      <c r="H1948" s="50"/>
      <c r="I1948" s="51"/>
      <c r="J1948" s="52"/>
      <c r="L1948" s="58"/>
      <c r="N1948" s="53"/>
      <c r="O1948" s="53"/>
      <c r="P1948" s="53"/>
      <c r="Q1948" s="53"/>
      <c r="S1948" s="54"/>
      <c r="T1948" s="55"/>
      <c r="U1948" s="56"/>
      <c r="V1948" s="57"/>
      <c r="AF1948" s="15"/>
      <c r="AO1948" s="64"/>
      <c r="AP1948"/>
      <c r="AQ1948"/>
      <c r="AR1948" s="46"/>
      <c r="AS1948" s="43"/>
    </row>
    <row r="1949" spans="1:45" x14ac:dyDescent="0.2">
      <c r="A1949" s="48"/>
      <c r="B1949" s="2"/>
      <c r="D1949" s="65"/>
      <c r="G1949" s="1"/>
      <c r="H1949" s="50"/>
      <c r="I1949" s="51"/>
      <c r="J1949" s="52"/>
      <c r="L1949" s="58"/>
      <c r="N1949" s="53"/>
      <c r="O1949" s="53"/>
      <c r="P1949" s="53"/>
      <c r="Q1949" s="53"/>
      <c r="S1949" s="54"/>
      <c r="T1949" s="55"/>
      <c r="U1949" s="56"/>
      <c r="V1949" s="57"/>
      <c r="AF1949" s="15"/>
      <c r="AO1949" s="64"/>
      <c r="AP1949"/>
      <c r="AQ1949"/>
      <c r="AR1949" s="46"/>
      <c r="AS1949" s="43"/>
    </row>
    <row r="1950" spans="1:45" x14ac:dyDescent="0.2">
      <c r="A1950" s="48"/>
      <c r="B1950" s="2"/>
      <c r="D1950" s="65"/>
      <c r="G1950" s="1"/>
      <c r="H1950" s="50"/>
      <c r="I1950" s="51"/>
      <c r="J1950" s="52"/>
      <c r="L1950" s="58"/>
      <c r="N1950" s="53"/>
      <c r="O1950" s="53"/>
      <c r="P1950" s="53"/>
      <c r="Q1950" s="53"/>
      <c r="S1950" s="54"/>
      <c r="T1950" s="55"/>
      <c r="U1950" s="56"/>
      <c r="V1950" s="57"/>
      <c r="AF1950" s="15"/>
      <c r="AO1950" s="64"/>
      <c r="AP1950"/>
      <c r="AQ1950"/>
      <c r="AR1950" s="46"/>
      <c r="AS1950" s="43"/>
    </row>
    <row r="1951" spans="1:45" x14ac:dyDescent="0.2">
      <c r="A1951" s="48"/>
      <c r="B1951" s="2"/>
      <c r="D1951" s="65"/>
      <c r="G1951" s="1"/>
      <c r="H1951" s="50"/>
      <c r="I1951" s="51"/>
      <c r="J1951" s="52"/>
      <c r="L1951" s="58"/>
      <c r="N1951" s="53"/>
      <c r="O1951" s="53"/>
      <c r="P1951" s="53"/>
      <c r="Q1951" s="53"/>
      <c r="S1951" s="54"/>
      <c r="T1951" s="55"/>
      <c r="U1951" s="56"/>
      <c r="V1951" s="57"/>
      <c r="AF1951" s="15"/>
      <c r="AO1951" s="64"/>
      <c r="AP1951"/>
      <c r="AQ1951"/>
      <c r="AR1951" s="46"/>
      <c r="AS1951" s="43"/>
    </row>
    <row r="1952" spans="1:45" x14ac:dyDescent="0.2">
      <c r="A1952" s="48"/>
      <c r="B1952" s="2"/>
      <c r="D1952" s="65"/>
      <c r="G1952" s="1"/>
      <c r="H1952" s="50"/>
      <c r="I1952" s="51"/>
      <c r="J1952" s="52"/>
      <c r="L1952" s="58"/>
      <c r="N1952" s="53"/>
      <c r="O1952" s="53"/>
      <c r="P1952" s="53"/>
      <c r="Q1952" s="53"/>
      <c r="S1952" s="54"/>
      <c r="T1952" s="55"/>
      <c r="U1952" s="56"/>
      <c r="V1952" s="57"/>
      <c r="AF1952" s="15"/>
      <c r="AO1952" s="64"/>
      <c r="AP1952"/>
      <c r="AQ1952"/>
      <c r="AR1952" s="46"/>
      <c r="AS1952" s="43"/>
    </row>
    <row r="1953" spans="1:45" x14ac:dyDescent="0.2">
      <c r="A1953" s="48"/>
      <c r="B1953" s="2"/>
      <c r="D1953" s="65"/>
      <c r="G1953" s="1"/>
      <c r="H1953" s="50"/>
      <c r="I1953" s="51"/>
      <c r="J1953" s="52"/>
      <c r="L1953" s="58"/>
      <c r="N1953" s="53"/>
      <c r="O1953" s="53"/>
      <c r="P1953" s="53"/>
      <c r="Q1953" s="53"/>
      <c r="S1953" s="54"/>
      <c r="T1953" s="55"/>
      <c r="U1953" s="56"/>
      <c r="V1953" s="57"/>
      <c r="AF1953" s="15"/>
      <c r="AO1953" s="64"/>
      <c r="AP1953"/>
      <c r="AQ1953"/>
      <c r="AR1953" s="46"/>
      <c r="AS1953" s="43"/>
    </row>
    <row r="1954" spans="1:45" x14ac:dyDescent="0.2">
      <c r="A1954" s="48"/>
      <c r="B1954" s="2"/>
      <c r="D1954" s="65"/>
      <c r="G1954" s="1"/>
      <c r="H1954" s="50"/>
      <c r="I1954" s="51"/>
      <c r="J1954" s="52"/>
      <c r="L1954" s="58"/>
      <c r="N1954" s="53"/>
      <c r="O1954" s="53"/>
      <c r="P1954" s="53"/>
      <c r="Q1954" s="53"/>
      <c r="S1954" s="54"/>
      <c r="T1954" s="55"/>
      <c r="U1954" s="56"/>
      <c r="V1954" s="57"/>
      <c r="AF1954" s="15"/>
      <c r="AO1954" s="64"/>
      <c r="AP1954"/>
      <c r="AQ1954"/>
      <c r="AR1954" s="46"/>
      <c r="AS1954" s="43"/>
    </row>
    <row r="1955" spans="1:45" x14ac:dyDescent="0.2">
      <c r="A1955" s="48"/>
      <c r="B1955" s="2"/>
      <c r="D1955" s="65"/>
      <c r="G1955" s="1"/>
      <c r="H1955" s="50"/>
      <c r="I1955" s="51"/>
      <c r="J1955" s="52"/>
      <c r="L1955" s="58"/>
      <c r="N1955" s="53"/>
      <c r="O1955" s="53"/>
      <c r="P1955" s="53"/>
      <c r="Q1955" s="53"/>
      <c r="S1955" s="54"/>
      <c r="T1955" s="55"/>
      <c r="U1955" s="56"/>
      <c r="V1955" s="57"/>
      <c r="AF1955" s="15"/>
      <c r="AO1955" s="64"/>
      <c r="AP1955"/>
      <c r="AQ1955"/>
      <c r="AR1955" s="46"/>
      <c r="AS1955" s="43"/>
    </row>
    <row r="1956" spans="1:45" x14ac:dyDescent="0.2">
      <c r="A1956" s="48"/>
      <c r="B1956" s="2"/>
      <c r="D1956" s="65"/>
      <c r="G1956" s="1"/>
      <c r="H1956" s="50"/>
      <c r="I1956" s="51"/>
      <c r="J1956" s="52"/>
      <c r="L1956" s="58"/>
      <c r="N1956" s="53"/>
      <c r="O1956" s="53"/>
      <c r="P1956" s="53"/>
      <c r="Q1956" s="53"/>
      <c r="S1956" s="54"/>
      <c r="T1956" s="55"/>
      <c r="U1956" s="56"/>
      <c r="V1956" s="57"/>
      <c r="AF1956" s="15"/>
      <c r="AO1956" s="64"/>
      <c r="AP1956"/>
      <c r="AQ1956"/>
      <c r="AR1956" s="46"/>
      <c r="AS1956" s="43"/>
    </row>
    <row r="1957" spans="1:45" x14ac:dyDescent="0.2">
      <c r="A1957" s="48"/>
      <c r="B1957" s="2"/>
      <c r="D1957" s="65"/>
      <c r="G1957" s="1"/>
      <c r="H1957" s="50"/>
      <c r="I1957" s="51"/>
      <c r="J1957" s="52"/>
      <c r="L1957" s="58"/>
      <c r="N1957" s="53"/>
      <c r="O1957" s="53"/>
      <c r="P1957" s="53"/>
      <c r="Q1957" s="53"/>
      <c r="S1957" s="54"/>
      <c r="T1957" s="55"/>
      <c r="U1957" s="56"/>
      <c r="V1957" s="57"/>
      <c r="AF1957" s="15"/>
      <c r="AO1957" s="64"/>
      <c r="AP1957"/>
      <c r="AQ1957"/>
      <c r="AR1957" s="46"/>
      <c r="AS1957" s="43"/>
    </row>
    <row r="1958" spans="1:45" x14ac:dyDescent="0.2">
      <c r="A1958" s="48"/>
      <c r="B1958" s="2"/>
      <c r="D1958" s="65"/>
      <c r="G1958" s="1"/>
      <c r="H1958" s="50"/>
      <c r="I1958" s="51"/>
      <c r="J1958" s="52"/>
      <c r="L1958" s="58"/>
      <c r="N1958" s="53"/>
      <c r="O1958" s="53"/>
      <c r="P1958" s="53"/>
      <c r="Q1958" s="53"/>
      <c r="S1958" s="54"/>
      <c r="T1958" s="55"/>
      <c r="U1958" s="56"/>
      <c r="V1958" s="57"/>
      <c r="AF1958" s="15"/>
      <c r="AO1958" s="64"/>
      <c r="AP1958"/>
      <c r="AQ1958"/>
      <c r="AR1958" s="46"/>
      <c r="AS1958" s="43"/>
    </row>
    <row r="1959" spans="1:45" x14ac:dyDescent="0.2">
      <c r="A1959" s="48"/>
      <c r="B1959" s="2"/>
      <c r="D1959" s="65"/>
      <c r="G1959" s="1"/>
      <c r="H1959" s="50"/>
      <c r="I1959" s="51"/>
      <c r="J1959" s="52"/>
      <c r="L1959" s="58"/>
      <c r="N1959" s="53"/>
      <c r="O1959" s="53"/>
      <c r="P1959" s="53"/>
      <c r="Q1959" s="53"/>
      <c r="S1959" s="54"/>
      <c r="T1959" s="55"/>
      <c r="U1959" s="56"/>
      <c r="V1959" s="57"/>
      <c r="AF1959" s="15"/>
      <c r="AO1959" s="64"/>
      <c r="AP1959"/>
      <c r="AQ1959"/>
      <c r="AR1959" s="46"/>
      <c r="AS1959" s="43"/>
    </row>
    <row r="1960" spans="1:45" x14ac:dyDescent="0.2">
      <c r="A1960" s="48"/>
      <c r="B1960" s="2"/>
      <c r="D1960" s="65"/>
      <c r="G1960" s="1"/>
      <c r="H1960" s="50"/>
      <c r="I1960" s="51"/>
      <c r="J1960" s="52"/>
      <c r="L1960" s="58"/>
      <c r="N1960" s="53"/>
      <c r="O1960" s="53"/>
      <c r="P1960" s="53"/>
      <c r="Q1960" s="53"/>
      <c r="S1960" s="54"/>
      <c r="T1960" s="55"/>
      <c r="U1960" s="56"/>
      <c r="V1960" s="57"/>
      <c r="AF1960" s="15"/>
      <c r="AO1960" s="64"/>
      <c r="AP1960"/>
      <c r="AQ1960"/>
      <c r="AR1960" s="46"/>
      <c r="AS1960" s="43"/>
    </row>
    <row r="1961" spans="1:45" x14ac:dyDescent="0.2">
      <c r="A1961" s="48"/>
      <c r="B1961" s="2"/>
      <c r="D1961" s="65"/>
      <c r="G1961" s="1"/>
      <c r="H1961" s="50"/>
      <c r="I1961" s="51"/>
      <c r="J1961" s="52"/>
      <c r="L1961" s="58"/>
      <c r="N1961" s="53"/>
      <c r="O1961" s="53"/>
      <c r="P1961" s="53"/>
      <c r="Q1961" s="53"/>
      <c r="S1961" s="54"/>
      <c r="T1961" s="55"/>
      <c r="U1961" s="56"/>
      <c r="V1961" s="57"/>
      <c r="AF1961" s="15"/>
      <c r="AO1961" s="64"/>
      <c r="AP1961"/>
      <c r="AQ1961"/>
      <c r="AR1961" s="46"/>
      <c r="AS1961" s="43"/>
    </row>
    <row r="1962" spans="1:45" x14ac:dyDescent="0.2">
      <c r="A1962" s="48"/>
      <c r="B1962" s="2"/>
      <c r="D1962" s="65"/>
      <c r="G1962" s="1"/>
      <c r="H1962" s="50"/>
      <c r="I1962" s="51"/>
      <c r="J1962" s="52"/>
      <c r="L1962" s="58"/>
      <c r="N1962" s="53"/>
      <c r="O1962" s="53"/>
      <c r="P1962" s="53"/>
      <c r="Q1962" s="53"/>
      <c r="S1962" s="54"/>
      <c r="T1962" s="55"/>
      <c r="U1962" s="56"/>
      <c r="V1962" s="57"/>
      <c r="AF1962" s="15"/>
      <c r="AO1962" s="64"/>
      <c r="AP1962"/>
      <c r="AQ1962"/>
      <c r="AR1962" s="46"/>
      <c r="AS1962" s="43"/>
    </row>
    <row r="1963" spans="1:45" x14ac:dyDescent="0.2">
      <c r="A1963" s="48"/>
      <c r="B1963" s="2"/>
      <c r="D1963" s="65"/>
      <c r="G1963" s="1"/>
      <c r="H1963" s="50"/>
      <c r="I1963" s="51"/>
      <c r="J1963" s="52"/>
      <c r="L1963" s="58"/>
      <c r="N1963" s="53"/>
      <c r="O1963" s="53"/>
      <c r="P1963" s="53"/>
      <c r="Q1963" s="53"/>
      <c r="S1963" s="54"/>
      <c r="T1963" s="55"/>
      <c r="U1963" s="56"/>
      <c r="V1963" s="57"/>
      <c r="AF1963" s="15"/>
      <c r="AO1963" s="64"/>
      <c r="AP1963"/>
      <c r="AQ1963"/>
      <c r="AR1963" s="46"/>
      <c r="AS1963" s="43"/>
    </row>
    <row r="1964" spans="1:45" x14ac:dyDescent="0.2">
      <c r="A1964" s="48"/>
      <c r="B1964" s="2"/>
      <c r="D1964" s="65"/>
      <c r="G1964" s="1"/>
      <c r="H1964" s="50"/>
      <c r="I1964" s="51"/>
      <c r="J1964" s="52"/>
      <c r="L1964" s="58"/>
      <c r="N1964" s="53"/>
      <c r="O1964" s="53"/>
      <c r="P1964" s="53"/>
      <c r="Q1964" s="53"/>
      <c r="S1964" s="54"/>
      <c r="T1964" s="55"/>
      <c r="U1964" s="56"/>
      <c r="V1964" s="57"/>
      <c r="AF1964" s="15"/>
      <c r="AO1964" s="64"/>
      <c r="AP1964"/>
      <c r="AQ1964"/>
      <c r="AR1964" s="46"/>
      <c r="AS1964" s="43"/>
    </row>
    <row r="1965" spans="1:45" x14ac:dyDescent="0.2">
      <c r="A1965" s="48"/>
      <c r="B1965" s="2"/>
      <c r="D1965" s="65"/>
      <c r="G1965" s="1"/>
      <c r="H1965" s="50"/>
      <c r="I1965" s="51"/>
      <c r="J1965" s="52"/>
      <c r="L1965" s="58"/>
      <c r="N1965" s="53"/>
      <c r="O1965" s="53"/>
      <c r="P1965" s="53"/>
      <c r="Q1965" s="53"/>
      <c r="S1965" s="54"/>
      <c r="T1965" s="55"/>
      <c r="U1965" s="56"/>
      <c r="V1965" s="57"/>
      <c r="AF1965" s="15"/>
      <c r="AO1965" s="64"/>
      <c r="AP1965"/>
      <c r="AQ1965"/>
      <c r="AR1965" s="46"/>
      <c r="AS1965" s="43"/>
    </row>
    <row r="1966" spans="1:45" x14ac:dyDescent="0.2">
      <c r="A1966" s="48"/>
      <c r="B1966" s="2"/>
      <c r="D1966" s="65"/>
      <c r="G1966" s="1"/>
      <c r="H1966" s="50"/>
      <c r="I1966" s="51"/>
      <c r="J1966" s="52"/>
      <c r="L1966" s="58"/>
      <c r="N1966" s="53"/>
      <c r="O1966" s="53"/>
      <c r="P1966" s="53"/>
      <c r="Q1966" s="53"/>
      <c r="S1966" s="54"/>
      <c r="T1966" s="55"/>
      <c r="U1966" s="56"/>
      <c r="V1966" s="57"/>
      <c r="AF1966" s="15"/>
      <c r="AO1966" s="64"/>
      <c r="AP1966"/>
      <c r="AQ1966"/>
      <c r="AR1966" s="46"/>
      <c r="AS1966" s="43"/>
    </row>
    <row r="1967" spans="1:45" x14ac:dyDescent="0.2">
      <c r="A1967" s="48"/>
      <c r="B1967" s="2"/>
      <c r="D1967" s="65"/>
      <c r="G1967" s="1"/>
      <c r="H1967" s="50"/>
      <c r="I1967" s="51"/>
      <c r="J1967" s="52"/>
      <c r="L1967" s="58"/>
      <c r="N1967" s="53"/>
      <c r="O1967" s="53"/>
      <c r="P1967" s="53"/>
      <c r="Q1967" s="53"/>
      <c r="S1967" s="54"/>
      <c r="T1967" s="55"/>
      <c r="U1967" s="56"/>
      <c r="V1967" s="57"/>
      <c r="AF1967" s="15"/>
      <c r="AO1967" s="64"/>
      <c r="AP1967"/>
      <c r="AQ1967"/>
      <c r="AR1967" s="46"/>
      <c r="AS1967" s="43"/>
    </row>
    <row r="1968" spans="1:45" x14ac:dyDescent="0.2">
      <c r="A1968" s="48"/>
      <c r="B1968" s="2"/>
      <c r="D1968" s="65"/>
      <c r="G1968" s="1"/>
      <c r="H1968" s="50"/>
      <c r="I1968" s="51"/>
      <c r="J1968" s="52"/>
      <c r="L1968" s="58"/>
      <c r="N1968" s="53"/>
      <c r="O1968" s="53"/>
      <c r="P1968" s="53"/>
      <c r="Q1968" s="53"/>
      <c r="S1968" s="54"/>
      <c r="T1968" s="55"/>
      <c r="U1968" s="56"/>
      <c r="V1968" s="57"/>
      <c r="AF1968" s="15"/>
      <c r="AO1968" s="64"/>
      <c r="AP1968"/>
      <c r="AQ1968"/>
      <c r="AR1968" s="46"/>
      <c r="AS1968" s="43"/>
    </row>
    <row r="1969" spans="1:45" x14ac:dyDescent="0.2">
      <c r="A1969" s="48"/>
      <c r="B1969" s="2"/>
      <c r="D1969" s="65"/>
      <c r="G1969" s="1"/>
      <c r="H1969" s="50"/>
      <c r="I1969" s="51"/>
      <c r="J1969" s="52"/>
      <c r="L1969" s="58"/>
      <c r="N1969" s="53"/>
      <c r="O1969" s="53"/>
      <c r="P1969" s="53"/>
      <c r="Q1969" s="53"/>
      <c r="S1969" s="54"/>
      <c r="T1969" s="55"/>
      <c r="U1969" s="56"/>
      <c r="V1969" s="57"/>
      <c r="AF1969" s="15"/>
      <c r="AO1969" s="64"/>
      <c r="AP1969"/>
      <c r="AQ1969"/>
      <c r="AR1969" s="46"/>
      <c r="AS1969" s="43"/>
    </row>
    <row r="1970" spans="1:45" x14ac:dyDescent="0.2">
      <c r="A1970" s="48"/>
      <c r="B1970" s="2"/>
      <c r="D1970" s="65"/>
      <c r="G1970" s="1"/>
      <c r="H1970" s="50"/>
      <c r="I1970" s="51"/>
      <c r="J1970" s="52"/>
      <c r="L1970" s="58"/>
      <c r="N1970" s="53"/>
      <c r="O1970" s="53"/>
      <c r="P1970" s="53"/>
      <c r="Q1970" s="53"/>
      <c r="S1970" s="54"/>
      <c r="T1970" s="55"/>
      <c r="U1970" s="56"/>
      <c r="V1970" s="57"/>
      <c r="AF1970" s="15"/>
      <c r="AO1970" s="64"/>
      <c r="AP1970"/>
      <c r="AQ1970"/>
      <c r="AR1970" s="46"/>
      <c r="AS1970" s="43"/>
    </row>
    <row r="1971" spans="1:45" x14ac:dyDescent="0.2">
      <c r="A1971" s="48"/>
      <c r="B1971" s="2"/>
      <c r="D1971" s="65"/>
      <c r="G1971" s="1"/>
      <c r="H1971" s="50"/>
      <c r="I1971" s="51"/>
      <c r="J1971" s="52"/>
      <c r="L1971" s="58"/>
      <c r="N1971" s="53"/>
      <c r="O1971" s="53"/>
      <c r="P1971" s="53"/>
      <c r="Q1971" s="53"/>
      <c r="S1971" s="54"/>
      <c r="T1971" s="55"/>
      <c r="U1971" s="56"/>
      <c r="V1971" s="57"/>
      <c r="AF1971" s="15"/>
      <c r="AO1971" s="64"/>
      <c r="AP1971"/>
      <c r="AQ1971"/>
      <c r="AR1971" s="46"/>
      <c r="AS1971" s="43"/>
    </row>
    <row r="1972" spans="1:45" x14ac:dyDescent="0.2">
      <c r="A1972" s="48"/>
      <c r="B1972" s="2"/>
      <c r="D1972" s="65"/>
      <c r="G1972" s="1"/>
      <c r="H1972" s="50"/>
      <c r="I1972" s="51"/>
      <c r="J1972" s="52"/>
      <c r="L1972" s="58"/>
      <c r="N1972" s="53"/>
      <c r="O1972" s="53"/>
      <c r="P1972" s="53"/>
      <c r="Q1972" s="53"/>
      <c r="S1972" s="54"/>
      <c r="T1972" s="55"/>
      <c r="U1972" s="56"/>
      <c r="V1972" s="57"/>
      <c r="AF1972" s="15"/>
      <c r="AO1972" s="64"/>
      <c r="AP1972"/>
      <c r="AQ1972"/>
      <c r="AR1972" s="46"/>
      <c r="AS1972" s="43"/>
    </row>
    <row r="1973" spans="1:45" x14ac:dyDescent="0.2">
      <c r="A1973" s="48"/>
      <c r="B1973" s="2"/>
      <c r="D1973" s="65"/>
      <c r="G1973" s="1"/>
      <c r="H1973" s="50"/>
      <c r="I1973" s="51"/>
      <c r="J1973" s="52"/>
      <c r="L1973" s="58"/>
      <c r="N1973" s="53"/>
      <c r="O1973" s="53"/>
      <c r="P1973" s="53"/>
      <c r="Q1973" s="53"/>
      <c r="S1973" s="54"/>
      <c r="T1973" s="55"/>
      <c r="U1973" s="56"/>
      <c r="V1973" s="57"/>
      <c r="AF1973" s="15"/>
      <c r="AO1973" s="64"/>
      <c r="AP1973"/>
      <c r="AQ1973"/>
      <c r="AR1973" s="46"/>
      <c r="AS1973" s="43"/>
    </row>
    <row r="1974" spans="1:45" x14ac:dyDescent="0.2">
      <c r="A1974" s="48"/>
      <c r="B1974" s="2"/>
      <c r="D1974" s="65"/>
      <c r="G1974" s="1"/>
      <c r="H1974" s="50"/>
      <c r="I1974" s="51"/>
      <c r="J1974" s="52"/>
      <c r="L1974" s="58"/>
      <c r="N1974" s="53"/>
      <c r="O1974" s="53"/>
      <c r="P1974" s="53"/>
      <c r="Q1974" s="53"/>
      <c r="S1974" s="54"/>
      <c r="T1974" s="55"/>
      <c r="U1974" s="56"/>
      <c r="V1974" s="57"/>
      <c r="AF1974" s="15"/>
      <c r="AO1974" s="64"/>
      <c r="AP1974"/>
      <c r="AQ1974"/>
      <c r="AR1974" s="46"/>
      <c r="AS1974" s="43"/>
    </row>
    <row r="1975" spans="1:45" x14ac:dyDescent="0.2">
      <c r="A1975" s="48"/>
      <c r="B1975" s="2"/>
      <c r="D1975" s="65"/>
      <c r="G1975" s="1"/>
      <c r="H1975" s="50"/>
      <c r="I1975" s="51"/>
      <c r="J1975" s="52"/>
      <c r="L1975" s="58"/>
      <c r="N1975" s="53"/>
      <c r="O1975" s="53"/>
      <c r="P1975" s="53"/>
      <c r="Q1975" s="53"/>
      <c r="S1975" s="54"/>
      <c r="T1975" s="55"/>
      <c r="U1975" s="56"/>
      <c r="V1975" s="57"/>
      <c r="AF1975" s="15"/>
      <c r="AO1975" s="64"/>
      <c r="AP1975"/>
      <c r="AQ1975"/>
      <c r="AR1975" s="46"/>
      <c r="AS1975" s="43"/>
    </row>
    <row r="1976" spans="1:45" x14ac:dyDescent="0.2">
      <c r="A1976" s="48"/>
      <c r="B1976" s="2"/>
      <c r="D1976" s="65"/>
      <c r="G1976" s="1"/>
      <c r="H1976" s="50"/>
      <c r="I1976" s="51"/>
      <c r="J1976" s="52"/>
      <c r="L1976" s="58"/>
      <c r="N1976" s="53"/>
      <c r="O1976" s="53"/>
      <c r="P1976" s="53"/>
      <c r="Q1976" s="53"/>
      <c r="S1976" s="54"/>
      <c r="T1976" s="55"/>
      <c r="U1976" s="56"/>
      <c r="V1976" s="57"/>
      <c r="AF1976" s="15"/>
      <c r="AO1976" s="64"/>
      <c r="AP1976"/>
      <c r="AQ1976"/>
      <c r="AR1976" s="46"/>
      <c r="AS1976" s="43"/>
    </row>
    <row r="1977" spans="1:45" x14ac:dyDescent="0.2">
      <c r="A1977" s="48"/>
      <c r="B1977" s="2"/>
      <c r="D1977" s="65"/>
      <c r="G1977" s="1"/>
      <c r="H1977" s="50"/>
      <c r="I1977" s="51"/>
      <c r="J1977" s="52"/>
      <c r="L1977" s="58"/>
      <c r="N1977" s="53"/>
      <c r="O1977" s="53"/>
      <c r="P1977" s="53"/>
      <c r="Q1977" s="53"/>
      <c r="S1977" s="54"/>
      <c r="T1977" s="55"/>
      <c r="U1977" s="56"/>
      <c r="V1977" s="57"/>
      <c r="AF1977" s="15"/>
      <c r="AO1977" s="64"/>
      <c r="AP1977"/>
      <c r="AQ1977"/>
      <c r="AR1977" s="46"/>
      <c r="AS1977" s="43"/>
    </row>
    <row r="1978" spans="1:45" x14ac:dyDescent="0.2">
      <c r="A1978" s="48"/>
      <c r="B1978" s="2"/>
      <c r="D1978" s="65"/>
      <c r="G1978" s="1"/>
      <c r="H1978" s="50"/>
      <c r="I1978" s="51"/>
      <c r="J1978" s="52"/>
      <c r="L1978" s="58"/>
      <c r="N1978" s="53"/>
      <c r="O1978" s="53"/>
      <c r="P1978" s="53"/>
      <c r="Q1978" s="53"/>
      <c r="S1978" s="54"/>
      <c r="T1978" s="55"/>
      <c r="U1978" s="56"/>
      <c r="V1978" s="57"/>
      <c r="AF1978" s="15"/>
      <c r="AO1978" s="64"/>
      <c r="AP1978"/>
      <c r="AQ1978"/>
      <c r="AR1978" s="46"/>
      <c r="AS1978" s="43"/>
    </row>
    <row r="1979" spans="1:45" x14ac:dyDescent="0.2">
      <c r="A1979" s="48"/>
      <c r="B1979" s="2"/>
      <c r="D1979" s="65"/>
      <c r="G1979" s="1"/>
      <c r="H1979" s="50"/>
      <c r="I1979" s="51"/>
      <c r="J1979" s="52"/>
      <c r="L1979" s="58"/>
      <c r="N1979" s="53"/>
      <c r="O1979" s="53"/>
      <c r="P1979" s="53"/>
      <c r="Q1979" s="53"/>
      <c r="S1979" s="54"/>
      <c r="T1979" s="55"/>
      <c r="U1979" s="56"/>
      <c r="V1979" s="57"/>
      <c r="AF1979" s="15"/>
      <c r="AO1979" s="64"/>
      <c r="AP1979"/>
      <c r="AQ1979"/>
      <c r="AR1979" s="46"/>
      <c r="AS1979" s="43"/>
    </row>
    <row r="1980" spans="1:45" x14ac:dyDescent="0.2">
      <c r="A1980" s="48"/>
      <c r="B1980" s="2"/>
      <c r="D1980" s="65"/>
      <c r="G1980" s="1"/>
      <c r="H1980" s="50"/>
      <c r="I1980" s="51"/>
      <c r="J1980" s="52"/>
      <c r="L1980" s="58"/>
      <c r="N1980" s="53"/>
      <c r="O1980" s="53"/>
      <c r="P1980" s="53"/>
      <c r="Q1980" s="53"/>
      <c r="S1980" s="54"/>
      <c r="T1980" s="55"/>
      <c r="U1980" s="56"/>
      <c r="V1980" s="57"/>
      <c r="AF1980" s="15"/>
      <c r="AO1980" s="64"/>
      <c r="AP1980"/>
      <c r="AQ1980"/>
      <c r="AR1980" s="46"/>
      <c r="AS1980" s="43"/>
    </row>
    <row r="1981" spans="1:45" x14ac:dyDescent="0.2">
      <c r="A1981" s="48"/>
      <c r="B1981" s="2"/>
      <c r="D1981" s="65"/>
      <c r="G1981" s="1"/>
      <c r="H1981" s="50"/>
      <c r="I1981" s="51"/>
      <c r="J1981" s="52"/>
      <c r="L1981" s="58"/>
      <c r="N1981" s="53"/>
      <c r="O1981" s="53"/>
      <c r="P1981" s="53"/>
      <c r="Q1981" s="53"/>
      <c r="S1981" s="54"/>
      <c r="T1981" s="55"/>
      <c r="U1981" s="56"/>
      <c r="V1981" s="57"/>
      <c r="AF1981" s="15"/>
      <c r="AO1981" s="64"/>
      <c r="AP1981"/>
      <c r="AQ1981"/>
      <c r="AR1981" s="46"/>
      <c r="AS1981" s="43"/>
    </row>
    <row r="1982" spans="1:45" x14ac:dyDescent="0.2">
      <c r="A1982" s="48"/>
      <c r="B1982" s="2"/>
      <c r="D1982" s="65"/>
      <c r="G1982" s="1"/>
      <c r="H1982" s="50"/>
      <c r="I1982" s="51"/>
      <c r="J1982" s="52"/>
      <c r="L1982" s="58"/>
      <c r="N1982" s="53"/>
      <c r="O1982" s="53"/>
      <c r="P1982" s="53"/>
      <c r="Q1982" s="53"/>
      <c r="S1982" s="54"/>
      <c r="T1982" s="55"/>
      <c r="U1982" s="56"/>
      <c r="V1982" s="57"/>
      <c r="AF1982" s="15"/>
      <c r="AO1982" s="64"/>
      <c r="AP1982"/>
      <c r="AQ1982"/>
      <c r="AR1982" s="46"/>
      <c r="AS1982" s="43"/>
    </row>
    <row r="1983" spans="1:45" x14ac:dyDescent="0.2">
      <c r="A1983" s="48"/>
      <c r="B1983" s="2"/>
      <c r="D1983" s="65"/>
      <c r="G1983" s="1"/>
      <c r="H1983" s="50"/>
      <c r="I1983" s="51"/>
      <c r="J1983" s="52"/>
      <c r="L1983" s="58"/>
      <c r="N1983" s="53"/>
      <c r="O1983" s="53"/>
      <c r="P1983" s="53"/>
      <c r="Q1983" s="53"/>
      <c r="S1983" s="54"/>
      <c r="T1983" s="55"/>
      <c r="U1983" s="56"/>
      <c r="V1983" s="57"/>
      <c r="AF1983" s="15"/>
      <c r="AO1983" s="64"/>
      <c r="AP1983"/>
      <c r="AQ1983"/>
      <c r="AR1983" s="46"/>
      <c r="AS1983" s="43"/>
    </row>
    <row r="1984" spans="1:45" x14ac:dyDescent="0.2">
      <c r="A1984" s="48"/>
      <c r="B1984" s="2"/>
      <c r="D1984" s="65"/>
      <c r="G1984" s="1"/>
      <c r="H1984" s="50"/>
      <c r="I1984" s="51"/>
      <c r="J1984" s="52"/>
      <c r="L1984" s="58"/>
      <c r="N1984" s="53"/>
      <c r="O1984" s="53"/>
      <c r="P1984" s="53"/>
      <c r="Q1984" s="53"/>
      <c r="S1984" s="54"/>
      <c r="T1984" s="55"/>
      <c r="U1984" s="56"/>
      <c r="V1984" s="57"/>
      <c r="AF1984" s="15"/>
      <c r="AO1984" s="64"/>
      <c r="AP1984"/>
      <c r="AQ1984"/>
      <c r="AR1984" s="46"/>
      <c r="AS1984" s="43"/>
    </row>
    <row r="1985" spans="1:45" x14ac:dyDescent="0.2">
      <c r="A1985" s="48"/>
      <c r="B1985" s="2"/>
      <c r="D1985" s="65"/>
      <c r="G1985" s="1"/>
      <c r="H1985" s="50"/>
      <c r="I1985" s="51"/>
      <c r="J1985" s="52"/>
      <c r="L1985" s="58"/>
      <c r="N1985" s="53"/>
      <c r="O1985" s="53"/>
      <c r="P1985" s="53"/>
      <c r="Q1985" s="53"/>
      <c r="S1985" s="54"/>
      <c r="T1985" s="55"/>
      <c r="U1985" s="56"/>
      <c r="V1985" s="57"/>
      <c r="AF1985" s="15"/>
      <c r="AO1985" s="64"/>
      <c r="AP1985"/>
      <c r="AQ1985"/>
      <c r="AR1985" s="46"/>
      <c r="AS1985" s="43"/>
    </row>
    <row r="1986" spans="1:45" x14ac:dyDescent="0.2">
      <c r="A1986" s="48"/>
      <c r="B1986" s="2"/>
      <c r="D1986" s="65"/>
      <c r="G1986" s="1"/>
      <c r="H1986" s="50"/>
      <c r="I1986" s="51"/>
      <c r="J1986" s="52"/>
      <c r="L1986" s="58"/>
      <c r="N1986" s="53"/>
      <c r="O1986" s="53"/>
      <c r="P1986" s="53"/>
      <c r="Q1986" s="53"/>
      <c r="S1986" s="54"/>
      <c r="T1986" s="55"/>
      <c r="U1986" s="56"/>
      <c r="V1986" s="57"/>
      <c r="AF1986" s="15"/>
      <c r="AO1986" s="64"/>
      <c r="AP1986"/>
      <c r="AQ1986"/>
      <c r="AR1986" s="46"/>
      <c r="AS1986" s="43"/>
    </row>
    <row r="1987" spans="1:45" x14ac:dyDescent="0.2">
      <c r="A1987" s="48"/>
      <c r="B1987" s="2"/>
      <c r="D1987" s="65"/>
      <c r="G1987" s="1"/>
      <c r="H1987" s="50"/>
      <c r="I1987" s="51"/>
      <c r="J1987" s="52"/>
      <c r="L1987" s="58"/>
      <c r="N1987" s="53"/>
      <c r="O1987" s="53"/>
      <c r="P1987" s="53"/>
      <c r="Q1987" s="53"/>
      <c r="S1987" s="54"/>
      <c r="T1987" s="55"/>
      <c r="U1987" s="56"/>
      <c r="V1987" s="57"/>
      <c r="AF1987" s="15"/>
      <c r="AO1987" s="64"/>
      <c r="AP1987"/>
      <c r="AQ1987"/>
      <c r="AR1987" s="46"/>
      <c r="AS1987" s="43"/>
    </row>
    <row r="1988" spans="1:45" x14ac:dyDescent="0.2">
      <c r="A1988" s="48"/>
      <c r="B1988" s="2"/>
      <c r="D1988" s="65"/>
      <c r="G1988" s="1"/>
      <c r="H1988" s="50"/>
      <c r="I1988" s="51"/>
      <c r="J1988" s="52"/>
      <c r="L1988" s="58"/>
      <c r="N1988" s="53"/>
      <c r="O1988" s="53"/>
      <c r="P1988" s="53"/>
      <c r="Q1988" s="53"/>
      <c r="S1988" s="54"/>
      <c r="T1988" s="55"/>
      <c r="U1988" s="56"/>
      <c r="V1988" s="57"/>
      <c r="AF1988" s="15"/>
      <c r="AO1988" s="64"/>
      <c r="AP1988"/>
      <c r="AQ1988"/>
      <c r="AR1988" s="46"/>
      <c r="AS1988" s="43"/>
    </row>
    <row r="1989" spans="1:45" x14ac:dyDescent="0.2">
      <c r="A1989" s="48"/>
      <c r="B1989" s="2"/>
      <c r="D1989" s="65"/>
      <c r="G1989" s="1"/>
      <c r="H1989" s="50"/>
      <c r="I1989" s="51"/>
      <c r="J1989" s="52"/>
      <c r="L1989" s="58"/>
      <c r="N1989" s="53"/>
      <c r="O1989" s="53"/>
      <c r="P1989" s="53"/>
      <c r="Q1989" s="53"/>
      <c r="S1989" s="54"/>
      <c r="T1989" s="55"/>
      <c r="U1989" s="56"/>
      <c r="V1989" s="57"/>
      <c r="AF1989" s="15"/>
      <c r="AO1989" s="64"/>
      <c r="AP1989"/>
      <c r="AQ1989"/>
      <c r="AR1989" s="46"/>
      <c r="AS1989" s="43"/>
    </row>
    <row r="1990" spans="1:45" x14ac:dyDescent="0.2">
      <c r="A1990" s="48"/>
      <c r="B1990" s="2"/>
      <c r="D1990" s="65"/>
      <c r="G1990" s="1"/>
      <c r="H1990" s="50"/>
      <c r="I1990" s="51"/>
      <c r="J1990" s="52"/>
      <c r="L1990" s="58"/>
      <c r="N1990" s="53"/>
      <c r="O1990" s="53"/>
      <c r="P1990" s="53"/>
      <c r="Q1990" s="53"/>
      <c r="S1990" s="54"/>
      <c r="T1990" s="55"/>
      <c r="U1990" s="56"/>
      <c r="V1990" s="57"/>
      <c r="AF1990" s="15"/>
      <c r="AO1990" s="64"/>
      <c r="AP1990"/>
      <c r="AQ1990"/>
      <c r="AR1990" s="46"/>
      <c r="AS1990" s="43"/>
    </row>
    <row r="1991" spans="1:45" x14ac:dyDescent="0.2">
      <c r="A1991" s="48"/>
      <c r="B1991" s="2"/>
      <c r="D1991" s="65"/>
      <c r="G1991" s="1"/>
      <c r="H1991" s="50"/>
      <c r="I1991" s="51"/>
      <c r="J1991" s="52"/>
      <c r="L1991" s="58"/>
      <c r="N1991" s="53"/>
      <c r="O1991" s="53"/>
      <c r="P1991" s="53"/>
      <c r="Q1991" s="53"/>
      <c r="S1991" s="54"/>
      <c r="T1991" s="55"/>
      <c r="U1991" s="56"/>
      <c r="V1991" s="57"/>
      <c r="AF1991" s="15"/>
      <c r="AO1991" s="64"/>
      <c r="AP1991"/>
      <c r="AQ1991"/>
      <c r="AR1991" s="46"/>
      <c r="AS1991" s="43"/>
    </row>
    <row r="1992" spans="1:45" x14ac:dyDescent="0.2">
      <c r="A1992" s="48"/>
      <c r="B1992" s="2"/>
      <c r="D1992" s="65"/>
      <c r="G1992" s="1"/>
      <c r="H1992" s="50"/>
      <c r="I1992" s="51"/>
      <c r="J1992" s="52"/>
      <c r="L1992" s="58"/>
      <c r="N1992" s="53"/>
      <c r="O1992" s="53"/>
      <c r="P1992" s="53"/>
      <c r="Q1992" s="53"/>
      <c r="S1992" s="54"/>
      <c r="T1992" s="55"/>
      <c r="U1992" s="56"/>
      <c r="V1992" s="57"/>
      <c r="AF1992" s="15"/>
      <c r="AO1992" s="64"/>
      <c r="AP1992"/>
      <c r="AQ1992"/>
      <c r="AR1992" s="46"/>
      <c r="AS1992" s="43"/>
    </row>
    <row r="1993" spans="1:45" x14ac:dyDescent="0.2">
      <c r="A1993" s="48"/>
      <c r="B1993" s="2"/>
      <c r="D1993" s="65"/>
      <c r="G1993" s="1"/>
      <c r="H1993" s="50"/>
      <c r="I1993" s="51"/>
      <c r="J1993" s="52"/>
      <c r="L1993" s="58"/>
      <c r="N1993" s="53"/>
      <c r="O1993" s="53"/>
      <c r="P1993" s="53"/>
      <c r="Q1993" s="53"/>
      <c r="S1993" s="54"/>
      <c r="T1993" s="55"/>
      <c r="U1993" s="56"/>
      <c r="V1993" s="57"/>
      <c r="AF1993" s="15"/>
      <c r="AO1993" s="64"/>
      <c r="AP1993"/>
      <c r="AQ1993"/>
      <c r="AR1993" s="46"/>
      <c r="AS1993" s="43"/>
    </row>
    <row r="1994" spans="1:45" x14ac:dyDescent="0.2">
      <c r="A1994" s="48"/>
      <c r="B1994" s="2"/>
      <c r="D1994" s="65"/>
      <c r="G1994" s="1"/>
      <c r="H1994" s="50"/>
      <c r="I1994" s="51"/>
      <c r="J1994" s="52"/>
      <c r="L1994" s="58"/>
      <c r="N1994" s="53"/>
      <c r="O1994" s="53"/>
      <c r="P1994" s="53"/>
      <c r="Q1994" s="53"/>
      <c r="S1994" s="54"/>
      <c r="T1994" s="55"/>
      <c r="U1994" s="56"/>
      <c r="V1994" s="57"/>
      <c r="AF1994" s="15"/>
      <c r="AO1994" s="64"/>
      <c r="AP1994"/>
      <c r="AQ1994"/>
      <c r="AR1994" s="46"/>
      <c r="AS1994" s="43"/>
    </row>
    <row r="1995" spans="1:45" x14ac:dyDescent="0.2">
      <c r="A1995" s="48"/>
      <c r="B1995" s="2"/>
      <c r="D1995" s="65"/>
      <c r="G1995" s="1"/>
      <c r="H1995" s="50"/>
      <c r="I1995" s="51"/>
      <c r="J1995" s="52"/>
      <c r="L1995" s="58"/>
      <c r="N1995" s="53"/>
      <c r="O1995" s="53"/>
      <c r="P1995" s="53"/>
      <c r="Q1995" s="53"/>
      <c r="S1995" s="54"/>
      <c r="T1995" s="55"/>
      <c r="U1995" s="56"/>
      <c r="V1995" s="57"/>
      <c r="AF1995" s="15"/>
      <c r="AO1995" s="64"/>
      <c r="AP1995"/>
      <c r="AQ1995"/>
      <c r="AR1995" s="46"/>
      <c r="AS1995" s="43"/>
    </row>
    <row r="1996" spans="1:45" x14ac:dyDescent="0.2">
      <c r="A1996" s="48"/>
      <c r="B1996" s="2"/>
      <c r="D1996" s="65"/>
      <c r="G1996" s="1"/>
      <c r="H1996" s="50"/>
      <c r="I1996" s="51"/>
      <c r="J1996" s="52"/>
      <c r="L1996" s="58"/>
      <c r="N1996" s="53"/>
      <c r="O1996" s="53"/>
      <c r="P1996" s="53"/>
      <c r="Q1996" s="53"/>
      <c r="S1996" s="54"/>
      <c r="T1996" s="55"/>
      <c r="U1996" s="56"/>
      <c r="V1996" s="57"/>
      <c r="AF1996" s="15"/>
      <c r="AO1996" s="64"/>
      <c r="AP1996"/>
      <c r="AQ1996"/>
      <c r="AR1996" s="46"/>
      <c r="AS1996" s="43"/>
    </row>
    <row r="1997" spans="1:45" x14ac:dyDescent="0.2">
      <c r="A1997" s="48"/>
      <c r="B1997" s="2"/>
      <c r="D1997" s="65"/>
      <c r="G1997" s="1"/>
      <c r="H1997" s="50"/>
      <c r="I1997" s="51"/>
      <c r="J1997" s="52"/>
      <c r="L1997" s="58"/>
      <c r="N1997" s="53"/>
      <c r="O1997" s="53"/>
      <c r="P1997" s="53"/>
      <c r="Q1997" s="53"/>
      <c r="S1997" s="54"/>
      <c r="T1997" s="55"/>
      <c r="U1997" s="56"/>
      <c r="V1997" s="57"/>
      <c r="AF1997" s="15"/>
      <c r="AO1997" s="64"/>
      <c r="AP1997"/>
      <c r="AQ1997"/>
      <c r="AR1997" s="46"/>
      <c r="AS1997" s="43"/>
    </row>
    <row r="1998" spans="1:45" x14ac:dyDescent="0.2">
      <c r="A1998" s="48"/>
      <c r="B1998" s="2"/>
      <c r="D1998" s="65"/>
      <c r="G1998" s="1"/>
      <c r="H1998" s="50"/>
      <c r="I1998" s="51"/>
      <c r="J1998" s="52"/>
      <c r="L1998" s="58"/>
      <c r="N1998" s="53"/>
      <c r="O1998" s="53"/>
      <c r="P1998" s="53"/>
      <c r="Q1998" s="53"/>
      <c r="S1998" s="54"/>
      <c r="T1998" s="55"/>
      <c r="U1998" s="56"/>
      <c r="V1998" s="57"/>
      <c r="AF1998" s="15"/>
      <c r="AO1998" s="64"/>
      <c r="AP1998"/>
      <c r="AQ1998"/>
      <c r="AR1998" s="46"/>
      <c r="AS1998" s="43"/>
    </row>
    <row r="1999" spans="1:45" x14ac:dyDescent="0.2">
      <c r="A1999" s="48"/>
      <c r="B1999" s="2"/>
      <c r="D1999" s="65"/>
      <c r="G1999" s="1"/>
      <c r="H1999" s="50"/>
      <c r="I1999" s="51"/>
      <c r="J1999" s="52"/>
      <c r="L1999" s="58"/>
      <c r="N1999" s="53"/>
      <c r="O1999" s="53"/>
      <c r="P1999" s="53"/>
      <c r="Q1999" s="53"/>
      <c r="S1999" s="54"/>
      <c r="T1999" s="55"/>
      <c r="U1999" s="56"/>
      <c r="V1999" s="57"/>
      <c r="AF1999" s="15"/>
      <c r="AO1999" s="64"/>
      <c r="AP1999"/>
      <c r="AQ1999"/>
      <c r="AR1999" s="46"/>
      <c r="AS1999" s="43"/>
    </row>
    <row r="2000" spans="1:45" x14ac:dyDescent="0.2">
      <c r="A2000" s="48"/>
      <c r="B2000" s="2"/>
      <c r="D2000" s="65"/>
      <c r="G2000" s="1"/>
      <c r="H2000" s="50"/>
      <c r="I2000" s="51"/>
      <c r="J2000" s="52"/>
      <c r="L2000" s="58"/>
      <c r="N2000" s="53"/>
      <c r="O2000" s="53"/>
      <c r="P2000" s="53"/>
      <c r="Q2000" s="53"/>
      <c r="S2000" s="54"/>
      <c r="T2000" s="55"/>
      <c r="U2000" s="56"/>
      <c r="V2000" s="57"/>
      <c r="AF2000" s="15"/>
      <c r="AO2000" s="64"/>
      <c r="AP2000"/>
      <c r="AQ2000"/>
      <c r="AR2000" s="46"/>
      <c r="AS2000" s="43"/>
    </row>
    <row r="2001" spans="1:45" x14ac:dyDescent="0.2">
      <c r="A2001" s="48"/>
      <c r="B2001" s="2"/>
      <c r="D2001" s="65"/>
      <c r="G2001" s="1"/>
      <c r="H2001" s="50"/>
      <c r="I2001" s="51"/>
      <c r="J2001" s="52"/>
      <c r="L2001" s="58"/>
      <c r="N2001" s="53"/>
      <c r="O2001" s="53"/>
      <c r="P2001" s="53"/>
      <c r="Q2001" s="53"/>
      <c r="S2001" s="54"/>
      <c r="T2001" s="55"/>
      <c r="U2001" s="56"/>
      <c r="V2001" s="57"/>
      <c r="AF2001" s="15"/>
      <c r="AO2001" s="64"/>
      <c r="AP2001"/>
      <c r="AQ2001"/>
      <c r="AR2001" s="46"/>
      <c r="AS2001" s="43"/>
    </row>
    <row r="2002" spans="1:45" x14ac:dyDescent="0.2">
      <c r="A2002" s="48"/>
      <c r="B2002" s="2"/>
      <c r="D2002" s="65"/>
      <c r="G2002" s="1"/>
      <c r="H2002" s="50"/>
      <c r="I2002" s="51"/>
      <c r="J2002" s="52"/>
      <c r="L2002" s="58"/>
      <c r="N2002" s="53"/>
      <c r="O2002" s="53"/>
      <c r="P2002" s="53"/>
      <c r="Q2002" s="53"/>
      <c r="S2002" s="54"/>
      <c r="T2002" s="55"/>
      <c r="U2002" s="56"/>
      <c r="V2002" s="57"/>
      <c r="AF2002" s="15"/>
      <c r="AO2002" s="64"/>
      <c r="AP2002"/>
      <c r="AQ2002"/>
      <c r="AR2002" s="46"/>
      <c r="AS2002" s="43"/>
    </row>
    <row r="2003" spans="1:45" x14ac:dyDescent="0.2">
      <c r="A2003" s="48"/>
      <c r="B2003" s="2"/>
      <c r="D2003" s="65"/>
      <c r="G2003" s="1"/>
      <c r="H2003" s="50"/>
      <c r="I2003" s="51"/>
      <c r="J2003" s="52"/>
      <c r="L2003" s="58"/>
      <c r="N2003" s="53"/>
      <c r="O2003" s="53"/>
      <c r="P2003" s="53"/>
      <c r="Q2003" s="53"/>
      <c r="S2003" s="54"/>
      <c r="T2003" s="55"/>
      <c r="U2003" s="56"/>
      <c r="V2003" s="57"/>
      <c r="AF2003" s="15"/>
      <c r="AO2003" s="64"/>
      <c r="AP2003"/>
      <c r="AQ2003"/>
      <c r="AR2003" s="46"/>
      <c r="AS2003" s="43"/>
    </row>
    <row r="2004" spans="1:45" x14ac:dyDescent="0.2">
      <c r="A2004" s="48"/>
      <c r="B2004" s="2"/>
      <c r="D2004" s="65"/>
      <c r="G2004" s="1"/>
      <c r="H2004" s="50"/>
      <c r="I2004" s="51"/>
      <c r="J2004" s="52"/>
      <c r="L2004" s="58"/>
      <c r="N2004" s="53"/>
      <c r="O2004" s="53"/>
      <c r="P2004" s="53"/>
      <c r="Q2004" s="53"/>
      <c r="S2004" s="54"/>
      <c r="T2004" s="55"/>
      <c r="U2004" s="56"/>
      <c r="V2004" s="57"/>
      <c r="AF2004" s="15"/>
      <c r="AO2004" s="64"/>
      <c r="AP2004"/>
      <c r="AQ2004"/>
      <c r="AR2004" s="46"/>
      <c r="AS2004" s="43"/>
    </row>
    <row r="2005" spans="1:45" x14ac:dyDescent="0.2">
      <c r="A2005" s="48"/>
      <c r="B2005" s="2"/>
      <c r="D2005" s="65"/>
      <c r="G2005" s="1"/>
      <c r="H2005" s="50"/>
      <c r="I2005" s="51"/>
      <c r="J2005" s="52"/>
      <c r="L2005" s="58"/>
      <c r="N2005" s="53"/>
      <c r="O2005" s="53"/>
      <c r="P2005" s="53"/>
      <c r="Q2005" s="53"/>
      <c r="S2005" s="54"/>
      <c r="T2005" s="55"/>
      <c r="U2005" s="56"/>
      <c r="V2005" s="57"/>
      <c r="AF2005" s="15"/>
      <c r="AO2005" s="64"/>
      <c r="AP2005"/>
      <c r="AQ2005"/>
      <c r="AR2005" s="46"/>
      <c r="AS2005" s="43"/>
    </row>
    <row r="2006" spans="1:45" x14ac:dyDescent="0.2">
      <c r="A2006" s="48"/>
      <c r="B2006" s="2"/>
      <c r="D2006" s="65"/>
      <c r="G2006" s="1"/>
      <c r="H2006" s="50"/>
      <c r="I2006" s="51"/>
      <c r="J2006" s="52"/>
      <c r="L2006" s="58"/>
      <c r="N2006" s="53"/>
      <c r="O2006" s="53"/>
      <c r="P2006" s="53"/>
      <c r="Q2006" s="53"/>
      <c r="S2006" s="54"/>
      <c r="T2006" s="55"/>
      <c r="U2006" s="56"/>
      <c r="V2006" s="57"/>
      <c r="AF2006" s="15"/>
      <c r="AO2006" s="64"/>
      <c r="AP2006"/>
      <c r="AQ2006"/>
      <c r="AR2006" s="46"/>
      <c r="AS2006" s="43"/>
    </row>
    <row r="2007" spans="1:45" x14ac:dyDescent="0.2">
      <c r="A2007" s="48"/>
      <c r="B2007" s="2"/>
      <c r="D2007" s="65"/>
      <c r="G2007" s="1"/>
      <c r="H2007" s="50"/>
      <c r="I2007" s="51"/>
      <c r="J2007" s="52"/>
      <c r="L2007" s="58"/>
      <c r="N2007" s="53"/>
      <c r="O2007" s="53"/>
      <c r="P2007" s="53"/>
      <c r="Q2007" s="53"/>
      <c r="S2007" s="54"/>
      <c r="T2007" s="55"/>
      <c r="U2007" s="56"/>
      <c r="V2007" s="57"/>
      <c r="AF2007" s="15"/>
      <c r="AO2007" s="64"/>
      <c r="AP2007"/>
      <c r="AQ2007"/>
      <c r="AR2007" s="46"/>
      <c r="AS2007" s="43"/>
    </row>
    <row r="2008" spans="1:45" x14ac:dyDescent="0.2">
      <c r="A2008" s="48"/>
      <c r="B2008" s="2"/>
      <c r="D2008" s="65"/>
      <c r="G2008" s="1"/>
      <c r="H2008" s="50"/>
      <c r="I2008" s="51"/>
      <c r="J2008" s="52"/>
      <c r="L2008" s="58"/>
      <c r="N2008" s="53"/>
      <c r="O2008" s="53"/>
      <c r="P2008" s="53"/>
      <c r="Q2008" s="53"/>
      <c r="S2008" s="54"/>
      <c r="T2008" s="55"/>
      <c r="U2008" s="56"/>
      <c r="V2008" s="57"/>
      <c r="AF2008" s="15"/>
      <c r="AO2008" s="64"/>
      <c r="AP2008"/>
      <c r="AQ2008"/>
      <c r="AR2008" s="46"/>
      <c r="AS2008" s="43"/>
    </row>
    <row r="2009" spans="1:45" x14ac:dyDescent="0.2">
      <c r="A2009" s="48"/>
      <c r="B2009" s="2"/>
      <c r="D2009" s="65"/>
      <c r="G2009" s="1"/>
      <c r="H2009" s="50"/>
      <c r="I2009" s="51"/>
      <c r="J2009" s="52"/>
      <c r="L2009" s="58"/>
      <c r="N2009" s="53"/>
      <c r="O2009" s="53"/>
      <c r="P2009" s="53"/>
      <c r="Q2009" s="53"/>
      <c r="S2009" s="54"/>
      <c r="T2009" s="55"/>
      <c r="U2009" s="56"/>
      <c r="V2009" s="57"/>
      <c r="AF2009" s="15"/>
      <c r="AO2009" s="64"/>
      <c r="AP2009"/>
      <c r="AQ2009"/>
      <c r="AR2009" s="46"/>
      <c r="AS2009" s="43"/>
    </row>
    <row r="2010" spans="1:45" x14ac:dyDescent="0.2">
      <c r="A2010" s="48"/>
      <c r="B2010" s="2"/>
      <c r="D2010" s="65"/>
      <c r="G2010" s="1"/>
      <c r="H2010" s="50"/>
      <c r="I2010" s="51"/>
      <c r="J2010" s="52"/>
      <c r="L2010" s="58"/>
      <c r="N2010" s="53"/>
      <c r="O2010" s="53"/>
      <c r="P2010" s="53"/>
      <c r="Q2010" s="53"/>
      <c r="S2010" s="54"/>
      <c r="T2010" s="55"/>
      <c r="U2010" s="56"/>
      <c r="V2010" s="57"/>
      <c r="AF2010" s="15"/>
      <c r="AO2010" s="64"/>
      <c r="AP2010"/>
      <c r="AQ2010"/>
      <c r="AR2010" s="46"/>
      <c r="AS2010" s="43"/>
    </row>
    <row r="2011" spans="1:45" x14ac:dyDescent="0.2">
      <c r="A2011" s="48"/>
      <c r="B2011" s="2"/>
      <c r="D2011" s="65"/>
      <c r="G2011" s="1"/>
      <c r="H2011" s="50"/>
      <c r="I2011" s="51"/>
      <c r="J2011" s="52"/>
      <c r="L2011" s="58"/>
      <c r="N2011" s="53"/>
      <c r="O2011" s="53"/>
      <c r="P2011" s="53"/>
      <c r="Q2011" s="53"/>
      <c r="S2011" s="54"/>
      <c r="T2011" s="55"/>
      <c r="U2011" s="56"/>
      <c r="V2011" s="57"/>
      <c r="AF2011" s="15"/>
      <c r="AO2011" s="64"/>
      <c r="AP2011"/>
      <c r="AQ2011"/>
      <c r="AR2011" s="46"/>
      <c r="AS2011" s="43"/>
    </row>
    <row r="2012" spans="1:45" x14ac:dyDescent="0.2">
      <c r="A2012" s="48"/>
      <c r="B2012" s="2"/>
      <c r="D2012" s="65"/>
      <c r="G2012" s="1"/>
      <c r="H2012" s="50"/>
      <c r="I2012" s="51"/>
      <c r="J2012" s="52"/>
      <c r="L2012" s="58"/>
      <c r="N2012" s="53"/>
      <c r="O2012" s="53"/>
      <c r="P2012" s="53"/>
      <c r="Q2012" s="53"/>
      <c r="S2012" s="54"/>
      <c r="T2012" s="55"/>
      <c r="U2012" s="56"/>
      <c r="V2012" s="57"/>
      <c r="AF2012" s="15"/>
      <c r="AO2012" s="64"/>
      <c r="AP2012"/>
      <c r="AQ2012"/>
      <c r="AR2012" s="46"/>
      <c r="AS2012" s="43"/>
    </row>
    <row r="2013" spans="1:45" x14ac:dyDescent="0.2">
      <c r="A2013" s="48"/>
      <c r="B2013" s="2"/>
      <c r="D2013" s="65"/>
      <c r="G2013" s="1"/>
      <c r="H2013" s="50"/>
      <c r="I2013" s="51"/>
      <c r="J2013" s="52"/>
      <c r="L2013" s="58"/>
      <c r="N2013" s="53"/>
      <c r="O2013" s="53"/>
      <c r="P2013" s="53"/>
      <c r="Q2013" s="53"/>
      <c r="S2013" s="54"/>
      <c r="T2013" s="55"/>
      <c r="U2013" s="56"/>
      <c r="V2013" s="57"/>
      <c r="AF2013" s="15"/>
      <c r="AO2013" s="64"/>
      <c r="AP2013"/>
      <c r="AQ2013"/>
      <c r="AR2013" s="46"/>
      <c r="AS2013" s="43"/>
    </row>
    <row r="2014" spans="1:45" x14ac:dyDescent="0.2">
      <c r="A2014" s="48"/>
      <c r="B2014" s="2"/>
      <c r="D2014" s="65"/>
      <c r="G2014" s="1"/>
      <c r="H2014" s="50"/>
      <c r="I2014" s="51"/>
      <c r="J2014" s="52"/>
      <c r="L2014" s="58"/>
      <c r="N2014" s="53"/>
      <c r="O2014" s="53"/>
      <c r="P2014" s="53"/>
      <c r="Q2014" s="53"/>
      <c r="S2014" s="54"/>
      <c r="T2014" s="55"/>
      <c r="U2014" s="56"/>
      <c r="V2014" s="57"/>
      <c r="AF2014" s="15"/>
      <c r="AO2014" s="64"/>
      <c r="AP2014"/>
      <c r="AQ2014"/>
      <c r="AR2014" s="46"/>
      <c r="AS2014" s="43"/>
    </row>
    <row r="2015" spans="1:45" x14ac:dyDescent="0.2">
      <c r="A2015" s="48"/>
      <c r="B2015" s="2"/>
      <c r="D2015" s="65"/>
      <c r="G2015" s="1"/>
      <c r="H2015" s="50"/>
      <c r="I2015" s="51"/>
      <c r="J2015" s="52"/>
      <c r="L2015" s="58"/>
      <c r="N2015" s="53"/>
      <c r="O2015" s="53"/>
      <c r="P2015" s="53"/>
      <c r="Q2015" s="53"/>
      <c r="S2015" s="54"/>
      <c r="T2015" s="55"/>
      <c r="U2015" s="56"/>
      <c r="V2015" s="57"/>
      <c r="AF2015" s="15"/>
      <c r="AO2015" s="64"/>
      <c r="AP2015"/>
      <c r="AQ2015"/>
      <c r="AR2015" s="46"/>
      <c r="AS2015" s="43"/>
    </row>
    <row r="2016" spans="1:45" x14ac:dyDescent="0.2">
      <c r="A2016" s="48"/>
      <c r="B2016" s="2"/>
      <c r="D2016" s="65"/>
      <c r="G2016" s="1"/>
      <c r="H2016" s="50"/>
      <c r="I2016" s="51"/>
      <c r="J2016" s="52"/>
      <c r="L2016" s="58"/>
      <c r="N2016" s="53"/>
      <c r="O2016" s="53"/>
      <c r="P2016" s="53"/>
      <c r="Q2016" s="53"/>
      <c r="S2016" s="54"/>
      <c r="T2016" s="55"/>
      <c r="U2016" s="56"/>
      <c r="V2016" s="57"/>
      <c r="AF2016" s="15"/>
      <c r="AO2016" s="64"/>
      <c r="AP2016"/>
      <c r="AQ2016"/>
      <c r="AR2016" s="46"/>
      <c r="AS2016" s="43"/>
    </row>
    <row r="2017" spans="1:45" x14ac:dyDescent="0.2">
      <c r="A2017" s="48"/>
      <c r="B2017" s="2"/>
      <c r="D2017" s="65"/>
      <c r="G2017" s="1"/>
      <c r="H2017" s="50"/>
      <c r="I2017" s="51"/>
      <c r="J2017" s="52"/>
      <c r="L2017" s="58"/>
      <c r="N2017" s="53"/>
      <c r="O2017" s="53"/>
      <c r="P2017" s="53"/>
      <c r="Q2017" s="53"/>
      <c r="S2017" s="54"/>
      <c r="T2017" s="55"/>
      <c r="U2017" s="56"/>
      <c r="V2017" s="57"/>
      <c r="AF2017" s="15"/>
      <c r="AO2017" s="64"/>
      <c r="AP2017"/>
      <c r="AQ2017"/>
      <c r="AR2017" s="46"/>
      <c r="AS2017" s="43"/>
    </row>
    <row r="2018" spans="1:45" x14ac:dyDescent="0.2">
      <c r="A2018" s="48"/>
      <c r="B2018" s="2"/>
      <c r="D2018" s="65"/>
      <c r="G2018" s="1"/>
      <c r="H2018" s="50"/>
      <c r="I2018" s="51"/>
      <c r="J2018" s="52"/>
      <c r="L2018" s="58"/>
      <c r="N2018" s="53"/>
      <c r="O2018" s="53"/>
      <c r="P2018" s="53"/>
      <c r="Q2018" s="53"/>
      <c r="S2018" s="54"/>
      <c r="T2018" s="55"/>
      <c r="U2018" s="56"/>
      <c r="V2018" s="57"/>
      <c r="AF2018" s="15"/>
      <c r="AO2018" s="64"/>
      <c r="AP2018"/>
      <c r="AQ2018"/>
      <c r="AR2018" s="46"/>
      <c r="AS2018" s="43"/>
    </row>
    <row r="2019" spans="1:45" x14ac:dyDescent="0.2">
      <c r="A2019" s="48"/>
      <c r="B2019" s="2"/>
      <c r="D2019" s="65"/>
      <c r="G2019" s="1"/>
      <c r="H2019" s="50"/>
      <c r="I2019" s="51"/>
      <c r="J2019" s="52"/>
      <c r="L2019" s="58"/>
      <c r="N2019" s="53"/>
      <c r="O2019" s="53"/>
      <c r="P2019" s="53"/>
      <c r="Q2019" s="53"/>
      <c r="S2019" s="54"/>
      <c r="T2019" s="55"/>
      <c r="U2019" s="56"/>
      <c r="V2019" s="57"/>
      <c r="AF2019" s="15"/>
      <c r="AO2019" s="64"/>
      <c r="AP2019"/>
      <c r="AQ2019"/>
      <c r="AR2019" s="46"/>
      <c r="AS2019" s="43"/>
    </row>
    <row r="2020" spans="1:45" x14ac:dyDescent="0.2">
      <c r="A2020" s="48"/>
      <c r="B2020" s="2"/>
      <c r="D2020" s="65"/>
      <c r="G2020" s="1"/>
      <c r="H2020" s="50"/>
      <c r="I2020" s="51"/>
      <c r="J2020" s="52"/>
      <c r="L2020" s="58"/>
      <c r="N2020" s="53"/>
      <c r="O2020" s="53"/>
      <c r="P2020" s="53"/>
      <c r="Q2020" s="53"/>
      <c r="S2020" s="54"/>
      <c r="T2020" s="55"/>
      <c r="U2020" s="56"/>
      <c r="V2020" s="57"/>
      <c r="AF2020" s="15"/>
      <c r="AO2020" s="64"/>
      <c r="AP2020"/>
      <c r="AQ2020"/>
      <c r="AR2020" s="46"/>
      <c r="AS2020" s="43"/>
    </row>
    <row r="2021" spans="1:45" x14ac:dyDescent="0.2">
      <c r="A2021" s="48"/>
      <c r="B2021" s="2"/>
      <c r="D2021" s="65"/>
      <c r="G2021" s="1"/>
      <c r="H2021" s="50"/>
      <c r="I2021" s="51"/>
      <c r="J2021" s="52"/>
      <c r="L2021" s="58"/>
      <c r="N2021" s="53"/>
      <c r="O2021" s="53"/>
      <c r="P2021" s="53"/>
      <c r="Q2021" s="53"/>
      <c r="S2021" s="54"/>
      <c r="T2021" s="55"/>
      <c r="U2021" s="56"/>
      <c r="V2021" s="57"/>
      <c r="AF2021" s="15"/>
      <c r="AO2021" s="64"/>
      <c r="AP2021"/>
      <c r="AQ2021"/>
      <c r="AR2021" s="46"/>
      <c r="AS2021" s="43"/>
    </row>
    <row r="2022" spans="1:45" x14ac:dyDescent="0.2">
      <c r="A2022" s="48"/>
      <c r="B2022" s="2"/>
      <c r="D2022" s="65"/>
      <c r="G2022" s="1"/>
      <c r="H2022" s="50"/>
      <c r="I2022" s="51"/>
      <c r="J2022" s="52"/>
      <c r="L2022" s="58"/>
      <c r="N2022" s="53"/>
      <c r="O2022" s="53"/>
      <c r="P2022" s="53"/>
      <c r="Q2022" s="53"/>
      <c r="S2022" s="54"/>
      <c r="T2022" s="55"/>
      <c r="U2022" s="56"/>
      <c r="V2022" s="57"/>
      <c r="AF2022" s="15"/>
      <c r="AO2022" s="64"/>
      <c r="AP2022"/>
      <c r="AQ2022"/>
      <c r="AR2022" s="46"/>
      <c r="AS2022" s="43"/>
    </row>
    <row r="2023" spans="1:45" x14ac:dyDescent="0.2">
      <c r="A2023" s="48"/>
      <c r="B2023" s="2"/>
      <c r="D2023" s="65"/>
      <c r="G2023" s="1"/>
      <c r="H2023" s="50"/>
      <c r="I2023" s="51"/>
      <c r="J2023" s="52"/>
      <c r="L2023" s="58"/>
      <c r="N2023" s="53"/>
      <c r="O2023" s="53"/>
      <c r="P2023" s="53"/>
      <c r="Q2023" s="53"/>
      <c r="S2023" s="54"/>
      <c r="T2023" s="55"/>
      <c r="U2023" s="56"/>
      <c r="V2023" s="57"/>
      <c r="AF2023" s="15"/>
      <c r="AO2023" s="64"/>
      <c r="AP2023"/>
      <c r="AQ2023"/>
      <c r="AR2023" s="46"/>
      <c r="AS2023" s="43"/>
    </row>
    <row r="2024" spans="1:45" x14ac:dyDescent="0.2">
      <c r="A2024" s="48"/>
      <c r="B2024" s="2"/>
      <c r="D2024" s="65"/>
      <c r="G2024" s="1"/>
      <c r="H2024" s="50"/>
      <c r="I2024" s="51"/>
      <c r="J2024" s="52"/>
      <c r="L2024" s="58"/>
      <c r="N2024" s="53"/>
      <c r="O2024" s="53"/>
      <c r="P2024" s="53"/>
      <c r="Q2024" s="53"/>
      <c r="S2024" s="54"/>
      <c r="T2024" s="55"/>
      <c r="U2024" s="56"/>
      <c r="V2024" s="57"/>
      <c r="AF2024" s="15"/>
      <c r="AO2024" s="64"/>
      <c r="AP2024"/>
      <c r="AQ2024"/>
      <c r="AR2024" s="46"/>
      <c r="AS2024" s="43"/>
    </row>
    <row r="2025" spans="1:45" x14ac:dyDescent="0.2">
      <c r="A2025" s="48"/>
      <c r="B2025" s="2"/>
      <c r="D2025" s="65"/>
      <c r="G2025" s="1"/>
      <c r="H2025" s="50"/>
      <c r="I2025" s="51"/>
      <c r="J2025" s="52"/>
      <c r="L2025" s="58"/>
      <c r="N2025" s="53"/>
      <c r="O2025" s="53"/>
      <c r="P2025" s="53"/>
      <c r="Q2025" s="53"/>
      <c r="S2025" s="54"/>
      <c r="T2025" s="55"/>
      <c r="U2025" s="56"/>
      <c r="V2025" s="57"/>
      <c r="AF2025" s="15"/>
      <c r="AO2025" s="64"/>
      <c r="AP2025"/>
      <c r="AQ2025"/>
      <c r="AR2025" s="46"/>
      <c r="AS2025" s="43"/>
    </row>
    <row r="2026" spans="1:45" x14ac:dyDescent="0.2">
      <c r="A2026" s="48"/>
      <c r="B2026" s="2"/>
      <c r="D2026" s="65"/>
      <c r="G2026" s="1"/>
      <c r="H2026" s="50"/>
      <c r="I2026" s="51"/>
      <c r="J2026" s="52"/>
      <c r="L2026" s="58"/>
      <c r="N2026" s="53"/>
      <c r="O2026" s="53"/>
      <c r="P2026" s="53"/>
      <c r="Q2026" s="53"/>
      <c r="S2026" s="54"/>
      <c r="T2026" s="55"/>
      <c r="U2026" s="56"/>
      <c r="V2026" s="57"/>
      <c r="AF2026" s="15"/>
      <c r="AO2026" s="64"/>
      <c r="AP2026"/>
      <c r="AQ2026"/>
      <c r="AR2026" s="46"/>
      <c r="AS2026" s="43"/>
    </row>
    <row r="2027" spans="1:45" x14ac:dyDescent="0.2">
      <c r="A2027" s="48"/>
      <c r="B2027" s="2"/>
      <c r="D2027" s="65"/>
      <c r="G2027" s="1"/>
      <c r="H2027" s="50"/>
      <c r="I2027" s="51"/>
      <c r="J2027" s="52"/>
      <c r="L2027" s="58"/>
      <c r="N2027" s="53"/>
      <c r="O2027" s="53"/>
      <c r="P2027" s="53"/>
      <c r="Q2027" s="53"/>
      <c r="S2027" s="54"/>
      <c r="T2027" s="55"/>
      <c r="U2027" s="56"/>
      <c r="V2027" s="57"/>
      <c r="AF2027" s="15"/>
      <c r="AO2027" s="64"/>
      <c r="AP2027"/>
      <c r="AQ2027"/>
      <c r="AR2027" s="46"/>
      <c r="AS2027" s="43"/>
    </row>
    <row r="2028" spans="1:45" x14ac:dyDescent="0.2">
      <c r="A2028" s="48"/>
      <c r="B2028" s="2"/>
      <c r="D2028" s="65"/>
      <c r="G2028" s="1"/>
      <c r="H2028" s="50"/>
      <c r="I2028" s="51"/>
      <c r="J2028" s="52"/>
      <c r="L2028" s="58"/>
      <c r="N2028" s="53"/>
      <c r="O2028" s="53"/>
      <c r="P2028" s="53"/>
      <c r="Q2028" s="53"/>
      <c r="S2028" s="54"/>
      <c r="T2028" s="55"/>
      <c r="U2028" s="56"/>
      <c r="V2028" s="57"/>
      <c r="AF2028" s="15"/>
      <c r="AO2028" s="64"/>
      <c r="AP2028"/>
      <c r="AQ2028"/>
      <c r="AR2028" s="46"/>
      <c r="AS2028" s="43"/>
    </row>
    <row r="2029" spans="1:45" x14ac:dyDescent="0.2">
      <c r="A2029" s="48"/>
      <c r="B2029" s="2"/>
      <c r="D2029" s="65"/>
      <c r="G2029" s="1"/>
      <c r="H2029" s="50"/>
      <c r="I2029" s="51"/>
      <c r="J2029" s="52"/>
      <c r="L2029" s="58"/>
      <c r="N2029" s="53"/>
      <c r="O2029" s="53"/>
      <c r="P2029" s="53"/>
      <c r="Q2029" s="53"/>
      <c r="S2029" s="54"/>
      <c r="T2029" s="55"/>
      <c r="U2029" s="56"/>
      <c r="V2029" s="57"/>
      <c r="AF2029" s="15"/>
      <c r="AO2029" s="64"/>
      <c r="AP2029"/>
      <c r="AQ2029"/>
      <c r="AR2029" s="46"/>
      <c r="AS2029" s="43"/>
    </row>
    <row r="2030" spans="1:45" x14ac:dyDescent="0.2">
      <c r="A2030" s="48"/>
      <c r="B2030" s="2"/>
      <c r="D2030" s="65"/>
      <c r="G2030" s="1"/>
      <c r="H2030" s="50"/>
      <c r="I2030" s="51"/>
      <c r="J2030" s="52"/>
      <c r="L2030" s="58"/>
      <c r="N2030" s="53"/>
      <c r="O2030" s="53"/>
      <c r="P2030" s="53"/>
      <c r="Q2030" s="53"/>
      <c r="S2030" s="54"/>
      <c r="T2030" s="55"/>
      <c r="U2030" s="56"/>
      <c r="V2030" s="57"/>
      <c r="AF2030" s="15"/>
      <c r="AO2030" s="64"/>
      <c r="AP2030"/>
      <c r="AQ2030"/>
      <c r="AR2030" s="46"/>
      <c r="AS2030" s="43"/>
    </row>
    <row r="2031" spans="1:45" x14ac:dyDescent="0.2">
      <c r="A2031" s="48"/>
      <c r="B2031" s="2"/>
      <c r="D2031" s="65"/>
      <c r="G2031" s="1"/>
      <c r="H2031" s="50"/>
      <c r="I2031" s="51"/>
      <c r="J2031" s="52"/>
      <c r="L2031" s="58"/>
      <c r="N2031" s="53"/>
      <c r="O2031" s="53"/>
      <c r="P2031" s="53"/>
      <c r="Q2031" s="53"/>
      <c r="S2031" s="54"/>
      <c r="T2031" s="55"/>
      <c r="U2031" s="56"/>
      <c r="V2031" s="57"/>
      <c r="AF2031" s="15"/>
      <c r="AO2031" s="64"/>
      <c r="AP2031"/>
      <c r="AQ2031"/>
      <c r="AR2031" s="46"/>
      <c r="AS2031" s="43"/>
    </row>
    <row r="2032" spans="1:45" x14ac:dyDescent="0.2">
      <c r="A2032" s="48"/>
      <c r="B2032" s="2"/>
      <c r="D2032" s="65"/>
      <c r="G2032" s="1"/>
      <c r="H2032" s="50"/>
      <c r="I2032" s="51"/>
      <c r="J2032" s="52"/>
      <c r="L2032" s="58"/>
      <c r="N2032" s="53"/>
      <c r="O2032" s="53"/>
      <c r="P2032" s="53"/>
      <c r="Q2032" s="53"/>
      <c r="S2032" s="54"/>
      <c r="T2032" s="55"/>
      <c r="U2032" s="56"/>
      <c r="V2032" s="57"/>
      <c r="AF2032" s="15"/>
      <c r="AO2032" s="64"/>
      <c r="AP2032"/>
      <c r="AQ2032"/>
      <c r="AR2032" s="46"/>
      <c r="AS2032" s="43"/>
    </row>
    <row r="2033" spans="1:45" x14ac:dyDescent="0.2">
      <c r="A2033" s="48"/>
      <c r="B2033" s="2"/>
      <c r="D2033" s="65"/>
      <c r="G2033" s="1"/>
      <c r="H2033" s="50"/>
      <c r="I2033" s="51"/>
      <c r="J2033" s="52"/>
      <c r="L2033" s="58"/>
      <c r="N2033" s="53"/>
      <c r="O2033" s="53"/>
      <c r="P2033" s="53"/>
      <c r="Q2033" s="53"/>
      <c r="S2033" s="54"/>
      <c r="T2033" s="55"/>
      <c r="U2033" s="56"/>
      <c r="V2033" s="57"/>
      <c r="AF2033" s="15"/>
      <c r="AO2033" s="64"/>
      <c r="AP2033"/>
      <c r="AQ2033"/>
      <c r="AR2033" s="46"/>
      <c r="AS2033" s="43"/>
    </row>
    <row r="2034" spans="1:45" x14ac:dyDescent="0.2">
      <c r="A2034" s="48"/>
      <c r="B2034" s="2"/>
      <c r="D2034" s="65"/>
      <c r="G2034" s="1"/>
      <c r="H2034" s="50"/>
      <c r="I2034" s="51"/>
      <c r="J2034" s="52"/>
      <c r="L2034" s="58"/>
      <c r="N2034" s="53"/>
      <c r="O2034" s="53"/>
      <c r="P2034" s="53"/>
      <c r="Q2034" s="53"/>
      <c r="S2034" s="54"/>
      <c r="T2034" s="55"/>
      <c r="U2034" s="56"/>
      <c r="V2034" s="57"/>
      <c r="AF2034" s="15"/>
      <c r="AO2034" s="64"/>
      <c r="AP2034"/>
      <c r="AQ2034"/>
      <c r="AR2034" s="46"/>
      <c r="AS2034" s="43"/>
    </row>
    <row r="2035" spans="1:45" x14ac:dyDescent="0.2">
      <c r="A2035" s="48"/>
      <c r="B2035" s="2"/>
      <c r="D2035" s="65"/>
      <c r="G2035" s="1"/>
      <c r="H2035" s="50"/>
      <c r="I2035" s="51"/>
      <c r="J2035" s="52"/>
      <c r="L2035" s="58"/>
      <c r="N2035" s="53"/>
      <c r="O2035" s="53"/>
      <c r="P2035" s="53"/>
      <c r="Q2035" s="53"/>
      <c r="S2035" s="54"/>
      <c r="T2035" s="55"/>
      <c r="U2035" s="56"/>
      <c r="V2035" s="57"/>
      <c r="AF2035" s="15"/>
      <c r="AO2035" s="64"/>
      <c r="AP2035"/>
      <c r="AQ2035"/>
      <c r="AR2035" s="46"/>
      <c r="AS2035" s="43"/>
    </row>
    <row r="2036" spans="1:45" x14ac:dyDescent="0.2">
      <c r="A2036" s="48"/>
      <c r="B2036" s="2"/>
      <c r="D2036" s="65"/>
      <c r="G2036" s="1"/>
      <c r="H2036" s="50"/>
      <c r="I2036" s="51"/>
      <c r="J2036" s="52"/>
      <c r="L2036" s="58"/>
      <c r="N2036" s="53"/>
      <c r="O2036" s="53"/>
      <c r="P2036" s="53"/>
      <c r="Q2036" s="53"/>
      <c r="S2036" s="54"/>
      <c r="T2036" s="55"/>
      <c r="U2036" s="56"/>
      <c r="V2036" s="57"/>
      <c r="AF2036" s="15"/>
      <c r="AO2036" s="64"/>
      <c r="AP2036"/>
      <c r="AQ2036"/>
      <c r="AR2036" s="46"/>
      <c r="AS2036" s="43"/>
    </row>
    <row r="2037" spans="1:45" x14ac:dyDescent="0.2">
      <c r="A2037" s="48"/>
      <c r="B2037" s="2"/>
      <c r="D2037" s="65"/>
      <c r="G2037" s="1"/>
      <c r="H2037" s="50"/>
      <c r="I2037" s="51"/>
      <c r="J2037" s="52"/>
      <c r="L2037" s="58"/>
      <c r="N2037" s="53"/>
      <c r="O2037" s="53"/>
      <c r="P2037" s="53"/>
      <c r="Q2037" s="53"/>
      <c r="S2037" s="54"/>
      <c r="T2037" s="55"/>
      <c r="U2037" s="56"/>
      <c r="V2037" s="57"/>
      <c r="AF2037" s="15"/>
      <c r="AO2037" s="64"/>
      <c r="AP2037"/>
      <c r="AQ2037"/>
      <c r="AR2037" s="46"/>
      <c r="AS2037" s="43"/>
    </row>
    <row r="2038" spans="1:45" x14ac:dyDescent="0.2">
      <c r="A2038" s="48"/>
      <c r="B2038" s="2"/>
      <c r="D2038" s="65"/>
      <c r="G2038" s="1"/>
      <c r="H2038" s="50"/>
      <c r="I2038" s="51"/>
      <c r="J2038" s="52"/>
      <c r="L2038" s="58"/>
      <c r="N2038" s="53"/>
      <c r="O2038" s="53"/>
      <c r="P2038" s="53"/>
      <c r="Q2038" s="53"/>
      <c r="S2038" s="54"/>
      <c r="T2038" s="55"/>
      <c r="U2038" s="56"/>
      <c r="V2038" s="57"/>
      <c r="AF2038" s="15"/>
      <c r="AO2038" s="64"/>
      <c r="AP2038"/>
      <c r="AQ2038"/>
      <c r="AR2038" s="46"/>
      <c r="AS2038" s="43"/>
    </row>
    <row r="2039" spans="1:45" x14ac:dyDescent="0.2">
      <c r="A2039" s="48"/>
      <c r="B2039" s="2"/>
      <c r="D2039" s="65"/>
      <c r="G2039" s="1"/>
      <c r="H2039" s="50"/>
      <c r="I2039" s="51"/>
      <c r="J2039" s="52"/>
      <c r="L2039" s="58"/>
      <c r="N2039" s="53"/>
      <c r="O2039" s="53"/>
      <c r="P2039" s="53"/>
      <c r="Q2039" s="53"/>
      <c r="S2039" s="54"/>
      <c r="T2039" s="55"/>
      <c r="U2039" s="56"/>
      <c r="V2039" s="57"/>
      <c r="AF2039" s="15"/>
      <c r="AO2039" s="64"/>
      <c r="AP2039"/>
      <c r="AQ2039"/>
      <c r="AR2039" s="46"/>
      <c r="AS2039" s="43"/>
    </row>
    <row r="2040" spans="1:45" x14ac:dyDescent="0.2">
      <c r="A2040" s="48"/>
      <c r="B2040" s="2"/>
      <c r="D2040" s="65"/>
      <c r="G2040" s="1"/>
      <c r="H2040" s="50"/>
      <c r="I2040" s="51"/>
      <c r="J2040" s="52"/>
      <c r="L2040" s="58"/>
      <c r="N2040" s="53"/>
      <c r="O2040" s="53"/>
      <c r="P2040" s="53"/>
      <c r="Q2040" s="53"/>
      <c r="S2040" s="54"/>
      <c r="T2040" s="55"/>
      <c r="U2040" s="56"/>
      <c r="V2040" s="57"/>
      <c r="AF2040" s="15"/>
      <c r="AO2040" s="64"/>
      <c r="AP2040"/>
      <c r="AQ2040"/>
      <c r="AR2040" s="46"/>
      <c r="AS2040" s="43"/>
    </row>
    <row r="2041" spans="1:45" x14ac:dyDescent="0.2">
      <c r="A2041" s="48"/>
      <c r="B2041" s="2"/>
      <c r="D2041" s="65"/>
      <c r="G2041" s="1"/>
      <c r="H2041" s="50"/>
      <c r="I2041" s="51"/>
      <c r="J2041" s="52"/>
      <c r="L2041" s="58"/>
      <c r="N2041" s="53"/>
      <c r="O2041" s="53"/>
      <c r="P2041" s="53"/>
      <c r="Q2041" s="53"/>
      <c r="S2041" s="54"/>
      <c r="T2041" s="55"/>
      <c r="U2041" s="56"/>
      <c r="V2041" s="57"/>
      <c r="AF2041" s="15"/>
      <c r="AO2041" s="64"/>
      <c r="AP2041"/>
      <c r="AQ2041"/>
      <c r="AR2041" s="46"/>
      <c r="AS2041" s="43"/>
    </row>
    <row r="2042" spans="1:45" x14ac:dyDescent="0.2">
      <c r="A2042" s="48"/>
      <c r="B2042" s="2"/>
      <c r="D2042" s="65"/>
      <c r="G2042" s="1"/>
      <c r="H2042" s="50"/>
      <c r="I2042" s="51"/>
      <c r="J2042" s="52"/>
      <c r="L2042" s="58"/>
      <c r="N2042" s="53"/>
      <c r="O2042" s="53"/>
      <c r="P2042" s="53"/>
      <c r="Q2042" s="53"/>
      <c r="S2042" s="54"/>
      <c r="T2042" s="55"/>
      <c r="U2042" s="56"/>
      <c r="V2042" s="57"/>
      <c r="AF2042" s="15"/>
      <c r="AO2042" s="64"/>
      <c r="AP2042"/>
      <c r="AQ2042"/>
      <c r="AR2042" s="46"/>
      <c r="AS2042" s="43"/>
    </row>
    <row r="2043" spans="1:45" x14ac:dyDescent="0.2">
      <c r="A2043" s="48"/>
      <c r="B2043" s="2"/>
      <c r="D2043" s="65"/>
      <c r="G2043" s="1"/>
      <c r="H2043" s="50"/>
      <c r="I2043" s="51"/>
      <c r="J2043" s="52"/>
      <c r="L2043" s="58"/>
      <c r="N2043" s="53"/>
      <c r="O2043" s="53"/>
      <c r="P2043" s="53"/>
      <c r="Q2043" s="53"/>
      <c r="S2043" s="54"/>
      <c r="T2043" s="55"/>
      <c r="U2043" s="56"/>
      <c r="V2043" s="57"/>
      <c r="AF2043" s="15"/>
      <c r="AO2043" s="64"/>
      <c r="AP2043"/>
      <c r="AQ2043"/>
      <c r="AR2043" s="46"/>
      <c r="AS2043" s="43"/>
    </row>
    <row r="2044" spans="1:45" x14ac:dyDescent="0.2">
      <c r="A2044" s="48"/>
      <c r="B2044" s="2"/>
      <c r="D2044" s="65"/>
      <c r="G2044" s="1"/>
      <c r="H2044" s="50"/>
      <c r="I2044" s="51"/>
      <c r="J2044" s="52"/>
      <c r="L2044" s="58"/>
      <c r="N2044" s="53"/>
      <c r="O2044" s="53"/>
      <c r="P2044" s="53"/>
      <c r="Q2044" s="53"/>
      <c r="S2044" s="54"/>
      <c r="T2044" s="55"/>
      <c r="U2044" s="56"/>
      <c r="V2044" s="57"/>
      <c r="AF2044" s="15"/>
      <c r="AO2044" s="64"/>
      <c r="AP2044"/>
      <c r="AQ2044"/>
      <c r="AR2044" s="46"/>
      <c r="AS2044" s="43"/>
    </row>
    <row r="2045" spans="1:45" x14ac:dyDescent="0.2">
      <c r="A2045" s="48"/>
      <c r="B2045" s="2"/>
      <c r="D2045" s="65"/>
      <c r="G2045" s="1"/>
      <c r="H2045" s="50"/>
      <c r="I2045" s="51"/>
      <c r="J2045" s="52"/>
      <c r="L2045" s="58"/>
      <c r="N2045" s="53"/>
      <c r="O2045" s="53"/>
      <c r="P2045" s="53"/>
      <c r="Q2045" s="53"/>
      <c r="S2045" s="54"/>
      <c r="T2045" s="55"/>
      <c r="U2045" s="56"/>
      <c r="V2045" s="57"/>
      <c r="AF2045" s="15"/>
      <c r="AO2045" s="64"/>
      <c r="AP2045"/>
      <c r="AQ2045"/>
      <c r="AR2045" s="46"/>
      <c r="AS2045" s="43"/>
    </row>
    <row r="2046" spans="1:45" x14ac:dyDescent="0.2">
      <c r="A2046" s="48"/>
      <c r="B2046" s="2"/>
      <c r="D2046" s="65"/>
      <c r="G2046" s="1"/>
      <c r="H2046" s="50"/>
      <c r="I2046" s="51"/>
      <c r="J2046" s="52"/>
      <c r="L2046" s="58"/>
      <c r="N2046" s="53"/>
      <c r="O2046" s="53"/>
      <c r="P2046" s="53"/>
      <c r="Q2046" s="53"/>
      <c r="S2046" s="54"/>
      <c r="T2046" s="55"/>
      <c r="U2046" s="56"/>
      <c r="V2046" s="57"/>
      <c r="AF2046" s="15"/>
      <c r="AO2046" s="64"/>
      <c r="AP2046"/>
      <c r="AQ2046"/>
      <c r="AR2046" s="46"/>
      <c r="AS2046" s="43"/>
    </row>
    <row r="2047" spans="1:45" x14ac:dyDescent="0.2">
      <c r="A2047" s="48"/>
      <c r="B2047" s="2"/>
      <c r="D2047" s="65"/>
      <c r="G2047" s="1"/>
      <c r="H2047" s="50"/>
      <c r="I2047" s="51"/>
      <c r="J2047" s="52"/>
      <c r="L2047" s="58"/>
      <c r="N2047" s="53"/>
      <c r="O2047" s="53"/>
      <c r="P2047" s="53"/>
      <c r="Q2047" s="53"/>
      <c r="S2047" s="54"/>
      <c r="T2047" s="55"/>
      <c r="U2047" s="56"/>
      <c r="V2047" s="57"/>
      <c r="AF2047" s="15"/>
      <c r="AO2047" s="64"/>
      <c r="AP2047"/>
      <c r="AQ2047"/>
      <c r="AR2047" s="46"/>
      <c r="AS2047" s="43"/>
    </row>
    <row r="2048" spans="1:45" x14ac:dyDescent="0.2">
      <c r="A2048" s="48"/>
      <c r="B2048" s="2"/>
      <c r="D2048" s="65"/>
      <c r="G2048" s="1"/>
      <c r="H2048" s="50"/>
      <c r="I2048" s="51"/>
      <c r="J2048" s="52"/>
      <c r="L2048" s="58"/>
      <c r="N2048" s="53"/>
      <c r="O2048" s="53"/>
      <c r="P2048" s="53"/>
      <c r="Q2048" s="53"/>
      <c r="S2048" s="54"/>
      <c r="T2048" s="55"/>
      <c r="U2048" s="56"/>
      <c r="V2048" s="57"/>
      <c r="AF2048" s="15"/>
      <c r="AO2048" s="64"/>
      <c r="AP2048"/>
      <c r="AQ2048"/>
      <c r="AR2048" s="46"/>
      <c r="AS2048" s="43"/>
    </row>
    <row r="2049" spans="1:45" x14ac:dyDescent="0.2">
      <c r="A2049" s="48"/>
      <c r="B2049" s="2"/>
      <c r="D2049" s="65"/>
      <c r="G2049" s="1"/>
      <c r="H2049" s="50"/>
      <c r="I2049" s="51"/>
      <c r="J2049" s="52"/>
      <c r="L2049" s="58"/>
      <c r="N2049" s="53"/>
      <c r="O2049" s="53"/>
      <c r="P2049" s="53"/>
      <c r="Q2049" s="53"/>
      <c r="S2049" s="54"/>
      <c r="T2049" s="55"/>
      <c r="U2049" s="56"/>
      <c r="V2049" s="57"/>
      <c r="AF2049" s="15"/>
      <c r="AO2049" s="64"/>
      <c r="AP2049"/>
      <c r="AQ2049"/>
      <c r="AR2049" s="46"/>
      <c r="AS2049" s="43"/>
    </row>
    <row r="2050" spans="1:45" x14ac:dyDescent="0.2">
      <c r="A2050" s="48"/>
      <c r="B2050" s="2"/>
      <c r="D2050" s="65"/>
      <c r="G2050" s="1"/>
      <c r="H2050" s="50"/>
      <c r="I2050" s="51"/>
      <c r="J2050" s="52"/>
      <c r="L2050" s="58"/>
      <c r="N2050" s="53"/>
      <c r="O2050" s="53"/>
      <c r="P2050" s="53"/>
      <c r="Q2050" s="53"/>
      <c r="S2050" s="54"/>
      <c r="T2050" s="55"/>
      <c r="U2050" s="56"/>
      <c r="V2050" s="57"/>
      <c r="AF2050" s="15"/>
      <c r="AO2050" s="64"/>
      <c r="AP2050"/>
      <c r="AQ2050"/>
      <c r="AR2050" s="46"/>
      <c r="AS2050" s="43"/>
    </row>
    <row r="2051" spans="1:45" x14ac:dyDescent="0.2">
      <c r="A2051" s="48"/>
      <c r="B2051" s="2"/>
      <c r="D2051" s="65"/>
      <c r="G2051" s="1"/>
      <c r="H2051" s="50"/>
      <c r="I2051" s="51"/>
      <c r="J2051" s="52"/>
      <c r="L2051" s="58"/>
      <c r="N2051" s="53"/>
      <c r="O2051" s="53"/>
      <c r="P2051" s="53"/>
      <c r="Q2051" s="53"/>
      <c r="S2051" s="54"/>
      <c r="T2051" s="55"/>
      <c r="U2051" s="56"/>
      <c r="V2051" s="57"/>
      <c r="AF2051" s="15"/>
      <c r="AO2051" s="64"/>
      <c r="AP2051"/>
      <c r="AQ2051"/>
      <c r="AR2051" s="46"/>
      <c r="AS2051" s="43"/>
    </row>
    <row r="2052" spans="1:45" x14ac:dyDescent="0.2">
      <c r="A2052" s="48"/>
      <c r="B2052" s="2"/>
      <c r="D2052" s="65"/>
      <c r="G2052" s="1"/>
      <c r="H2052" s="50"/>
      <c r="I2052" s="51"/>
      <c r="J2052" s="52"/>
      <c r="L2052" s="58"/>
      <c r="N2052" s="53"/>
      <c r="O2052" s="53"/>
      <c r="P2052" s="53"/>
      <c r="Q2052" s="53"/>
      <c r="S2052" s="54"/>
      <c r="T2052" s="55"/>
      <c r="U2052" s="56"/>
      <c r="V2052" s="57"/>
      <c r="AF2052" s="15"/>
      <c r="AO2052" s="64"/>
      <c r="AP2052"/>
      <c r="AQ2052"/>
      <c r="AR2052" s="46"/>
      <c r="AS2052" s="43"/>
    </row>
    <row r="2053" spans="1:45" x14ac:dyDescent="0.2">
      <c r="A2053" s="48"/>
      <c r="B2053" s="2"/>
      <c r="D2053" s="65"/>
      <c r="G2053" s="1"/>
      <c r="H2053" s="50"/>
      <c r="I2053" s="51"/>
      <c r="J2053" s="52"/>
      <c r="L2053" s="58"/>
      <c r="N2053" s="53"/>
      <c r="O2053" s="53"/>
      <c r="P2053" s="53"/>
      <c r="Q2053" s="53"/>
      <c r="S2053" s="54"/>
      <c r="T2053" s="55"/>
      <c r="U2053" s="56"/>
      <c r="V2053" s="57"/>
      <c r="AF2053" s="15"/>
      <c r="AO2053" s="64"/>
      <c r="AP2053"/>
      <c r="AQ2053"/>
      <c r="AR2053" s="46"/>
      <c r="AS2053" s="43"/>
    </row>
    <row r="2054" spans="1:45" x14ac:dyDescent="0.2">
      <c r="A2054" s="48"/>
      <c r="B2054" s="2"/>
      <c r="D2054" s="65"/>
      <c r="G2054" s="1"/>
      <c r="H2054" s="50"/>
      <c r="I2054" s="51"/>
      <c r="J2054" s="52"/>
      <c r="L2054" s="58"/>
      <c r="N2054" s="53"/>
      <c r="O2054" s="53"/>
      <c r="P2054" s="53"/>
      <c r="Q2054" s="53"/>
      <c r="S2054" s="54"/>
      <c r="T2054" s="55"/>
      <c r="U2054" s="56"/>
      <c r="V2054" s="57"/>
      <c r="AF2054" s="15"/>
      <c r="AO2054" s="64"/>
      <c r="AP2054"/>
      <c r="AQ2054"/>
      <c r="AR2054" s="46"/>
      <c r="AS2054" s="43"/>
    </row>
    <row r="2055" spans="1:45" x14ac:dyDescent="0.2">
      <c r="A2055" s="48"/>
      <c r="B2055" s="2"/>
      <c r="D2055" s="65"/>
      <c r="G2055" s="1"/>
      <c r="H2055" s="50"/>
      <c r="I2055" s="51"/>
      <c r="J2055" s="52"/>
      <c r="L2055" s="58"/>
      <c r="N2055" s="53"/>
      <c r="O2055" s="53"/>
      <c r="P2055" s="53"/>
      <c r="Q2055" s="53"/>
      <c r="S2055" s="54"/>
      <c r="T2055" s="55"/>
      <c r="U2055" s="56"/>
      <c r="V2055" s="57"/>
      <c r="AF2055" s="15"/>
      <c r="AO2055" s="64"/>
      <c r="AP2055"/>
      <c r="AQ2055"/>
      <c r="AR2055" s="46"/>
      <c r="AS2055" s="43"/>
    </row>
    <row r="2056" spans="1:45" x14ac:dyDescent="0.2">
      <c r="A2056" s="48"/>
      <c r="B2056" s="2"/>
      <c r="D2056" s="65"/>
      <c r="G2056" s="1"/>
      <c r="H2056" s="50"/>
      <c r="I2056" s="51"/>
      <c r="J2056" s="52"/>
      <c r="L2056" s="58"/>
      <c r="N2056" s="53"/>
      <c r="O2056" s="53"/>
      <c r="P2056" s="53"/>
      <c r="Q2056" s="53"/>
      <c r="S2056" s="54"/>
      <c r="T2056" s="55"/>
      <c r="U2056" s="56"/>
      <c r="V2056" s="57"/>
      <c r="AF2056" s="15"/>
      <c r="AO2056" s="64"/>
      <c r="AP2056"/>
      <c r="AQ2056"/>
      <c r="AR2056" s="46"/>
      <c r="AS2056" s="43"/>
    </row>
    <row r="2057" spans="1:45" x14ac:dyDescent="0.2">
      <c r="A2057" s="48"/>
      <c r="B2057" s="2"/>
      <c r="D2057" s="65"/>
      <c r="G2057" s="1"/>
      <c r="H2057" s="50"/>
      <c r="I2057" s="51"/>
      <c r="J2057" s="52"/>
      <c r="L2057" s="58"/>
      <c r="N2057" s="53"/>
      <c r="O2057" s="53"/>
      <c r="P2057" s="53"/>
      <c r="Q2057" s="53"/>
      <c r="S2057" s="54"/>
      <c r="T2057" s="55"/>
      <c r="U2057" s="56"/>
      <c r="V2057" s="57"/>
      <c r="AF2057" s="15"/>
      <c r="AO2057" s="64"/>
      <c r="AP2057"/>
      <c r="AQ2057"/>
      <c r="AR2057" s="46"/>
      <c r="AS2057" s="43"/>
    </row>
    <row r="2058" spans="1:45" x14ac:dyDescent="0.2">
      <c r="A2058" s="48"/>
      <c r="B2058" s="2"/>
      <c r="D2058" s="65"/>
      <c r="G2058" s="1"/>
      <c r="H2058" s="50"/>
      <c r="I2058" s="51"/>
      <c r="J2058" s="52"/>
      <c r="L2058" s="58"/>
      <c r="N2058" s="53"/>
      <c r="O2058" s="53"/>
      <c r="P2058" s="53"/>
      <c r="Q2058" s="53"/>
      <c r="S2058" s="54"/>
      <c r="T2058" s="55"/>
      <c r="U2058" s="56"/>
      <c r="V2058" s="57"/>
      <c r="AF2058" s="15"/>
      <c r="AO2058" s="64"/>
      <c r="AP2058"/>
      <c r="AQ2058"/>
      <c r="AR2058" s="46"/>
      <c r="AS2058" s="43"/>
    </row>
    <row r="2059" spans="1:45" x14ac:dyDescent="0.2">
      <c r="A2059" s="48"/>
      <c r="B2059" s="2"/>
      <c r="D2059" s="65"/>
      <c r="G2059" s="1"/>
      <c r="H2059" s="50"/>
      <c r="I2059" s="51"/>
      <c r="J2059" s="52"/>
      <c r="L2059" s="58"/>
      <c r="N2059" s="53"/>
      <c r="O2059" s="53"/>
      <c r="P2059" s="53"/>
      <c r="Q2059" s="53"/>
      <c r="S2059" s="54"/>
      <c r="T2059" s="55"/>
      <c r="U2059" s="56"/>
      <c r="V2059" s="57"/>
      <c r="AF2059" s="15"/>
      <c r="AO2059" s="64"/>
      <c r="AP2059"/>
      <c r="AQ2059"/>
      <c r="AR2059" s="46"/>
      <c r="AS2059" s="43"/>
    </row>
    <row r="2060" spans="1:45" x14ac:dyDescent="0.2">
      <c r="A2060" s="48"/>
      <c r="B2060" s="2"/>
      <c r="D2060" s="65"/>
      <c r="G2060" s="1"/>
      <c r="H2060" s="50"/>
      <c r="I2060" s="51"/>
      <c r="J2060" s="52"/>
      <c r="L2060" s="58"/>
      <c r="N2060" s="53"/>
      <c r="O2060" s="53"/>
      <c r="P2060" s="53"/>
      <c r="Q2060" s="53"/>
      <c r="S2060" s="54"/>
      <c r="T2060" s="55"/>
      <c r="U2060" s="56"/>
      <c r="V2060" s="57"/>
      <c r="AF2060" s="15"/>
      <c r="AO2060" s="64"/>
      <c r="AP2060"/>
      <c r="AQ2060"/>
      <c r="AR2060" s="46"/>
      <c r="AS2060" s="43"/>
    </row>
    <row r="2061" spans="1:45" x14ac:dyDescent="0.2">
      <c r="A2061" s="48"/>
      <c r="B2061" s="2"/>
      <c r="D2061" s="65"/>
      <c r="G2061" s="1"/>
      <c r="H2061" s="50"/>
      <c r="I2061" s="51"/>
      <c r="J2061" s="52"/>
      <c r="L2061" s="58"/>
      <c r="N2061" s="53"/>
      <c r="O2061" s="53"/>
      <c r="P2061" s="53"/>
      <c r="Q2061" s="53"/>
      <c r="S2061" s="54"/>
      <c r="T2061" s="55"/>
      <c r="U2061" s="56"/>
      <c r="V2061" s="57"/>
      <c r="AF2061" s="15"/>
      <c r="AO2061" s="64"/>
      <c r="AP2061"/>
      <c r="AQ2061"/>
      <c r="AR2061" s="46"/>
      <c r="AS2061" s="43"/>
    </row>
    <row r="2062" spans="1:45" x14ac:dyDescent="0.2">
      <c r="A2062" s="48"/>
      <c r="B2062" s="2"/>
      <c r="D2062" s="65"/>
      <c r="G2062" s="1"/>
      <c r="H2062" s="50"/>
      <c r="I2062" s="51"/>
      <c r="J2062" s="52"/>
      <c r="L2062" s="58"/>
      <c r="N2062" s="53"/>
      <c r="O2062" s="53"/>
      <c r="P2062" s="53"/>
      <c r="Q2062" s="53"/>
      <c r="S2062" s="54"/>
      <c r="T2062" s="55"/>
      <c r="U2062" s="56"/>
      <c r="V2062" s="57"/>
      <c r="AF2062" s="15"/>
      <c r="AO2062" s="64"/>
      <c r="AP2062"/>
      <c r="AQ2062"/>
      <c r="AR2062" s="46"/>
      <c r="AS2062" s="43"/>
    </row>
    <row r="2063" spans="1:45" x14ac:dyDescent="0.2">
      <c r="A2063" s="48"/>
      <c r="B2063" s="2"/>
      <c r="D2063" s="65"/>
      <c r="G2063" s="1"/>
      <c r="H2063" s="50"/>
      <c r="I2063" s="51"/>
      <c r="J2063" s="52"/>
      <c r="L2063" s="58"/>
      <c r="N2063" s="53"/>
      <c r="O2063" s="53"/>
      <c r="P2063" s="53"/>
      <c r="Q2063" s="53"/>
      <c r="S2063" s="54"/>
      <c r="T2063" s="55"/>
      <c r="U2063" s="56"/>
      <c r="V2063" s="57"/>
      <c r="AF2063" s="15"/>
      <c r="AO2063" s="64"/>
      <c r="AP2063"/>
      <c r="AQ2063"/>
      <c r="AR2063" s="46"/>
      <c r="AS2063" s="43"/>
    </row>
    <row r="2064" spans="1:45" x14ac:dyDescent="0.2">
      <c r="A2064" s="48"/>
      <c r="B2064" s="2"/>
      <c r="D2064" s="65"/>
      <c r="G2064" s="1"/>
      <c r="H2064" s="50"/>
      <c r="I2064" s="51"/>
      <c r="J2064" s="52"/>
      <c r="L2064" s="58"/>
      <c r="N2064" s="53"/>
      <c r="O2064" s="53"/>
      <c r="P2064" s="53"/>
      <c r="Q2064" s="53"/>
      <c r="S2064" s="54"/>
      <c r="T2064" s="55"/>
      <c r="U2064" s="56"/>
      <c r="V2064" s="57"/>
      <c r="AF2064" s="15"/>
      <c r="AO2064" s="64"/>
      <c r="AP2064"/>
      <c r="AQ2064"/>
      <c r="AR2064" s="46"/>
      <c r="AS2064" s="43"/>
    </row>
    <row r="2065" spans="1:45" x14ac:dyDescent="0.2">
      <c r="A2065" s="48"/>
      <c r="B2065" s="2"/>
      <c r="D2065" s="65"/>
      <c r="G2065" s="1"/>
      <c r="H2065" s="50"/>
      <c r="I2065" s="51"/>
      <c r="J2065" s="52"/>
      <c r="L2065" s="58"/>
      <c r="N2065" s="53"/>
      <c r="O2065" s="53"/>
      <c r="P2065" s="53"/>
      <c r="Q2065" s="53"/>
      <c r="S2065" s="54"/>
      <c r="T2065" s="55"/>
      <c r="U2065" s="56"/>
      <c r="V2065" s="57"/>
      <c r="AF2065" s="15"/>
      <c r="AO2065" s="64"/>
      <c r="AP2065"/>
      <c r="AQ2065"/>
      <c r="AR2065" s="46"/>
      <c r="AS2065" s="43"/>
    </row>
    <row r="2066" spans="1:45" x14ac:dyDescent="0.2">
      <c r="A2066" s="48"/>
      <c r="B2066" s="2"/>
      <c r="D2066" s="65"/>
      <c r="G2066" s="1"/>
      <c r="H2066" s="50"/>
      <c r="I2066" s="51"/>
      <c r="J2066" s="52"/>
      <c r="L2066" s="58"/>
      <c r="N2066" s="53"/>
      <c r="O2066" s="53"/>
      <c r="P2066" s="53"/>
      <c r="Q2066" s="53"/>
      <c r="S2066" s="54"/>
      <c r="T2066" s="55"/>
      <c r="U2066" s="56"/>
      <c r="V2066" s="57"/>
      <c r="AF2066" s="15"/>
      <c r="AO2066" s="64"/>
      <c r="AP2066"/>
      <c r="AQ2066"/>
      <c r="AR2066" s="46"/>
      <c r="AS2066" s="43"/>
    </row>
    <row r="2067" spans="1:45" x14ac:dyDescent="0.2">
      <c r="A2067" s="48"/>
      <c r="B2067" s="2"/>
      <c r="D2067" s="65"/>
      <c r="G2067" s="1"/>
      <c r="H2067" s="50"/>
      <c r="I2067" s="51"/>
      <c r="J2067" s="52"/>
      <c r="L2067" s="58"/>
      <c r="N2067" s="53"/>
      <c r="O2067" s="53"/>
      <c r="P2067" s="53"/>
      <c r="Q2067" s="53"/>
      <c r="S2067" s="54"/>
      <c r="T2067" s="55"/>
      <c r="U2067" s="56"/>
      <c r="V2067" s="57"/>
      <c r="AF2067" s="15"/>
      <c r="AO2067" s="64"/>
      <c r="AP2067"/>
      <c r="AQ2067"/>
      <c r="AR2067" s="46"/>
      <c r="AS2067" s="43"/>
    </row>
    <row r="2068" spans="1:45" x14ac:dyDescent="0.2">
      <c r="A2068" s="48"/>
      <c r="B2068" s="2"/>
      <c r="D2068" s="65"/>
      <c r="G2068" s="1"/>
      <c r="H2068" s="50"/>
      <c r="I2068" s="51"/>
      <c r="J2068" s="52"/>
      <c r="L2068" s="58"/>
      <c r="N2068" s="53"/>
      <c r="O2068" s="53"/>
      <c r="P2068" s="53"/>
      <c r="Q2068" s="53"/>
      <c r="S2068" s="54"/>
      <c r="T2068" s="55"/>
      <c r="U2068" s="56"/>
      <c r="V2068" s="57"/>
      <c r="AF2068" s="15"/>
      <c r="AO2068" s="64"/>
      <c r="AP2068"/>
      <c r="AQ2068"/>
      <c r="AR2068" s="46"/>
      <c r="AS2068" s="43"/>
    </row>
    <row r="2069" spans="1:45" x14ac:dyDescent="0.2">
      <c r="A2069" s="48"/>
      <c r="B2069" s="2"/>
      <c r="D2069" s="65"/>
      <c r="G2069" s="1"/>
      <c r="H2069" s="50"/>
      <c r="I2069" s="51"/>
      <c r="J2069" s="52"/>
      <c r="L2069" s="58"/>
      <c r="N2069" s="53"/>
      <c r="O2069" s="53"/>
      <c r="P2069" s="53"/>
      <c r="Q2069" s="53"/>
      <c r="S2069" s="54"/>
      <c r="T2069" s="55"/>
      <c r="U2069" s="56"/>
      <c r="V2069" s="57"/>
      <c r="AF2069" s="15"/>
      <c r="AO2069" s="64"/>
      <c r="AP2069"/>
      <c r="AQ2069"/>
      <c r="AR2069" s="46"/>
      <c r="AS2069" s="43"/>
    </row>
    <row r="2070" spans="1:45" x14ac:dyDescent="0.2">
      <c r="A2070" s="48"/>
      <c r="B2070" s="2"/>
      <c r="D2070" s="65"/>
      <c r="G2070" s="1"/>
      <c r="H2070" s="50"/>
      <c r="I2070" s="51"/>
      <c r="J2070" s="52"/>
      <c r="L2070" s="58"/>
      <c r="N2070" s="53"/>
      <c r="O2070" s="53"/>
      <c r="P2070" s="53"/>
      <c r="Q2070" s="53"/>
      <c r="S2070" s="54"/>
      <c r="T2070" s="55"/>
      <c r="U2070" s="56"/>
      <c r="V2070" s="57"/>
      <c r="AF2070" s="15"/>
      <c r="AO2070" s="64"/>
      <c r="AP2070"/>
      <c r="AQ2070"/>
      <c r="AR2070" s="46"/>
      <c r="AS2070" s="43"/>
    </row>
    <row r="2071" spans="1:45" x14ac:dyDescent="0.2">
      <c r="A2071" s="48"/>
      <c r="B2071" s="2"/>
      <c r="D2071" s="65"/>
      <c r="G2071" s="1"/>
      <c r="H2071" s="50"/>
      <c r="I2071" s="51"/>
      <c r="J2071" s="52"/>
      <c r="L2071" s="58"/>
      <c r="N2071" s="53"/>
      <c r="O2071" s="53"/>
      <c r="P2071" s="53"/>
      <c r="Q2071" s="53"/>
      <c r="S2071" s="54"/>
      <c r="T2071" s="55"/>
      <c r="U2071" s="56"/>
      <c r="V2071" s="57"/>
      <c r="AF2071" s="15"/>
      <c r="AO2071" s="64"/>
      <c r="AP2071"/>
      <c r="AQ2071"/>
      <c r="AR2071" s="46"/>
      <c r="AS2071" s="43"/>
    </row>
    <row r="2072" spans="1:45" x14ac:dyDescent="0.2">
      <c r="A2072" s="48"/>
      <c r="B2072" s="2"/>
      <c r="D2072" s="65"/>
      <c r="G2072" s="1"/>
      <c r="H2072" s="50"/>
      <c r="I2072" s="51"/>
      <c r="J2072" s="52"/>
      <c r="L2072" s="58"/>
      <c r="N2072" s="53"/>
      <c r="O2072" s="53"/>
      <c r="P2072" s="53"/>
      <c r="Q2072" s="53"/>
      <c r="S2072" s="54"/>
      <c r="T2072" s="55"/>
      <c r="U2072" s="56"/>
      <c r="V2072" s="57"/>
      <c r="AF2072" s="15"/>
      <c r="AO2072" s="64"/>
      <c r="AP2072"/>
      <c r="AQ2072"/>
      <c r="AR2072" s="46"/>
      <c r="AS2072" s="43"/>
    </row>
    <row r="2073" spans="1:45" x14ac:dyDescent="0.2">
      <c r="A2073" s="48"/>
      <c r="B2073" s="2"/>
      <c r="D2073" s="65"/>
      <c r="G2073" s="1"/>
      <c r="H2073" s="50"/>
      <c r="I2073" s="51"/>
      <c r="J2073" s="52"/>
      <c r="L2073" s="58"/>
      <c r="N2073" s="53"/>
      <c r="O2073" s="53"/>
      <c r="P2073" s="53"/>
      <c r="Q2073" s="53"/>
      <c r="S2073" s="54"/>
      <c r="T2073" s="55"/>
      <c r="U2073" s="56"/>
      <c r="V2073" s="57"/>
      <c r="AF2073" s="15"/>
      <c r="AO2073" s="64"/>
      <c r="AP2073"/>
      <c r="AQ2073"/>
      <c r="AR2073" s="46"/>
      <c r="AS2073" s="43"/>
    </row>
    <row r="2074" spans="1:45" x14ac:dyDescent="0.2">
      <c r="A2074" s="48"/>
      <c r="B2074" s="2"/>
      <c r="D2074" s="65"/>
      <c r="G2074" s="1"/>
      <c r="H2074" s="50"/>
      <c r="I2074" s="51"/>
      <c r="J2074" s="52"/>
      <c r="L2074" s="58"/>
      <c r="N2074" s="53"/>
      <c r="O2074" s="53"/>
      <c r="P2074" s="53"/>
      <c r="Q2074" s="53"/>
      <c r="S2074" s="54"/>
      <c r="T2074" s="55"/>
      <c r="U2074" s="56"/>
      <c r="V2074" s="57"/>
      <c r="AF2074" s="15"/>
      <c r="AO2074" s="64"/>
      <c r="AP2074"/>
      <c r="AQ2074"/>
      <c r="AR2074" s="46"/>
      <c r="AS2074" s="43"/>
    </row>
    <row r="2075" spans="1:45" x14ac:dyDescent="0.2">
      <c r="A2075" s="48"/>
      <c r="B2075" s="2"/>
      <c r="D2075" s="65"/>
      <c r="G2075" s="1"/>
      <c r="H2075" s="50"/>
      <c r="I2075" s="51"/>
      <c r="J2075" s="52"/>
      <c r="L2075" s="58"/>
      <c r="N2075" s="53"/>
      <c r="O2075" s="53"/>
      <c r="P2075" s="53"/>
      <c r="Q2075" s="53"/>
      <c r="S2075" s="54"/>
      <c r="T2075" s="55"/>
      <c r="U2075" s="56"/>
      <c r="V2075" s="57"/>
      <c r="AF2075" s="15"/>
      <c r="AO2075" s="64"/>
      <c r="AP2075"/>
      <c r="AQ2075"/>
      <c r="AR2075" s="46"/>
      <c r="AS2075" s="43"/>
    </row>
    <row r="2076" spans="1:45" x14ac:dyDescent="0.2">
      <c r="A2076" s="48"/>
      <c r="B2076" s="2"/>
      <c r="D2076" s="65"/>
      <c r="G2076" s="1"/>
      <c r="H2076" s="50"/>
      <c r="I2076" s="51"/>
      <c r="J2076" s="52"/>
      <c r="L2076" s="58"/>
      <c r="N2076" s="53"/>
      <c r="O2076" s="53"/>
      <c r="P2076" s="53"/>
      <c r="Q2076" s="53"/>
      <c r="S2076" s="54"/>
      <c r="T2076" s="55"/>
      <c r="U2076" s="56"/>
      <c r="V2076" s="57"/>
      <c r="AF2076" s="15"/>
      <c r="AO2076" s="64"/>
      <c r="AP2076"/>
      <c r="AQ2076"/>
      <c r="AR2076" s="46"/>
      <c r="AS2076" s="43"/>
    </row>
    <row r="2077" spans="1:45" x14ac:dyDescent="0.2">
      <c r="A2077" s="48"/>
      <c r="B2077" s="2"/>
      <c r="D2077" s="65"/>
      <c r="G2077" s="1"/>
      <c r="H2077" s="50"/>
      <c r="I2077" s="51"/>
      <c r="J2077" s="52"/>
      <c r="L2077" s="58"/>
      <c r="N2077" s="53"/>
      <c r="O2077" s="53"/>
      <c r="P2077" s="53"/>
      <c r="Q2077" s="53"/>
      <c r="S2077" s="54"/>
      <c r="T2077" s="55"/>
      <c r="U2077" s="56"/>
      <c r="V2077" s="57"/>
      <c r="AF2077" s="15"/>
      <c r="AO2077" s="64"/>
      <c r="AP2077"/>
      <c r="AQ2077"/>
      <c r="AR2077" s="46"/>
      <c r="AS2077" s="43"/>
    </row>
    <row r="2078" spans="1:45" x14ac:dyDescent="0.2">
      <c r="A2078" s="48"/>
      <c r="B2078" s="2"/>
      <c r="D2078" s="65"/>
      <c r="G2078" s="1"/>
      <c r="H2078" s="50"/>
      <c r="I2078" s="51"/>
      <c r="J2078" s="52"/>
      <c r="L2078" s="58"/>
      <c r="N2078" s="53"/>
      <c r="O2078" s="53"/>
      <c r="P2078" s="53"/>
      <c r="Q2078" s="53"/>
      <c r="S2078" s="54"/>
      <c r="T2078" s="55"/>
      <c r="U2078" s="56"/>
      <c r="V2078" s="57"/>
      <c r="AF2078" s="15"/>
      <c r="AO2078" s="64"/>
      <c r="AP2078"/>
      <c r="AQ2078"/>
      <c r="AR2078" s="46"/>
      <c r="AS2078" s="43"/>
    </row>
    <row r="2079" spans="1:45" x14ac:dyDescent="0.2">
      <c r="A2079" s="48"/>
      <c r="B2079" s="2"/>
      <c r="D2079" s="65"/>
      <c r="G2079" s="1"/>
      <c r="H2079" s="50"/>
      <c r="I2079" s="51"/>
      <c r="J2079" s="52"/>
      <c r="L2079" s="58"/>
      <c r="N2079" s="53"/>
      <c r="O2079" s="53"/>
      <c r="P2079" s="53"/>
      <c r="Q2079" s="53"/>
      <c r="S2079" s="54"/>
      <c r="T2079" s="55"/>
      <c r="U2079" s="56"/>
      <c r="V2079" s="57"/>
      <c r="AF2079" s="15"/>
      <c r="AO2079" s="64"/>
      <c r="AP2079"/>
      <c r="AQ2079"/>
      <c r="AR2079" s="46"/>
      <c r="AS2079" s="43"/>
    </row>
    <row r="2080" spans="1:45" x14ac:dyDescent="0.2">
      <c r="A2080" s="48"/>
      <c r="B2080" s="2"/>
      <c r="D2080" s="65"/>
      <c r="G2080" s="1"/>
      <c r="H2080" s="50"/>
      <c r="I2080" s="51"/>
      <c r="J2080" s="52"/>
      <c r="L2080" s="58"/>
      <c r="N2080" s="53"/>
      <c r="O2080" s="53"/>
      <c r="P2080" s="53"/>
      <c r="Q2080" s="53"/>
      <c r="S2080" s="54"/>
      <c r="T2080" s="55"/>
      <c r="U2080" s="56"/>
      <c r="V2080" s="57"/>
      <c r="AF2080" s="15"/>
      <c r="AO2080" s="64"/>
      <c r="AP2080"/>
      <c r="AQ2080"/>
      <c r="AR2080" s="46"/>
      <c r="AS2080" s="43"/>
    </row>
    <row r="2081" spans="1:45" x14ac:dyDescent="0.2">
      <c r="A2081" s="48"/>
      <c r="B2081" s="2"/>
      <c r="D2081" s="65"/>
      <c r="G2081" s="1"/>
      <c r="H2081" s="50"/>
      <c r="I2081" s="51"/>
      <c r="J2081" s="52"/>
      <c r="L2081" s="58"/>
      <c r="N2081" s="53"/>
      <c r="O2081" s="53"/>
      <c r="P2081" s="53"/>
      <c r="Q2081" s="53"/>
      <c r="S2081" s="54"/>
      <c r="T2081" s="55"/>
      <c r="U2081" s="56"/>
      <c r="V2081" s="57"/>
      <c r="AF2081" s="15"/>
      <c r="AO2081" s="64"/>
      <c r="AP2081"/>
      <c r="AQ2081"/>
      <c r="AR2081" s="46"/>
      <c r="AS2081" s="43"/>
    </row>
    <row r="2082" spans="1:45" x14ac:dyDescent="0.2">
      <c r="A2082" s="48"/>
      <c r="B2082" s="2"/>
      <c r="D2082" s="65"/>
      <c r="G2082" s="1"/>
      <c r="H2082" s="50"/>
      <c r="I2082" s="51"/>
      <c r="J2082" s="52"/>
      <c r="L2082" s="58"/>
      <c r="N2082" s="53"/>
      <c r="O2082" s="53"/>
      <c r="P2082" s="53"/>
      <c r="Q2082" s="53"/>
      <c r="S2082" s="54"/>
      <c r="T2082" s="55"/>
      <c r="U2082" s="56"/>
      <c r="V2082" s="57"/>
      <c r="AF2082" s="15"/>
      <c r="AO2082" s="64"/>
      <c r="AP2082"/>
      <c r="AQ2082"/>
      <c r="AR2082" s="46"/>
      <c r="AS2082" s="43"/>
    </row>
    <row r="2083" spans="1:45" x14ac:dyDescent="0.2">
      <c r="A2083" s="48"/>
      <c r="B2083" s="2"/>
      <c r="D2083" s="65"/>
      <c r="G2083" s="1"/>
      <c r="H2083" s="50"/>
      <c r="I2083" s="51"/>
      <c r="J2083" s="52"/>
      <c r="L2083" s="58"/>
      <c r="N2083" s="53"/>
      <c r="O2083" s="53"/>
      <c r="P2083" s="53"/>
      <c r="Q2083" s="53"/>
      <c r="S2083" s="54"/>
      <c r="T2083" s="55"/>
      <c r="U2083" s="56"/>
      <c r="V2083" s="57"/>
      <c r="AF2083" s="15"/>
      <c r="AO2083" s="64"/>
      <c r="AP2083"/>
      <c r="AQ2083"/>
      <c r="AR2083" s="46"/>
      <c r="AS2083" s="43"/>
    </row>
    <row r="2084" spans="1:45" x14ac:dyDescent="0.2">
      <c r="A2084" s="48"/>
      <c r="B2084" s="2"/>
      <c r="D2084" s="65"/>
      <c r="G2084" s="1"/>
      <c r="H2084" s="50"/>
      <c r="I2084" s="51"/>
      <c r="J2084" s="52"/>
      <c r="L2084" s="58"/>
      <c r="N2084" s="53"/>
      <c r="O2084" s="53"/>
      <c r="P2084" s="53"/>
      <c r="Q2084" s="53"/>
      <c r="S2084" s="54"/>
      <c r="T2084" s="55"/>
      <c r="U2084" s="56"/>
      <c r="V2084" s="57"/>
      <c r="AF2084" s="15"/>
      <c r="AO2084" s="64"/>
      <c r="AP2084"/>
      <c r="AQ2084"/>
      <c r="AR2084" s="46"/>
      <c r="AS2084" s="43"/>
    </row>
    <row r="2085" spans="1:45" x14ac:dyDescent="0.2">
      <c r="A2085" s="48"/>
      <c r="B2085" s="2"/>
      <c r="D2085" s="65"/>
      <c r="G2085" s="1"/>
      <c r="H2085" s="50"/>
      <c r="I2085" s="51"/>
      <c r="J2085" s="52"/>
      <c r="L2085" s="58"/>
      <c r="N2085" s="53"/>
      <c r="O2085" s="53"/>
      <c r="P2085" s="53"/>
      <c r="Q2085" s="53"/>
      <c r="S2085" s="54"/>
      <c r="T2085" s="55"/>
      <c r="U2085" s="56"/>
      <c r="V2085" s="57"/>
      <c r="AF2085" s="15"/>
      <c r="AO2085" s="64"/>
      <c r="AP2085"/>
      <c r="AQ2085"/>
      <c r="AR2085" s="46"/>
      <c r="AS2085" s="43"/>
    </row>
    <row r="2086" spans="1:45" x14ac:dyDescent="0.2">
      <c r="A2086" s="48"/>
      <c r="B2086" s="2"/>
      <c r="D2086" s="65"/>
      <c r="G2086" s="1"/>
      <c r="H2086" s="50"/>
      <c r="I2086" s="51"/>
      <c r="J2086" s="52"/>
      <c r="L2086" s="58"/>
      <c r="N2086" s="53"/>
      <c r="O2086" s="53"/>
      <c r="P2086" s="53"/>
      <c r="Q2086" s="53"/>
      <c r="S2086" s="54"/>
      <c r="T2086" s="55"/>
      <c r="U2086" s="56"/>
      <c r="V2086" s="57"/>
      <c r="AF2086" s="15"/>
      <c r="AO2086" s="64"/>
      <c r="AP2086"/>
      <c r="AQ2086"/>
      <c r="AR2086" s="46"/>
      <c r="AS2086" s="43"/>
    </row>
    <row r="2087" spans="1:45" x14ac:dyDescent="0.2">
      <c r="A2087" s="48"/>
      <c r="B2087" s="2"/>
      <c r="D2087" s="65"/>
      <c r="G2087" s="1"/>
      <c r="H2087" s="50"/>
      <c r="I2087" s="51"/>
      <c r="J2087" s="52"/>
      <c r="L2087" s="58"/>
      <c r="N2087" s="53"/>
      <c r="O2087" s="53"/>
      <c r="P2087" s="53"/>
      <c r="Q2087" s="53"/>
      <c r="S2087" s="54"/>
      <c r="T2087" s="55"/>
      <c r="U2087" s="56"/>
      <c r="V2087" s="57"/>
      <c r="AF2087" s="15"/>
      <c r="AO2087" s="64"/>
      <c r="AP2087"/>
      <c r="AQ2087"/>
      <c r="AR2087" s="46"/>
      <c r="AS2087" s="43"/>
    </row>
    <row r="2088" spans="1:45" x14ac:dyDescent="0.2">
      <c r="A2088" s="48"/>
      <c r="B2088" s="2"/>
      <c r="D2088" s="65"/>
      <c r="G2088" s="1"/>
      <c r="H2088" s="50"/>
      <c r="I2088" s="51"/>
      <c r="J2088" s="52"/>
      <c r="L2088" s="58"/>
      <c r="N2088" s="53"/>
      <c r="O2088" s="53"/>
      <c r="P2088" s="53"/>
      <c r="Q2088" s="53"/>
      <c r="S2088" s="54"/>
      <c r="T2088" s="55"/>
      <c r="U2088" s="56"/>
      <c r="V2088" s="57"/>
      <c r="AF2088" s="15"/>
      <c r="AO2088" s="64"/>
      <c r="AP2088"/>
      <c r="AQ2088"/>
      <c r="AR2088" s="46"/>
      <c r="AS2088" s="43"/>
    </row>
    <row r="2089" spans="1:45" x14ac:dyDescent="0.2">
      <c r="A2089" s="48"/>
      <c r="B2089" s="2"/>
      <c r="D2089" s="65"/>
      <c r="G2089" s="1"/>
      <c r="H2089" s="50"/>
      <c r="I2089" s="51"/>
      <c r="J2089" s="52"/>
      <c r="L2089" s="58"/>
      <c r="N2089" s="53"/>
      <c r="O2089" s="53"/>
      <c r="P2089" s="53"/>
      <c r="Q2089" s="53"/>
      <c r="S2089" s="54"/>
      <c r="T2089" s="55"/>
      <c r="U2089" s="56"/>
      <c r="V2089" s="57"/>
      <c r="AF2089" s="15"/>
      <c r="AO2089" s="64"/>
      <c r="AP2089"/>
      <c r="AQ2089"/>
      <c r="AR2089" s="46"/>
      <c r="AS2089" s="43"/>
    </row>
    <row r="2090" spans="1:45" x14ac:dyDescent="0.2">
      <c r="A2090" s="48"/>
      <c r="B2090" s="2"/>
      <c r="D2090" s="65"/>
      <c r="G2090" s="1"/>
      <c r="H2090" s="50"/>
      <c r="I2090" s="51"/>
      <c r="J2090" s="52"/>
      <c r="L2090" s="58"/>
      <c r="N2090" s="53"/>
      <c r="O2090" s="53"/>
      <c r="P2090" s="53"/>
      <c r="Q2090" s="53"/>
      <c r="S2090" s="54"/>
      <c r="T2090" s="55"/>
      <c r="U2090" s="56"/>
      <c r="V2090" s="57"/>
      <c r="AF2090" s="15"/>
      <c r="AO2090" s="64"/>
      <c r="AP2090"/>
      <c r="AQ2090"/>
      <c r="AR2090" s="46"/>
      <c r="AS2090" s="43"/>
    </row>
    <row r="2091" spans="1:45" x14ac:dyDescent="0.2">
      <c r="A2091" s="48"/>
      <c r="B2091" s="2"/>
      <c r="D2091" s="65"/>
      <c r="G2091" s="1"/>
      <c r="H2091" s="50"/>
      <c r="I2091" s="51"/>
      <c r="J2091" s="52"/>
      <c r="L2091" s="58"/>
      <c r="N2091" s="53"/>
      <c r="O2091" s="53"/>
      <c r="P2091" s="53"/>
      <c r="Q2091" s="53"/>
      <c r="S2091" s="54"/>
      <c r="T2091" s="55"/>
      <c r="U2091" s="56"/>
      <c r="V2091" s="57"/>
      <c r="AF2091" s="15"/>
      <c r="AO2091" s="64"/>
      <c r="AP2091"/>
      <c r="AQ2091"/>
      <c r="AR2091" s="46"/>
      <c r="AS2091" s="43"/>
    </row>
    <row r="2092" spans="1:45" x14ac:dyDescent="0.2">
      <c r="A2092" s="48"/>
      <c r="B2092" s="2"/>
      <c r="D2092" s="65"/>
      <c r="G2092" s="1"/>
      <c r="H2092" s="50"/>
      <c r="I2092" s="51"/>
      <c r="J2092" s="52"/>
      <c r="L2092" s="58"/>
      <c r="N2092" s="53"/>
      <c r="O2092" s="53"/>
      <c r="P2092" s="53"/>
      <c r="Q2092" s="53"/>
      <c r="S2092" s="54"/>
      <c r="T2092" s="55"/>
      <c r="U2092" s="56"/>
      <c r="V2092" s="57"/>
      <c r="AF2092" s="15"/>
      <c r="AO2092" s="64"/>
      <c r="AP2092"/>
      <c r="AQ2092"/>
      <c r="AR2092" s="46"/>
      <c r="AS2092" s="43"/>
    </row>
    <row r="2093" spans="1:45" x14ac:dyDescent="0.2">
      <c r="A2093" s="48"/>
      <c r="B2093" s="2"/>
      <c r="D2093" s="65"/>
      <c r="G2093" s="1"/>
      <c r="H2093" s="50"/>
      <c r="I2093" s="51"/>
      <c r="J2093" s="52"/>
      <c r="L2093" s="58"/>
      <c r="N2093" s="53"/>
      <c r="O2093" s="53"/>
      <c r="P2093" s="53"/>
      <c r="Q2093" s="53"/>
      <c r="S2093" s="54"/>
      <c r="T2093" s="55"/>
      <c r="U2093" s="56"/>
      <c r="V2093" s="57"/>
      <c r="AF2093" s="15"/>
      <c r="AO2093" s="64"/>
      <c r="AP2093"/>
      <c r="AQ2093"/>
      <c r="AR2093" s="46"/>
      <c r="AS2093" s="43"/>
    </row>
    <row r="2094" spans="1:45" x14ac:dyDescent="0.2">
      <c r="A2094" s="48"/>
      <c r="B2094" s="2"/>
      <c r="D2094" s="65"/>
      <c r="G2094" s="1"/>
      <c r="H2094" s="50"/>
      <c r="I2094" s="51"/>
      <c r="J2094" s="52"/>
      <c r="L2094" s="58"/>
      <c r="N2094" s="53"/>
      <c r="O2094" s="53"/>
      <c r="P2094" s="53"/>
      <c r="Q2094" s="53"/>
      <c r="S2094" s="54"/>
      <c r="T2094" s="55"/>
      <c r="U2094" s="56"/>
      <c r="V2094" s="57"/>
      <c r="AF2094" s="15"/>
      <c r="AO2094" s="64"/>
      <c r="AP2094"/>
      <c r="AQ2094"/>
      <c r="AR2094" s="46"/>
      <c r="AS2094" s="43"/>
    </row>
    <row r="2095" spans="1:45" x14ac:dyDescent="0.2">
      <c r="A2095" s="48"/>
      <c r="B2095" s="2"/>
      <c r="D2095" s="65"/>
      <c r="G2095" s="1"/>
      <c r="H2095" s="50"/>
      <c r="I2095" s="51"/>
      <c r="J2095" s="52"/>
      <c r="L2095" s="58"/>
      <c r="N2095" s="53"/>
      <c r="O2095" s="53"/>
      <c r="P2095" s="53"/>
      <c r="Q2095" s="53"/>
      <c r="S2095" s="54"/>
      <c r="T2095" s="55"/>
      <c r="U2095" s="56"/>
      <c r="V2095" s="57"/>
      <c r="AF2095" s="15"/>
      <c r="AO2095" s="64"/>
      <c r="AP2095"/>
      <c r="AQ2095"/>
      <c r="AR2095" s="46"/>
      <c r="AS2095" s="43"/>
    </row>
    <row r="2096" spans="1:45" x14ac:dyDescent="0.2">
      <c r="A2096" s="48"/>
      <c r="B2096" s="2"/>
      <c r="D2096" s="65"/>
      <c r="G2096" s="1"/>
      <c r="H2096" s="50"/>
      <c r="I2096" s="51"/>
      <c r="J2096" s="52"/>
      <c r="L2096" s="58"/>
      <c r="N2096" s="53"/>
      <c r="O2096" s="53"/>
      <c r="P2096" s="53"/>
      <c r="Q2096" s="53"/>
      <c r="S2096" s="54"/>
      <c r="T2096" s="55"/>
      <c r="U2096" s="56"/>
      <c r="V2096" s="57"/>
      <c r="AF2096" s="15"/>
      <c r="AO2096" s="64"/>
      <c r="AP2096"/>
      <c r="AQ2096"/>
      <c r="AR2096" s="46"/>
      <c r="AS2096" s="43"/>
    </row>
    <row r="2097" spans="1:45" x14ac:dyDescent="0.2">
      <c r="A2097" s="48"/>
      <c r="B2097" s="2"/>
      <c r="D2097" s="65"/>
      <c r="G2097" s="1"/>
      <c r="H2097" s="50"/>
      <c r="I2097" s="51"/>
      <c r="J2097" s="52"/>
      <c r="L2097" s="58"/>
      <c r="N2097" s="53"/>
      <c r="O2097" s="53"/>
      <c r="P2097" s="53"/>
      <c r="Q2097" s="53"/>
      <c r="S2097" s="54"/>
      <c r="T2097" s="55"/>
      <c r="U2097" s="56"/>
      <c r="V2097" s="57"/>
      <c r="AF2097" s="15"/>
      <c r="AO2097" s="64"/>
      <c r="AP2097"/>
      <c r="AQ2097"/>
      <c r="AR2097" s="46"/>
      <c r="AS2097" s="43"/>
    </row>
    <row r="2098" spans="1:45" x14ac:dyDescent="0.2">
      <c r="A2098" s="48"/>
      <c r="B2098" s="2"/>
      <c r="D2098" s="65"/>
      <c r="G2098" s="1"/>
      <c r="H2098" s="50"/>
      <c r="I2098" s="51"/>
      <c r="J2098" s="52"/>
      <c r="L2098" s="58"/>
      <c r="N2098" s="53"/>
      <c r="O2098" s="53"/>
      <c r="P2098" s="53"/>
      <c r="Q2098" s="53"/>
      <c r="S2098" s="54"/>
      <c r="T2098" s="55"/>
      <c r="U2098" s="56"/>
      <c r="V2098" s="57"/>
      <c r="AF2098" s="15"/>
      <c r="AO2098" s="64"/>
      <c r="AP2098"/>
      <c r="AQ2098"/>
      <c r="AR2098" s="46"/>
      <c r="AS2098" s="43"/>
    </row>
    <row r="2099" spans="1:45" x14ac:dyDescent="0.2">
      <c r="A2099" s="48"/>
      <c r="B2099" s="2"/>
      <c r="D2099" s="65"/>
      <c r="G2099" s="1"/>
      <c r="H2099" s="50"/>
      <c r="I2099" s="51"/>
      <c r="J2099" s="52"/>
      <c r="L2099" s="58"/>
      <c r="N2099" s="53"/>
      <c r="O2099" s="53"/>
      <c r="P2099" s="53"/>
      <c r="Q2099" s="53"/>
      <c r="S2099" s="54"/>
      <c r="T2099" s="55"/>
      <c r="U2099" s="56"/>
      <c r="V2099" s="57"/>
      <c r="AF2099" s="15"/>
      <c r="AO2099" s="64"/>
      <c r="AP2099"/>
      <c r="AQ2099"/>
      <c r="AR2099" s="46"/>
      <c r="AS2099" s="43"/>
    </row>
    <row r="2100" spans="1:45" x14ac:dyDescent="0.2">
      <c r="A2100" s="48"/>
      <c r="B2100" s="2"/>
      <c r="D2100" s="65"/>
      <c r="G2100" s="1"/>
      <c r="H2100" s="50"/>
      <c r="I2100" s="51"/>
      <c r="J2100" s="52"/>
      <c r="L2100" s="58"/>
      <c r="N2100" s="53"/>
      <c r="O2100" s="53"/>
      <c r="P2100" s="53"/>
      <c r="Q2100" s="53"/>
      <c r="S2100" s="54"/>
      <c r="T2100" s="55"/>
      <c r="U2100" s="56"/>
      <c r="V2100" s="57"/>
      <c r="AF2100" s="15"/>
      <c r="AO2100" s="64"/>
      <c r="AP2100"/>
      <c r="AQ2100"/>
      <c r="AR2100" s="46"/>
      <c r="AS2100" s="43"/>
    </row>
    <row r="2101" spans="1:45" x14ac:dyDescent="0.2">
      <c r="A2101" s="48"/>
      <c r="B2101" s="2"/>
      <c r="D2101" s="65"/>
      <c r="G2101" s="1"/>
      <c r="H2101" s="50"/>
      <c r="I2101" s="51"/>
      <c r="J2101" s="52"/>
      <c r="L2101" s="58"/>
      <c r="N2101" s="53"/>
      <c r="O2101" s="53"/>
      <c r="P2101" s="53"/>
      <c r="Q2101" s="53"/>
      <c r="S2101" s="54"/>
      <c r="T2101" s="55"/>
      <c r="U2101" s="56"/>
      <c r="V2101" s="57"/>
      <c r="AF2101" s="15"/>
      <c r="AO2101" s="64"/>
      <c r="AP2101"/>
      <c r="AQ2101"/>
      <c r="AR2101" s="46"/>
      <c r="AS2101" s="43"/>
    </row>
    <row r="2102" spans="1:45" x14ac:dyDescent="0.2">
      <c r="A2102" s="48"/>
      <c r="B2102" s="2"/>
      <c r="D2102" s="65"/>
      <c r="G2102" s="1"/>
      <c r="H2102" s="50"/>
      <c r="I2102" s="51"/>
      <c r="J2102" s="52"/>
      <c r="L2102" s="58"/>
      <c r="N2102" s="53"/>
      <c r="O2102" s="53"/>
      <c r="P2102" s="53"/>
      <c r="Q2102" s="53"/>
      <c r="S2102" s="54"/>
      <c r="T2102" s="55"/>
      <c r="U2102" s="56"/>
      <c r="V2102" s="57"/>
      <c r="AF2102" s="15"/>
      <c r="AO2102" s="64"/>
      <c r="AP2102"/>
      <c r="AQ2102"/>
      <c r="AR2102" s="46"/>
      <c r="AS2102" s="43"/>
    </row>
    <row r="2103" spans="1:45" x14ac:dyDescent="0.2">
      <c r="A2103" s="48"/>
      <c r="B2103" s="2"/>
      <c r="D2103" s="65"/>
      <c r="G2103" s="1"/>
      <c r="H2103" s="50"/>
      <c r="I2103" s="51"/>
      <c r="J2103" s="52"/>
      <c r="L2103" s="58"/>
      <c r="N2103" s="53"/>
      <c r="O2103" s="53"/>
      <c r="P2103" s="53"/>
      <c r="Q2103" s="53"/>
      <c r="S2103" s="54"/>
      <c r="T2103" s="55"/>
      <c r="U2103" s="56"/>
      <c r="V2103" s="57"/>
      <c r="AF2103" s="15"/>
      <c r="AO2103" s="64"/>
      <c r="AP2103"/>
      <c r="AQ2103"/>
      <c r="AR2103" s="46"/>
      <c r="AS2103" s="43"/>
    </row>
    <row r="2104" spans="1:45" x14ac:dyDescent="0.2">
      <c r="A2104" s="48"/>
      <c r="B2104" s="2"/>
      <c r="D2104" s="65"/>
      <c r="G2104" s="1"/>
      <c r="H2104" s="50"/>
      <c r="I2104" s="51"/>
      <c r="J2104" s="52"/>
      <c r="L2104" s="58"/>
      <c r="N2104" s="53"/>
      <c r="O2104" s="53"/>
      <c r="P2104" s="53"/>
      <c r="Q2104" s="53"/>
      <c r="S2104" s="54"/>
      <c r="T2104" s="55"/>
      <c r="U2104" s="56"/>
      <c r="V2104" s="57"/>
      <c r="AF2104" s="15"/>
      <c r="AO2104" s="64"/>
      <c r="AP2104"/>
      <c r="AQ2104"/>
      <c r="AR2104" s="46"/>
      <c r="AS2104" s="43"/>
    </row>
    <row r="2105" spans="1:45" x14ac:dyDescent="0.2">
      <c r="A2105" s="48"/>
      <c r="B2105" s="2"/>
      <c r="D2105" s="65"/>
      <c r="G2105" s="1"/>
      <c r="H2105" s="50"/>
      <c r="I2105" s="51"/>
      <c r="J2105" s="52"/>
      <c r="L2105" s="58"/>
      <c r="N2105" s="53"/>
      <c r="O2105" s="53"/>
      <c r="P2105" s="53"/>
      <c r="Q2105" s="53"/>
      <c r="S2105" s="54"/>
      <c r="T2105" s="55"/>
      <c r="U2105" s="56"/>
      <c r="V2105" s="57"/>
      <c r="AF2105" s="15"/>
      <c r="AO2105" s="64"/>
      <c r="AP2105"/>
      <c r="AQ2105"/>
      <c r="AR2105" s="46"/>
      <c r="AS2105" s="43"/>
    </row>
    <row r="2106" spans="1:45" x14ac:dyDescent="0.2">
      <c r="A2106" s="48"/>
      <c r="B2106" s="2"/>
      <c r="D2106" s="65"/>
      <c r="G2106" s="1"/>
      <c r="H2106" s="50"/>
      <c r="I2106" s="51"/>
      <c r="J2106" s="52"/>
      <c r="L2106" s="58"/>
      <c r="N2106" s="53"/>
      <c r="O2106" s="53"/>
      <c r="P2106" s="53"/>
      <c r="Q2106" s="53"/>
      <c r="S2106" s="54"/>
      <c r="T2106" s="55"/>
      <c r="U2106" s="56"/>
      <c r="V2106" s="57"/>
      <c r="AF2106" s="15"/>
      <c r="AO2106" s="64"/>
      <c r="AP2106"/>
      <c r="AQ2106"/>
      <c r="AR2106" s="46"/>
      <c r="AS2106" s="43"/>
    </row>
    <row r="2107" spans="1:45" x14ac:dyDescent="0.2">
      <c r="A2107" s="48"/>
      <c r="B2107" s="2"/>
      <c r="D2107" s="65"/>
      <c r="G2107" s="1"/>
      <c r="H2107" s="50"/>
      <c r="I2107" s="51"/>
      <c r="J2107" s="52"/>
      <c r="L2107" s="58"/>
      <c r="N2107" s="53"/>
      <c r="O2107" s="53"/>
      <c r="P2107" s="53"/>
      <c r="Q2107" s="53"/>
      <c r="S2107" s="54"/>
      <c r="T2107" s="55"/>
      <c r="U2107" s="56"/>
      <c r="V2107" s="57"/>
      <c r="AF2107" s="15"/>
      <c r="AO2107" s="64"/>
      <c r="AP2107"/>
      <c r="AQ2107"/>
      <c r="AR2107" s="46"/>
      <c r="AS2107" s="43"/>
    </row>
    <row r="2108" spans="1:45" x14ac:dyDescent="0.2">
      <c r="A2108" s="48"/>
      <c r="B2108" s="2"/>
      <c r="D2108" s="65"/>
      <c r="G2108" s="1"/>
      <c r="H2108" s="50"/>
      <c r="I2108" s="51"/>
      <c r="J2108" s="52"/>
      <c r="L2108" s="58"/>
      <c r="N2108" s="53"/>
      <c r="O2108" s="53"/>
      <c r="P2108" s="53"/>
      <c r="Q2108" s="53"/>
      <c r="S2108" s="54"/>
      <c r="T2108" s="55"/>
      <c r="U2108" s="56"/>
      <c r="V2108" s="57"/>
      <c r="AF2108" s="15"/>
      <c r="AO2108" s="64"/>
      <c r="AP2108"/>
      <c r="AQ2108"/>
      <c r="AR2108" s="46"/>
      <c r="AS2108" s="43"/>
    </row>
    <row r="2109" spans="1:45" x14ac:dyDescent="0.2">
      <c r="A2109" s="48"/>
      <c r="B2109" s="2"/>
      <c r="D2109" s="65"/>
      <c r="G2109" s="1"/>
      <c r="H2109" s="50"/>
      <c r="I2109" s="51"/>
      <c r="J2109" s="52"/>
      <c r="L2109" s="58"/>
      <c r="N2109" s="53"/>
      <c r="O2109" s="53"/>
      <c r="P2109" s="53"/>
      <c r="Q2109" s="53"/>
      <c r="S2109" s="54"/>
      <c r="T2109" s="55"/>
      <c r="U2109" s="56"/>
      <c r="V2109" s="57"/>
      <c r="AF2109" s="15"/>
      <c r="AO2109" s="64"/>
      <c r="AP2109"/>
      <c r="AQ2109"/>
      <c r="AR2109" s="46"/>
      <c r="AS2109" s="43"/>
    </row>
    <row r="2110" spans="1:45" x14ac:dyDescent="0.2">
      <c r="A2110" s="48"/>
      <c r="B2110" s="2"/>
      <c r="D2110" s="65"/>
      <c r="G2110" s="1"/>
      <c r="H2110" s="50"/>
      <c r="I2110" s="51"/>
      <c r="J2110" s="52"/>
      <c r="L2110" s="58"/>
      <c r="N2110" s="53"/>
      <c r="O2110" s="53"/>
      <c r="P2110" s="53"/>
      <c r="Q2110" s="53"/>
      <c r="S2110" s="54"/>
      <c r="T2110" s="55"/>
      <c r="U2110" s="56"/>
      <c r="V2110" s="57"/>
      <c r="AF2110" s="15"/>
      <c r="AO2110" s="64"/>
      <c r="AP2110"/>
      <c r="AQ2110"/>
      <c r="AR2110" s="46"/>
      <c r="AS2110" s="43"/>
    </row>
    <row r="2111" spans="1:45" x14ac:dyDescent="0.2">
      <c r="A2111" s="48"/>
      <c r="B2111" s="2"/>
      <c r="D2111" s="65"/>
      <c r="G2111" s="1"/>
      <c r="H2111" s="50"/>
      <c r="I2111" s="51"/>
      <c r="J2111" s="52"/>
      <c r="L2111" s="58"/>
      <c r="N2111" s="53"/>
      <c r="O2111" s="53"/>
      <c r="P2111" s="53"/>
      <c r="Q2111" s="53"/>
      <c r="S2111" s="54"/>
      <c r="T2111" s="55"/>
      <c r="U2111" s="56"/>
      <c r="V2111" s="57"/>
      <c r="AF2111" s="15"/>
      <c r="AO2111" s="64"/>
      <c r="AP2111"/>
      <c r="AQ2111"/>
      <c r="AR2111" s="46"/>
      <c r="AS2111" s="43"/>
    </row>
    <row r="2112" spans="1:45" x14ac:dyDescent="0.2">
      <c r="A2112" s="48"/>
      <c r="B2112" s="2"/>
      <c r="D2112" s="65"/>
      <c r="G2112" s="1"/>
      <c r="H2112" s="50"/>
      <c r="I2112" s="51"/>
      <c r="J2112" s="52"/>
      <c r="L2112" s="58"/>
      <c r="N2112" s="53"/>
      <c r="O2112" s="53"/>
      <c r="P2112" s="53"/>
      <c r="Q2112" s="53"/>
      <c r="S2112" s="54"/>
      <c r="T2112" s="55"/>
      <c r="U2112" s="56"/>
      <c r="V2112" s="57"/>
      <c r="AF2112" s="15"/>
      <c r="AO2112" s="64"/>
      <c r="AP2112"/>
      <c r="AQ2112"/>
      <c r="AR2112" s="46"/>
      <c r="AS2112" s="43"/>
    </row>
    <row r="2113" spans="1:45" x14ac:dyDescent="0.2">
      <c r="A2113" s="48"/>
      <c r="B2113" s="2"/>
      <c r="D2113" s="65"/>
      <c r="G2113" s="1"/>
      <c r="H2113" s="50"/>
      <c r="I2113" s="51"/>
      <c r="J2113" s="52"/>
      <c r="L2113" s="58"/>
      <c r="N2113" s="53"/>
      <c r="O2113" s="53"/>
      <c r="P2113" s="53"/>
      <c r="Q2113" s="53"/>
      <c r="S2113" s="54"/>
      <c r="T2113" s="55"/>
      <c r="U2113" s="56"/>
      <c r="V2113" s="57"/>
      <c r="AF2113" s="15"/>
      <c r="AO2113" s="64"/>
      <c r="AP2113"/>
      <c r="AQ2113"/>
      <c r="AR2113" s="46"/>
      <c r="AS2113" s="43"/>
    </row>
    <row r="2114" spans="1:45" x14ac:dyDescent="0.2">
      <c r="A2114" s="48"/>
      <c r="B2114" s="2"/>
      <c r="D2114" s="65"/>
      <c r="G2114" s="1"/>
      <c r="H2114" s="50"/>
      <c r="I2114" s="51"/>
      <c r="J2114" s="52"/>
      <c r="L2114" s="58"/>
      <c r="N2114" s="53"/>
      <c r="O2114" s="53"/>
      <c r="P2114" s="53"/>
      <c r="Q2114" s="53"/>
      <c r="S2114" s="54"/>
      <c r="T2114" s="55"/>
      <c r="U2114" s="56"/>
      <c r="V2114" s="57"/>
      <c r="AF2114" s="15"/>
      <c r="AO2114" s="64"/>
      <c r="AP2114"/>
      <c r="AQ2114"/>
      <c r="AR2114" s="46"/>
      <c r="AS2114" s="43"/>
    </row>
    <row r="2115" spans="1:45" x14ac:dyDescent="0.2">
      <c r="A2115" s="48"/>
      <c r="B2115" s="2"/>
      <c r="D2115" s="65"/>
      <c r="G2115" s="1"/>
      <c r="H2115" s="50"/>
      <c r="I2115" s="51"/>
      <c r="J2115" s="52"/>
      <c r="L2115" s="58"/>
      <c r="N2115" s="53"/>
      <c r="O2115" s="53"/>
      <c r="P2115" s="53"/>
      <c r="Q2115" s="53"/>
      <c r="S2115" s="54"/>
      <c r="T2115" s="55"/>
      <c r="U2115" s="56"/>
      <c r="V2115" s="57"/>
      <c r="AF2115" s="15"/>
      <c r="AO2115" s="64"/>
      <c r="AP2115"/>
      <c r="AQ2115"/>
      <c r="AR2115" s="46"/>
      <c r="AS2115" s="43"/>
    </row>
    <row r="2116" spans="1:45" x14ac:dyDescent="0.2">
      <c r="A2116" s="48"/>
      <c r="B2116" s="2"/>
      <c r="D2116" s="65"/>
      <c r="G2116" s="1"/>
      <c r="H2116" s="50"/>
      <c r="I2116" s="51"/>
      <c r="J2116" s="52"/>
      <c r="L2116" s="58"/>
      <c r="N2116" s="53"/>
      <c r="O2116" s="53"/>
      <c r="P2116" s="53"/>
      <c r="Q2116" s="53"/>
      <c r="S2116" s="54"/>
      <c r="T2116" s="55"/>
      <c r="U2116" s="56"/>
      <c r="V2116" s="57"/>
      <c r="AF2116" s="15"/>
      <c r="AO2116" s="64"/>
      <c r="AP2116"/>
      <c r="AQ2116"/>
      <c r="AR2116" s="46"/>
      <c r="AS2116" s="43"/>
    </row>
    <row r="2117" spans="1:45" x14ac:dyDescent="0.2">
      <c r="A2117" s="48"/>
      <c r="B2117" s="2"/>
      <c r="D2117" s="65"/>
      <c r="G2117" s="1"/>
      <c r="H2117" s="50"/>
      <c r="I2117" s="51"/>
      <c r="J2117" s="52"/>
      <c r="L2117" s="58"/>
      <c r="N2117" s="53"/>
      <c r="O2117" s="53"/>
      <c r="P2117" s="53"/>
      <c r="Q2117" s="53"/>
      <c r="S2117" s="54"/>
      <c r="T2117" s="55"/>
      <c r="U2117" s="56"/>
      <c r="V2117" s="57"/>
      <c r="AF2117" s="15"/>
      <c r="AO2117" s="64"/>
      <c r="AP2117"/>
      <c r="AQ2117"/>
      <c r="AR2117" s="46"/>
      <c r="AS2117" s="43"/>
    </row>
    <row r="2118" spans="1:45" x14ac:dyDescent="0.2">
      <c r="A2118" s="48"/>
      <c r="B2118" s="2"/>
      <c r="D2118" s="65"/>
      <c r="G2118" s="1"/>
      <c r="H2118" s="50"/>
      <c r="I2118" s="51"/>
      <c r="J2118" s="52"/>
      <c r="L2118" s="58"/>
      <c r="N2118" s="53"/>
      <c r="O2118" s="53"/>
      <c r="P2118" s="53"/>
      <c r="Q2118" s="53"/>
      <c r="S2118" s="54"/>
      <c r="T2118" s="55"/>
      <c r="U2118" s="56"/>
      <c r="V2118" s="57"/>
      <c r="AF2118" s="15"/>
      <c r="AO2118" s="64"/>
      <c r="AP2118"/>
      <c r="AQ2118"/>
      <c r="AR2118" s="46"/>
      <c r="AS2118" s="43"/>
    </row>
    <row r="2119" spans="1:45" x14ac:dyDescent="0.2">
      <c r="A2119" s="48"/>
      <c r="B2119" s="2"/>
      <c r="D2119" s="65"/>
      <c r="G2119" s="1"/>
      <c r="H2119" s="50"/>
      <c r="I2119" s="51"/>
      <c r="J2119" s="52"/>
      <c r="L2119" s="58"/>
      <c r="N2119" s="53"/>
      <c r="O2119" s="53"/>
      <c r="P2119" s="53"/>
      <c r="Q2119" s="53"/>
      <c r="S2119" s="54"/>
      <c r="T2119" s="55"/>
      <c r="U2119" s="56"/>
      <c r="V2119" s="57"/>
      <c r="AF2119" s="15"/>
      <c r="AO2119" s="64"/>
      <c r="AP2119"/>
      <c r="AQ2119"/>
      <c r="AR2119" s="46"/>
      <c r="AS2119" s="43"/>
    </row>
    <row r="2120" spans="1:45" x14ac:dyDescent="0.2">
      <c r="A2120" s="48"/>
      <c r="B2120" s="2"/>
      <c r="D2120" s="65"/>
      <c r="G2120" s="1"/>
      <c r="H2120" s="50"/>
      <c r="I2120" s="51"/>
      <c r="J2120" s="52"/>
      <c r="L2120" s="58"/>
      <c r="N2120" s="53"/>
      <c r="O2120" s="53"/>
      <c r="P2120" s="53"/>
      <c r="Q2120" s="53"/>
      <c r="S2120" s="54"/>
      <c r="T2120" s="55"/>
      <c r="U2120" s="56"/>
      <c r="V2120" s="57"/>
      <c r="AF2120" s="15"/>
      <c r="AO2120" s="64"/>
      <c r="AP2120"/>
      <c r="AQ2120"/>
      <c r="AR2120" s="46"/>
      <c r="AS2120" s="43"/>
    </row>
    <row r="2121" spans="1:45" x14ac:dyDescent="0.2">
      <c r="A2121" s="48"/>
      <c r="B2121" s="2"/>
      <c r="D2121" s="65"/>
      <c r="G2121" s="1"/>
      <c r="H2121" s="50"/>
      <c r="I2121" s="51"/>
      <c r="J2121" s="52"/>
      <c r="L2121" s="58"/>
      <c r="N2121" s="53"/>
      <c r="O2121" s="53"/>
      <c r="P2121" s="53"/>
      <c r="Q2121" s="53"/>
      <c r="S2121" s="54"/>
      <c r="T2121" s="55"/>
      <c r="U2121" s="56"/>
      <c r="V2121" s="57"/>
      <c r="AF2121" s="15"/>
      <c r="AO2121" s="64"/>
      <c r="AP2121"/>
      <c r="AQ2121"/>
      <c r="AR2121" s="46"/>
      <c r="AS2121" s="43"/>
    </row>
    <row r="2122" spans="1:45" x14ac:dyDescent="0.2">
      <c r="A2122" s="48"/>
      <c r="B2122" s="2"/>
      <c r="D2122" s="65"/>
      <c r="G2122" s="1"/>
      <c r="H2122" s="50"/>
      <c r="I2122" s="51"/>
      <c r="J2122" s="52"/>
      <c r="L2122" s="58"/>
      <c r="N2122" s="53"/>
      <c r="O2122" s="53"/>
      <c r="P2122" s="53"/>
      <c r="Q2122" s="53"/>
      <c r="S2122" s="54"/>
      <c r="T2122" s="55"/>
      <c r="U2122" s="56"/>
      <c r="V2122" s="57"/>
      <c r="AF2122" s="15"/>
      <c r="AO2122" s="64"/>
      <c r="AP2122"/>
      <c r="AQ2122"/>
      <c r="AR2122" s="46"/>
      <c r="AS2122" s="43"/>
    </row>
    <row r="2123" spans="1:45" x14ac:dyDescent="0.2">
      <c r="A2123" s="48"/>
      <c r="B2123" s="2"/>
      <c r="D2123" s="65"/>
      <c r="G2123" s="1"/>
      <c r="H2123" s="50"/>
      <c r="I2123" s="51"/>
      <c r="J2123" s="52"/>
      <c r="L2123" s="58"/>
      <c r="N2123" s="53"/>
      <c r="O2123" s="53"/>
      <c r="P2123" s="53"/>
      <c r="Q2123" s="53"/>
      <c r="S2123" s="54"/>
      <c r="T2123" s="55"/>
      <c r="U2123" s="56"/>
      <c r="V2123" s="57"/>
      <c r="AF2123" s="15"/>
      <c r="AO2123" s="64"/>
      <c r="AP2123"/>
      <c r="AQ2123"/>
      <c r="AR2123" s="46"/>
      <c r="AS2123" s="43"/>
    </row>
    <row r="2124" spans="1:45" x14ac:dyDescent="0.2">
      <c r="A2124" s="48"/>
      <c r="B2124" s="2"/>
      <c r="D2124" s="65"/>
      <c r="G2124" s="1"/>
      <c r="H2124" s="50"/>
      <c r="I2124" s="51"/>
      <c r="J2124" s="52"/>
      <c r="L2124" s="58"/>
      <c r="N2124" s="53"/>
      <c r="O2124" s="53"/>
      <c r="P2124" s="53"/>
      <c r="Q2124" s="53"/>
      <c r="S2124" s="54"/>
      <c r="T2124" s="55"/>
      <c r="U2124" s="56"/>
      <c r="V2124" s="57"/>
      <c r="AF2124" s="15"/>
      <c r="AO2124" s="64"/>
      <c r="AP2124"/>
      <c r="AQ2124"/>
      <c r="AR2124" s="46"/>
      <c r="AS2124" s="43"/>
    </row>
    <row r="2125" spans="1:45" x14ac:dyDescent="0.2">
      <c r="A2125" s="48"/>
      <c r="B2125" s="2"/>
      <c r="D2125" s="65"/>
      <c r="G2125" s="1"/>
      <c r="H2125" s="50"/>
      <c r="I2125" s="51"/>
      <c r="J2125" s="52"/>
      <c r="L2125" s="58"/>
      <c r="N2125" s="53"/>
      <c r="O2125" s="53"/>
      <c r="P2125" s="53"/>
      <c r="Q2125" s="53"/>
      <c r="S2125" s="54"/>
      <c r="T2125" s="55"/>
      <c r="U2125" s="56"/>
      <c r="V2125" s="57"/>
      <c r="AF2125" s="15"/>
      <c r="AO2125" s="64"/>
      <c r="AP2125"/>
      <c r="AQ2125"/>
      <c r="AR2125" s="46"/>
      <c r="AS2125" s="43"/>
    </row>
    <row r="2126" spans="1:45" x14ac:dyDescent="0.2">
      <c r="A2126" s="48"/>
      <c r="B2126" s="2"/>
      <c r="D2126" s="65"/>
      <c r="G2126" s="1"/>
      <c r="H2126" s="50"/>
      <c r="I2126" s="51"/>
      <c r="J2126" s="52"/>
      <c r="L2126" s="58"/>
      <c r="N2126" s="53"/>
      <c r="O2126" s="53"/>
      <c r="P2126" s="53"/>
      <c r="Q2126" s="53"/>
      <c r="S2126" s="54"/>
      <c r="T2126" s="55"/>
      <c r="U2126" s="56"/>
      <c r="V2126" s="57"/>
      <c r="AF2126" s="15"/>
      <c r="AO2126" s="64"/>
      <c r="AP2126"/>
      <c r="AQ2126"/>
      <c r="AR2126" s="46"/>
      <c r="AS2126" s="43"/>
    </row>
    <row r="2127" spans="1:45" x14ac:dyDescent="0.2">
      <c r="A2127" s="48"/>
      <c r="B2127" s="2"/>
      <c r="D2127" s="65"/>
      <c r="G2127" s="1"/>
      <c r="H2127" s="50"/>
      <c r="I2127" s="51"/>
      <c r="J2127" s="52"/>
      <c r="L2127" s="58"/>
      <c r="N2127" s="53"/>
      <c r="O2127" s="53"/>
      <c r="P2127" s="53"/>
      <c r="Q2127" s="53"/>
      <c r="S2127" s="54"/>
      <c r="T2127" s="55"/>
      <c r="U2127" s="56"/>
      <c r="V2127" s="57"/>
      <c r="AF2127" s="15"/>
      <c r="AO2127" s="64"/>
      <c r="AP2127"/>
      <c r="AQ2127"/>
      <c r="AR2127" s="46"/>
      <c r="AS2127" s="43"/>
    </row>
    <row r="2128" spans="1:45" x14ac:dyDescent="0.2">
      <c r="A2128" s="48"/>
      <c r="B2128" s="2"/>
      <c r="D2128" s="65"/>
      <c r="G2128" s="1"/>
      <c r="H2128" s="50"/>
      <c r="I2128" s="51"/>
      <c r="J2128" s="52"/>
      <c r="L2128" s="58"/>
      <c r="N2128" s="53"/>
      <c r="O2128" s="53"/>
      <c r="P2128" s="53"/>
      <c r="Q2128" s="53"/>
      <c r="S2128" s="54"/>
      <c r="T2128" s="55"/>
      <c r="U2128" s="56"/>
      <c r="V2128" s="57"/>
      <c r="AF2128" s="15"/>
      <c r="AO2128" s="64"/>
      <c r="AP2128"/>
      <c r="AQ2128"/>
      <c r="AR2128" s="46"/>
      <c r="AS2128" s="43"/>
    </row>
    <row r="2129" spans="1:45" x14ac:dyDescent="0.2">
      <c r="A2129" s="48"/>
      <c r="B2129" s="2"/>
      <c r="D2129" s="65"/>
      <c r="G2129" s="1"/>
      <c r="H2129" s="50"/>
      <c r="I2129" s="51"/>
      <c r="J2129" s="52"/>
      <c r="L2129" s="58"/>
      <c r="N2129" s="53"/>
      <c r="O2129" s="53"/>
      <c r="P2129" s="53"/>
      <c r="Q2129" s="53"/>
      <c r="S2129" s="54"/>
      <c r="T2129" s="55"/>
      <c r="U2129" s="56"/>
      <c r="V2129" s="57"/>
      <c r="AF2129" s="15"/>
      <c r="AO2129" s="64"/>
      <c r="AP2129"/>
      <c r="AQ2129"/>
      <c r="AR2129" s="46"/>
      <c r="AS2129" s="43"/>
    </row>
    <row r="2130" spans="1:45" x14ac:dyDescent="0.2">
      <c r="A2130" s="48"/>
      <c r="B2130" s="2"/>
      <c r="D2130" s="65"/>
      <c r="G2130" s="1"/>
      <c r="H2130" s="50"/>
      <c r="I2130" s="51"/>
      <c r="J2130" s="52"/>
      <c r="L2130" s="58"/>
      <c r="N2130" s="53"/>
      <c r="O2130" s="53"/>
      <c r="P2130" s="53"/>
      <c r="Q2130" s="53"/>
      <c r="S2130" s="54"/>
      <c r="T2130" s="55"/>
      <c r="U2130" s="56"/>
      <c r="V2130" s="57"/>
      <c r="AF2130" s="15"/>
      <c r="AO2130" s="64"/>
      <c r="AP2130"/>
      <c r="AQ2130"/>
      <c r="AR2130" s="46"/>
      <c r="AS2130" s="43"/>
    </row>
    <row r="2131" spans="1:45" x14ac:dyDescent="0.2">
      <c r="A2131" s="48"/>
      <c r="B2131" s="2"/>
      <c r="D2131" s="65"/>
      <c r="G2131" s="1"/>
      <c r="H2131" s="50"/>
      <c r="I2131" s="51"/>
      <c r="J2131" s="52"/>
      <c r="L2131" s="58"/>
      <c r="N2131" s="53"/>
      <c r="O2131" s="53"/>
      <c r="P2131" s="53"/>
      <c r="Q2131" s="53"/>
      <c r="S2131" s="54"/>
      <c r="T2131" s="55"/>
      <c r="U2131" s="56"/>
      <c r="V2131" s="57"/>
      <c r="AF2131" s="15"/>
      <c r="AO2131" s="64"/>
      <c r="AP2131"/>
      <c r="AQ2131"/>
      <c r="AR2131" s="46"/>
      <c r="AS2131" s="43"/>
    </row>
    <row r="2132" spans="1:45" x14ac:dyDescent="0.2">
      <c r="A2132" s="48"/>
      <c r="B2132" s="2"/>
      <c r="D2132" s="65"/>
      <c r="G2132" s="1"/>
      <c r="H2132" s="50"/>
      <c r="I2132" s="51"/>
      <c r="J2132" s="52"/>
      <c r="L2132" s="58"/>
      <c r="N2132" s="53"/>
      <c r="O2132" s="53"/>
      <c r="P2132" s="53"/>
      <c r="Q2132" s="53"/>
      <c r="S2132" s="54"/>
      <c r="T2132" s="55"/>
      <c r="U2132" s="56"/>
      <c r="V2132" s="57"/>
      <c r="AF2132" s="15"/>
      <c r="AO2132" s="64"/>
      <c r="AP2132"/>
      <c r="AQ2132"/>
      <c r="AR2132" s="46"/>
      <c r="AS2132" s="43"/>
    </row>
    <row r="2133" spans="1:45" x14ac:dyDescent="0.2">
      <c r="A2133" s="48"/>
      <c r="B2133" s="2"/>
      <c r="D2133" s="65"/>
      <c r="G2133" s="1"/>
      <c r="H2133" s="50"/>
      <c r="I2133" s="51"/>
      <c r="J2133" s="52"/>
      <c r="L2133" s="58"/>
      <c r="N2133" s="53"/>
      <c r="O2133" s="53"/>
      <c r="P2133" s="53"/>
      <c r="Q2133" s="53"/>
      <c r="S2133" s="54"/>
      <c r="T2133" s="55"/>
      <c r="U2133" s="56"/>
      <c r="V2133" s="57"/>
      <c r="AF2133" s="15"/>
      <c r="AO2133" s="64"/>
      <c r="AP2133"/>
      <c r="AQ2133"/>
      <c r="AR2133" s="46"/>
      <c r="AS2133" s="43"/>
    </row>
    <row r="2134" spans="1:45" x14ac:dyDescent="0.2">
      <c r="A2134" s="48"/>
      <c r="B2134" s="2"/>
      <c r="D2134" s="65"/>
      <c r="G2134" s="1"/>
      <c r="H2134" s="50"/>
      <c r="I2134" s="51"/>
      <c r="J2134" s="52"/>
      <c r="L2134" s="58"/>
      <c r="N2134" s="53"/>
      <c r="O2134" s="53"/>
      <c r="P2134" s="53"/>
      <c r="Q2134" s="53"/>
      <c r="S2134" s="54"/>
      <c r="T2134" s="55"/>
      <c r="U2134" s="56"/>
      <c r="V2134" s="57"/>
      <c r="AF2134" s="15"/>
      <c r="AO2134" s="64"/>
      <c r="AP2134"/>
      <c r="AQ2134"/>
      <c r="AR2134" s="46"/>
      <c r="AS2134" s="43"/>
    </row>
    <row r="2135" spans="1:45" x14ac:dyDescent="0.2">
      <c r="A2135" s="48"/>
      <c r="B2135" s="2"/>
      <c r="D2135" s="65"/>
      <c r="G2135" s="1"/>
      <c r="H2135" s="50"/>
      <c r="I2135" s="51"/>
      <c r="J2135" s="52"/>
      <c r="L2135" s="58"/>
      <c r="N2135" s="53"/>
      <c r="O2135" s="53"/>
      <c r="P2135" s="53"/>
      <c r="Q2135" s="53"/>
      <c r="S2135" s="54"/>
      <c r="T2135" s="55"/>
      <c r="U2135" s="56"/>
      <c r="V2135" s="57"/>
      <c r="AF2135" s="15"/>
      <c r="AO2135" s="64"/>
      <c r="AP2135"/>
      <c r="AQ2135"/>
      <c r="AR2135" s="46"/>
      <c r="AS2135" s="43"/>
    </row>
    <row r="2136" spans="1:45" x14ac:dyDescent="0.2">
      <c r="A2136" s="48"/>
      <c r="B2136" s="2"/>
      <c r="D2136" s="65"/>
      <c r="G2136" s="1"/>
      <c r="H2136" s="50"/>
      <c r="I2136" s="51"/>
      <c r="J2136" s="52"/>
      <c r="L2136" s="58"/>
      <c r="N2136" s="53"/>
      <c r="O2136" s="53"/>
      <c r="P2136" s="53"/>
      <c r="Q2136" s="53"/>
      <c r="S2136" s="54"/>
      <c r="T2136" s="55"/>
      <c r="U2136" s="56"/>
      <c r="V2136" s="57"/>
      <c r="AF2136" s="15"/>
      <c r="AO2136" s="64"/>
      <c r="AP2136"/>
      <c r="AQ2136"/>
      <c r="AR2136" s="46"/>
      <c r="AS2136" s="43"/>
    </row>
    <row r="2137" spans="1:45" x14ac:dyDescent="0.2">
      <c r="A2137" s="48"/>
      <c r="B2137" s="2"/>
      <c r="D2137" s="65"/>
      <c r="G2137" s="1"/>
      <c r="H2137" s="50"/>
      <c r="I2137" s="51"/>
      <c r="J2137" s="52"/>
      <c r="L2137" s="58"/>
      <c r="N2137" s="53"/>
      <c r="O2137" s="53"/>
      <c r="P2137" s="53"/>
      <c r="Q2137" s="53"/>
      <c r="S2137" s="54"/>
      <c r="T2137" s="55"/>
      <c r="U2137" s="56"/>
      <c r="V2137" s="57"/>
      <c r="AF2137" s="15"/>
      <c r="AO2137" s="64"/>
      <c r="AP2137"/>
      <c r="AQ2137"/>
      <c r="AR2137" s="46"/>
      <c r="AS2137" s="43"/>
    </row>
    <row r="2138" spans="1:45" x14ac:dyDescent="0.2">
      <c r="A2138" s="48"/>
      <c r="B2138" s="2"/>
      <c r="D2138" s="65"/>
      <c r="G2138" s="1"/>
      <c r="H2138" s="50"/>
      <c r="I2138" s="51"/>
      <c r="J2138" s="52"/>
      <c r="L2138" s="58"/>
      <c r="N2138" s="53"/>
      <c r="O2138" s="53"/>
      <c r="P2138" s="53"/>
      <c r="Q2138" s="53"/>
      <c r="S2138" s="54"/>
      <c r="T2138" s="55"/>
      <c r="U2138" s="56"/>
      <c r="V2138" s="57"/>
      <c r="AF2138" s="15"/>
      <c r="AO2138" s="64"/>
      <c r="AP2138"/>
      <c r="AQ2138"/>
      <c r="AR2138" s="46"/>
      <c r="AS2138" s="43"/>
    </row>
    <row r="2139" spans="1:45" x14ac:dyDescent="0.2">
      <c r="A2139" s="48"/>
      <c r="B2139" s="2"/>
      <c r="D2139" s="65"/>
      <c r="G2139" s="1"/>
      <c r="H2139" s="50"/>
      <c r="I2139" s="51"/>
      <c r="J2139" s="52"/>
      <c r="L2139" s="58"/>
      <c r="N2139" s="53"/>
      <c r="O2139" s="53"/>
      <c r="P2139" s="53"/>
      <c r="Q2139" s="53"/>
      <c r="S2139" s="54"/>
      <c r="T2139" s="55"/>
      <c r="U2139" s="56"/>
      <c r="V2139" s="57"/>
      <c r="AF2139" s="15"/>
      <c r="AO2139" s="64"/>
      <c r="AP2139"/>
      <c r="AQ2139"/>
      <c r="AR2139" s="46"/>
      <c r="AS2139" s="43"/>
    </row>
    <row r="2140" spans="1:45" x14ac:dyDescent="0.2">
      <c r="A2140" s="48"/>
      <c r="B2140" s="2"/>
      <c r="D2140" s="65"/>
      <c r="G2140" s="1"/>
      <c r="H2140" s="50"/>
      <c r="I2140" s="51"/>
      <c r="J2140" s="52"/>
      <c r="L2140" s="58"/>
      <c r="N2140" s="53"/>
      <c r="O2140" s="53"/>
      <c r="P2140" s="53"/>
      <c r="Q2140" s="53"/>
      <c r="S2140" s="54"/>
      <c r="T2140" s="55"/>
      <c r="U2140" s="56"/>
      <c r="V2140" s="57"/>
      <c r="AF2140" s="15"/>
      <c r="AO2140" s="64"/>
      <c r="AP2140"/>
      <c r="AQ2140"/>
      <c r="AR2140" s="46"/>
      <c r="AS2140" s="43"/>
    </row>
    <row r="2141" spans="1:45" x14ac:dyDescent="0.2">
      <c r="A2141" s="48"/>
      <c r="B2141" s="2"/>
      <c r="D2141" s="65"/>
      <c r="G2141" s="1"/>
      <c r="H2141" s="50"/>
      <c r="I2141" s="51"/>
      <c r="J2141" s="52"/>
      <c r="L2141" s="58"/>
      <c r="N2141" s="53"/>
      <c r="O2141" s="53"/>
      <c r="P2141" s="53"/>
      <c r="Q2141" s="53"/>
      <c r="S2141" s="54"/>
      <c r="T2141" s="55"/>
      <c r="U2141" s="56"/>
      <c r="V2141" s="57"/>
      <c r="AF2141" s="15"/>
      <c r="AO2141" s="64"/>
      <c r="AP2141"/>
      <c r="AQ2141"/>
      <c r="AR2141" s="46"/>
      <c r="AS2141" s="43"/>
    </row>
    <row r="2142" spans="1:45" x14ac:dyDescent="0.2">
      <c r="A2142" s="48"/>
      <c r="B2142" s="2"/>
      <c r="D2142" s="65"/>
      <c r="G2142" s="1"/>
      <c r="H2142" s="50"/>
      <c r="I2142" s="51"/>
      <c r="J2142" s="52"/>
      <c r="L2142" s="58"/>
      <c r="N2142" s="53"/>
      <c r="O2142" s="53"/>
      <c r="P2142" s="53"/>
      <c r="Q2142" s="53"/>
      <c r="S2142" s="54"/>
      <c r="T2142" s="55"/>
      <c r="U2142" s="56"/>
      <c r="V2142" s="57"/>
      <c r="AF2142" s="15"/>
      <c r="AO2142" s="64"/>
      <c r="AP2142"/>
      <c r="AQ2142"/>
      <c r="AR2142" s="46"/>
      <c r="AS2142" s="43"/>
    </row>
    <row r="2143" spans="1:45" x14ac:dyDescent="0.2">
      <c r="A2143" s="48"/>
      <c r="B2143" s="2"/>
      <c r="D2143" s="65"/>
      <c r="G2143" s="1"/>
      <c r="H2143" s="50"/>
      <c r="I2143" s="51"/>
      <c r="J2143" s="52"/>
      <c r="L2143" s="58"/>
      <c r="N2143" s="53"/>
      <c r="O2143" s="53"/>
      <c r="P2143" s="53"/>
      <c r="Q2143" s="53"/>
      <c r="S2143" s="54"/>
      <c r="T2143" s="55"/>
      <c r="U2143" s="56"/>
      <c r="V2143" s="57"/>
      <c r="AF2143" s="15"/>
      <c r="AO2143" s="64"/>
      <c r="AP2143"/>
      <c r="AQ2143"/>
      <c r="AR2143" s="46"/>
      <c r="AS2143" s="43"/>
    </row>
    <row r="2144" spans="1:45" x14ac:dyDescent="0.2">
      <c r="A2144" s="48"/>
      <c r="B2144" s="2"/>
      <c r="D2144" s="65"/>
      <c r="G2144" s="1"/>
      <c r="H2144" s="50"/>
      <c r="I2144" s="51"/>
      <c r="J2144" s="52"/>
      <c r="L2144" s="58"/>
      <c r="N2144" s="53"/>
      <c r="O2144" s="53"/>
      <c r="P2144" s="53"/>
      <c r="Q2144" s="53"/>
      <c r="S2144" s="54"/>
      <c r="T2144" s="55"/>
      <c r="U2144" s="56"/>
      <c r="V2144" s="57"/>
      <c r="AF2144" s="15"/>
      <c r="AO2144" s="64"/>
      <c r="AP2144"/>
      <c r="AQ2144"/>
      <c r="AR2144" s="46"/>
      <c r="AS2144" s="43"/>
    </row>
    <row r="2145" spans="1:45" x14ac:dyDescent="0.2">
      <c r="A2145" s="48"/>
      <c r="B2145" s="2"/>
      <c r="D2145" s="65"/>
      <c r="G2145" s="1"/>
      <c r="H2145" s="50"/>
      <c r="I2145" s="51"/>
      <c r="J2145" s="52"/>
      <c r="L2145" s="58"/>
      <c r="N2145" s="53"/>
      <c r="O2145" s="53"/>
      <c r="P2145" s="53"/>
      <c r="Q2145" s="53"/>
      <c r="S2145" s="54"/>
      <c r="T2145" s="55"/>
      <c r="U2145" s="56"/>
      <c r="V2145" s="57"/>
      <c r="AF2145" s="15"/>
      <c r="AO2145" s="64"/>
      <c r="AP2145"/>
      <c r="AQ2145"/>
      <c r="AR2145" s="46"/>
      <c r="AS2145" s="43"/>
    </row>
    <row r="2146" spans="1:45" x14ac:dyDescent="0.2">
      <c r="A2146" s="48"/>
      <c r="B2146" s="2"/>
      <c r="D2146" s="65"/>
      <c r="G2146" s="1"/>
      <c r="H2146" s="50"/>
      <c r="I2146" s="51"/>
      <c r="J2146" s="52"/>
      <c r="L2146" s="58"/>
      <c r="N2146" s="53"/>
      <c r="O2146" s="53"/>
      <c r="P2146" s="53"/>
      <c r="Q2146" s="53"/>
      <c r="S2146" s="54"/>
      <c r="T2146" s="55"/>
      <c r="U2146" s="56"/>
      <c r="V2146" s="57"/>
      <c r="AF2146" s="15"/>
      <c r="AO2146" s="64"/>
      <c r="AP2146"/>
      <c r="AQ2146"/>
      <c r="AR2146" s="46"/>
      <c r="AS2146" s="43"/>
    </row>
    <row r="2147" spans="1:45" x14ac:dyDescent="0.2">
      <c r="A2147" s="48"/>
      <c r="B2147" s="2"/>
      <c r="D2147" s="65"/>
      <c r="G2147" s="1"/>
      <c r="H2147" s="50"/>
      <c r="I2147" s="51"/>
      <c r="J2147" s="52"/>
      <c r="L2147" s="58"/>
      <c r="N2147" s="53"/>
      <c r="O2147" s="53"/>
      <c r="P2147" s="53"/>
      <c r="Q2147" s="53"/>
      <c r="S2147" s="54"/>
      <c r="T2147" s="55"/>
      <c r="U2147" s="56"/>
      <c r="V2147" s="57"/>
      <c r="AF2147" s="15"/>
      <c r="AO2147" s="64"/>
      <c r="AP2147"/>
      <c r="AQ2147"/>
      <c r="AR2147" s="46"/>
      <c r="AS2147" s="43"/>
    </row>
    <row r="2148" spans="1:45" x14ac:dyDescent="0.2">
      <c r="A2148" s="48"/>
      <c r="B2148" s="2"/>
      <c r="D2148" s="65"/>
      <c r="G2148" s="1"/>
      <c r="H2148" s="50"/>
      <c r="I2148" s="51"/>
      <c r="J2148" s="52"/>
      <c r="L2148" s="58"/>
      <c r="N2148" s="53"/>
      <c r="O2148" s="53"/>
      <c r="P2148" s="53"/>
      <c r="Q2148" s="53"/>
      <c r="S2148" s="54"/>
      <c r="T2148" s="55"/>
      <c r="U2148" s="56"/>
      <c r="V2148" s="57"/>
      <c r="AF2148" s="15"/>
      <c r="AO2148" s="64"/>
      <c r="AP2148"/>
      <c r="AQ2148"/>
      <c r="AR2148" s="46"/>
      <c r="AS2148" s="43"/>
    </row>
    <row r="2149" spans="1:45" x14ac:dyDescent="0.2">
      <c r="A2149" s="48"/>
      <c r="B2149" s="2"/>
      <c r="D2149" s="65"/>
      <c r="G2149" s="1"/>
      <c r="H2149" s="50"/>
      <c r="I2149" s="51"/>
      <c r="J2149" s="52"/>
      <c r="L2149" s="58"/>
      <c r="N2149" s="53"/>
      <c r="O2149" s="53"/>
      <c r="P2149" s="53"/>
      <c r="Q2149" s="53"/>
      <c r="S2149" s="54"/>
      <c r="T2149" s="55"/>
      <c r="U2149" s="56"/>
      <c r="V2149" s="57"/>
      <c r="AF2149" s="15"/>
      <c r="AO2149" s="64"/>
      <c r="AP2149"/>
      <c r="AQ2149"/>
      <c r="AR2149" s="46"/>
      <c r="AS2149" s="43"/>
    </row>
    <row r="2150" spans="1:45" x14ac:dyDescent="0.2">
      <c r="A2150" s="48"/>
      <c r="B2150" s="2"/>
      <c r="D2150" s="65"/>
      <c r="G2150" s="1"/>
      <c r="H2150" s="50"/>
      <c r="I2150" s="51"/>
      <c r="J2150" s="52"/>
      <c r="L2150" s="58"/>
      <c r="N2150" s="53"/>
      <c r="O2150" s="53"/>
      <c r="P2150" s="53"/>
      <c r="Q2150" s="53"/>
      <c r="S2150" s="54"/>
      <c r="T2150" s="55"/>
      <c r="U2150" s="56"/>
      <c r="V2150" s="57"/>
      <c r="AF2150" s="15"/>
      <c r="AO2150" s="64"/>
      <c r="AP2150"/>
      <c r="AQ2150"/>
      <c r="AR2150" s="46"/>
      <c r="AS2150" s="43"/>
    </row>
    <row r="2151" spans="1:45" x14ac:dyDescent="0.2">
      <c r="A2151" s="48"/>
      <c r="B2151" s="2"/>
      <c r="D2151" s="65"/>
      <c r="G2151" s="1"/>
      <c r="H2151" s="50"/>
      <c r="I2151" s="51"/>
      <c r="J2151" s="52"/>
      <c r="L2151" s="58"/>
      <c r="N2151" s="53"/>
      <c r="O2151" s="53"/>
      <c r="P2151" s="53"/>
      <c r="Q2151" s="53"/>
      <c r="S2151" s="54"/>
      <c r="T2151" s="55"/>
      <c r="U2151" s="56"/>
      <c r="V2151" s="57"/>
      <c r="AF2151" s="15"/>
      <c r="AO2151" s="64"/>
      <c r="AP2151"/>
      <c r="AQ2151"/>
      <c r="AR2151" s="46"/>
      <c r="AS2151" s="43"/>
    </row>
    <row r="2152" spans="1:45" x14ac:dyDescent="0.2">
      <c r="A2152" s="48"/>
      <c r="B2152" s="2"/>
      <c r="D2152" s="65"/>
      <c r="G2152" s="1"/>
      <c r="H2152" s="50"/>
      <c r="I2152" s="51"/>
      <c r="J2152" s="52"/>
      <c r="L2152" s="58"/>
      <c r="N2152" s="53"/>
      <c r="O2152" s="53"/>
      <c r="P2152" s="53"/>
      <c r="Q2152" s="53"/>
      <c r="S2152" s="54"/>
      <c r="T2152" s="55"/>
      <c r="U2152" s="56"/>
      <c r="V2152" s="57"/>
      <c r="AF2152" s="15"/>
      <c r="AO2152" s="64"/>
      <c r="AP2152"/>
      <c r="AQ2152"/>
      <c r="AR2152" s="46"/>
      <c r="AS2152" s="43"/>
    </row>
    <row r="2153" spans="1:45" x14ac:dyDescent="0.2">
      <c r="A2153" s="48"/>
      <c r="B2153" s="2"/>
      <c r="D2153" s="65"/>
      <c r="G2153" s="1"/>
      <c r="H2153" s="50"/>
      <c r="I2153" s="51"/>
      <c r="J2153" s="52"/>
      <c r="L2153" s="58"/>
      <c r="N2153" s="53"/>
      <c r="O2153" s="53"/>
      <c r="P2153" s="53"/>
      <c r="Q2153" s="53"/>
      <c r="S2153" s="54"/>
      <c r="T2153" s="55"/>
      <c r="U2153" s="56"/>
      <c r="V2153" s="57"/>
      <c r="AF2153" s="15"/>
      <c r="AO2153" s="64"/>
      <c r="AP2153"/>
      <c r="AQ2153"/>
      <c r="AR2153" s="46"/>
      <c r="AS2153" s="43"/>
    </row>
    <row r="2154" spans="1:45" x14ac:dyDescent="0.2">
      <c r="A2154" s="48"/>
      <c r="B2154" s="2"/>
      <c r="D2154" s="65"/>
      <c r="G2154" s="1"/>
      <c r="H2154" s="50"/>
      <c r="I2154" s="51"/>
      <c r="J2154" s="52"/>
      <c r="L2154" s="58"/>
      <c r="N2154" s="53"/>
      <c r="O2154" s="53"/>
      <c r="P2154" s="53"/>
      <c r="Q2154" s="53"/>
      <c r="S2154" s="54"/>
      <c r="T2154" s="55"/>
      <c r="U2154" s="56"/>
      <c r="V2154" s="57"/>
      <c r="AF2154" s="15"/>
      <c r="AO2154" s="64"/>
      <c r="AP2154"/>
      <c r="AQ2154"/>
      <c r="AR2154" s="46"/>
      <c r="AS2154" s="43"/>
    </row>
    <row r="2155" spans="1:45" x14ac:dyDescent="0.2">
      <c r="A2155" s="48"/>
      <c r="B2155" s="2"/>
      <c r="D2155" s="65"/>
      <c r="G2155" s="1"/>
      <c r="H2155" s="50"/>
      <c r="I2155" s="51"/>
      <c r="J2155" s="52"/>
      <c r="L2155" s="58"/>
      <c r="N2155" s="53"/>
      <c r="O2155" s="53"/>
      <c r="P2155" s="53"/>
      <c r="Q2155" s="53"/>
      <c r="S2155" s="54"/>
      <c r="T2155" s="55"/>
      <c r="U2155" s="56"/>
      <c r="V2155" s="57"/>
      <c r="AF2155" s="15"/>
      <c r="AO2155" s="64"/>
      <c r="AP2155"/>
      <c r="AQ2155"/>
      <c r="AR2155" s="46"/>
      <c r="AS2155" s="43"/>
    </row>
    <row r="2156" spans="1:45" x14ac:dyDescent="0.2">
      <c r="A2156" s="48"/>
      <c r="B2156" s="2"/>
      <c r="D2156" s="65"/>
      <c r="G2156" s="1"/>
      <c r="H2156" s="50"/>
      <c r="I2156" s="51"/>
      <c r="J2156" s="52"/>
      <c r="L2156" s="58"/>
      <c r="N2156" s="53"/>
      <c r="O2156" s="53"/>
      <c r="P2156" s="53"/>
      <c r="Q2156" s="53"/>
      <c r="S2156" s="54"/>
      <c r="T2156" s="55"/>
      <c r="U2156" s="56"/>
      <c r="V2156" s="57"/>
      <c r="AF2156" s="15"/>
      <c r="AO2156" s="64"/>
      <c r="AP2156"/>
      <c r="AQ2156"/>
      <c r="AR2156" s="46"/>
      <c r="AS2156" s="43"/>
    </row>
    <row r="2157" spans="1:45" x14ac:dyDescent="0.2">
      <c r="A2157" s="48"/>
      <c r="B2157" s="2"/>
      <c r="D2157" s="65"/>
      <c r="G2157" s="1"/>
      <c r="H2157" s="50"/>
      <c r="I2157" s="51"/>
      <c r="J2157" s="52"/>
      <c r="L2157" s="58"/>
      <c r="N2157" s="53"/>
      <c r="O2157" s="53"/>
      <c r="P2157" s="53"/>
      <c r="Q2157" s="53"/>
      <c r="S2157" s="54"/>
      <c r="T2157" s="55"/>
      <c r="U2157" s="56"/>
      <c r="V2157" s="57"/>
      <c r="AF2157" s="15"/>
      <c r="AO2157" s="64"/>
      <c r="AP2157"/>
      <c r="AQ2157"/>
      <c r="AR2157" s="46"/>
      <c r="AS2157" s="43"/>
    </row>
    <row r="2158" spans="1:45" x14ac:dyDescent="0.2">
      <c r="A2158" s="48"/>
      <c r="B2158" s="2"/>
      <c r="D2158" s="65"/>
      <c r="G2158" s="1"/>
      <c r="H2158" s="50"/>
      <c r="I2158" s="51"/>
      <c r="J2158" s="52"/>
      <c r="L2158" s="58"/>
      <c r="N2158" s="53"/>
      <c r="O2158" s="53"/>
      <c r="P2158" s="53"/>
      <c r="Q2158" s="53"/>
      <c r="S2158" s="54"/>
      <c r="T2158" s="55"/>
      <c r="U2158" s="56"/>
      <c r="V2158" s="57"/>
      <c r="AF2158" s="15"/>
      <c r="AO2158" s="64"/>
      <c r="AP2158"/>
      <c r="AQ2158"/>
      <c r="AR2158" s="46"/>
      <c r="AS2158" s="43"/>
    </row>
    <row r="2159" spans="1:45" x14ac:dyDescent="0.2">
      <c r="A2159" s="48"/>
      <c r="B2159" s="2"/>
      <c r="D2159" s="65"/>
      <c r="G2159" s="1"/>
      <c r="H2159" s="50"/>
      <c r="I2159" s="51"/>
      <c r="J2159" s="52"/>
      <c r="L2159" s="58"/>
      <c r="N2159" s="53"/>
      <c r="O2159" s="53"/>
      <c r="P2159" s="53"/>
      <c r="Q2159" s="53"/>
      <c r="S2159" s="54"/>
      <c r="T2159" s="55"/>
      <c r="U2159" s="56"/>
      <c r="V2159" s="57"/>
      <c r="AF2159" s="15"/>
      <c r="AO2159" s="64"/>
      <c r="AP2159"/>
      <c r="AQ2159"/>
      <c r="AR2159" s="46"/>
      <c r="AS2159" s="43"/>
    </row>
    <row r="2160" spans="1:45" x14ac:dyDescent="0.2">
      <c r="A2160" s="48"/>
      <c r="B2160" s="2"/>
      <c r="D2160" s="65"/>
      <c r="G2160" s="1"/>
      <c r="H2160" s="50"/>
      <c r="I2160" s="51"/>
      <c r="J2160" s="52"/>
      <c r="L2160" s="58"/>
      <c r="N2160" s="53"/>
      <c r="O2160" s="53"/>
      <c r="P2160" s="53"/>
      <c r="Q2160" s="53"/>
      <c r="S2160" s="54"/>
      <c r="T2160" s="55"/>
      <c r="U2160" s="56"/>
      <c r="V2160" s="57"/>
      <c r="AF2160" s="15"/>
      <c r="AO2160" s="64"/>
      <c r="AP2160"/>
      <c r="AQ2160"/>
      <c r="AR2160" s="46"/>
      <c r="AS2160" s="43"/>
    </row>
    <row r="2161" spans="1:45" x14ac:dyDescent="0.2">
      <c r="A2161" s="48"/>
      <c r="B2161" s="2"/>
      <c r="D2161" s="65"/>
      <c r="G2161" s="1"/>
      <c r="H2161" s="50"/>
      <c r="I2161" s="51"/>
      <c r="J2161" s="52"/>
      <c r="L2161" s="58"/>
      <c r="N2161" s="53"/>
      <c r="O2161" s="53"/>
      <c r="P2161" s="53"/>
      <c r="Q2161" s="53"/>
      <c r="S2161" s="54"/>
      <c r="T2161" s="55"/>
      <c r="U2161" s="56"/>
      <c r="V2161" s="57"/>
      <c r="AF2161" s="15"/>
      <c r="AO2161" s="64"/>
      <c r="AP2161"/>
      <c r="AQ2161"/>
      <c r="AR2161" s="46"/>
      <c r="AS2161" s="43"/>
    </row>
    <row r="2162" spans="1:45" x14ac:dyDescent="0.2">
      <c r="A2162" s="48"/>
      <c r="B2162" s="2"/>
      <c r="D2162" s="65"/>
      <c r="G2162" s="1"/>
      <c r="H2162" s="50"/>
      <c r="I2162" s="51"/>
      <c r="J2162" s="52"/>
      <c r="L2162" s="58"/>
      <c r="N2162" s="53"/>
      <c r="O2162" s="53"/>
      <c r="P2162" s="53"/>
      <c r="Q2162" s="53"/>
      <c r="S2162" s="54"/>
      <c r="T2162" s="55"/>
      <c r="U2162" s="56"/>
      <c r="V2162" s="57"/>
      <c r="AF2162" s="15"/>
      <c r="AO2162" s="64"/>
      <c r="AP2162"/>
      <c r="AQ2162"/>
      <c r="AR2162" s="46"/>
      <c r="AS2162" s="43"/>
    </row>
    <row r="2163" spans="1:45" x14ac:dyDescent="0.2">
      <c r="A2163" s="48"/>
      <c r="B2163" s="2"/>
      <c r="D2163" s="65"/>
      <c r="G2163" s="1"/>
      <c r="H2163" s="50"/>
      <c r="I2163" s="51"/>
      <c r="J2163" s="52"/>
      <c r="L2163" s="58"/>
      <c r="N2163" s="53"/>
      <c r="O2163" s="53"/>
      <c r="P2163" s="53"/>
      <c r="Q2163" s="53"/>
      <c r="S2163" s="54"/>
      <c r="T2163" s="55"/>
      <c r="U2163" s="56"/>
      <c r="V2163" s="57"/>
      <c r="AF2163" s="15"/>
      <c r="AO2163" s="64"/>
      <c r="AP2163"/>
      <c r="AQ2163"/>
      <c r="AR2163" s="46"/>
      <c r="AS2163" s="43"/>
    </row>
    <row r="2164" spans="1:45" x14ac:dyDescent="0.2">
      <c r="A2164" s="48"/>
      <c r="B2164" s="2"/>
      <c r="D2164" s="65"/>
      <c r="G2164" s="1"/>
      <c r="H2164" s="50"/>
      <c r="I2164" s="51"/>
      <c r="J2164" s="52"/>
      <c r="L2164" s="58"/>
      <c r="N2164" s="53"/>
      <c r="O2164" s="53"/>
      <c r="P2164" s="53"/>
      <c r="Q2164" s="53"/>
      <c r="S2164" s="54"/>
      <c r="T2164" s="55"/>
      <c r="U2164" s="56"/>
      <c r="V2164" s="57"/>
      <c r="AF2164" s="15"/>
      <c r="AO2164" s="64"/>
      <c r="AP2164"/>
      <c r="AQ2164"/>
      <c r="AR2164" s="46"/>
      <c r="AS2164" s="43"/>
    </row>
    <row r="2165" spans="1:45" x14ac:dyDescent="0.2">
      <c r="A2165" s="48"/>
      <c r="B2165" s="2"/>
      <c r="D2165" s="65"/>
      <c r="G2165" s="1"/>
      <c r="H2165" s="50"/>
      <c r="I2165" s="51"/>
      <c r="J2165" s="52"/>
      <c r="L2165" s="58"/>
      <c r="N2165" s="53"/>
      <c r="O2165" s="53"/>
      <c r="P2165" s="53"/>
      <c r="Q2165" s="53"/>
      <c r="S2165" s="54"/>
      <c r="T2165" s="55"/>
      <c r="U2165" s="56"/>
      <c r="V2165" s="57"/>
      <c r="AF2165" s="15"/>
      <c r="AO2165" s="64"/>
      <c r="AP2165"/>
      <c r="AQ2165"/>
      <c r="AR2165" s="46"/>
      <c r="AS2165" s="43"/>
    </row>
    <row r="2166" spans="1:45" x14ac:dyDescent="0.2">
      <c r="A2166" s="48"/>
      <c r="B2166" s="2"/>
      <c r="D2166" s="65"/>
      <c r="G2166" s="1"/>
      <c r="H2166" s="50"/>
      <c r="I2166" s="51"/>
      <c r="J2166" s="52"/>
      <c r="L2166" s="58"/>
      <c r="N2166" s="53"/>
      <c r="O2166" s="53"/>
      <c r="P2166" s="53"/>
      <c r="Q2166" s="53"/>
      <c r="S2166" s="54"/>
      <c r="T2166" s="55"/>
      <c r="U2166" s="56"/>
      <c r="V2166" s="57"/>
      <c r="AF2166" s="15"/>
      <c r="AO2166" s="64"/>
      <c r="AP2166"/>
      <c r="AQ2166"/>
      <c r="AR2166" s="46"/>
      <c r="AS2166" s="43"/>
    </row>
    <row r="2167" spans="1:45" x14ac:dyDescent="0.2">
      <c r="A2167" s="48"/>
      <c r="B2167" s="2"/>
      <c r="D2167" s="65"/>
      <c r="G2167" s="1"/>
      <c r="H2167" s="50"/>
      <c r="I2167" s="51"/>
      <c r="J2167" s="52"/>
      <c r="L2167" s="58"/>
      <c r="N2167" s="53"/>
      <c r="O2167" s="53"/>
      <c r="P2167" s="53"/>
      <c r="Q2167" s="53"/>
      <c r="S2167" s="54"/>
      <c r="T2167" s="55"/>
      <c r="U2167" s="56"/>
      <c r="V2167" s="57"/>
      <c r="AF2167" s="15"/>
      <c r="AO2167" s="64"/>
      <c r="AP2167"/>
      <c r="AQ2167"/>
      <c r="AR2167" s="46"/>
      <c r="AS2167" s="43"/>
    </row>
    <row r="2168" spans="1:45" x14ac:dyDescent="0.2">
      <c r="A2168" s="48"/>
      <c r="B2168" s="2"/>
      <c r="D2168" s="65"/>
      <c r="G2168" s="1"/>
      <c r="H2168" s="50"/>
      <c r="I2168" s="51"/>
      <c r="J2168" s="52"/>
      <c r="L2168" s="58"/>
      <c r="N2168" s="53"/>
      <c r="O2168" s="53"/>
      <c r="P2168" s="53"/>
      <c r="Q2168" s="53"/>
      <c r="S2168" s="54"/>
      <c r="T2168" s="55"/>
      <c r="U2168" s="56"/>
      <c r="V2168" s="57"/>
      <c r="AF2168" s="15"/>
      <c r="AO2168" s="64"/>
      <c r="AP2168"/>
      <c r="AQ2168"/>
      <c r="AR2168" s="46"/>
      <c r="AS2168" s="43"/>
    </row>
    <row r="2169" spans="1:45" x14ac:dyDescent="0.2">
      <c r="A2169" s="48"/>
      <c r="B2169" s="2"/>
      <c r="D2169" s="65"/>
      <c r="G2169" s="1"/>
      <c r="H2169" s="50"/>
      <c r="I2169" s="51"/>
      <c r="J2169" s="52"/>
      <c r="L2169" s="58"/>
      <c r="N2169" s="53"/>
      <c r="O2169" s="53"/>
      <c r="P2169" s="53"/>
      <c r="Q2169" s="53"/>
      <c r="S2169" s="54"/>
      <c r="T2169" s="55"/>
      <c r="U2169" s="56"/>
      <c r="V2169" s="57"/>
      <c r="AF2169" s="15"/>
      <c r="AO2169" s="64"/>
      <c r="AP2169"/>
      <c r="AQ2169"/>
      <c r="AR2169" s="46"/>
      <c r="AS2169" s="43"/>
    </row>
    <row r="2170" spans="1:45" x14ac:dyDescent="0.2">
      <c r="A2170" s="48"/>
      <c r="B2170" s="2"/>
      <c r="D2170" s="65"/>
      <c r="G2170" s="1"/>
      <c r="H2170" s="50"/>
      <c r="I2170" s="51"/>
      <c r="J2170" s="52"/>
      <c r="L2170" s="58"/>
      <c r="N2170" s="53"/>
      <c r="O2170" s="53"/>
      <c r="P2170" s="53"/>
      <c r="Q2170" s="53"/>
      <c r="S2170" s="54"/>
      <c r="T2170" s="55"/>
      <c r="U2170" s="56"/>
      <c r="V2170" s="57"/>
      <c r="AF2170" s="15"/>
      <c r="AO2170" s="64"/>
      <c r="AP2170"/>
      <c r="AQ2170"/>
      <c r="AR2170" s="46"/>
      <c r="AS2170" s="43"/>
    </row>
    <row r="2171" spans="1:45" x14ac:dyDescent="0.2">
      <c r="A2171" s="48"/>
      <c r="B2171" s="2"/>
      <c r="D2171" s="65"/>
      <c r="G2171" s="1"/>
      <c r="H2171" s="50"/>
      <c r="I2171" s="51"/>
      <c r="J2171" s="52"/>
      <c r="L2171" s="58"/>
      <c r="N2171" s="53"/>
      <c r="O2171" s="53"/>
      <c r="P2171" s="53"/>
      <c r="Q2171" s="53"/>
      <c r="S2171" s="54"/>
      <c r="T2171" s="55"/>
      <c r="U2171" s="56"/>
      <c r="V2171" s="57"/>
      <c r="AF2171" s="15"/>
      <c r="AO2171" s="64"/>
      <c r="AP2171"/>
      <c r="AQ2171"/>
      <c r="AR2171" s="46"/>
      <c r="AS2171" s="43"/>
    </row>
    <row r="2172" spans="1:45" x14ac:dyDescent="0.2">
      <c r="A2172" s="48"/>
      <c r="B2172" s="2"/>
      <c r="D2172" s="65"/>
      <c r="G2172" s="1"/>
      <c r="H2172" s="50"/>
      <c r="I2172" s="51"/>
      <c r="J2172" s="52"/>
      <c r="L2172" s="58"/>
      <c r="N2172" s="53"/>
      <c r="O2172" s="53"/>
      <c r="P2172" s="53"/>
      <c r="Q2172" s="53"/>
      <c r="S2172" s="54"/>
      <c r="T2172" s="55"/>
      <c r="U2172" s="56"/>
      <c r="V2172" s="57"/>
      <c r="AF2172" s="15"/>
      <c r="AO2172" s="64"/>
      <c r="AP2172"/>
      <c r="AQ2172"/>
      <c r="AR2172" s="46"/>
      <c r="AS2172" s="43"/>
    </row>
    <row r="2173" spans="1:45" x14ac:dyDescent="0.2">
      <c r="A2173" s="48"/>
      <c r="B2173" s="2"/>
      <c r="D2173" s="65"/>
      <c r="G2173" s="1"/>
      <c r="H2173" s="50"/>
      <c r="I2173" s="51"/>
      <c r="J2173" s="52"/>
      <c r="L2173" s="58"/>
      <c r="N2173" s="53"/>
      <c r="O2173" s="53"/>
      <c r="P2173" s="53"/>
      <c r="Q2173" s="53"/>
      <c r="S2173" s="54"/>
      <c r="T2173" s="55"/>
      <c r="U2173" s="56"/>
      <c r="V2173" s="57"/>
      <c r="AF2173" s="15"/>
      <c r="AO2173" s="64"/>
      <c r="AP2173"/>
      <c r="AQ2173"/>
      <c r="AR2173" s="46"/>
      <c r="AS2173" s="43"/>
    </row>
    <row r="2174" spans="1:45" x14ac:dyDescent="0.2">
      <c r="A2174" s="48"/>
      <c r="B2174" s="2"/>
      <c r="D2174" s="65"/>
      <c r="G2174" s="1"/>
      <c r="H2174" s="50"/>
      <c r="I2174" s="51"/>
      <c r="J2174" s="52"/>
      <c r="L2174" s="58"/>
      <c r="N2174" s="53"/>
      <c r="O2174" s="53"/>
      <c r="P2174" s="53"/>
      <c r="Q2174" s="53"/>
      <c r="S2174" s="54"/>
      <c r="T2174" s="55"/>
      <c r="U2174" s="56"/>
      <c r="V2174" s="57"/>
      <c r="AF2174" s="15"/>
      <c r="AO2174" s="64"/>
      <c r="AP2174"/>
      <c r="AQ2174"/>
      <c r="AR2174" s="46"/>
      <c r="AS2174" s="43"/>
    </row>
    <row r="2175" spans="1:45" x14ac:dyDescent="0.2">
      <c r="A2175" s="48"/>
      <c r="B2175" s="2"/>
      <c r="D2175" s="65"/>
      <c r="G2175" s="1"/>
      <c r="H2175" s="50"/>
      <c r="I2175" s="51"/>
      <c r="J2175" s="52"/>
      <c r="L2175" s="58"/>
      <c r="N2175" s="53"/>
      <c r="O2175" s="53"/>
      <c r="P2175" s="53"/>
      <c r="Q2175" s="53"/>
      <c r="S2175" s="54"/>
      <c r="T2175" s="55"/>
      <c r="U2175" s="56"/>
      <c r="V2175" s="57"/>
      <c r="AF2175" s="15"/>
      <c r="AO2175" s="64"/>
      <c r="AP2175"/>
      <c r="AQ2175"/>
      <c r="AR2175" s="46"/>
      <c r="AS2175" s="43"/>
    </row>
    <row r="2176" spans="1:45" x14ac:dyDescent="0.2">
      <c r="A2176" s="48"/>
      <c r="B2176" s="2"/>
      <c r="D2176" s="65"/>
      <c r="G2176" s="1"/>
      <c r="H2176" s="50"/>
      <c r="I2176" s="51"/>
      <c r="J2176" s="52"/>
      <c r="L2176" s="58"/>
      <c r="N2176" s="53"/>
      <c r="O2176" s="53"/>
      <c r="P2176" s="53"/>
      <c r="Q2176" s="53"/>
      <c r="S2176" s="54"/>
      <c r="T2176" s="55"/>
      <c r="U2176" s="56"/>
      <c r="V2176" s="57"/>
      <c r="AF2176" s="15"/>
      <c r="AO2176" s="64"/>
      <c r="AP2176"/>
      <c r="AQ2176"/>
      <c r="AR2176" s="46"/>
      <c r="AS2176" s="43"/>
    </row>
    <row r="2177" spans="1:45" x14ac:dyDescent="0.2">
      <c r="A2177" s="48"/>
      <c r="B2177" s="2"/>
      <c r="D2177" s="65"/>
      <c r="G2177" s="1"/>
      <c r="H2177" s="50"/>
      <c r="I2177" s="51"/>
      <c r="J2177" s="52"/>
      <c r="L2177" s="58"/>
      <c r="N2177" s="53"/>
      <c r="O2177" s="53"/>
      <c r="P2177" s="53"/>
      <c r="Q2177" s="53"/>
      <c r="S2177" s="54"/>
      <c r="T2177" s="55"/>
      <c r="U2177" s="56"/>
      <c r="V2177" s="57"/>
      <c r="AF2177" s="15"/>
      <c r="AO2177" s="64"/>
      <c r="AP2177"/>
      <c r="AQ2177"/>
      <c r="AR2177" s="46"/>
      <c r="AS2177" s="43"/>
    </row>
    <row r="2178" spans="1:45" x14ac:dyDescent="0.2">
      <c r="A2178" s="48"/>
      <c r="B2178" s="2"/>
      <c r="D2178" s="65"/>
      <c r="G2178" s="1"/>
      <c r="H2178" s="50"/>
      <c r="I2178" s="51"/>
      <c r="J2178" s="52"/>
      <c r="L2178" s="58"/>
      <c r="N2178" s="53"/>
      <c r="O2178" s="53"/>
      <c r="P2178" s="53"/>
      <c r="Q2178" s="53"/>
      <c r="S2178" s="54"/>
      <c r="T2178" s="55"/>
      <c r="U2178" s="56"/>
      <c r="V2178" s="57"/>
      <c r="AF2178" s="15"/>
      <c r="AO2178" s="64"/>
      <c r="AP2178"/>
      <c r="AQ2178"/>
      <c r="AR2178" s="46"/>
      <c r="AS2178" s="43"/>
    </row>
    <row r="2179" spans="1:45" x14ac:dyDescent="0.2">
      <c r="A2179" s="48"/>
      <c r="B2179" s="2"/>
      <c r="D2179" s="65"/>
      <c r="G2179" s="1"/>
      <c r="H2179" s="50"/>
      <c r="I2179" s="51"/>
      <c r="J2179" s="52"/>
      <c r="L2179" s="58"/>
      <c r="N2179" s="53"/>
      <c r="O2179" s="53"/>
      <c r="P2179" s="53"/>
      <c r="Q2179" s="53"/>
      <c r="S2179" s="54"/>
      <c r="T2179" s="55"/>
      <c r="U2179" s="56"/>
      <c r="V2179" s="57"/>
      <c r="AF2179" s="15"/>
      <c r="AO2179" s="64"/>
      <c r="AP2179"/>
      <c r="AQ2179"/>
      <c r="AR2179" s="46"/>
      <c r="AS2179" s="43"/>
    </row>
    <row r="2180" spans="1:45" x14ac:dyDescent="0.2">
      <c r="A2180" s="48"/>
      <c r="B2180" s="2"/>
      <c r="D2180" s="65"/>
      <c r="G2180" s="1"/>
      <c r="H2180" s="50"/>
      <c r="I2180" s="51"/>
      <c r="J2180" s="52"/>
      <c r="L2180" s="58"/>
      <c r="N2180" s="53"/>
      <c r="O2180" s="53"/>
      <c r="P2180" s="53"/>
      <c r="Q2180" s="53"/>
      <c r="S2180" s="54"/>
      <c r="T2180" s="55"/>
      <c r="U2180" s="56"/>
      <c r="V2180" s="57"/>
      <c r="AF2180" s="15"/>
      <c r="AO2180" s="64"/>
      <c r="AP2180"/>
      <c r="AQ2180"/>
      <c r="AR2180" s="46"/>
      <c r="AS2180" s="43"/>
    </row>
    <row r="2181" spans="1:45" x14ac:dyDescent="0.2">
      <c r="A2181" s="48"/>
      <c r="B2181" s="2"/>
      <c r="D2181" s="65"/>
      <c r="G2181" s="1"/>
      <c r="H2181" s="50"/>
      <c r="I2181" s="51"/>
      <c r="J2181" s="52"/>
      <c r="L2181" s="58"/>
      <c r="N2181" s="53"/>
      <c r="O2181" s="53"/>
      <c r="P2181" s="53"/>
      <c r="Q2181" s="53"/>
      <c r="S2181" s="54"/>
      <c r="T2181" s="55"/>
      <c r="U2181" s="56"/>
      <c r="V2181" s="57"/>
      <c r="AF2181" s="15"/>
      <c r="AO2181" s="64"/>
      <c r="AP2181"/>
      <c r="AQ2181"/>
      <c r="AR2181" s="46"/>
      <c r="AS2181" s="43"/>
    </row>
    <row r="2182" spans="1:45" x14ac:dyDescent="0.2">
      <c r="A2182" s="48"/>
      <c r="B2182" s="2"/>
      <c r="D2182" s="65"/>
      <c r="G2182" s="1"/>
      <c r="H2182" s="50"/>
      <c r="I2182" s="51"/>
      <c r="J2182" s="52"/>
      <c r="L2182" s="58"/>
      <c r="N2182" s="53"/>
      <c r="O2182" s="53"/>
      <c r="P2182" s="53"/>
      <c r="Q2182" s="53"/>
      <c r="S2182" s="54"/>
      <c r="T2182" s="55"/>
      <c r="U2182" s="56"/>
      <c r="V2182" s="57"/>
      <c r="AF2182" s="15"/>
      <c r="AO2182" s="64"/>
      <c r="AP2182"/>
      <c r="AQ2182"/>
      <c r="AR2182" s="46"/>
      <c r="AS2182" s="43"/>
    </row>
    <row r="2183" spans="1:45" x14ac:dyDescent="0.2">
      <c r="A2183" s="48"/>
      <c r="B2183" s="2"/>
      <c r="D2183" s="65"/>
      <c r="G2183" s="1"/>
      <c r="H2183" s="50"/>
      <c r="I2183" s="51"/>
      <c r="J2183" s="52"/>
      <c r="L2183" s="58"/>
      <c r="N2183" s="53"/>
      <c r="O2183" s="53"/>
      <c r="P2183" s="53"/>
      <c r="Q2183" s="53"/>
      <c r="S2183" s="54"/>
      <c r="T2183" s="55"/>
      <c r="U2183" s="56"/>
      <c r="V2183" s="57"/>
      <c r="AF2183" s="15"/>
      <c r="AO2183" s="64"/>
      <c r="AP2183"/>
      <c r="AQ2183"/>
      <c r="AR2183" s="46"/>
      <c r="AS2183" s="43"/>
    </row>
    <row r="2184" spans="1:45" x14ac:dyDescent="0.2">
      <c r="A2184" s="48"/>
      <c r="B2184" s="2"/>
      <c r="D2184" s="65"/>
      <c r="G2184" s="1"/>
      <c r="H2184" s="50"/>
      <c r="I2184" s="51"/>
      <c r="J2184" s="52"/>
      <c r="L2184" s="58"/>
      <c r="N2184" s="53"/>
      <c r="O2184" s="53"/>
      <c r="P2184" s="53"/>
      <c r="Q2184" s="53"/>
      <c r="S2184" s="54"/>
      <c r="T2184" s="55"/>
      <c r="U2184" s="56"/>
      <c r="V2184" s="57"/>
      <c r="AF2184" s="15"/>
      <c r="AO2184" s="64"/>
      <c r="AP2184"/>
      <c r="AQ2184"/>
      <c r="AR2184" s="46"/>
      <c r="AS2184" s="43"/>
    </row>
    <row r="2185" spans="1:45" x14ac:dyDescent="0.2">
      <c r="A2185" s="48"/>
      <c r="B2185" s="2"/>
      <c r="D2185" s="65"/>
      <c r="G2185" s="1"/>
      <c r="H2185" s="50"/>
      <c r="I2185" s="51"/>
      <c r="J2185" s="52"/>
      <c r="L2185" s="58"/>
      <c r="N2185" s="53"/>
      <c r="O2185" s="53"/>
      <c r="P2185" s="53"/>
      <c r="Q2185" s="53"/>
      <c r="S2185" s="54"/>
      <c r="T2185" s="55"/>
      <c r="U2185" s="56"/>
      <c r="V2185" s="57"/>
      <c r="AF2185" s="15"/>
      <c r="AO2185" s="64"/>
      <c r="AP2185"/>
      <c r="AQ2185"/>
      <c r="AR2185" s="46"/>
      <c r="AS2185" s="43"/>
    </row>
    <row r="2186" spans="1:45" x14ac:dyDescent="0.2">
      <c r="A2186" s="48"/>
      <c r="B2186" s="2"/>
      <c r="D2186" s="65"/>
      <c r="G2186" s="1"/>
      <c r="H2186" s="50"/>
      <c r="I2186" s="51"/>
      <c r="J2186" s="52"/>
      <c r="L2186" s="58"/>
      <c r="N2186" s="53"/>
      <c r="O2186" s="53"/>
      <c r="P2186" s="53"/>
      <c r="Q2186" s="53"/>
      <c r="S2186" s="54"/>
      <c r="T2186" s="55"/>
      <c r="U2186" s="56"/>
      <c r="V2186" s="57"/>
      <c r="AF2186" s="15"/>
      <c r="AO2186" s="64"/>
      <c r="AP2186"/>
      <c r="AQ2186"/>
      <c r="AR2186" s="46"/>
      <c r="AS2186" s="43"/>
    </row>
    <row r="2187" spans="1:45" x14ac:dyDescent="0.2">
      <c r="A2187" s="48"/>
      <c r="B2187" s="2"/>
      <c r="D2187" s="65"/>
      <c r="G2187" s="1"/>
      <c r="H2187" s="50"/>
      <c r="I2187" s="51"/>
      <c r="J2187" s="52"/>
      <c r="L2187" s="58"/>
      <c r="N2187" s="53"/>
      <c r="O2187" s="53"/>
      <c r="P2187" s="53"/>
      <c r="Q2187" s="53"/>
      <c r="S2187" s="54"/>
      <c r="T2187" s="55"/>
      <c r="U2187" s="56"/>
      <c r="V2187" s="57"/>
      <c r="AF2187" s="15"/>
      <c r="AO2187" s="64"/>
      <c r="AP2187"/>
      <c r="AQ2187"/>
      <c r="AR2187" s="46"/>
      <c r="AS2187" s="43"/>
    </row>
    <row r="2188" spans="1:45" x14ac:dyDescent="0.2">
      <c r="A2188" s="48"/>
      <c r="B2188" s="2"/>
      <c r="D2188" s="65"/>
      <c r="G2188" s="1"/>
      <c r="H2188" s="50"/>
      <c r="I2188" s="51"/>
      <c r="J2188" s="52"/>
      <c r="L2188" s="58"/>
      <c r="N2188" s="53"/>
      <c r="O2188" s="53"/>
      <c r="P2188" s="53"/>
      <c r="Q2188" s="53"/>
      <c r="S2188" s="54"/>
      <c r="T2188" s="55"/>
      <c r="U2188" s="56"/>
      <c r="V2188" s="57"/>
      <c r="AF2188" s="15"/>
      <c r="AO2188" s="64"/>
      <c r="AP2188"/>
      <c r="AQ2188"/>
      <c r="AR2188" s="46"/>
      <c r="AS2188" s="43"/>
    </row>
    <row r="2189" spans="1:45" x14ac:dyDescent="0.2">
      <c r="A2189" s="48"/>
      <c r="B2189" s="2"/>
      <c r="D2189" s="65"/>
      <c r="G2189" s="1"/>
      <c r="H2189" s="50"/>
      <c r="I2189" s="51"/>
      <c r="J2189" s="52"/>
      <c r="L2189" s="58"/>
      <c r="N2189" s="53"/>
      <c r="O2189" s="53"/>
      <c r="P2189" s="53"/>
      <c r="Q2189" s="53"/>
      <c r="S2189" s="54"/>
      <c r="T2189" s="55"/>
      <c r="U2189" s="56"/>
      <c r="V2189" s="57"/>
      <c r="AF2189" s="15"/>
      <c r="AO2189" s="64"/>
      <c r="AP2189"/>
      <c r="AQ2189"/>
      <c r="AR2189" s="46"/>
      <c r="AS2189" s="43"/>
    </row>
    <row r="2190" spans="1:45" x14ac:dyDescent="0.2">
      <c r="A2190" s="48"/>
      <c r="B2190" s="2"/>
      <c r="D2190" s="65"/>
      <c r="G2190" s="1"/>
      <c r="H2190" s="50"/>
      <c r="I2190" s="51"/>
      <c r="J2190" s="52"/>
      <c r="L2190" s="58"/>
      <c r="N2190" s="53"/>
      <c r="O2190" s="53"/>
      <c r="P2190" s="53"/>
      <c r="Q2190" s="53"/>
      <c r="S2190" s="54"/>
      <c r="T2190" s="55"/>
      <c r="U2190" s="56"/>
      <c r="V2190" s="57"/>
      <c r="AF2190" s="15"/>
      <c r="AO2190" s="64"/>
      <c r="AP2190"/>
      <c r="AQ2190"/>
      <c r="AR2190" s="46"/>
      <c r="AS2190" s="43"/>
    </row>
    <row r="2191" spans="1:45" x14ac:dyDescent="0.2">
      <c r="A2191" s="48"/>
      <c r="B2191" s="2"/>
      <c r="D2191" s="65"/>
      <c r="G2191" s="1"/>
      <c r="H2191" s="50"/>
      <c r="I2191" s="51"/>
      <c r="J2191" s="52"/>
      <c r="L2191" s="58"/>
      <c r="N2191" s="53"/>
      <c r="O2191" s="53"/>
      <c r="P2191" s="53"/>
      <c r="Q2191" s="53"/>
      <c r="S2191" s="54"/>
      <c r="T2191" s="55"/>
      <c r="U2191" s="56"/>
      <c r="V2191" s="57"/>
      <c r="AF2191" s="15"/>
      <c r="AO2191" s="64"/>
      <c r="AP2191"/>
      <c r="AQ2191"/>
      <c r="AR2191" s="46"/>
      <c r="AS2191" s="43"/>
    </row>
    <row r="2192" spans="1:45" x14ac:dyDescent="0.2">
      <c r="A2192" s="48"/>
      <c r="B2192" s="2"/>
      <c r="D2192" s="65"/>
      <c r="G2192" s="1"/>
      <c r="H2192" s="50"/>
      <c r="I2192" s="51"/>
      <c r="J2192" s="52"/>
      <c r="L2192" s="58"/>
      <c r="N2192" s="53"/>
      <c r="O2192" s="53"/>
      <c r="P2192" s="53"/>
      <c r="Q2192" s="53"/>
      <c r="S2192" s="54"/>
      <c r="T2192" s="55"/>
      <c r="U2192" s="56"/>
      <c r="V2192" s="57"/>
      <c r="AF2192" s="15"/>
      <c r="AO2192" s="64"/>
      <c r="AP2192"/>
      <c r="AQ2192"/>
      <c r="AR2192" s="46"/>
      <c r="AS2192" s="43"/>
    </row>
    <row r="2193" spans="1:45" x14ac:dyDescent="0.2">
      <c r="A2193" s="48"/>
      <c r="B2193" s="2"/>
      <c r="D2193" s="65"/>
      <c r="G2193" s="1"/>
      <c r="H2193" s="50"/>
      <c r="I2193" s="51"/>
      <c r="J2193" s="52"/>
      <c r="L2193" s="58"/>
      <c r="N2193" s="53"/>
      <c r="O2193" s="53"/>
      <c r="P2193" s="53"/>
      <c r="Q2193" s="53"/>
      <c r="S2193" s="54"/>
      <c r="T2193" s="55"/>
      <c r="U2193" s="56"/>
      <c r="V2193" s="57"/>
      <c r="AF2193" s="15"/>
      <c r="AO2193" s="64"/>
      <c r="AP2193"/>
      <c r="AQ2193"/>
      <c r="AR2193" s="46"/>
      <c r="AS2193" s="43"/>
    </row>
    <row r="2194" spans="1:45" x14ac:dyDescent="0.2">
      <c r="A2194" s="48"/>
      <c r="B2194" s="2"/>
      <c r="D2194" s="65"/>
      <c r="G2194" s="1"/>
      <c r="H2194" s="50"/>
      <c r="I2194" s="51"/>
      <c r="J2194" s="52"/>
      <c r="L2194" s="58"/>
      <c r="N2194" s="53"/>
      <c r="O2194" s="53"/>
      <c r="P2194" s="53"/>
      <c r="Q2194" s="53"/>
      <c r="S2194" s="54"/>
      <c r="T2194" s="55"/>
      <c r="U2194" s="56"/>
      <c r="V2194" s="57"/>
      <c r="AF2194" s="15"/>
      <c r="AO2194" s="64"/>
      <c r="AP2194"/>
      <c r="AQ2194"/>
      <c r="AR2194" s="46"/>
      <c r="AS2194" s="43"/>
    </row>
    <row r="2195" spans="1:45" x14ac:dyDescent="0.2">
      <c r="A2195" s="48"/>
      <c r="B2195" s="2"/>
      <c r="D2195" s="65"/>
      <c r="G2195" s="1"/>
      <c r="H2195" s="50"/>
      <c r="I2195" s="51"/>
      <c r="J2195" s="52"/>
      <c r="L2195" s="58"/>
      <c r="N2195" s="53"/>
      <c r="O2195" s="53"/>
      <c r="P2195" s="53"/>
      <c r="Q2195" s="53"/>
      <c r="S2195" s="54"/>
      <c r="T2195" s="55"/>
      <c r="U2195" s="56"/>
      <c r="V2195" s="57"/>
      <c r="AF2195" s="15"/>
      <c r="AO2195" s="64"/>
      <c r="AP2195"/>
      <c r="AQ2195"/>
      <c r="AR2195" s="46"/>
      <c r="AS2195" s="43"/>
    </row>
    <row r="2196" spans="1:45" x14ac:dyDescent="0.2">
      <c r="A2196" s="48"/>
      <c r="B2196" s="2"/>
      <c r="D2196" s="65"/>
      <c r="G2196" s="1"/>
      <c r="H2196" s="50"/>
      <c r="I2196" s="51"/>
      <c r="J2196" s="52"/>
      <c r="L2196" s="58"/>
      <c r="N2196" s="53"/>
      <c r="O2196" s="53"/>
      <c r="P2196" s="53"/>
      <c r="Q2196" s="53"/>
      <c r="S2196" s="54"/>
      <c r="T2196" s="55"/>
      <c r="U2196" s="56"/>
      <c r="V2196" s="57"/>
      <c r="AF2196" s="15"/>
      <c r="AO2196" s="64"/>
      <c r="AP2196"/>
      <c r="AQ2196"/>
      <c r="AR2196" s="46"/>
      <c r="AS2196" s="43"/>
    </row>
    <row r="2197" spans="1:45" x14ac:dyDescent="0.2">
      <c r="A2197" s="48"/>
      <c r="B2197" s="2"/>
      <c r="D2197" s="65"/>
      <c r="G2197" s="1"/>
      <c r="H2197" s="50"/>
      <c r="I2197" s="51"/>
      <c r="J2197" s="52"/>
      <c r="L2197" s="58"/>
      <c r="N2197" s="53"/>
      <c r="O2197" s="53"/>
      <c r="P2197" s="53"/>
      <c r="Q2197" s="53"/>
      <c r="S2197" s="54"/>
      <c r="T2197" s="55"/>
      <c r="U2197" s="56"/>
      <c r="V2197" s="57"/>
      <c r="AF2197" s="15"/>
      <c r="AO2197" s="64"/>
      <c r="AP2197"/>
      <c r="AQ2197"/>
      <c r="AR2197" s="46"/>
      <c r="AS2197" s="43"/>
    </row>
    <row r="2198" spans="1:45" x14ac:dyDescent="0.2">
      <c r="A2198" s="48"/>
      <c r="B2198" s="2"/>
      <c r="D2198" s="65"/>
      <c r="G2198" s="1"/>
      <c r="H2198" s="50"/>
      <c r="I2198" s="51"/>
      <c r="J2198" s="52"/>
      <c r="L2198" s="58"/>
      <c r="N2198" s="53"/>
      <c r="O2198" s="53"/>
      <c r="P2198" s="53"/>
      <c r="Q2198" s="53"/>
      <c r="S2198" s="54"/>
      <c r="T2198" s="55"/>
      <c r="U2198" s="56"/>
      <c r="V2198" s="57"/>
      <c r="AF2198" s="15"/>
      <c r="AO2198" s="64"/>
      <c r="AP2198"/>
      <c r="AQ2198"/>
      <c r="AR2198" s="46"/>
      <c r="AS2198" s="43"/>
    </row>
    <row r="2199" spans="1:45" x14ac:dyDescent="0.2">
      <c r="A2199" s="48"/>
      <c r="B2199" s="2"/>
      <c r="D2199" s="65"/>
      <c r="G2199" s="1"/>
      <c r="H2199" s="50"/>
      <c r="I2199" s="51"/>
      <c r="J2199" s="52"/>
      <c r="L2199" s="58"/>
      <c r="N2199" s="53"/>
      <c r="O2199" s="53"/>
      <c r="P2199" s="53"/>
      <c r="Q2199" s="53"/>
      <c r="S2199" s="54"/>
      <c r="T2199" s="55"/>
      <c r="U2199" s="56"/>
      <c r="V2199" s="57"/>
      <c r="AF2199" s="15"/>
      <c r="AO2199" s="64"/>
      <c r="AP2199"/>
      <c r="AQ2199"/>
      <c r="AR2199" s="46"/>
      <c r="AS2199" s="43"/>
    </row>
    <row r="2200" spans="1:45" x14ac:dyDescent="0.2">
      <c r="A2200" s="48"/>
      <c r="B2200" s="2"/>
      <c r="D2200" s="65"/>
      <c r="G2200" s="1"/>
      <c r="H2200" s="50"/>
      <c r="I2200" s="51"/>
      <c r="J2200" s="52"/>
      <c r="L2200" s="58"/>
      <c r="N2200" s="53"/>
      <c r="O2200" s="53"/>
      <c r="P2200" s="53"/>
      <c r="Q2200" s="53"/>
      <c r="S2200" s="54"/>
      <c r="T2200" s="55"/>
      <c r="U2200" s="56"/>
      <c r="V2200" s="57"/>
      <c r="AF2200" s="15"/>
      <c r="AO2200" s="64"/>
      <c r="AP2200"/>
      <c r="AQ2200"/>
      <c r="AR2200" s="46"/>
      <c r="AS2200" s="43"/>
    </row>
    <row r="2201" spans="1:45" x14ac:dyDescent="0.2">
      <c r="A2201" s="48"/>
      <c r="B2201" s="2"/>
      <c r="D2201" s="65"/>
      <c r="G2201" s="1"/>
      <c r="H2201" s="50"/>
      <c r="I2201" s="51"/>
      <c r="J2201" s="52"/>
      <c r="L2201" s="58"/>
      <c r="N2201" s="53"/>
      <c r="O2201" s="53"/>
      <c r="P2201" s="53"/>
      <c r="Q2201" s="53"/>
      <c r="S2201" s="54"/>
      <c r="T2201" s="55"/>
      <c r="U2201" s="56"/>
      <c r="V2201" s="57"/>
      <c r="AF2201" s="15"/>
      <c r="AO2201" s="64"/>
      <c r="AP2201"/>
      <c r="AQ2201"/>
      <c r="AR2201" s="46"/>
      <c r="AS2201" s="43"/>
    </row>
    <row r="2202" spans="1:45" x14ac:dyDescent="0.2">
      <c r="A2202" s="48"/>
      <c r="B2202" s="2"/>
      <c r="D2202" s="65"/>
      <c r="G2202" s="1"/>
      <c r="H2202" s="50"/>
      <c r="I2202" s="51"/>
      <c r="J2202" s="52"/>
      <c r="L2202" s="58"/>
      <c r="N2202" s="53"/>
      <c r="O2202" s="53"/>
      <c r="P2202" s="53"/>
      <c r="Q2202" s="53"/>
      <c r="S2202" s="54"/>
      <c r="T2202" s="55"/>
      <c r="U2202" s="56"/>
      <c r="V2202" s="57"/>
      <c r="AF2202" s="15"/>
      <c r="AO2202" s="64"/>
      <c r="AP2202"/>
      <c r="AQ2202"/>
      <c r="AR2202" s="46"/>
      <c r="AS2202" s="43"/>
    </row>
    <row r="2203" spans="1:45" x14ac:dyDescent="0.2">
      <c r="A2203" s="48"/>
      <c r="B2203" s="2"/>
      <c r="D2203" s="65"/>
      <c r="G2203" s="1"/>
      <c r="H2203" s="50"/>
      <c r="I2203" s="51"/>
      <c r="J2203" s="52"/>
      <c r="L2203" s="58"/>
      <c r="N2203" s="53"/>
      <c r="O2203" s="53"/>
      <c r="P2203" s="53"/>
      <c r="Q2203" s="53"/>
      <c r="S2203" s="54"/>
      <c r="T2203" s="55"/>
      <c r="U2203" s="56"/>
      <c r="V2203" s="57"/>
      <c r="AF2203" s="15"/>
      <c r="AO2203" s="64"/>
      <c r="AP2203"/>
      <c r="AQ2203"/>
      <c r="AR2203" s="46"/>
      <c r="AS2203" s="43"/>
    </row>
    <row r="2204" spans="1:45" x14ac:dyDescent="0.2">
      <c r="A2204" s="48"/>
      <c r="B2204" s="2"/>
      <c r="D2204" s="65"/>
      <c r="G2204" s="1"/>
      <c r="H2204" s="50"/>
      <c r="I2204" s="51"/>
      <c r="J2204" s="52"/>
      <c r="L2204" s="58"/>
      <c r="N2204" s="53"/>
      <c r="O2204" s="53"/>
      <c r="P2204" s="53"/>
      <c r="Q2204" s="53"/>
      <c r="S2204" s="54"/>
      <c r="T2204" s="55"/>
      <c r="U2204" s="56"/>
      <c r="V2204" s="57"/>
      <c r="AF2204" s="15"/>
      <c r="AO2204" s="64"/>
      <c r="AP2204"/>
      <c r="AQ2204"/>
      <c r="AR2204" s="46"/>
      <c r="AS2204" s="43"/>
    </row>
    <row r="2205" spans="1:45" x14ac:dyDescent="0.2">
      <c r="A2205" s="48"/>
      <c r="B2205" s="2"/>
      <c r="D2205" s="65"/>
      <c r="G2205" s="1"/>
      <c r="H2205" s="50"/>
      <c r="I2205" s="51"/>
      <c r="J2205" s="52"/>
      <c r="L2205" s="58"/>
      <c r="N2205" s="53"/>
      <c r="O2205" s="53"/>
      <c r="P2205" s="53"/>
      <c r="Q2205" s="53"/>
      <c r="S2205" s="54"/>
      <c r="T2205" s="55"/>
      <c r="U2205" s="56"/>
      <c r="V2205" s="57"/>
      <c r="AF2205" s="15"/>
      <c r="AO2205" s="64"/>
      <c r="AP2205"/>
      <c r="AQ2205"/>
      <c r="AR2205" s="46"/>
      <c r="AS2205" s="43"/>
    </row>
    <row r="2206" spans="1:45" x14ac:dyDescent="0.2">
      <c r="A2206" s="48"/>
      <c r="B2206" s="2"/>
      <c r="D2206" s="65"/>
      <c r="G2206" s="1"/>
      <c r="H2206" s="50"/>
      <c r="I2206" s="51"/>
      <c r="J2206" s="52"/>
      <c r="L2206" s="58"/>
      <c r="N2206" s="53"/>
      <c r="O2206" s="53"/>
      <c r="P2206" s="53"/>
      <c r="Q2206" s="53"/>
      <c r="S2206" s="54"/>
      <c r="T2206" s="55"/>
      <c r="U2206" s="56"/>
      <c r="V2206" s="57"/>
      <c r="AF2206" s="15"/>
      <c r="AO2206" s="64"/>
      <c r="AP2206"/>
      <c r="AQ2206"/>
      <c r="AR2206" s="46"/>
      <c r="AS2206" s="43"/>
    </row>
    <row r="2207" spans="1:45" x14ac:dyDescent="0.2">
      <c r="A2207" s="48"/>
      <c r="B2207" s="2"/>
      <c r="D2207" s="65"/>
      <c r="G2207" s="1"/>
      <c r="H2207" s="50"/>
      <c r="I2207" s="51"/>
      <c r="J2207" s="52"/>
      <c r="L2207" s="58"/>
      <c r="N2207" s="53"/>
      <c r="O2207" s="53"/>
      <c r="P2207" s="53"/>
      <c r="Q2207" s="53"/>
      <c r="S2207" s="54"/>
      <c r="T2207" s="55"/>
      <c r="U2207" s="56"/>
      <c r="V2207" s="57"/>
      <c r="AF2207" s="15"/>
      <c r="AO2207" s="64"/>
      <c r="AP2207"/>
      <c r="AQ2207"/>
      <c r="AR2207" s="46"/>
      <c r="AS2207" s="43"/>
    </row>
    <row r="2208" spans="1:45" x14ac:dyDescent="0.2">
      <c r="A2208" s="48"/>
      <c r="B2208" s="2"/>
      <c r="D2208" s="65"/>
      <c r="G2208" s="1"/>
      <c r="H2208" s="50"/>
      <c r="I2208" s="51"/>
      <c r="J2208" s="52"/>
      <c r="L2208" s="58"/>
      <c r="N2208" s="53"/>
      <c r="O2208" s="53"/>
      <c r="P2208" s="53"/>
      <c r="Q2208" s="53"/>
      <c r="S2208" s="54"/>
      <c r="T2208" s="55"/>
      <c r="U2208" s="56"/>
      <c r="V2208" s="57"/>
      <c r="AF2208" s="15"/>
      <c r="AO2208" s="64"/>
      <c r="AP2208"/>
      <c r="AQ2208"/>
      <c r="AR2208" s="46"/>
      <c r="AS2208" s="43"/>
    </row>
    <row r="2209" spans="1:45" x14ac:dyDescent="0.2">
      <c r="A2209" s="48"/>
      <c r="B2209" s="2"/>
      <c r="D2209" s="65"/>
      <c r="G2209" s="1"/>
      <c r="H2209" s="50"/>
      <c r="I2209" s="51"/>
      <c r="J2209" s="52"/>
      <c r="L2209" s="58"/>
      <c r="N2209" s="53"/>
      <c r="O2209" s="53"/>
      <c r="P2209" s="53"/>
      <c r="Q2209" s="53"/>
      <c r="S2209" s="54"/>
      <c r="T2209" s="55"/>
      <c r="U2209" s="56"/>
      <c r="V2209" s="57"/>
      <c r="AF2209" s="15"/>
      <c r="AO2209" s="64"/>
      <c r="AP2209"/>
      <c r="AQ2209"/>
      <c r="AR2209" s="46"/>
      <c r="AS2209" s="43"/>
    </row>
    <row r="2210" spans="1:45" x14ac:dyDescent="0.2">
      <c r="A2210" s="48"/>
      <c r="B2210" s="2"/>
      <c r="D2210" s="65"/>
      <c r="G2210" s="1"/>
      <c r="H2210" s="50"/>
      <c r="I2210" s="51"/>
      <c r="J2210" s="52"/>
      <c r="L2210" s="58"/>
      <c r="N2210" s="53"/>
      <c r="O2210" s="53"/>
      <c r="P2210" s="53"/>
      <c r="Q2210" s="53"/>
      <c r="S2210" s="54"/>
      <c r="T2210" s="55"/>
      <c r="U2210" s="56"/>
      <c r="V2210" s="57"/>
      <c r="AF2210" s="15"/>
      <c r="AO2210" s="64"/>
      <c r="AP2210"/>
      <c r="AQ2210"/>
      <c r="AR2210" s="46"/>
      <c r="AS2210" s="43"/>
    </row>
    <row r="2211" spans="1:45" x14ac:dyDescent="0.2">
      <c r="A2211" s="48"/>
      <c r="B2211" s="2"/>
      <c r="D2211" s="65"/>
      <c r="G2211" s="1"/>
      <c r="H2211" s="50"/>
      <c r="I2211" s="51"/>
      <c r="J2211" s="52"/>
      <c r="L2211" s="58"/>
      <c r="N2211" s="53"/>
      <c r="O2211" s="53"/>
      <c r="P2211" s="53"/>
      <c r="Q2211" s="53"/>
      <c r="S2211" s="54"/>
      <c r="T2211" s="55"/>
      <c r="U2211" s="56"/>
      <c r="V2211" s="57"/>
      <c r="AF2211" s="15"/>
      <c r="AO2211" s="64"/>
      <c r="AP2211"/>
      <c r="AQ2211"/>
      <c r="AR2211" s="46"/>
      <c r="AS2211" s="43"/>
    </row>
    <row r="2212" spans="1:45" x14ac:dyDescent="0.2">
      <c r="A2212" s="48"/>
      <c r="B2212" s="2"/>
      <c r="D2212" s="65"/>
      <c r="G2212" s="1"/>
      <c r="H2212" s="50"/>
      <c r="I2212" s="51"/>
      <c r="J2212" s="52"/>
      <c r="L2212" s="58"/>
      <c r="N2212" s="53"/>
      <c r="O2212" s="53"/>
      <c r="P2212" s="53"/>
      <c r="Q2212" s="53"/>
      <c r="S2212" s="54"/>
      <c r="T2212" s="55"/>
      <c r="U2212" s="56"/>
      <c r="V2212" s="57"/>
      <c r="AF2212" s="15"/>
      <c r="AO2212" s="64"/>
      <c r="AP2212"/>
      <c r="AQ2212"/>
      <c r="AR2212" s="46"/>
      <c r="AS2212" s="43"/>
    </row>
    <row r="2213" spans="1:45" x14ac:dyDescent="0.2">
      <c r="A2213" s="48"/>
      <c r="B2213" s="2"/>
      <c r="D2213" s="65"/>
      <c r="G2213" s="1"/>
      <c r="H2213" s="50"/>
      <c r="I2213" s="51"/>
      <c r="J2213" s="52"/>
      <c r="L2213" s="58"/>
      <c r="N2213" s="53"/>
      <c r="O2213" s="53"/>
      <c r="P2213" s="53"/>
      <c r="Q2213" s="53"/>
      <c r="S2213" s="54"/>
      <c r="T2213" s="55"/>
      <c r="U2213" s="56"/>
      <c r="V2213" s="57"/>
      <c r="AF2213" s="15"/>
      <c r="AO2213" s="64"/>
      <c r="AP2213"/>
      <c r="AQ2213"/>
      <c r="AR2213" s="46"/>
      <c r="AS2213" s="43"/>
    </row>
    <row r="2214" spans="1:45" x14ac:dyDescent="0.2">
      <c r="A2214" s="48"/>
      <c r="B2214" s="2"/>
      <c r="D2214" s="65"/>
      <c r="G2214" s="1"/>
      <c r="H2214" s="50"/>
      <c r="I2214" s="51"/>
      <c r="J2214" s="52"/>
      <c r="L2214" s="58"/>
      <c r="N2214" s="53"/>
      <c r="O2214" s="53"/>
      <c r="P2214" s="53"/>
      <c r="Q2214" s="53"/>
      <c r="S2214" s="54"/>
      <c r="T2214" s="55"/>
      <c r="U2214" s="56"/>
      <c r="V2214" s="57"/>
      <c r="AF2214" s="15"/>
      <c r="AO2214" s="64"/>
      <c r="AP2214"/>
      <c r="AQ2214"/>
      <c r="AR2214" s="46"/>
      <c r="AS2214" s="43"/>
    </row>
    <row r="2215" spans="1:45" x14ac:dyDescent="0.2">
      <c r="A2215" s="48"/>
      <c r="B2215" s="2"/>
      <c r="D2215" s="65"/>
      <c r="G2215" s="1"/>
      <c r="H2215" s="50"/>
      <c r="I2215" s="51"/>
      <c r="J2215" s="52"/>
      <c r="L2215" s="58"/>
      <c r="N2215" s="53"/>
      <c r="O2215" s="53"/>
      <c r="P2215" s="53"/>
      <c r="Q2215" s="53"/>
      <c r="S2215" s="54"/>
      <c r="T2215" s="55"/>
      <c r="U2215" s="56"/>
      <c r="V2215" s="57"/>
      <c r="AF2215" s="15"/>
      <c r="AO2215" s="64"/>
      <c r="AP2215"/>
      <c r="AQ2215"/>
      <c r="AR2215" s="46"/>
      <c r="AS2215" s="43"/>
    </row>
    <row r="2216" spans="1:45" x14ac:dyDescent="0.2">
      <c r="A2216" s="48"/>
      <c r="B2216" s="2"/>
      <c r="D2216" s="65"/>
      <c r="G2216" s="1"/>
      <c r="H2216" s="50"/>
      <c r="I2216" s="51"/>
      <c r="J2216" s="52"/>
      <c r="L2216" s="58"/>
      <c r="N2216" s="53"/>
      <c r="O2216" s="53"/>
      <c r="P2216" s="53"/>
      <c r="Q2216" s="53"/>
      <c r="S2216" s="54"/>
      <c r="T2216" s="55"/>
      <c r="U2216" s="56"/>
      <c r="V2216" s="57"/>
      <c r="AF2216" s="15"/>
      <c r="AO2216" s="64"/>
      <c r="AP2216"/>
      <c r="AQ2216"/>
      <c r="AR2216" s="46"/>
      <c r="AS2216" s="43"/>
    </row>
    <row r="2217" spans="1:45" x14ac:dyDescent="0.2">
      <c r="A2217" s="48"/>
      <c r="B2217" s="2"/>
      <c r="D2217" s="65"/>
      <c r="G2217" s="1"/>
      <c r="H2217" s="50"/>
      <c r="I2217" s="51"/>
      <c r="J2217" s="52"/>
      <c r="L2217" s="58"/>
      <c r="N2217" s="53"/>
      <c r="O2217" s="53"/>
      <c r="P2217" s="53"/>
      <c r="Q2217" s="53"/>
      <c r="S2217" s="54"/>
      <c r="T2217" s="55"/>
      <c r="U2217" s="56"/>
      <c r="V2217" s="57"/>
      <c r="AF2217" s="15"/>
      <c r="AO2217" s="64"/>
      <c r="AP2217"/>
      <c r="AQ2217"/>
      <c r="AR2217" s="46"/>
      <c r="AS2217" s="43"/>
    </row>
    <row r="2218" spans="1:45" x14ac:dyDescent="0.2">
      <c r="A2218" s="48"/>
      <c r="B2218" s="2"/>
      <c r="D2218" s="65"/>
      <c r="G2218" s="1"/>
      <c r="H2218" s="50"/>
      <c r="I2218" s="51"/>
      <c r="J2218" s="52"/>
      <c r="L2218" s="58"/>
      <c r="N2218" s="53"/>
      <c r="O2218" s="53"/>
      <c r="P2218" s="53"/>
      <c r="Q2218" s="53"/>
      <c r="S2218" s="54"/>
      <c r="T2218" s="55"/>
      <c r="U2218" s="56"/>
      <c r="V2218" s="57"/>
      <c r="AF2218" s="15"/>
      <c r="AO2218" s="64"/>
      <c r="AP2218"/>
      <c r="AQ2218"/>
      <c r="AR2218" s="46"/>
      <c r="AS2218" s="43"/>
    </row>
    <row r="2219" spans="1:45" x14ac:dyDescent="0.2">
      <c r="A2219" s="48"/>
      <c r="B2219" s="2"/>
      <c r="D2219" s="65"/>
      <c r="G2219" s="1"/>
      <c r="H2219" s="50"/>
      <c r="I2219" s="51"/>
      <c r="J2219" s="52"/>
      <c r="L2219" s="58"/>
      <c r="N2219" s="53"/>
      <c r="O2219" s="53"/>
      <c r="P2219" s="53"/>
      <c r="Q2219" s="53"/>
      <c r="S2219" s="54"/>
      <c r="T2219" s="55"/>
      <c r="U2219" s="56"/>
      <c r="V2219" s="57"/>
      <c r="AF2219" s="15"/>
      <c r="AO2219" s="64"/>
      <c r="AP2219"/>
      <c r="AQ2219"/>
      <c r="AR2219" s="46"/>
      <c r="AS2219" s="43"/>
    </row>
    <row r="2220" spans="1:45" x14ac:dyDescent="0.2">
      <c r="A2220" s="48"/>
      <c r="B2220" s="2"/>
      <c r="D2220" s="65"/>
      <c r="G2220" s="1"/>
      <c r="H2220" s="50"/>
      <c r="I2220" s="51"/>
      <c r="J2220" s="52"/>
      <c r="L2220" s="58"/>
      <c r="N2220" s="53"/>
      <c r="O2220" s="53"/>
      <c r="P2220" s="53"/>
      <c r="Q2220" s="53"/>
      <c r="S2220" s="54"/>
      <c r="T2220" s="55"/>
      <c r="U2220" s="56"/>
      <c r="V2220" s="57"/>
      <c r="AF2220" s="15"/>
      <c r="AO2220" s="64"/>
      <c r="AP2220"/>
      <c r="AQ2220"/>
      <c r="AR2220" s="46"/>
      <c r="AS2220" s="43"/>
    </row>
    <row r="2221" spans="1:45" x14ac:dyDescent="0.2">
      <c r="A2221" s="48"/>
      <c r="B2221" s="2"/>
      <c r="D2221" s="65"/>
      <c r="G2221" s="1"/>
      <c r="H2221" s="50"/>
      <c r="I2221" s="51"/>
      <c r="J2221" s="52"/>
      <c r="L2221" s="58"/>
      <c r="N2221" s="53"/>
      <c r="O2221" s="53"/>
      <c r="P2221" s="53"/>
      <c r="Q2221" s="53"/>
      <c r="S2221" s="54"/>
      <c r="T2221" s="55"/>
      <c r="U2221" s="56"/>
      <c r="V2221" s="57"/>
      <c r="AF2221" s="15"/>
      <c r="AO2221" s="64"/>
      <c r="AP2221"/>
      <c r="AQ2221"/>
      <c r="AR2221" s="46"/>
      <c r="AS2221" s="43"/>
    </row>
    <row r="2222" spans="1:45" x14ac:dyDescent="0.2">
      <c r="A2222" s="48"/>
      <c r="B2222" s="2"/>
      <c r="D2222" s="65"/>
      <c r="G2222" s="1"/>
      <c r="H2222" s="50"/>
      <c r="I2222" s="51"/>
      <c r="J2222" s="52"/>
      <c r="L2222" s="58"/>
      <c r="N2222" s="53"/>
      <c r="O2222" s="53"/>
      <c r="P2222" s="53"/>
      <c r="Q2222" s="53"/>
      <c r="S2222" s="54"/>
      <c r="T2222" s="55"/>
      <c r="U2222" s="56"/>
      <c r="V2222" s="57"/>
      <c r="AF2222" s="15"/>
      <c r="AO2222" s="64"/>
      <c r="AP2222"/>
      <c r="AQ2222"/>
      <c r="AR2222" s="46"/>
      <c r="AS2222" s="43"/>
    </row>
    <row r="2223" spans="1:45" x14ac:dyDescent="0.2">
      <c r="A2223" s="48"/>
      <c r="B2223" s="2"/>
      <c r="D2223" s="65"/>
      <c r="G2223" s="1"/>
      <c r="H2223" s="50"/>
      <c r="I2223" s="51"/>
      <c r="J2223" s="52"/>
      <c r="L2223" s="58"/>
      <c r="N2223" s="53"/>
      <c r="O2223" s="53"/>
      <c r="P2223" s="53"/>
      <c r="Q2223" s="53"/>
      <c r="S2223" s="54"/>
      <c r="T2223" s="55"/>
      <c r="U2223" s="56"/>
      <c r="V2223" s="57"/>
      <c r="AF2223" s="15"/>
      <c r="AO2223" s="64"/>
      <c r="AP2223"/>
      <c r="AQ2223"/>
      <c r="AR2223" s="46"/>
      <c r="AS2223" s="43"/>
    </row>
    <row r="2224" spans="1:45" x14ac:dyDescent="0.2">
      <c r="A2224" s="48"/>
      <c r="B2224" s="2"/>
      <c r="D2224" s="65"/>
      <c r="G2224" s="1"/>
      <c r="H2224" s="50"/>
      <c r="I2224" s="51"/>
      <c r="J2224" s="52"/>
      <c r="L2224" s="58"/>
      <c r="N2224" s="53"/>
      <c r="O2224" s="53"/>
      <c r="P2224" s="53"/>
      <c r="Q2224" s="53"/>
      <c r="S2224" s="54"/>
      <c r="T2224" s="55"/>
      <c r="U2224" s="56"/>
      <c r="V2224" s="57"/>
      <c r="AF2224" s="15"/>
      <c r="AO2224" s="64"/>
      <c r="AP2224"/>
      <c r="AQ2224"/>
      <c r="AR2224" s="46"/>
      <c r="AS2224" s="43"/>
    </row>
    <row r="2225" spans="1:45" x14ac:dyDescent="0.2">
      <c r="A2225" s="48"/>
      <c r="B2225" s="2"/>
      <c r="D2225" s="65"/>
      <c r="G2225" s="1"/>
      <c r="H2225" s="50"/>
      <c r="I2225" s="51"/>
      <c r="J2225" s="52"/>
      <c r="L2225" s="58"/>
      <c r="N2225" s="53"/>
      <c r="O2225" s="53"/>
      <c r="P2225" s="53"/>
      <c r="Q2225" s="53"/>
      <c r="S2225" s="54"/>
      <c r="T2225" s="55"/>
      <c r="U2225" s="56"/>
      <c r="V2225" s="57"/>
      <c r="AF2225" s="15"/>
      <c r="AO2225" s="64"/>
      <c r="AP2225"/>
      <c r="AQ2225"/>
      <c r="AR2225" s="46"/>
      <c r="AS2225" s="43"/>
    </row>
    <row r="2226" spans="1:45" x14ac:dyDescent="0.2">
      <c r="A2226" s="48"/>
      <c r="B2226" s="2"/>
      <c r="D2226" s="65"/>
      <c r="G2226" s="1"/>
      <c r="H2226" s="50"/>
      <c r="I2226" s="51"/>
      <c r="J2226" s="52"/>
      <c r="L2226" s="58"/>
      <c r="N2226" s="53"/>
      <c r="O2226" s="53"/>
      <c r="P2226" s="53"/>
      <c r="Q2226" s="53"/>
      <c r="S2226" s="54"/>
      <c r="T2226" s="55"/>
      <c r="U2226" s="56"/>
      <c r="V2226" s="57"/>
      <c r="AF2226" s="15"/>
      <c r="AO2226" s="64"/>
      <c r="AP2226"/>
      <c r="AQ2226"/>
      <c r="AR2226" s="46"/>
      <c r="AS2226" s="43"/>
    </row>
    <row r="2227" spans="1:45" x14ac:dyDescent="0.2">
      <c r="A2227" s="48"/>
      <c r="B2227" s="2"/>
      <c r="D2227" s="65"/>
      <c r="G2227" s="1"/>
      <c r="H2227" s="50"/>
      <c r="I2227" s="51"/>
      <c r="J2227" s="52"/>
      <c r="L2227" s="58"/>
      <c r="N2227" s="53"/>
      <c r="O2227" s="53"/>
      <c r="P2227" s="53"/>
      <c r="Q2227" s="53"/>
      <c r="S2227" s="54"/>
      <c r="T2227" s="55"/>
      <c r="U2227" s="56"/>
      <c r="V2227" s="57"/>
      <c r="AF2227" s="15"/>
      <c r="AO2227" s="64"/>
      <c r="AP2227"/>
      <c r="AQ2227"/>
      <c r="AR2227" s="46"/>
      <c r="AS2227" s="43"/>
    </row>
    <row r="2228" spans="1:45" x14ac:dyDescent="0.2">
      <c r="A2228" s="48"/>
      <c r="B2228" s="2"/>
      <c r="D2228" s="65"/>
      <c r="G2228" s="1"/>
      <c r="H2228" s="50"/>
      <c r="I2228" s="51"/>
      <c r="J2228" s="52"/>
      <c r="L2228" s="58"/>
      <c r="N2228" s="53"/>
      <c r="O2228" s="53"/>
      <c r="P2228" s="53"/>
      <c r="Q2228" s="53"/>
      <c r="S2228" s="54"/>
      <c r="T2228" s="55"/>
      <c r="U2228" s="56"/>
      <c r="V2228" s="57"/>
      <c r="AF2228" s="15"/>
      <c r="AO2228" s="64"/>
      <c r="AP2228"/>
      <c r="AQ2228"/>
      <c r="AR2228" s="46"/>
      <c r="AS2228" s="43"/>
    </row>
    <row r="2229" spans="1:45" x14ac:dyDescent="0.2">
      <c r="A2229" s="48"/>
      <c r="B2229" s="2"/>
      <c r="D2229" s="65"/>
      <c r="G2229" s="1"/>
      <c r="H2229" s="50"/>
      <c r="I2229" s="51"/>
      <c r="J2229" s="52"/>
      <c r="L2229" s="58"/>
      <c r="N2229" s="53"/>
      <c r="O2229" s="53"/>
      <c r="P2229" s="53"/>
      <c r="Q2229" s="53"/>
      <c r="S2229" s="54"/>
      <c r="T2229" s="55"/>
      <c r="U2229" s="56"/>
      <c r="V2229" s="57"/>
      <c r="AF2229" s="15"/>
      <c r="AO2229" s="64"/>
      <c r="AP2229"/>
      <c r="AQ2229"/>
      <c r="AR2229" s="46"/>
      <c r="AS2229" s="43"/>
    </row>
    <row r="2230" spans="1:45" x14ac:dyDescent="0.2">
      <c r="A2230" s="48"/>
      <c r="B2230" s="2"/>
      <c r="D2230" s="65"/>
      <c r="G2230" s="1"/>
      <c r="H2230" s="50"/>
      <c r="I2230" s="51"/>
      <c r="J2230" s="52"/>
      <c r="L2230" s="58"/>
      <c r="N2230" s="53"/>
      <c r="O2230" s="53"/>
      <c r="P2230" s="53"/>
      <c r="Q2230" s="53"/>
      <c r="S2230" s="54"/>
      <c r="T2230" s="55"/>
      <c r="U2230" s="56"/>
      <c r="V2230" s="57"/>
      <c r="AF2230" s="15"/>
      <c r="AO2230" s="64"/>
      <c r="AP2230"/>
      <c r="AQ2230"/>
      <c r="AR2230" s="46"/>
      <c r="AS2230" s="43"/>
    </row>
    <row r="2231" spans="1:45" x14ac:dyDescent="0.2">
      <c r="A2231" s="48"/>
      <c r="B2231" s="2"/>
      <c r="D2231" s="65"/>
      <c r="G2231" s="1"/>
      <c r="H2231" s="50"/>
      <c r="I2231" s="51"/>
      <c r="J2231" s="52"/>
      <c r="L2231" s="58"/>
      <c r="N2231" s="53"/>
      <c r="O2231" s="53"/>
      <c r="P2231" s="53"/>
      <c r="Q2231" s="53"/>
      <c r="S2231" s="54"/>
      <c r="T2231" s="55"/>
      <c r="U2231" s="56"/>
      <c r="V2231" s="57"/>
      <c r="AF2231" s="15"/>
      <c r="AO2231" s="64"/>
      <c r="AP2231"/>
      <c r="AQ2231"/>
      <c r="AR2231" s="46"/>
      <c r="AS2231" s="43"/>
    </row>
    <row r="2232" spans="1:45" x14ac:dyDescent="0.2">
      <c r="A2232" s="48"/>
      <c r="B2232" s="2"/>
      <c r="D2232" s="65"/>
      <c r="G2232" s="1"/>
      <c r="H2232" s="50"/>
      <c r="I2232" s="51"/>
      <c r="J2232" s="52"/>
      <c r="L2232" s="58"/>
      <c r="N2232" s="53"/>
      <c r="O2232" s="53"/>
      <c r="P2232" s="53"/>
      <c r="Q2232" s="53"/>
      <c r="S2232" s="54"/>
      <c r="T2232" s="55"/>
      <c r="U2232" s="56"/>
      <c r="V2232" s="57"/>
      <c r="AF2232" s="15"/>
      <c r="AO2232" s="64"/>
      <c r="AP2232"/>
      <c r="AQ2232"/>
      <c r="AR2232" s="46"/>
      <c r="AS2232" s="43"/>
    </row>
    <row r="2233" spans="1:45" x14ac:dyDescent="0.2">
      <c r="A2233" s="48"/>
      <c r="B2233" s="2"/>
      <c r="D2233" s="65"/>
      <c r="G2233" s="1"/>
      <c r="H2233" s="50"/>
      <c r="I2233" s="51"/>
      <c r="J2233" s="52"/>
      <c r="L2233" s="58"/>
      <c r="N2233" s="53"/>
      <c r="O2233" s="53"/>
      <c r="P2233" s="53"/>
      <c r="Q2233" s="53"/>
      <c r="S2233" s="54"/>
      <c r="T2233" s="55"/>
      <c r="U2233" s="56"/>
      <c r="V2233" s="57"/>
      <c r="AF2233" s="15"/>
      <c r="AO2233" s="64"/>
      <c r="AP2233"/>
      <c r="AQ2233"/>
      <c r="AR2233" s="46"/>
      <c r="AS2233" s="43"/>
    </row>
    <row r="2234" spans="1:45" x14ac:dyDescent="0.2">
      <c r="A2234" s="48"/>
      <c r="B2234" s="2"/>
      <c r="D2234" s="65"/>
      <c r="G2234" s="1"/>
      <c r="H2234" s="50"/>
      <c r="I2234" s="51"/>
      <c r="J2234" s="52"/>
      <c r="L2234" s="58"/>
      <c r="N2234" s="53"/>
      <c r="O2234" s="53"/>
      <c r="P2234" s="53"/>
      <c r="Q2234" s="53"/>
      <c r="S2234" s="54"/>
      <c r="T2234" s="55"/>
      <c r="U2234" s="56"/>
      <c r="V2234" s="57"/>
      <c r="AF2234" s="15"/>
      <c r="AO2234" s="64"/>
      <c r="AP2234"/>
      <c r="AQ2234"/>
      <c r="AR2234" s="46"/>
      <c r="AS2234" s="43"/>
    </row>
    <row r="2235" spans="1:45" x14ac:dyDescent="0.2">
      <c r="A2235" s="48"/>
      <c r="B2235" s="2"/>
      <c r="D2235" s="65"/>
      <c r="G2235" s="1"/>
      <c r="H2235" s="50"/>
      <c r="I2235" s="51"/>
      <c r="J2235" s="52"/>
      <c r="L2235" s="58"/>
      <c r="N2235" s="53"/>
      <c r="O2235" s="53"/>
      <c r="P2235" s="53"/>
      <c r="Q2235" s="53"/>
      <c r="S2235" s="54"/>
      <c r="T2235" s="55"/>
      <c r="U2235" s="56"/>
      <c r="V2235" s="57"/>
      <c r="AF2235" s="15"/>
      <c r="AO2235" s="64"/>
      <c r="AP2235"/>
      <c r="AQ2235"/>
      <c r="AR2235" s="46"/>
      <c r="AS2235" s="43"/>
    </row>
    <row r="2236" spans="1:45" x14ac:dyDescent="0.2">
      <c r="A2236" s="48"/>
      <c r="B2236" s="2"/>
      <c r="D2236" s="65"/>
      <c r="G2236" s="1"/>
      <c r="H2236" s="50"/>
      <c r="I2236" s="51"/>
      <c r="J2236" s="52"/>
      <c r="L2236" s="58"/>
      <c r="N2236" s="53"/>
      <c r="O2236" s="53"/>
      <c r="P2236" s="53"/>
      <c r="Q2236" s="53"/>
      <c r="S2236" s="54"/>
      <c r="T2236" s="55"/>
      <c r="U2236" s="56"/>
      <c r="V2236" s="57"/>
      <c r="AF2236" s="15"/>
      <c r="AO2236" s="64"/>
      <c r="AP2236"/>
      <c r="AQ2236"/>
      <c r="AR2236" s="46"/>
      <c r="AS2236" s="43"/>
    </row>
    <row r="2237" spans="1:45" x14ac:dyDescent="0.2">
      <c r="A2237" s="48"/>
      <c r="B2237" s="2"/>
      <c r="D2237" s="65"/>
      <c r="G2237" s="1"/>
      <c r="H2237" s="50"/>
      <c r="I2237" s="51"/>
      <c r="J2237" s="52"/>
      <c r="L2237" s="58"/>
      <c r="N2237" s="53"/>
      <c r="O2237" s="53"/>
      <c r="P2237" s="53"/>
      <c r="Q2237" s="53"/>
      <c r="S2237" s="54"/>
      <c r="T2237" s="55"/>
      <c r="U2237" s="56"/>
      <c r="V2237" s="57"/>
      <c r="AF2237" s="15"/>
      <c r="AO2237" s="64"/>
      <c r="AP2237"/>
      <c r="AQ2237"/>
      <c r="AR2237" s="46"/>
      <c r="AS2237" s="43"/>
    </row>
    <row r="2238" spans="1:45" x14ac:dyDescent="0.2">
      <c r="A2238" s="48"/>
      <c r="B2238" s="2"/>
      <c r="D2238" s="65"/>
      <c r="G2238" s="1"/>
      <c r="H2238" s="50"/>
      <c r="I2238" s="51"/>
      <c r="J2238" s="52"/>
      <c r="L2238" s="58"/>
      <c r="N2238" s="53"/>
      <c r="O2238" s="53"/>
      <c r="P2238" s="53"/>
      <c r="Q2238" s="53"/>
      <c r="S2238" s="54"/>
      <c r="T2238" s="55"/>
      <c r="U2238" s="56"/>
      <c r="V2238" s="57"/>
      <c r="AF2238" s="15"/>
      <c r="AO2238" s="64"/>
      <c r="AP2238"/>
      <c r="AQ2238"/>
      <c r="AR2238" s="46"/>
      <c r="AS2238" s="43"/>
    </row>
    <row r="2239" spans="1:45" x14ac:dyDescent="0.2">
      <c r="A2239" s="48"/>
      <c r="B2239" s="2"/>
      <c r="D2239" s="65"/>
      <c r="G2239" s="1"/>
      <c r="H2239" s="50"/>
      <c r="I2239" s="51"/>
      <c r="J2239" s="52"/>
      <c r="L2239" s="58"/>
      <c r="N2239" s="53"/>
      <c r="O2239" s="53"/>
      <c r="P2239" s="53"/>
      <c r="Q2239" s="53"/>
      <c r="S2239" s="54"/>
      <c r="T2239" s="55"/>
      <c r="U2239" s="56"/>
      <c r="V2239" s="57"/>
      <c r="AF2239" s="15"/>
      <c r="AO2239" s="64"/>
      <c r="AP2239"/>
      <c r="AQ2239"/>
      <c r="AR2239" s="46"/>
      <c r="AS2239" s="43"/>
    </row>
    <row r="2240" spans="1:45" x14ac:dyDescent="0.2">
      <c r="A2240" s="48"/>
      <c r="B2240" s="2"/>
      <c r="D2240" s="65"/>
      <c r="G2240" s="1"/>
      <c r="H2240" s="50"/>
      <c r="I2240" s="51"/>
      <c r="J2240" s="52"/>
      <c r="L2240" s="58"/>
      <c r="N2240" s="53"/>
      <c r="O2240" s="53"/>
      <c r="P2240" s="53"/>
      <c r="Q2240" s="53"/>
      <c r="S2240" s="54"/>
      <c r="T2240" s="55"/>
      <c r="U2240" s="56"/>
      <c r="V2240" s="57"/>
      <c r="AF2240" s="15"/>
      <c r="AO2240" s="64"/>
      <c r="AP2240"/>
      <c r="AQ2240"/>
      <c r="AR2240" s="46"/>
      <c r="AS2240" s="43"/>
    </row>
    <row r="2241" spans="1:45" x14ac:dyDescent="0.2">
      <c r="A2241" s="48"/>
      <c r="B2241" s="2"/>
      <c r="D2241" s="65"/>
      <c r="G2241" s="1"/>
      <c r="H2241" s="50"/>
      <c r="I2241" s="51"/>
      <c r="J2241" s="52"/>
      <c r="L2241" s="58"/>
      <c r="N2241" s="53"/>
      <c r="O2241" s="53"/>
      <c r="P2241" s="53"/>
      <c r="Q2241" s="53"/>
      <c r="S2241" s="54"/>
      <c r="T2241" s="55"/>
      <c r="U2241" s="56"/>
      <c r="V2241" s="57"/>
      <c r="AF2241" s="15"/>
      <c r="AO2241" s="64"/>
      <c r="AP2241"/>
      <c r="AQ2241"/>
      <c r="AR2241" s="46"/>
      <c r="AS2241" s="43"/>
    </row>
    <row r="2242" spans="1:45" x14ac:dyDescent="0.2">
      <c r="A2242" s="48"/>
      <c r="B2242" s="2"/>
      <c r="D2242" s="65"/>
      <c r="G2242" s="1"/>
      <c r="H2242" s="50"/>
      <c r="I2242" s="51"/>
      <c r="J2242" s="52"/>
      <c r="L2242" s="58"/>
      <c r="N2242" s="53"/>
      <c r="O2242" s="53"/>
      <c r="P2242" s="53"/>
      <c r="Q2242" s="53"/>
      <c r="S2242" s="54"/>
      <c r="T2242" s="55"/>
      <c r="U2242" s="56"/>
      <c r="V2242" s="57"/>
      <c r="AF2242" s="15"/>
      <c r="AO2242" s="64"/>
      <c r="AP2242"/>
      <c r="AQ2242"/>
      <c r="AR2242" s="46"/>
      <c r="AS2242" s="43"/>
    </row>
    <row r="2243" spans="1:45" x14ac:dyDescent="0.2">
      <c r="A2243" s="48"/>
      <c r="B2243" s="2"/>
      <c r="D2243" s="65"/>
      <c r="G2243" s="1"/>
      <c r="H2243" s="50"/>
      <c r="I2243" s="51"/>
      <c r="J2243" s="52"/>
      <c r="L2243" s="58"/>
      <c r="N2243" s="53"/>
      <c r="O2243" s="53"/>
      <c r="P2243" s="53"/>
      <c r="Q2243" s="53"/>
      <c r="S2243" s="54"/>
      <c r="T2243" s="55"/>
      <c r="U2243" s="56"/>
      <c r="V2243" s="57"/>
      <c r="AF2243" s="15"/>
      <c r="AO2243" s="64"/>
      <c r="AP2243"/>
      <c r="AQ2243"/>
      <c r="AR2243" s="46"/>
      <c r="AS2243" s="43"/>
    </row>
    <row r="2244" spans="1:45" x14ac:dyDescent="0.2">
      <c r="A2244" s="48"/>
      <c r="B2244" s="2"/>
      <c r="D2244" s="65"/>
      <c r="G2244" s="1"/>
      <c r="H2244" s="50"/>
      <c r="I2244" s="51"/>
      <c r="J2244" s="52"/>
      <c r="L2244" s="58"/>
      <c r="N2244" s="53"/>
      <c r="O2244" s="53"/>
      <c r="P2244" s="53"/>
      <c r="Q2244" s="53"/>
      <c r="S2244" s="54"/>
      <c r="T2244" s="55"/>
      <c r="U2244" s="56"/>
      <c r="V2244" s="57"/>
      <c r="AF2244" s="15"/>
      <c r="AO2244" s="64"/>
      <c r="AP2244"/>
      <c r="AQ2244"/>
      <c r="AR2244" s="46"/>
      <c r="AS2244" s="43"/>
    </row>
    <row r="2245" spans="1:45" x14ac:dyDescent="0.2">
      <c r="A2245" s="48"/>
      <c r="B2245" s="2"/>
      <c r="D2245" s="65"/>
      <c r="G2245" s="1"/>
      <c r="H2245" s="50"/>
      <c r="I2245" s="51"/>
      <c r="J2245" s="52"/>
      <c r="L2245" s="58"/>
      <c r="N2245" s="53"/>
      <c r="O2245" s="53"/>
      <c r="P2245" s="53"/>
      <c r="Q2245" s="53"/>
      <c r="S2245" s="54"/>
      <c r="T2245" s="55"/>
      <c r="U2245" s="56"/>
      <c r="V2245" s="57"/>
      <c r="AF2245" s="15"/>
      <c r="AO2245" s="64"/>
      <c r="AP2245"/>
      <c r="AQ2245"/>
      <c r="AR2245" s="46"/>
      <c r="AS2245" s="43"/>
    </row>
    <row r="2246" spans="1:45" x14ac:dyDescent="0.2">
      <c r="A2246" s="48"/>
      <c r="B2246" s="2"/>
      <c r="D2246" s="65"/>
      <c r="G2246" s="1"/>
      <c r="H2246" s="50"/>
      <c r="I2246" s="51"/>
      <c r="J2246" s="52"/>
      <c r="L2246" s="58"/>
      <c r="N2246" s="53"/>
      <c r="O2246" s="53"/>
      <c r="P2246" s="53"/>
      <c r="Q2246" s="53"/>
      <c r="S2246" s="54"/>
      <c r="T2246" s="55"/>
      <c r="U2246" s="56"/>
      <c r="V2246" s="57"/>
      <c r="AF2246" s="15"/>
      <c r="AO2246" s="64"/>
      <c r="AP2246"/>
      <c r="AQ2246"/>
      <c r="AR2246" s="46"/>
      <c r="AS2246" s="43"/>
    </row>
    <row r="2247" spans="1:45" x14ac:dyDescent="0.2">
      <c r="A2247" s="48"/>
      <c r="B2247" s="2"/>
      <c r="D2247" s="65"/>
      <c r="G2247" s="1"/>
      <c r="H2247" s="50"/>
      <c r="I2247" s="51"/>
      <c r="J2247" s="52"/>
      <c r="L2247" s="58"/>
      <c r="N2247" s="53"/>
      <c r="O2247" s="53"/>
      <c r="P2247" s="53"/>
      <c r="Q2247" s="53"/>
      <c r="S2247" s="54"/>
      <c r="T2247" s="55"/>
      <c r="U2247" s="56"/>
      <c r="V2247" s="57"/>
      <c r="AF2247" s="15"/>
      <c r="AO2247" s="64"/>
      <c r="AP2247"/>
      <c r="AQ2247"/>
      <c r="AR2247" s="46"/>
      <c r="AS2247" s="43"/>
    </row>
    <row r="2248" spans="1:45" x14ac:dyDescent="0.2">
      <c r="A2248" s="48"/>
      <c r="B2248" s="2"/>
      <c r="D2248" s="65"/>
      <c r="G2248" s="1"/>
      <c r="H2248" s="50"/>
      <c r="I2248" s="51"/>
      <c r="J2248" s="52"/>
      <c r="L2248" s="58"/>
      <c r="N2248" s="53"/>
      <c r="O2248" s="53"/>
      <c r="P2248" s="53"/>
      <c r="Q2248" s="53"/>
      <c r="S2248" s="54"/>
      <c r="T2248" s="55"/>
      <c r="U2248" s="56"/>
      <c r="V2248" s="57"/>
      <c r="AF2248" s="15"/>
      <c r="AO2248" s="64"/>
      <c r="AP2248"/>
      <c r="AQ2248"/>
      <c r="AR2248" s="46"/>
      <c r="AS2248" s="43"/>
    </row>
    <row r="2249" spans="1:45" x14ac:dyDescent="0.2">
      <c r="A2249" s="48"/>
      <c r="B2249" s="2"/>
      <c r="D2249" s="65"/>
      <c r="G2249" s="1"/>
      <c r="H2249" s="50"/>
      <c r="I2249" s="51"/>
      <c r="J2249" s="52"/>
      <c r="L2249" s="58"/>
      <c r="N2249" s="53"/>
      <c r="O2249" s="53"/>
      <c r="P2249" s="53"/>
      <c r="Q2249" s="53"/>
      <c r="S2249" s="54"/>
      <c r="T2249" s="55"/>
      <c r="U2249" s="56"/>
      <c r="V2249" s="57"/>
      <c r="AF2249" s="15"/>
      <c r="AO2249" s="64"/>
      <c r="AP2249"/>
      <c r="AQ2249"/>
      <c r="AR2249" s="46"/>
      <c r="AS2249" s="43"/>
    </row>
    <row r="2250" spans="1:45" x14ac:dyDescent="0.2">
      <c r="A2250" s="48"/>
      <c r="B2250" s="2"/>
      <c r="D2250" s="65"/>
      <c r="G2250" s="1"/>
      <c r="H2250" s="50"/>
      <c r="I2250" s="51"/>
      <c r="J2250" s="52"/>
      <c r="L2250" s="58"/>
      <c r="N2250" s="53"/>
      <c r="O2250" s="53"/>
      <c r="P2250" s="53"/>
      <c r="Q2250" s="53"/>
      <c r="S2250" s="54"/>
      <c r="T2250" s="55"/>
      <c r="U2250" s="56"/>
      <c r="V2250" s="57"/>
      <c r="AF2250" s="15"/>
      <c r="AO2250" s="64"/>
      <c r="AP2250"/>
      <c r="AQ2250"/>
      <c r="AR2250" s="46"/>
      <c r="AS2250" s="43"/>
    </row>
    <row r="2251" spans="1:45" x14ac:dyDescent="0.2">
      <c r="A2251" s="48"/>
      <c r="B2251" s="2"/>
      <c r="D2251" s="65"/>
      <c r="G2251" s="1"/>
      <c r="H2251" s="50"/>
      <c r="I2251" s="51"/>
      <c r="J2251" s="52"/>
      <c r="L2251" s="58"/>
      <c r="N2251" s="53"/>
      <c r="O2251" s="53"/>
      <c r="P2251" s="53"/>
      <c r="Q2251" s="53"/>
      <c r="S2251" s="54"/>
      <c r="T2251" s="55"/>
      <c r="U2251" s="56"/>
      <c r="V2251" s="57"/>
      <c r="AF2251" s="15"/>
      <c r="AO2251" s="64"/>
      <c r="AP2251"/>
      <c r="AQ2251"/>
      <c r="AR2251" s="46"/>
      <c r="AS2251" s="43"/>
    </row>
    <row r="2252" spans="1:45" x14ac:dyDescent="0.2">
      <c r="A2252" s="48"/>
      <c r="B2252" s="2"/>
      <c r="D2252" s="65"/>
      <c r="G2252" s="1"/>
      <c r="H2252" s="50"/>
      <c r="I2252" s="51"/>
      <c r="J2252" s="52"/>
      <c r="L2252" s="58"/>
      <c r="N2252" s="53"/>
      <c r="O2252" s="53"/>
      <c r="P2252" s="53"/>
      <c r="Q2252" s="53"/>
      <c r="S2252" s="54"/>
      <c r="T2252" s="55"/>
      <c r="U2252" s="56"/>
      <c r="V2252" s="57"/>
      <c r="AF2252" s="15"/>
      <c r="AO2252" s="64"/>
      <c r="AP2252"/>
      <c r="AQ2252"/>
      <c r="AR2252" s="46"/>
      <c r="AS2252" s="43"/>
    </row>
    <row r="2253" spans="1:45" x14ac:dyDescent="0.2">
      <c r="A2253" s="48"/>
      <c r="B2253" s="2"/>
      <c r="D2253" s="65"/>
      <c r="G2253" s="1"/>
      <c r="H2253" s="50"/>
      <c r="I2253" s="51"/>
      <c r="J2253" s="52"/>
      <c r="L2253" s="58"/>
      <c r="N2253" s="53"/>
      <c r="O2253" s="53"/>
      <c r="P2253" s="53"/>
      <c r="Q2253" s="53"/>
      <c r="S2253" s="54"/>
      <c r="T2253" s="55"/>
      <c r="U2253" s="56"/>
      <c r="V2253" s="57"/>
      <c r="AF2253" s="15"/>
      <c r="AO2253" s="64"/>
      <c r="AP2253"/>
      <c r="AQ2253"/>
      <c r="AR2253" s="46"/>
      <c r="AS2253" s="43"/>
    </row>
    <row r="2254" spans="1:45" x14ac:dyDescent="0.2">
      <c r="A2254" s="48"/>
      <c r="B2254" s="2"/>
      <c r="D2254" s="65"/>
      <c r="G2254" s="1"/>
      <c r="H2254" s="50"/>
      <c r="I2254" s="51"/>
      <c r="J2254" s="52"/>
      <c r="L2254" s="58"/>
      <c r="N2254" s="53"/>
      <c r="O2254" s="53"/>
      <c r="P2254" s="53"/>
      <c r="Q2254" s="53"/>
      <c r="S2254" s="54"/>
      <c r="T2254" s="55"/>
      <c r="U2254" s="56"/>
      <c r="V2254" s="57"/>
      <c r="AF2254" s="15"/>
      <c r="AO2254" s="64"/>
      <c r="AP2254"/>
      <c r="AQ2254"/>
      <c r="AR2254" s="46"/>
      <c r="AS2254" s="43"/>
    </row>
    <row r="2255" spans="1:45" x14ac:dyDescent="0.2">
      <c r="A2255" s="48"/>
      <c r="B2255" s="2"/>
      <c r="D2255" s="65"/>
      <c r="G2255" s="1"/>
      <c r="H2255" s="50"/>
      <c r="I2255" s="51"/>
      <c r="J2255" s="52"/>
      <c r="L2255" s="58"/>
      <c r="N2255" s="53"/>
      <c r="O2255" s="53"/>
      <c r="P2255" s="53"/>
      <c r="Q2255" s="53"/>
      <c r="S2255" s="54"/>
      <c r="T2255" s="55"/>
      <c r="U2255" s="56"/>
      <c r="V2255" s="57"/>
      <c r="AF2255" s="15"/>
      <c r="AO2255" s="64"/>
      <c r="AP2255"/>
      <c r="AQ2255"/>
      <c r="AR2255" s="46"/>
      <c r="AS2255" s="43"/>
    </row>
    <row r="2256" spans="1:45" x14ac:dyDescent="0.2">
      <c r="A2256" s="48"/>
      <c r="B2256" s="2"/>
      <c r="D2256" s="65"/>
      <c r="G2256" s="1"/>
      <c r="H2256" s="50"/>
      <c r="I2256" s="51"/>
      <c r="J2256" s="52"/>
      <c r="L2256" s="58"/>
      <c r="N2256" s="53"/>
      <c r="O2256" s="53"/>
      <c r="P2256" s="53"/>
      <c r="Q2256" s="53"/>
      <c r="S2256" s="54"/>
      <c r="T2256" s="55"/>
      <c r="U2256" s="56"/>
      <c r="V2256" s="57"/>
      <c r="AF2256" s="15"/>
      <c r="AO2256" s="64"/>
      <c r="AP2256"/>
      <c r="AQ2256"/>
      <c r="AR2256" s="46"/>
      <c r="AS2256" s="43"/>
    </row>
    <row r="2257" spans="1:45" x14ac:dyDescent="0.2">
      <c r="A2257" s="48"/>
      <c r="B2257" s="2"/>
      <c r="D2257" s="65"/>
      <c r="G2257" s="1"/>
      <c r="H2257" s="50"/>
      <c r="I2257" s="51"/>
      <c r="J2257" s="52"/>
      <c r="L2257" s="58"/>
      <c r="N2257" s="53"/>
      <c r="O2257" s="53"/>
      <c r="P2257" s="53"/>
      <c r="Q2257" s="53"/>
      <c r="S2257" s="54"/>
      <c r="T2257" s="55"/>
      <c r="U2257" s="56"/>
      <c r="V2257" s="57"/>
      <c r="AF2257" s="15"/>
      <c r="AO2257" s="64"/>
      <c r="AP2257"/>
      <c r="AQ2257"/>
      <c r="AR2257" s="46"/>
      <c r="AS2257" s="43"/>
    </row>
    <row r="2258" spans="1:45" x14ac:dyDescent="0.2">
      <c r="A2258" s="48"/>
      <c r="B2258" s="2"/>
      <c r="D2258" s="65"/>
      <c r="G2258" s="1"/>
      <c r="H2258" s="50"/>
      <c r="I2258" s="51"/>
      <c r="J2258" s="52"/>
      <c r="L2258" s="58"/>
      <c r="N2258" s="53"/>
      <c r="O2258" s="53"/>
      <c r="P2258" s="53"/>
      <c r="Q2258" s="53"/>
      <c r="S2258" s="54"/>
      <c r="T2258" s="55"/>
      <c r="U2258" s="56"/>
      <c r="V2258" s="57"/>
      <c r="AF2258" s="15"/>
      <c r="AO2258" s="64"/>
      <c r="AP2258"/>
      <c r="AQ2258"/>
      <c r="AR2258" s="46"/>
      <c r="AS2258" s="43"/>
    </row>
    <row r="2259" spans="1:45" x14ac:dyDescent="0.2">
      <c r="A2259" s="48"/>
      <c r="B2259" s="2"/>
      <c r="D2259" s="65"/>
      <c r="G2259" s="1"/>
      <c r="H2259" s="50"/>
      <c r="I2259" s="51"/>
      <c r="J2259" s="52"/>
      <c r="L2259" s="58"/>
      <c r="N2259" s="53"/>
      <c r="O2259" s="53"/>
      <c r="P2259" s="53"/>
      <c r="Q2259" s="53"/>
      <c r="S2259" s="54"/>
      <c r="T2259" s="55"/>
      <c r="U2259" s="56"/>
      <c r="V2259" s="57"/>
      <c r="AF2259" s="15"/>
      <c r="AO2259" s="64"/>
      <c r="AP2259"/>
      <c r="AQ2259"/>
      <c r="AR2259" s="46"/>
      <c r="AS2259" s="43"/>
    </row>
    <row r="2260" spans="1:45" x14ac:dyDescent="0.2">
      <c r="A2260" s="48"/>
      <c r="B2260" s="2"/>
      <c r="D2260" s="65"/>
      <c r="G2260" s="1"/>
      <c r="H2260" s="50"/>
      <c r="I2260" s="51"/>
      <c r="J2260" s="52"/>
      <c r="L2260" s="58"/>
      <c r="N2260" s="53"/>
      <c r="O2260" s="53"/>
      <c r="P2260" s="53"/>
      <c r="Q2260" s="53"/>
      <c r="S2260" s="54"/>
      <c r="T2260" s="55"/>
      <c r="U2260" s="56"/>
      <c r="V2260" s="57"/>
      <c r="AF2260" s="15"/>
      <c r="AO2260" s="64"/>
      <c r="AP2260"/>
      <c r="AQ2260"/>
      <c r="AR2260" s="46"/>
      <c r="AS2260" s="43"/>
    </row>
    <row r="2261" spans="1:45" x14ac:dyDescent="0.2">
      <c r="A2261" s="48"/>
      <c r="B2261" s="2"/>
      <c r="D2261" s="65"/>
      <c r="G2261" s="1"/>
      <c r="H2261" s="50"/>
      <c r="I2261" s="51"/>
      <c r="J2261" s="52"/>
      <c r="L2261" s="58"/>
      <c r="N2261" s="53"/>
      <c r="O2261" s="53"/>
      <c r="P2261" s="53"/>
      <c r="Q2261" s="53"/>
      <c r="S2261" s="54"/>
      <c r="T2261" s="55"/>
      <c r="U2261" s="56"/>
      <c r="V2261" s="57"/>
      <c r="AF2261" s="15"/>
      <c r="AO2261" s="64"/>
      <c r="AP2261"/>
      <c r="AQ2261"/>
      <c r="AR2261" s="46"/>
      <c r="AS2261" s="43"/>
    </row>
    <row r="2262" spans="1:45" x14ac:dyDescent="0.2">
      <c r="A2262" s="48"/>
      <c r="B2262" s="2"/>
      <c r="D2262" s="65"/>
      <c r="G2262" s="1"/>
      <c r="H2262" s="50"/>
      <c r="I2262" s="51"/>
      <c r="J2262" s="52"/>
      <c r="L2262" s="58"/>
      <c r="N2262" s="53"/>
      <c r="O2262" s="53"/>
      <c r="P2262" s="53"/>
      <c r="Q2262" s="53"/>
      <c r="S2262" s="54"/>
      <c r="T2262" s="55"/>
      <c r="U2262" s="56"/>
      <c r="V2262" s="57"/>
      <c r="AF2262" s="15"/>
      <c r="AO2262" s="64"/>
      <c r="AP2262"/>
      <c r="AQ2262"/>
      <c r="AR2262" s="46"/>
      <c r="AS2262" s="43"/>
    </row>
    <row r="2263" spans="1:45" x14ac:dyDescent="0.2">
      <c r="A2263" s="48"/>
      <c r="B2263" s="2"/>
      <c r="D2263" s="65"/>
      <c r="G2263" s="1"/>
      <c r="H2263" s="50"/>
      <c r="I2263" s="51"/>
      <c r="J2263" s="52"/>
      <c r="L2263" s="58"/>
      <c r="N2263" s="53"/>
      <c r="O2263" s="53"/>
      <c r="P2263" s="53"/>
      <c r="Q2263" s="53"/>
      <c r="S2263" s="54"/>
      <c r="T2263" s="55"/>
      <c r="U2263" s="56"/>
      <c r="V2263" s="57"/>
      <c r="AF2263" s="15"/>
      <c r="AO2263" s="64"/>
      <c r="AP2263"/>
      <c r="AQ2263"/>
      <c r="AR2263" s="46"/>
      <c r="AS2263" s="43"/>
    </row>
    <row r="2264" spans="1:45" x14ac:dyDescent="0.2">
      <c r="A2264" s="48"/>
      <c r="B2264" s="2"/>
      <c r="D2264" s="65"/>
      <c r="G2264" s="1"/>
      <c r="H2264" s="50"/>
      <c r="I2264" s="51"/>
      <c r="J2264" s="52"/>
      <c r="L2264" s="58"/>
      <c r="N2264" s="53"/>
      <c r="O2264" s="53"/>
      <c r="P2264" s="53"/>
      <c r="Q2264" s="53"/>
      <c r="S2264" s="54"/>
      <c r="T2264" s="55"/>
      <c r="U2264" s="56"/>
      <c r="V2264" s="57"/>
      <c r="AF2264" s="15"/>
      <c r="AO2264" s="64"/>
      <c r="AP2264"/>
      <c r="AQ2264"/>
      <c r="AR2264" s="46"/>
      <c r="AS2264" s="43"/>
    </row>
    <row r="2265" spans="1:45" x14ac:dyDescent="0.2">
      <c r="A2265" s="48"/>
      <c r="B2265" s="2"/>
      <c r="D2265" s="65"/>
      <c r="G2265" s="1"/>
      <c r="H2265" s="50"/>
      <c r="I2265" s="51"/>
      <c r="J2265" s="52"/>
      <c r="L2265" s="58"/>
      <c r="N2265" s="53"/>
      <c r="O2265" s="53"/>
      <c r="P2265" s="53"/>
      <c r="Q2265" s="53"/>
      <c r="S2265" s="54"/>
      <c r="T2265" s="55"/>
      <c r="U2265" s="56"/>
      <c r="V2265" s="57"/>
      <c r="AF2265" s="15"/>
      <c r="AO2265" s="64"/>
      <c r="AP2265"/>
      <c r="AQ2265"/>
      <c r="AR2265" s="46"/>
      <c r="AS2265" s="43"/>
    </row>
    <row r="2266" spans="1:45" x14ac:dyDescent="0.2">
      <c r="A2266" s="48"/>
      <c r="B2266" s="2"/>
      <c r="D2266" s="65"/>
      <c r="G2266" s="1"/>
      <c r="H2266" s="50"/>
      <c r="I2266" s="51"/>
      <c r="J2266" s="52"/>
      <c r="L2266" s="58"/>
      <c r="N2266" s="53"/>
      <c r="O2266" s="53"/>
      <c r="P2266" s="53"/>
      <c r="Q2266" s="53"/>
      <c r="S2266" s="54"/>
      <c r="T2266" s="55"/>
      <c r="U2266" s="56"/>
      <c r="V2266" s="57"/>
      <c r="AF2266" s="15"/>
      <c r="AO2266" s="64"/>
      <c r="AP2266"/>
      <c r="AQ2266"/>
      <c r="AR2266" s="46"/>
      <c r="AS2266" s="43"/>
    </row>
    <row r="2267" spans="1:45" x14ac:dyDescent="0.2">
      <c r="A2267" s="48"/>
      <c r="B2267" s="2"/>
      <c r="D2267" s="65"/>
      <c r="G2267" s="1"/>
      <c r="H2267" s="50"/>
      <c r="I2267" s="51"/>
      <c r="J2267" s="52"/>
      <c r="L2267" s="58"/>
      <c r="N2267" s="53"/>
      <c r="O2267" s="53"/>
      <c r="P2267" s="53"/>
      <c r="Q2267" s="53"/>
      <c r="S2267" s="54"/>
      <c r="T2267" s="55"/>
      <c r="U2267" s="56"/>
      <c r="V2267" s="57"/>
      <c r="AF2267" s="15"/>
      <c r="AO2267" s="64"/>
      <c r="AP2267"/>
      <c r="AQ2267"/>
      <c r="AR2267" s="46"/>
      <c r="AS2267" s="43"/>
    </row>
    <row r="2268" spans="1:45" x14ac:dyDescent="0.2">
      <c r="A2268" s="48"/>
      <c r="B2268" s="2"/>
      <c r="D2268" s="65"/>
      <c r="G2268" s="1"/>
      <c r="H2268" s="50"/>
      <c r="I2268" s="51"/>
      <c r="J2268" s="52"/>
      <c r="L2268" s="58"/>
      <c r="N2268" s="53"/>
      <c r="O2268" s="53"/>
      <c r="P2268" s="53"/>
      <c r="Q2268" s="53"/>
      <c r="S2268" s="54"/>
      <c r="T2268" s="55"/>
      <c r="U2268" s="56"/>
      <c r="V2268" s="57"/>
      <c r="AF2268" s="15"/>
      <c r="AO2268" s="64"/>
      <c r="AP2268"/>
      <c r="AQ2268"/>
      <c r="AR2268" s="46"/>
      <c r="AS2268" s="43"/>
    </row>
    <row r="2269" spans="1:45" x14ac:dyDescent="0.2">
      <c r="A2269" s="48"/>
      <c r="B2269" s="2"/>
      <c r="D2269" s="65"/>
      <c r="G2269" s="1"/>
      <c r="H2269" s="50"/>
      <c r="I2269" s="51"/>
      <c r="J2269" s="52"/>
      <c r="L2269" s="58"/>
      <c r="N2269" s="53"/>
      <c r="O2269" s="53"/>
      <c r="P2269" s="53"/>
      <c r="Q2269" s="53"/>
      <c r="S2269" s="54"/>
      <c r="T2269" s="55"/>
      <c r="U2269" s="56"/>
      <c r="V2269" s="57"/>
      <c r="AF2269" s="15"/>
      <c r="AO2269" s="64"/>
      <c r="AP2269"/>
      <c r="AQ2269"/>
      <c r="AR2269" s="46"/>
      <c r="AS2269" s="43"/>
    </row>
    <row r="2270" spans="1:45" x14ac:dyDescent="0.2">
      <c r="A2270" s="48"/>
      <c r="B2270" s="2"/>
      <c r="D2270" s="65"/>
      <c r="G2270" s="1"/>
      <c r="H2270" s="50"/>
      <c r="I2270" s="51"/>
      <c r="J2270" s="52"/>
      <c r="L2270" s="58"/>
      <c r="N2270" s="53"/>
      <c r="O2270" s="53"/>
      <c r="P2270" s="53"/>
      <c r="Q2270" s="53"/>
      <c r="S2270" s="54"/>
      <c r="T2270" s="55"/>
      <c r="U2270" s="56"/>
      <c r="V2270" s="57"/>
      <c r="AF2270" s="15"/>
      <c r="AO2270" s="64"/>
      <c r="AP2270"/>
      <c r="AQ2270"/>
      <c r="AR2270" s="46"/>
      <c r="AS2270" s="43"/>
    </row>
    <row r="2271" spans="1:45" x14ac:dyDescent="0.2">
      <c r="A2271" s="48"/>
      <c r="B2271" s="2"/>
      <c r="D2271" s="65"/>
      <c r="G2271" s="1"/>
      <c r="H2271" s="50"/>
      <c r="I2271" s="51"/>
      <c r="J2271" s="52"/>
      <c r="L2271" s="58"/>
      <c r="N2271" s="53"/>
      <c r="O2271" s="53"/>
      <c r="P2271" s="53"/>
      <c r="Q2271" s="53"/>
      <c r="S2271" s="54"/>
      <c r="T2271" s="55"/>
      <c r="U2271" s="56"/>
      <c r="V2271" s="57"/>
      <c r="AF2271" s="15"/>
      <c r="AO2271" s="64"/>
      <c r="AP2271"/>
      <c r="AQ2271"/>
      <c r="AR2271" s="46"/>
      <c r="AS2271" s="43"/>
    </row>
    <row r="2272" spans="1:45" x14ac:dyDescent="0.2">
      <c r="A2272" s="48"/>
      <c r="B2272" s="2"/>
      <c r="D2272" s="65"/>
      <c r="G2272" s="1"/>
      <c r="H2272" s="50"/>
      <c r="I2272" s="51"/>
      <c r="J2272" s="52"/>
      <c r="L2272" s="58"/>
      <c r="N2272" s="53"/>
      <c r="O2272" s="53"/>
      <c r="P2272" s="53"/>
      <c r="Q2272" s="53"/>
      <c r="S2272" s="54"/>
      <c r="T2272" s="55"/>
      <c r="U2272" s="56"/>
      <c r="V2272" s="57"/>
      <c r="AF2272" s="15"/>
      <c r="AO2272" s="64"/>
      <c r="AP2272"/>
      <c r="AQ2272"/>
      <c r="AR2272" s="46"/>
      <c r="AS2272" s="43"/>
    </row>
    <row r="2273" spans="1:45" x14ac:dyDescent="0.2">
      <c r="A2273" s="48"/>
      <c r="B2273" s="2"/>
      <c r="D2273" s="65"/>
      <c r="G2273" s="1"/>
      <c r="H2273" s="50"/>
      <c r="I2273" s="51"/>
      <c r="J2273" s="52"/>
      <c r="L2273" s="58"/>
      <c r="N2273" s="53"/>
      <c r="O2273" s="53"/>
      <c r="P2273" s="53"/>
      <c r="Q2273" s="53"/>
      <c r="S2273" s="54"/>
      <c r="T2273" s="55"/>
      <c r="U2273" s="56"/>
      <c r="V2273" s="57"/>
      <c r="AF2273" s="15"/>
      <c r="AO2273" s="64"/>
      <c r="AP2273"/>
      <c r="AQ2273"/>
      <c r="AR2273" s="46"/>
      <c r="AS2273" s="43"/>
    </row>
    <row r="2274" spans="1:45" x14ac:dyDescent="0.2">
      <c r="A2274" s="48"/>
      <c r="B2274" s="2"/>
      <c r="D2274" s="65"/>
      <c r="G2274" s="1"/>
      <c r="H2274" s="50"/>
      <c r="I2274" s="51"/>
      <c r="J2274" s="52"/>
      <c r="L2274" s="58"/>
      <c r="N2274" s="53"/>
      <c r="O2274" s="53"/>
      <c r="P2274" s="53"/>
      <c r="Q2274" s="53"/>
      <c r="S2274" s="54"/>
      <c r="T2274" s="55"/>
      <c r="U2274" s="56"/>
      <c r="V2274" s="57"/>
      <c r="AF2274" s="15"/>
      <c r="AO2274" s="64"/>
      <c r="AP2274"/>
      <c r="AQ2274"/>
      <c r="AR2274" s="46"/>
      <c r="AS2274" s="43"/>
    </row>
    <row r="2275" spans="1:45" x14ac:dyDescent="0.2">
      <c r="A2275" s="48"/>
      <c r="B2275" s="2"/>
      <c r="D2275" s="65"/>
      <c r="G2275" s="1"/>
      <c r="H2275" s="50"/>
      <c r="I2275" s="51"/>
      <c r="J2275" s="52"/>
      <c r="L2275" s="58"/>
      <c r="N2275" s="53"/>
      <c r="O2275" s="53"/>
      <c r="P2275" s="53"/>
      <c r="Q2275" s="53"/>
      <c r="S2275" s="54"/>
      <c r="T2275" s="55"/>
      <c r="U2275" s="56"/>
      <c r="V2275" s="57"/>
      <c r="AF2275" s="15"/>
      <c r="AO2275" s="64"/>
      <c r="AP2275"/>
      <c r="AQ2275"/>
      <c r="AR2275" s="46"/>
      <c r="AS2275" s="43"/>
    </row>
    <row r="2276" spans="1:45" x14ac:dyDescent="0.2">
      <c r="A2276" s="48"/>
      <c r="B2276" s="2"/>
      <c r="D2276" s="65"/>
      <c r="G2276" s="1"/>
      <c r="H2276" s="50"/>
      <c r="I2276" s="51"/>
      <c r="J2276" s="52"/>
      <c r="L2276" s="58"/>
      <c r="N2276" s="53"/>
      <c r="O2276" s="53"/>
      <c r="P2276" s="53"/>
      <c r="Q2276" s="53"/>
      <c r="S2276" s="54"/>
      <c r="T2276" s="55"/>
      <c r="U2276" s="56"/>
      <c r="V2276" s="57"/>
      <c r="AF2276" s="15"/>
      <c r="AO2276" s="64"/>
      <c r="AP2276"/>
      <c r="AQ2276"/>
      <c r="AR2276" s="46"/>
      <c r="AS2276" s="43"/>
    </row>
    <row r="2277" spans="1:45" x14ac:dyDescent="0.2">
      <c r="A2277" s="48"/>
      <c r="B2277" s="2"/>
      <c r="D2277" s="65"/>
      <c r="G2277" s="1"/>
      <c r="H2277" s="50"/>
      <c r="I2277" s="51"/>
      <c r="J2277" s="52"/>
      <c r="L2277" s="58"/>
      <c r="N2277" s="53"/>
      <c r="O2277" s="53"/>
      <c r="P2277" s="53"/>
      <c r="Q2277" s="53"/>
      <c r="S2277" s="54"/>
      <c r="T2277" s="55"/>
      <c r="U2277" s="56"/>
      <c r="V2277" s="57"/>
      <c r="AF2277" s="15"/>
      <c r="AO2277" s="64"/>
      <c r="AP2277"/>
      <c r="AQ2277"/>
      <c r="AR2277" s="46"/>
      <c r="AS2277" s="43"/>
    </row>
    <row r="2278" spans="1:45" x14ac:dyDescent="0.2">
      <c r="A2278" s="48"/>
      <c r="B2278" s="2"/>
      <c r="D2278" s="65"/>
      <c r="G2278" s="1"/>
      <c r="H2278" s="50"/>
      <c r="I2278" s="51"/>
      <c r="J2278" s="52"/>
      <c r="L2278" s="58"/>
      <c r="N2278" s="53"/>
      <c r="O2278" s="53"/>
      <c r="P2278" s="53"/>
      <c r="Q2278" s="53"/>
      <c r="S2278" s="54"/>
      <c r="T2278" s="55"/>
      <c r="U2278" s="56"/>
      <c r="V2278" s="57"/>
      <c r="AF2278" s="15"/>
      <c r="AO2278" s="64"/>
      <c r="AP2278"/>
      <c r="AQ2278"/>
      <c r="AR2278" s="46"/>
      <c r="AS2278" s="43"/>
    </row>
    <row r="2279" spans="1:45" x14ac:dyDescent="0.2">
      <c r="A2279" s="48"/>
      <c r="B2279" s="2"/>
      <c r="D2279" s="65"/>
      <c r="G2279" s="1"/>
      <c r="H2279" s="50"/>
      <c r="I2279" s="51"/>
      <c r="J2279" s="52"/>
      <c r="L2279" s="58"/>
      <c r="N2279" s="53"/>
      <c r="O2279" s="53"/>
      <c r="P2279" s="53"/>
      <c r="Q2279" s="53"/>
      <c r="S2279" s="54"/>
      <c r="T2279" s="55"/>
      <c r="U2279" s="56"/>
      <c r="V2279" s="57"/>
      <c r="AF2279" s="15"/>
      <c r="AO2279" s="64"/>
      <c r="AP2279"/>
      <c r="AQ2279"/>
      <c r="AR2279" s="46"/>
      <c r="AS2279" s="43"/>
    </row>
    <row r="2280" spans="1:45" x14ac:dyDescent="0.2">
      <c r="A2280" s="48"/>
      <c r="B2280" s="2"/>
      <c r="D2280" s="65"/>
      <c r="G2280" s="1"/>
      <c r="H2280" s="50"/>
      <c r="I2280" s="51"/>
      <c r="J2280" s="52"/>
      <c r="L2280" s="58"/>
      <c r="N2280" s="53"/>
      <c r="O2280" s="53"/>
      <c r="P2280" s="53"/>
      <c r="Q2280" s="53"/>
      <c r="S2280" s="54"/>
      <c r="T2280" s="55"/>
      <c r="U2280" s="56"/>
      <c r="V2280" s="57"/>
      <c r="AF2280" s="15"/>
      <c r="AO2280" s="64"/>
      <c r="AP2280"/>
      <c r="AQ2280"/>
      <c r="AR2280" s="46"/>
      <c r="AS2280" s="43"/>
    </row>
    <row r="2281" spans="1:45" x14ac:dyDescent="0.2">
      <c r="A2281" s="48"/>
      <c r="B2281" s="2"/>
      <c r="D2281" s="65"/>
      <c r="G2281" s="1"/>
      <c r="H2281" s="50"/>
      <c r="I2281" s="51"/>
      <c r="J2281" s="52"/>
      <c r="L2281" s="58"/>
      <c r="N2281" s="53"/>
      <c r="O2281" s="53"/>
      <c r="P2281" s="53"/>
      <c r="Q2281" s="53"/>
      <c r="S2281" s="54"/>
      <c r="T2281" s="55"/>
      <c r="U2281" s="56"/>
      <c r="V2281" s="57"/>
      <c r="AF2281" s="15"/>
      <c r="AO2281" s="64"/>
      <c r="AP2281"/>
      <c r="AQ2281"/>
      <c r="AR2281" s="46"/>
      <c r="AS2281" s="43"/>
    </row>
    <row r="2282" spans="1:45" x14ac:dyDescent="0.2">
      <c r="A2282" s="48"/>
      <c r="B2282" s="2"/>
      <c r="D2282" s="65"/>
      <c r="G2282" s="1"/>
      <c r="H2282" s="50"/>
      <c r="I2282" s="51"/>
      <c r="J2282" s="52"/>
      <c r="L2282" s="58"/>
      <c r="N2282" s="53"/>
      <c r="O2282" s="53"/>
      <c r="P2282" s="53"/>
      <c r="Q2282" s="53"/>
      <c r="S2282" s="54"/>
      <c r="T2282" s="55"/>
      <c r="U2282" s="56"/>
      <c r="V2282" s="57"/>
      <c r="AF2282" s="15"/>
      <c r="AO2282" s="64"/>
      <c r="AP2282"/>
      <c r="AQ2282"/>
      <c r="AR2282" s="46"/>
      <c r="AS2282" s="43"/>
    </row>
    <row r="2283" spans="1:45" x14ac:dyDescent="0.2">
      <c r="A2283" s="48"/>
      <c r="B2283" s="2"/>
      <c r="D2283" s="65"/>
      <c r="G2283" s="1"/>
      <c r="H2283" s="50"/>
      <c r="I2283" s="51"/>
      <c r="J2283" s="52"/>
      <c r="L2283" s="58"/>
      <c r="N2283" s="53"/>
      <c r="O2283" s="53"/>
      <c r="P2283" s="53"/>
      <c r="Q2283" s="53"/>
      <c r="S2283" s="54"/>
      <c r="T2283" s="55"/>
      <c r="U2283" s="56"/>
      <c r="V2283" s="57"/>
      <c r="AF2283" s="15"/>
      <c r="AO2283" s="64"/>
      <c r="AP2283"/>
      <c r="AQ2283"/>
      <c r="AR2283" s="46"/>
      <c r="AS2283" s="43"/>
    </row>
    <row r="2284" spans="1:45" x14ac:dyDescent="0.2">
      <c r="A2284" s="48"/>
      <c r="B2284" s="2"/>
      <c r="D2284" s="65"/>
      <c r="G2284" s="1"/>
      <c r="H2284" s="50"/>
      <c r="I2284" s="51"/>
      <c r="J2284" s="52"/>
      <c r="L2284" s="58"/>
      <c r="N2284" s="53"/>
      <c r="O2284" s="53"/>
      <c r="P2284" s="53"/>
      <c r="Q2284" s="53"/>
      <c r="S2284" s="54"/>
      <c r="T2284" s="55"/>
      <c r="U2284" s="56"/>
      <c r="V2284" s="57"/>
      <c r="AF2284" s="15"/>
      <c r="AO2284" s="64"/>
      <c r="AP2284"/>
      <c r="AQ2284"/>
      <c r="AR2284" s="46"/>
      <c r="AS2284" s="43"/>
    </row>
    <row r="2285" spans="1:45" x14ac:dyDescent="0.2">
      <c r="A2285" s="48"/>
      <c r="B2285" s="2"/>
      <c r="D2285" s="65"/>
      <c r="G2285" s="1"/>
      <c r="H2285" s="50"/>
      <c r="I2285" s="51"/>
      <c r="J2285" s="52"/>
      <c r="L2285" s="58"/>
      <c r="N2285" s="53"/>
      <c r="O2285" s="53"/>
      <c r="P2285" s="53"/>
      <c r="Q2285" s="53"/>
      <c r="S2285" s="54"/>
      <c r="T2285" s="55"/>
      <c r="U2285" s="56"/>
      <c r="V2285" s="57"/>
      <c r="AF2285" s="15"/>
      <c r="AO2285" s="64"/>
      <c r="AP2285"/>
      <c r="AQ2285"/>
      <c r="AR2285" s="46"/>
      <c r="AS2285" s="43"/>
    </row>
    <row r="2286" spans="1:45" x14ac:dyDescent="0.2">
      <c r="A2286" s="48"/>
      <c r="B2286" s="2"/>
      <c r="D2286" s="65"/>
      <c r="G2286" s="1"/>
      <c r="H2286" s="50"/>
      <c r="I2286" s="51"/>
      <c r="J2286" s="52"/>
      <c r="L2286" s="58"/>
      <c r="N2286" s="53"/>
      <c r="O2286" s="53"/>
      <c r="P2286" s="53"/>
      <c r="Q2286" s="53"/>
      <c r="S2286" s="54"/>
      <c r="T2286" s="55"/>
      <c r="U2286" s="56"/>
      <c r="V2286" s="57"/>
      <c r="AF2286" s="15"/>
      <c r="AO2286" s="64"/>
      <c r="AP2286"/>
      <c r="AQ2286"/>
      <c r="AR2286" s="46"/>
      <c r="AS2286" s="43"/>
    </row>
    <row r="2287" spans="1:45" x14ac:dyDescent="0.2">
      <c r="A2287" s="48"/>
      <c r="B2287" s="2"/>
      <c r="D2287" s="65"/>
      <c r="G2287" s="1"/>
      <c r="H2287" s="50"/>
      <c r="I2287" s="51"/>
      <c r="J2287" s="52"/>
      <c r="L2287" s="58"/>
      <c r="N2287" s="53"/>
      <c r="O2287" s="53"/>
      <c r="P2287" s="53"/>
      <c r="Q2287" s="53"/>
      <c r="S2287" s="54"/>
      <c r="T2287" s="55"/>
      <c r="U2287" s="56"/>
      <c r="V2287" s="57"/>
      <c r="AF2287" s="15"/>
      <c r="AO2287" s="64"/>
      <c r="AP2287"/>
      <c r="AQ2287"/>
      <c r="AR2287" s="46"/>
      <c r="AS2287" s="43"/>
    </row>
    <row r="2288" spans="1:45" x14ac:dyDescent="0.2">
      <c r="A2288" s="48"/>
      <c r="B2288" s="2"/>
      <c r="D2288" s="65"/>
      <c r="G2288" s="1"/>
      <c r="H2288" s="50"/>
      <c r="I2288" s="51"/>
      <c r="J2288" s="52"/>
      <c r="L2288" s="58"/>
      <c r="N2288" s="53"/>
      <c r="O2288" s="53"/>
      <c r="P2288" s="53"/>
      <c r="Q2288" s="53"/>
      <c r="S2288" s="54"/>
      <c r="T2288" s="55"/>
      <c r="U2288" s="56"/>
      <c r="V2288" s="57"/>
      <c r="AF2288" s="15"/>
      <c r="AO2288" s="64"/>
      <c r="AP2288"/>
      <c r="AQ2288"/>
      <c r="AR2288" s="46"/>
      <c r="AS2288" s="43"/>
    </row>
    <row r="2289" spans="1:45" x14ac:dyDescent="0.2">
      <c r="A2289" s="48"/>
      <c r="B2289" s="2"/>
      <c r="D2289" s="65"/>
      <c r="G2289" s="1"/>
      <c r="H2289" s="50"/>
      <c r="I2289" s="51"/>
      <c r="J2289" s="52"/>
      <c r="L2289" s="58"/>
      <c r="N2289" s="53"/>
      <c r="O2289" s="53"/>
      <c r="P2289" s="53"/>
      <c r="Q2289" s="53"/>
      <c r="S2289" s="54"/>
      <c r="T2289" s="55"/>
      <c r="U2289" s="56"/>
      <c r="V2289" s="57"/>
      <c r="AF2289" s="15"/>
      <c r="AO2289" s="64"/>
      <c r="AP2289"/>
      <c r="AQ2289"/>
      <c r="AR2289" s="46"/>
      <c r="AS2289" s="43"/>
    </row>
    <row r="2290" spans="1:45" x14ac:dyDescent="0.2">
      <c r="A2290" s="48"/>
      <c r="B2290" s="2"/>
      <c r="D2290" s="65"/>
      <c r="G2290" s="1"/>
      <c r="H2290" s="50"/>
      <c r="I2290" s="51"/>
      <c r="J2290" s="52"/>
      <c r="L2290" s="58"/>
      <c r="N2290" s="53"/>
      <c r="O2290" s="53"/>
      <c r="P2290" s="53"/>
      <c r="Q2290" s="53"/>
      <c r="S2290" s="54"/>
      <c r="T2290" s="55"/>
      <c r="U2290" s="56"/>
      <c r="V2290" s="57"/>
      <c r="AF2290" s="15"/>
      <c r="AO2290" s="64"/>
      <c r="AP2290"/>
      <c r="AQ2290"/>
      <c r="AR2290" s="46"/>
      <c r="AS2290" s="43"/>
    </row>
    <row r="2291" spans="1:45" x14ac:dyDescent="0.2">
      <c r="A2291" s="48"/>
      <c r="B2291" s="2"/>
      <c r="D2291" s="65"/>
      <c r="G2291" s="1"/>
      <c r="H2291" s="50"/>
      <c r="I2291" s="51"/>
      <c r="J2291" s="52"/>
      <c r="L2291" s="58"/>
      <c r="N2291" s="53"/>
      <c r="O2291" s="53"/>
      <c r="P2291" s="53"/>
      <c r="Q2291" s="53"/>
      <c r="S2291" s="54"/>
      <c r="T2291" s="55"/>
      <c r="U2291" s="56"/>
      <c r="V2291" s="57"/>
      <c r="AF2291" s="15"/>
      <c r="AO2291" s="64"/>
      <c r="AP2291"/>
      <c r="AQ2291"/>
      <c r="AR2291" s="46"/>
      <c r="AS2291" s="43"/>
    </row>
    <row r="2292" spans="1:45" x14ac:dyDescent="0.2">
      <c r="A2292" s="48"/>
      <c r="B2292" s="2"/>
      <c r="D2292" s="65"/>
      <c r="G2292" s="1"/>
      <c r="H2292" s="50"/>
      <c r="I2292" s="51"/>
      <c r="J2292" s="52"/>
      <c r="L2292" s="58"/>
      <c r="N2292" s="53"/>
      <c r="O2292" s="53"/>
      <c r="P2292" s="53"/>
      <c r="Q2292" s="53"/>
      <c r="S2292" s="54"/>
      <c r="T2292" s="55"/>
      <c r="U2292" s="56"/>
      <c r="V2292" s="57"/>
      <c r="AF2292" s="15"/>
      <c r="AO2292" s="64"/>
      <c r="AP2292"/>
      <c r="AQ2292"/>
      <c r="AR2292" s="46"/>
      <c r="AS2292" s="43"/>
    </row>
    <row r="2293" spans="1:45" x14ac:dyDescent="0.2">
      <c r="A2293" s="48"/>
      <c r="B2293" s="2"/>
      <c r="D2293" s="65"/>
      <c r="G2293" s="1"/>
      <c r="H2293" s="50"/>
      <c r="I2293" s="51"/>
      <c r="J2293" s="52"/>
      <c r="L2293" s="58"/>
      <c r="N2293" s="53"/>
      <c r="O2293" s="53"/>
      <c r="P2293" s="53"/>
      <c r="Q2293" s="53"/>
      <c r="S2293" s="54"/>
      <c r="T2293" s="55"/>
      <c r="U2293" s="56"/>
      <c r="V2293" s="57"/>
      <c r="AF2293" s="15"/>
      <c r="AO2293" s="64"/>
      <c r="AP2293"/>
      <c r="AQ2293"/>
      <c r="AR2293" s="46"/>
      <c r="AS2293" s="43"/>
    </row>
    <row r="2294" spans="1:45" x14ac:dyDescent="0.2">
      <c r="A2294" s="48"/>
      <c r="B2294" s="2"/>
      <c r="D2294" s="65"/>
      <c r="G2294" s="1"/>
      <c r="H2294" s="50"/>
      <c r="I2294" s="51"/>
      <c r="J2294" s="52"/>
      <c r="L2294" s="58"/>
      <c r="N2294" s="53"/>
      <c r="O2294" s="53"/>
      <c r="P2294" s="53"/>
      <c r="Q2294" s="53"/>
      <c r="S2294" s="54"/>
      <c r="T2294" s="55"/>
      <c r="U2294" s="56"/>
      <c r="V2294" s="57"/>
      <c r="AF2294" s="15"/>
      <c r="AO2294" s="64"/>
      <c r="AP2294"/>
      <c r="AQ2294"/>
      <c r="AR2294" s="46"/>
      <c r="AS2294" s="43"/>
    </row>
    <row r="2295" spans="1:45" x14ac:dyDescent="0.2">
      <c r="A2295" s="48"/>
      <c r="B2295" s="2"/>
      <c r="D2295" s="65"/>
      <c r="G2295" s="1"/>
      <c r="H2295" s="50"/>
      <c r="I2295" s="51"/>
      <c r="J2295" s="52"/>
      <c r="L2295" s="58"/>
      <c r="N2295" s="53"/>
      <c r="O2295" s="53"/>
      <c r="P2295" s="53"/>
      <c r="Q2295" s="53"/>
      <c r="S2295" s="54"/>
      <c r="T2295" s="55"/>
      <c r="U2295" s="56"/>
      <c r="V2295" s="57"/>
      <c r="AF2295" s="15"/>
      <c r="AO2295" s="64"/>
      <c r="AP2295"/>
      <c r="AQ2295"/>
      <c r="AR2295" s="46"/>
      <c r="AS2295" s="43"/>
    </row>
    <row r="2296" spans="1:45" x14ac:dyDescent="0.2">
      <c r="A2296" s="48"/>
      <c r="B2296" s="2"/>
      <c r="D2296" s="65"/>
      <c r="G2296" s="1"/>
      <c r="H2296" s="50"/>
      <c r="I2296" s="51"/>
      <c r="J2296" s="52"/>
      <c r="L2296" s="58"/>
      <c r="N2296" s="53"/>
      <c r="O2296" s="53"/>
      <c r="P2296" s="53"/>
      <c r="Q2296" s="53"/>
      <c r="S2296" s="54"/>
      <c r="T2296" s="55"/>
      <c r="U2296" s="56"/>
      <c r="V2296" s="57"/>
      <c r="AF2296" s="15"/>
      <c r="AO2296" s="64"/>
      <c r="AP2296"/>
      <c r="AQ2296"/>
      <c r="AR2296" s="46"/>
      <c r="AS2296" s="43"/>
    </row>
    <row r="2297" spans="1:45" x14ac:dyDescent="0.2">
      <c r="A2297" s="48"/>
      <c r="B2297" s="2"/>
      <c r="D2297" s="65"/>
      <c r="G2297" s="1"/>
      <c r="H2297" s="50"/>
      <c r="I2297" s="51"/>
      <c r="J2297" s="52"/>
      <c r="L2297" s="58"/>
      <c r="N2297" s="53"/>
      <c r="O2297" s="53"/>
      <c r="P2297" s="53"/>
      <c r="Q2297" s="53"/>
      <c r="S2297" s="54"/>
      <c r="T2297" s="55"/>
      <c r="U2297" s="56"/>
      <c r="V2297" s="57"/>
      <c r="AF2297" s="15"/>
      <c r="AO2297" s="64"/>
      <c r="AP2297"/>
      <c r="AQ2297"/>
      <c r="AR2297" s="46"/>
      <c r="AS2297" s="43"/>
    </row>
    <row r="2298" spans="1:45" x14ac:dyDescent="0.2">
      <c r="A2298" s="48"/>
      <c r="B2298" s="2"/>
      <c r="D2298" s="65"/>
      <c r="G2298" s="1"/>
      <c r="H2298" s="50"/>
      <c r="I2298" s="51"/>
      <c r="J2298" s="52"/>
      <c r="L2298" s="58"/>
      <c r="N2298" s="53"/>
      <c r="O2298" s="53"/>
      <c r="P2298" s="53"/>
      <c r="Q2298" s="53"/>
      <c r="S2298" s="54"/>
      <c r="T2298" s="55"/>
      <c r="U2298" s="56"/>
      <c r="V2298" s="57"/>
      <c r="AF2298" s="15"/>
      <c r="AO2298" s="64"/>
      <c r="AP2298"/>
      <c r="AQ2298"/>
      <c r="AR2298" s="46"/>
      <c r="AS2298" s="43"/>
    </row>
    <row r="2299" spans="1:45" x14ac:dyDescent="0.2">
      <c r="A2299" s="48"/>
      <c r="B2299" s="2"/>
      <c r="D2299" s="65"/>
      <c r="G2299" s="1"/>
      <c r="H2299" s="50"/>
      <c r="I2299" s="51"/>
      <c r="J2299" s="52"/>
      <c r="L2299" s="58"/>
      <c r="N2299" s="53"/>
      <c r="O2299" s="53"/>
      <c r="P2299" s="53"/>
      <c r="Q2299" s="53"/>
      <c r="S2299" s="54"/>
      <c r="T2299" s="55"/>
      <c r="U2299" s="56"/>
      <c r="V2299" s="57"/>
      <c r="AF2299" s="15"/>
      <c r="AO2299" s="64"/>
      <c r="AP2299"/>
      <c r="AQ2299"/>
      <c r="AR2299" s="46"/>
      <c r="AS2299" s="43"/>
    </row>
    <row r="2300" spans="1:45" x14ac:dyDescent="0.2">
      <c r="A2300" s="48"/>
      <c r="B2300" s="2"/>
      <c r="D2300" s="65"/>
      <c r="G2300" s="1"/>
      <c r="H2300" s="50"/>
      <c r="I2300" s="51"/>
      <c r="J2300" s="52"/>
      <c r="L2300" s="58"/>
      <c r="N2300" s="53"/>
      <c r="O2300" s="53"/>
      <c r="P2300" s="53"/>
      <c r="Q2300" s="53"/>
      <c r="S2300" s="54"/>
      <c r="T2300" s="55"/>
      <c r="U2300" s="56"/>
      <c r="V2300" s="57"/>
      <c r="AF2300" s="15"/>
      <c r="AO2300" s="64"/>
      <c r="AP2300"/>
      <c r="AQ2300"/>
      <c r="AR2300" s="46"/>
      <c r="AS2300" s="43"/>
    </row>
    <row r="2301" spans="1:45" x14ac:dyDescent="0.2">
      <c r="A2301" s="48"/>
      <c r="B2301" s="2"/>
      <c r="D2301" s="65"/>
      <c r="G2301" s="1"/>
      <c r="H2301" s="50"/>
      <c r="I2301" s="51"/>
      <c r="J2301" s="52"/>
      <c r="L2301" s="58"/>
      <c r="N2301" s="53"/>
      <c r="O2301" s="53"/>
      <c r="P2301" s="53"/>
      <c r="Q2301" s="53"/>
      <c r="S2301" s="54"/>
      <c r="T2301" s="55"/>
      <c r="U2301" s="56"/>
      <c r="V2301" s="57"/>
      <c r="AF2301" s="15"/>
      <c r="AO2301" s="64"/>
      <c r="AP2301"/>
      <c r="AQ2301"/>
      <c r="AR2301" s="46"/>
      <c r="AS2301" s="43"/>
    </row>
    <row r="2302" spans="1:45" x14ac:dyDescent="0.2">
      <c r="A2302" s="48"/>
      <c r="B2302" s="2"/>
      <c r="D2302" s="65"/>
      <c r="G2302" s="1"/>
      <c r="H2302" s="50"/>
      <c r="I2302" s="51"/>
      <c r="J2302" s="52"/>
      <c r="L2302" s="58"/>
      <c r="N2302" s="53"/>
      <c r="O2302" s="53"/>
      <c r="P2302" s="53"/>
      <c r="Q2302" s="53"/>
      <c r="S2302" s="54"/>
      <c r="T2302" s="55"/>
      <c r="U2302" s="56"/>
      <c r="V2302" s="57"/>
      <c r="AF2302" s="15"/>
      <c r="AO2302" s="64"/>
      <c r="AP2302"/>
      <c r="AQ2302"/>
      <c r="AR2302" s="46"/>
      <c r="AS2302" s="43"/>
    </row>
    <row r="2303" spans="1:45" x14ac:dyDescent="0.2">
      <c r="A2303" s="48"/>
      <c r="B2303" s="2"/>
      <c r="D2303" s="65"/>
      <c r="G2303" s="1"/>
      <c r="H2303" s="50"/>
      <c r="I2303" s="51"/>
      <c r="J2303" s="52"/>
      <c r="L2303" s="58"/>
      <c r="N2303" s="53"/>
      <c r="O2303" s="53"/>
      <c r="P2303" s="53"/>
      <c r="Q2303" s="53"/>
      <c r="S2303" s="54"/>
      <c r="T2303" s="55"/>
      <c r="U2303" s="56"/>
      <c r="V2303" s="57"/>
      <c r="AF2303" s="15"/>
      <c r="AO2303" s="64"/>
      <c r="AP2303"/>
      <c r="AQ2303"/>
      <c r="AR2303" s="46"/>
      <c r="AS2303" s="43"/>
    </row>
    <row r="2304" spans="1:45" x14ac:dyDescent="0.2">
      <c r="A2304" s="48"/>
      <c r="B2304" s="2"/>
      <c r="D2304" s="65"/>
      <c r="G2304" s="1"/>
      <c r="H2304" s="50"/>
      <c r="I2304" s="51"/>
      <c r="J2304" s="52"/>
      <c r="L2304" s="58"/>
      <c r="N2304" s="53"/>
      <c r="O2304" s="53"/>
      <c r="P2304" s="53"/>
      <c r="Q2304" s="53"/>
      <c r="S2304" s="54"/>
      <c r="T2304" s="55"/>
      <c r="U2304" s="56"/>
      <c r="V2304" s="57"/>
      <c r="AF2304" s="15"/>
      <c r="AO2304" s="64"/>
      <c r="AP2304"/>
      <c r="AQ2304"/>
      <c r="AR2304" s="46"/>
      <c r="AS2304" s="43"/>
    </row>
    <row r="2305" spans="1:45" x14ac:dyDescent="0.2">
      <c r="A2305" s="48"/>
      <c r="B2305" s="2"/>
      <c r="D2305" s="65"/>
      <c r="G2305" s="1"/>
      <c r="H2305" s="50"/>
      <c r="I2305" s="51"/>
      <c r="J2305" s="52"/>
      <c r="L2305" s="58"/>
      <c r="N2305" s="53"/>
      <c r="O2305" s="53"/>
      <c r="P2305" s="53"/>
      <c r="Q2305" s="53"/>
      <c r="S2305" s="54"/>
      <c r="T2305" s="55"/>
      <c r="U2305" s="56"/>
      <c r="V2305" s="57"/>
      <c r="AF2305" s="15"/>
      <c r="AO2305" s="64"/>
      <c r="AP2305"/>
      <c r="AQ2305"/>
      <c r="AR2305" s="46"/>
      <c r="AS2305" s="43"/>
    </row>
    <row r="2306" spans="1:45" x14ac:dyDescent="0.2">
      <c r="A2306" s="48"/>
      <c r="B2306" s="2"/>
      <c r="D2306" s="65"/>
      <c r="G2306" s="1"/>
      <c r="H2306" s="50"/>
      <c r="I2306" s="51"/>
      <c r="J2306" s="52"/>
      <c r="L2306" s="58"/>
      <c r="N2306" s="53"/>
      <c r="O2306" s="53"/>
      <c r="P2306" s="53"/>
      <c r="Q2306" s="53"/>
      <c r="S2306" s="54"/>
      <c r="T2306" s="55"/>
      <c r="U2306" s="56"/>
      <c r="V2306" s="57"/>
      <c r="AF2306" s="15"/>
      <c r="AO2306" s="64"/>
      <c r="AP2306"/>
      <c r="AQ2306"/>
      <c r="AR2306" s="46"/>
      <c r="AS2306" s="43"/>
    </row>
    <row r="2307" spans="1:45" x14ac:dyDescent="0.2">
      <c r="A2307" s="48"/>
      <c r="B2307" s="2"/>
      <c r="D2307" s="65"/>
      <c r="G2307" s="1"/>
      <c r="H2307" s="50"/>
      <c r="I2307" s="51"/>
      <c r="J2307" s="52"/>
      <c r="L2307" s="58"/>
      <c r="N2307" s="53"/>
      <c r="O2307" s="53"/>
      <c r="P2307" s="53"/>
      <c r="Q2307" s="53"/>
      <c r="S2307" s="54"/>
      <c r="T2307" s="55"/>
      <c r="U2307" s="56"/>
      <c r="V2307" s="57"/>
      <c r="AF2307" s="15"/>
      <c r="AO2307" s="64"/>
      <c r="AP2307"/>
      <c r="AQ2307"/>
      <c r="AR2307" s="46"/>
      <c r="AS2307" s="43"/>
    </row>
    <row r="2308" spans="1:45" x14ac:dyDescent="0.2">
      <c r="A2308" s="48"/>
      <c r="B2308" s="2"/>
      <c r="D2308" s="65"/>
      <c r="G2308" s="1"/>
      <c r="H2308" s="50"/>
      <c r="I2308" s="51"/>
      <c r="J2308" s="52"/>
      <c r="L2308" s="58"/>
      <c r="N2308" s="53"/>
      <c r="O2308" s="53"/>
      <c r="P2308" s="53"/>
      <c r="Q2308" s="53"/>
      <c r="S2308" s="54"/>
      <c r="T2308" s="55"/>
      <c r="U2308" s="56"/>
      <c r="V2308" s="57"/>
      <c r="AF2308" s="15"/>
      <c r="AO2308" s="64"/>
      <c r="AP2308"/>
      <c r="AQ2308"/>
      <c r="AR2308" s="46"/>
      <c r="AS2308" s="43"/>
    </row>
    <row r="2309" spans="1:45" x14ac:dyDescent="0.2">
      <c r="A2309" s="48"/>
      <c r="B2309" s="2"/>
      <c r="D2309" s="65"/>
      <c r="G2309" s="1"/>
      <c r="H2309" s="50"/>
      <c r="I2309" s="51"/>
      <c r="J2309" s="52"/>
      <c r="L2309" s="58"/>
      <c r="N2309" s="53"/>
      <c r="O2309" s="53"/>
      <c r="P2309" s="53"/>
      <c r="Q2309" s="53"/>
      <c r="S2309" s="54"/>
      <c r="T2309" s="55"/>
      <c r="U2309" s="56"/>
      <c r="V2309" s="57"/>
      <c r="AF2309" s="15"/>
      <c r="AO2309" s="64"/>
      <c r="AP2309"/>
      <c r="AQ2309"/>
      <c r="AR2309" s="46"/>
      <c r="AS2309" s="43"/>
    </row>
    <row r="2310" spans="1:45" x14ac:dyDescent="0.2">
      <c r="A2310" s="48"/>
      <c r="B2310" s="2"/>
      <c r="D2310" s="65"/>
      <c r="G2310" s="1"/>
      <c r="H2310" s="50"/>
      <c r="I2310" s="51"/>
      <c r="J2310" s="52"/>
      <c r="L2310" s="58"/>
      <c r="N2310" s="53"/>
      <c r="O2310" s="53"/>
      <c r="P2310" s="53"/>
      <c r="Q2310" s="53"/>
      <c r="S2310" s="54"/>
      <c r="T2310" s="55"/>
      <c r="U2310" s="56"/>
      <c r="V2310" s="57"/>
      <c r="AF2310" s="15"/>
      <c r="AO2310" s="64"/>
      <c r="AP2310"/>
      <c r="AQ2310"/>
      <c r="AR2310" s="46"/>
      <c r="AS2310" s="43"/>
    </row>
    <row r="2311" spans="1:45" x14ac:dyDescent="0.2">
      <c r="A2311" s="48"/>
      <c r="B2311" s="2"/>
      <c r="D2311" s="65"/>
      <c r="G2311" s="1"/>
      <c r="H2311" s="50"/>
      <c r="I2311" s="51"/>
      <c r="J2311" s="52"/>
      <c r="L2311" s="58"/>
      <c r="N2311" s="53"/>
      <c r="O2311" s="53"/>
      <c r="P2311" s="53"/>
      <c r="Q2311" s="53"/>
      <c r="S2311" s="54"/>
      <c r="T2311" s="55"/>
      <c r="U2311" s="56"/>
      <c r="V2311" s="57"/>
      <c r="AF2311" s="15"/>
      <c r="AO2311" s="64"/>
      <c r="AP2311"/>
      <c r="AQ2311"/>
      <c r="AR2311" s="46"/>
      <c r="AS2311" s="43"/>
    </row>
    <row r="2312" spans="1:45" x14ac:dyDescent="0.2">
      <c r="A2312" s="48"/>
      <c r="B2312" s="2"/>
      <c r="D2312" s="65"/>
      <c r="G2312" s="1"/>
      <c r="H2312" s="50"/>
      <c r="I2312" s="51"/>
      <c r="J2312" s="52"/>
      <c r="L2312" s="58"/>
      <c r="N2312" s="53"/>
      <c r="O2312" s="53"/>
      <c r="P2312" s="53"/>
      <c r="Q2312" s="53"/>
      <c r="S2312" s="54"/>
      <c r="T2312" s="55"/>
      <c r="U2312" s="56"/>
      <c r="V2312" s="57"/>
      <c r="AF2312" s="15"/>
      <c r="AO2312" s="64"/>
      <c r="AP2312"/>
      <c r="AQ2312"/>
      <c r="AR2312" s="46"/>
      <c r="AS2312" s="43"/>
    </row>
    <row r="2313" spans="1:45" x14ac:dyDescent="0.2">
      <c r="A2313" s="48"/>
      <c r="B2313" s="2"/>
      <c r="D2313" s="65"/>
      <c r="G2313" s="1"/>
      <c r="H2313" s="50"/>
      <c r="I2313" s="51"/>
      <c r="J2313" s="52"/>
      <c r="L2313" s="58"/>
      <c r="N2313" s="53"/>
      <c r="O2313" s="53"/>
      <c r="P2313" s="53"/>
      <c r="Q2313" s="53"/>
      <c r="S2313" s="54"/>
      <c r="T2313" s="55"/>
      <c r="U2313" s="56"/>
      <c r="V2313" s="57"/>
      <c r="AF2313" s="15"/>
      <c r="AO2313" s="64"/>
      <c r="AP2313"/>
      <c r="AQ2313"/>
      <c r="AR2313" s="46"/>
      <c r="AS2313" s="43"/>
    </row>
    <row r="2314" spans="1:45" x14ac:dyDescent="0.2">
      <c r="A2314" s="48"/>
      <c r="B2314" s="2"/>
      <c r="D2314" s="65"/>
      <c r="G2314" s="1"/>
      <c r="H2314" s="50"/>
      <c r="I2314" s="51"/>
      <c r="J2314" s="52"/>
      <c r="L2314" s="58"/>
      <c r="N2314" s="53"/>
      <c r="O2314" s="53"/>
      <c r="P2314" s="53"/>
      <c r="Q2314" s="53"/>
      <c r="S2314" s="54"/>
      <c r="T2314" s="55"/>
      <c r="U2314" s="56"/>
      <c r="V2314" s="57"/>
      <c r="AF2314" s="15"/>
      <c r="AO2314" s="64"/>
      <c r="AP2314"/>
      <c r="AQ2314"/>
      <c r="AR2314" s="46"/>
      <c r="AS2314" s="43"/>
    </row>
    <row r="2315" spans="1:45" x14ac:dyDescent="0.2">
      <c r="A2315" s="48"/>
      <c r="B2315" s="2"/>
      <c r="D2315" s="65"/>
      <c r="G2315" s="1"/>
      <c r="H2315" s="50"/>
      <c r="I2315" s="51"/>
      <c r="J2315" s="52"/>
      <c r="L2315" s="58"/>
      <c r="N2315" s="53"/>
      <c r="O2315" s="53"/>
      <c r="P2315" s="53"/>
      <c r="Q2315" s="53"/>
      <c r="S2315" s="54"/>
      <c r="T2315" s="55"/>
      <c r="U2315" s="56"/>
      <c r="V2315" s="57"/>
      <c r="AF2315" s="15"/>
      <c r="AO2315" s="64"/>
      <c r="AP2315"/>
      <c r="AQ2315"/>
      <c r="AR2315" s="46"/>
      <c r="AS2315" s="43"/>
    </row>
    <row r="2316" spans="1:45" x14ac:dyDescent="0.2">
      <c r="A2316" s="48"/>
      <c r="B2316" s="2"/>
      <c r="D2316" s="65"/>
      <c r="G2316" s="1"/>
      <c r="H2316" s="50"/>
      <c r="I2316" s="51"/>
      <c r="J2316" s="52"/>
      <c r="L2316" s="58"/>
      <c r="N2316" s="53"/>
      <c r="O2316" s="53"/>
      <c r="P2316" s="53"/>
      <c r="Q2316" s="53"/>
      <c r="S2316" s="54"/>
      <c r="T2316" s="55"/>
      <c r="U2316" s="56"/>
      <c r="V2316" s="57"/>
      <c r="AF2316" s="15"/>
      <c r="AO2316" s="64"/>
      <c r="AP2316"/>
      <c r="AQ2316"/>
      <c r="AR2316" s="46"/>
      <c r="AS2316" s="43"/>
    </row>
    <row r="2317" spans="1:45" x14ac:dyDescent="0.2">
      <c r="A2317" s="48"/>
      <c r="B2317" s="2"/>
      <c r="D2317" s="65"/>
      <c r="G2317" s="1"/>
      <c r="H2317" s="50"/>
      <c r="I2317" s="51"/>
      <c r="J2317" s="52"/>
      <c r="L2317" s="58"/>
      <c r="N2317" s="53"/>
      <c r="O2317" s="53"/>
      <c r="P2317" s="53"/>
      <c r="Q2317" s="53"/>
      <c r="S2317" s="54"/>
      <c r="T2317" s="55"/>
      <c r="U2317" s="56"/>
      <c r="V2317" s="57"/>
      <c r="AF2317" s="15"/>
      <c r="AO2317" s="64"/>
      <c r="AP2317"/>
      <c r="AQ2317"/>
      <c r="AR2317" s="46"/>
      <c r="AS2317" s="43"/>
    </row>
    <row r="2318" spans="1:45" x14ac:dyDescent="0.2">
      <c r="A2318" s="48"/>
      <c r="B2318" s="2"/>
      <c r="D2318" s="65"/>
      <c r="G2318" s="1"/>
      <c r="H2318" s="50"/>
      <c r="I2318" s="51"/>
      <c r="J2318" s="52"/>
      <c r="L2318" s="58"/>
      <c r="N2318" s="53"/>
      <c r="O2318" s="53"/>
      <c r="P2318" s="53"/>
      <c r="Q2318" s="53"/>
      <c r="S2318" s="54"/>
      <c r="T2318" s="55"/>
      <c r="U2318" s="56"/>
      <c r="V2318" s="57"/>
      <c r="AF2318" s="15"/>
      <c r="AO2318" s="64"/>
      <c r="AP2318"/>
      <c r="AQ2318"/>
      <c r="AR2318" s="46"/>
      <c r="AS2318" s="43"/>
    </row>
    <row r="2319" spans="1:45" x14ac:dyDescent="0.2">
      <c r="A2319" s="48"/>
      <c r="B2319" s="2"/>
      <c r="D2319" s="65"/>
      <c r="G2319" s="1"/>
      <c r="H2319" s="50"/>
      <c r="I2319" s="51"/>
      <c r="J2319" s="52"/>
      <c r="L2319" s="58"/>
      <c r="N2319" s="53"/>
      <c r="O2319" s="53"/>
      <c r="P2319" s="53"/>
      <c r="Q2319" s="53"/>
      <c r="S2319" s="54"/>
      <c r="T2319" s="55"/>
      <c r="U2319" s="56"/>
      <c r="V2319" s="57"/>
      <c r="AF2319" s="15"/>
      <c r="AO2319" s="64"/>
      <c r="AP2319"/>
      <c r="AQ2319"/>
      <c r="AR2319" s="46"/>
      <c r="AS2319" s="43"/>
    </row>
    <row r="2320" spans="1:45" x14ac:dyDescent="0.2">
      <c r="A2320" s="48"/>
      <c r="B2320" s="2"/>
      <c r="D2320" s="65"/>
      <c r="G2320" s="1"/>
      <c r="H2320" s="50"/>
      <c r="I2320" s="51"/>
      <c r="J2320" s="52"/>
      <c r="L2320" s="58"/>
      <c r="N2320" s="53"/>
      <c r="O2320" s="53"/>
      <c r="P2320" s="53"/>
      <c r="Q2320" s="53"/>
      <c r="S2320" s="54"/>
      <c r="T2320" s="55"/>
      <c r="U2320" s="56"/>
      <c r="V2320" s="57"/>
      <c r="AF2320" s="15"/>
      <c r="AO2320" s="64"/>
      <c r="AP2320"/>
      <c r="AQ2320"/>
      <c r="AR2320" s="46"/>
      <c r="AS2320" s="43"/>
    </row>
    <row r="2321" spans="1:45" x14ac:dyDescent="0.2">
      <c r="A2321" s="48"/>
      <c r="B2321" s="2"/>
      <c r="D2321" s="65"/>
      <c r="G2321" s="1"/>
      <c r="H2321" s="50"/>
      <c r="I2321" s="51"/>
      <c r="J2321" s="52"/>
      <c r="L2321" s="58"/>
      <c r="N2321" s="53"/>
      <c r="O2321" s="53"/>
      <c r="P2321" s="53"/>
      <c r="Q2321" s="53"/>
      <c r="S2321" s="54"/>
      <c r="T2321" s="55"/>
      <c r="U2321" s="56"/>
      <c r="V2321" s="57"/>
      <c r="AF2321" s="15"/>
      <c r="AO2321" s="64"/>
      <c r="AP2321"/>
      <c r="AQ2321"/>
      <c r="AR2321" s="46"/>
      <c r="AS2321" s="43"/>
    </row>
    <row r="2322" spans="1:45" x14ac:dyDescent="0.2">
      <c r="A2322" s="48"/>
      <c r="B2322" s="2"/>
      <c r="D2322" s="65"/>
      <c r="G2322" s="1"/>
      <c r="H2322" s="50"/>
      <c r="I2322" s="51"/>
      <c r="J2322" s="52"/>
      <c r="L2322" s="58"/>
      <c r="N2322" s="53"/>
      <c r="O2322" s="53"/>
      <c r="P2322" s="53"/>
      <c r="Q2322" s="53"/>
      <c r="S2322" s="54"/>
      <c r="T2322" s="55"/>
      <c r="U2322" s="56"/>
      <c r="V2322" s="57"/>
      <c r="AF2322" s="15"/>
      <c r="AO2322" s="64"/>
      <c r="AP2322"/>
      <c r="AQ2322"/>
      <c r="AR2322" s="46"/>
      <c r="AS2322" s="43"/>
    </row>
    <row r="2323" spans="1:45" x14ac:dyDescent="0.2">
      <c r="A2323" s="48"/>
      <c r="B2323" s="2"/>
      <c r="D2323" s="65"/>
      <c r="G2323" s="1"/>
      <c r="H2323" s="50"/>
      <c r="I2323" s="51"/>
      <c r="J2323" s="52"/>
      <c r="L2323" s="58"/>
      <c r="N2323" s="53"/>
      <c r="O2323" s="53"/>
      <c r="P2323" s="53"/>
      <c r="Q2323" s="53"/>
      <c r="S2323" s="54"/>
      <c r="T2323" s="55"/>
      <c r="U2323" s="56"/>
      <c r="V2323" s="57"/>
      <c r="AF2323" s="15"/>
      <c r="AO2323" s="64"/>
      <c r="AP2323"/>
      <c r="AQ2323"/>
      <c r="AR2323" s="46"/>
      <c r="AS2323" s="43"/>
    </row>
    <row r="2324" spans="1:45" x14ac:dyDescent="0.2">
      <c r="A2324" s="48"/>
      <c r="B2324" s="2"/>
      <c r="D2324" s="65"/>
      <c r="G2324" s="1"/>
      <c r="H2324" s="50"/>
      <c r="I2324" s="51"/>
      <c r="J2324" s="52"/>
      <c r="L2324" s="58"/>
      <c r="N2324" s="53"/>
      <c r="O2324" s="53"/>
      <c r="P2324" s="53"/>
      <c r="Q2324" s="53"/>
      <c r="S2324" s="54"/>
      <c r="T2324" s="55"/>
      <c r="U2324" s="56"/>
      <c r="V2324" s="57"/>
      <c r="AF2324" s="15"/>
      <c r="AO2324" s="64"/>
      <c r="AP2324"/>
      <c r="AQ2324"/>
      <c r="AR2324" s="46"/>
      <c r="AS2324" s="43"/>
    </row>
    <row r="2325" spans="1:45" x14ac:dyDescent="0.2">
      <c r="A2325" s="48"/>
      <c r="B2325" s="2"/>
      <c r="D2325" s="65"/>
      <c r="G2325" s="1"/>
      <c r="H2325" s="50"/>
      <c r="I2325" s="51"/>
      <c r="J2325" s="52"/>
      <c r="L2325" s="58"/>
      <c r="N2325" s="53"/>
      <c r="O2325" s="53"/>
      <c r="P2325" s="53"/>
      <c r="Q2325" s="53"/>
      <c r="S2325" s="54"/>
      <c r="T2325" s="55"/>
      <c r="U2325" s="56"/>
      <c r="V2325" s="57"/>
      <c r="AF2325" s="15"/>
      <c r="AO2325" s="64"/>
      <c r="AP2325"/>
      <c r="AQ2325"/>
      <c r="AR2325" s="46"/>
      <c r="AS2325" s="43"/>
    </row>
    <row r="2326" spans="1:45" x14ac:dyDescent="0.2">
      <c r="A2326" s="48"/>
      <c r="B2326" s="2"/>
      <c r="D2326" s="65"/>
      <c r="G2326" s="1"/>
      <c r="H2326" s="50"/>
      <c r="I2326" s="51"/>
      <c r="J2326" s="52"/>
      <c r="L2326" s="58"/>
      <c r="N2326" s="53"/>
      <c r="O2326" s="53"/>
      <c r="P2326" s="53"/>
      <c r="Q2326" s="53"/>
      <c r="S2326" s="54"/>
      <c r="T2326" s="55"/>
      <c r="U2326" s="56"/>
      <c r="V2326" s="57"/>
      <c r="AF2326" s="15"/>
      <c r="AO2326" s="64"/>
      <c r="AP2326"/>
      <c r="AQ2326"/>
      <c r="AR2326" s="46"/>
      <c r="AS2326" s="43"/>
    </row>
    <row r="2327" spans="1:45" x14ac:dyDescent="0.2">
      <c r="A2327" s="48"/>
      <c r="B2327" s="2"/>
      <c r="D2327" s="65"/>
      <c r="G2327" s="1"/>
      <c r="H2327" s="50"/>
      <c r="I2327" s="51"/>
      <c r="J2327" s="52"/>
      <c r="L2327" s="58"/>
      <c r="N2327" s="53"/>
      <c r="O2327" s="53"/>
      <c r="P2327" s="53"/>
      <c r="Q2327" s="53"/>
      <c r="S2327" s="54"/>
      <c r="T2327" s="55"/>
      <c r="U2327" s="56"/>
      <c r="V2327" s="57"/>
      <c r="AF2327" s="15"/>
      <c r="AO2327" s="64"/>
      <c r="AP2327"/>
      <c r="AQ2327"/>
      <c r="AR2327" s="46"/>
      <c r="AS2327" s="43"/>
    </row>
    <row r="2328" spans="1:45" x14ac:dyDescent="0.2">
      <c r="A2328" s="48"/>
      <c r="B2328" s="2"/>
      <c r="D2328" s="65"/>
      <c r="G2328" s="1"/>
      <c r="H2328" s="50"/>
      <c r="I2328" s="51"/>
      <c r="J2328" s="52"/>
      <c r="L2328" s="58"/>
      <c r="N2328" s="53"/>
      <c r="O2328" s="53"/>
      <c r="P2328" s="53"/>
      <c r="Q2328" s="53"/>
      <c r="S2328" s="54"/>
      <c r="T2328" s="55"/>
      <c r="U2328" s="56"/>
      <c r="V2328" s="57"/>
      <c r="AF2328" s="15"/>
      <c r="AO2328" s="64"/>
      <c r="AP2328"/>
      <c r="AQ2328"/>
      <c r="AR2328" s="46"/>
      <c r="AS2328" s="43"/>
    </row>
    <row r="2329" spans="1:45" x14ac:dyDescent="0.2">
      <c r="A2329" s="48"/>
      <c r="B2329" s="2"/>
      <c r="D2329" s="65"/>
      <c r="G2329" s="1"/>
      <c r="H2329" s="50"/>
      <c r="I2329" s="51"/>
      <c r="J2329" s="52"/>
      <c r="L2329" s="58"/>
      <c r="N2329" s="53"/>
      <c r="O2329" s="53"/>
      <c r="P2329" s="53"/>
      <c r="Q2329" s="53"/>
      <c r="S2329" s="54"/>
      <c r="T2329" s="55"/>
      <c r="U2329" s="56"/>
      <c r="V2329" s="57"/>
      <c r="AF2329" s="15"/>
      <c r="AO2329" s="64"/>
      <c r="AP2329"/>
      <c r="AQ2329"/>
      <c r="AR2329" s="46"/>
      <c r="AS2329" s="43"/>
    </row>
    <row r="2330" spans="1:45" x14ac:dyDescent="0.2">
      <c r="A2330" s="48"/>
      <c r="B2330" s="2"/>
      <c r="D2330" s="65"/>
      <c r="G2330" s="1"/>
      <c r="H2330" s="50"/>
      <c r="I2330" s="51"/>
      <c r="J2330" s="52"/>
      <c r="L2330" s="58"/>
      <c r="N2330" s="53"/>
      <c r="O2330" s="53"/>
      <c r="P2330" s="53"/>
      <c r="Q2330" s="53"/>
      <c r="S2330" s="54"/>
      <c r="T2330" s="55"/>
      <c r="U2330" s="56"/>
      <c r="V2330" s="57"/>
      <c r="AF2330" s="15"/>
      <c r="AO2330" s="64"/>
      <c r="AP2330"/>
      <c r="AQ2330"/>
      <c r="AR2330" s="46"/>
      <c r="AS2330" s="43"/>
    </row>
    <row r="2331" spans="1:45" x14ac:dyDescent="0.2">
      <c r="A2331" s="48"/>
      <c r="B2331" s="2"/>
      <c r="D2331" s="65"/>
      <c r="G2331" s="1"/>
      <c r="H2331" s="50"/>
      <c r="I2331" s="51"/>
      <c r="J2331" s="52"/>
      <c r="L2331" s="58"/>
      <c r="N2331" s="53"/>
      <c r="O2331" s="53"/>
      <c r="P2331" s="53"/>
      <c r="Q2331" s="53"/>
      <c r="S2331" s="54"/>
      <c r="T2331" s="55"/>
      <c r="U2331" s="56"/>
      <c r="V2331" s="57"/>
      <c r="AF2331" s="15"/>
      <c r="AO2331" s="64"/>
      <c r="AP2331"/>
      <c r="AQ2331"/>
      <c r="AR2331" s="46"/>
      <c r="AS2331" s="43"/>
    </row>
    <row r="2332" spans="1:45" x14ac:dyDescent="0.2">
      <c r="A2332" s="48"/>
      <c r="B2332" s="2"/>
      <c r="D2332" s="65"/>
      <c r="G2332" s="1"/>
      <c r="H2332" s="50"/>
      <c r="I2332" s="51"/>
      <c r="J2332" s="52"/>
      <c r="L2332" s="58"/>
      <c r="N2332" s="53"/>
      <c r="O2332" s="53"/>
      <c r="P2332" s="53"/>
      <c r="Q2332" s="53"/>
      <c r="S2332" s="54"/>
      <c r="T2332" s="55"/>
      <c r="U2332" s="56"/>
      <c r="V2332" s="57"/>
      <c r="AF2332" s="15"/>
      <c r="AO2332" s="64"/>
      <c r="AP2332"/>
      <c r="AQ2332"/>
      <c r="AR2332" s="46"/>
      <c r="AS2332" s="43"/>
    </row>
    <row r="2333" spans="1:45" x14ac:dyDescent="0.2">
      <c r="A2333" s="48"/>
      <c r="B2333" s="2"/>
      <c r="D2333" s="65"/>
      <c r="G2333" s="1"/>
      <c r="H2333" s="50"/>
      <c r="I2333" s="51"/>
      <c r="J2333" s="52"/>
      <c r="L2333" s="58"/>
      <c r="N2333" s="53"/>
      <c r="O2333" s="53"/>
      <c r="P2333" s="53"/>
      <c r="Q2333" s="53"/>
      <c r="S2333" s="54"/>
      <c r="T2333" s="55"/>
      <c r="U2333" s="56"/>
      <c r="V2333" s="57"/>
      <c r="AF2333" s="15"/>
      <c r="AO2333" s="64"/>
      <c r="AP2333"/>
      <c r="AQ2333"/>
      <c r="AR2333" s="46"/>
      <c r="AS2333" s="43"/>
    </row>
    <row r="2334" spans="1:45" x14ac:dyDescent="0.2">
      <c r="A2334" s="48"/>
      <c r="B2334" s="2"/>
      <c r="D2334" s="65"/>
      <c r="G2334" s="1"/>
      <c r="H2334" s="50"/>
      <c r="I2334" s="51"/>
      <c r="J2334" s="52"/>
      <c r="L2334" s="58"/>
      <c r="N2334" s="53"/>
      <c r="O2334" s="53"/>
      <c r="P2334" s="53"/>
      <c r="Q2334" s="53"/>
      <c r="S2334" s="54"/>
      <c r="T2334" s="55"/>
      <c r="U2334" s="56"/>
      <c r="V2334" s="57"/>
      <c r="AF2334" s="15"/>
      <c r="AO2334" s="64"/>
      <c r="AP2334"/>
      <c r="AQ2334"/>
      <c r="AR2334" s="46"/>
      <c r="AS2334" s="43"/>
    </row>
    <row r="2335" spans="1:45" x14ac:dyDescent="0.2">
      <c r="A2335" s="48"/>
      <c r="B2335" s="2"/>
      <c r="D2335" s="65"/>
      <c r="G2335" s="1"/>
      <c r="H2335" s="50"/>
      <c r="I2335" s="51"/>
      <c r="J2335" s="52"/>
      <c r="L2335" s="58"/>
      <c r="N2335" s="53"/>
      <c r="O2335" s="53"/>
      <c r="P2335" s="53"/>
      <c r="Q2335" s="53"/>
      <c r="S2335" s="54"/>
      <c r="T2335" s="55"/>
      <c r="U2335" s="56"/>
      <c r="V2335" s="57"/>
      <c r="AF2335" s="15"/>
      <c r="AO2335" s="64"/>
      <c r="AP2335"/>
      <c r="AQ2335"/>
      <c r="AR2335" s="46"/>
      <c r="AS2335" s="43"/>
    </row>
    <row r="2336" spans="1:45" x14ac:dyDescent="0.2">
      <c r="A2336" s="48"/>
      <c r="B2336" s="2"/>
      <c r="D2336" s="65"/>
      <c r="G2336" s="1"/>
      <c r="H2336" s="50"/>
      <c r="I2336" s="51"/>
      <c r="J2336" s="52"/>
      <c r="L2336" s="58"/>
      <c r="N2336" s="53"/>
      <c r="O2336" s="53"/>
      <c r="P2336" s="53"/>
      <c r="Q2336" s="53"/>
      <c r="S2336" s="54"/>
      <c r="T2336" s="55"/>
      <c r="U2336" s="56"/>
      <c r="V2336" s="57"/>
      <c r="AF2336" s="15"/>
      <c r="AO2336" s="64"/>
      <c r="AP2336"/>
      <c r="AQ2336"/>
      <c r="AR2336" s="46"/>
      <c r="AS2336" s="43"/>
    </row>
    <row r="2337" spans="1:45" x14ac:dyDescent="0.2">
      <c r="A2337" s="48"/>
      <c r="B2337" s="2"/>
      <c r="D2337" s="65"/>
      <c r="G2337" s="1"/>
      <c r="H2337" s="50"/>
      <c r="I2337" s="51"/>
      <c r="J2337" s="52"/>
      <c r="L2337" s="58"/>
      <c r="N2337" s="53"/>
      <c r="O2337" s="53"/>
      <c r="P2337" s="53"/>
      <c r="Q2337" s="53"/>
      <c r="S2337" s="54"/>
      <c r="T2337" s="55"/>
      <c r="U2337" s="56"/>
      <c r="V2337" s="57"/>
      <c r="AF2337" s="15"/>
      <c r="AO2337" s="64"/>
      <c r="AP2337"/>
      <c r="AQ2337"/>
      <c r="AR2337" s="46"/>
      <c r="AS2337" s="43"/>
    </row>
    <row r="2338" spans="1:45" x14ac:dyDescent="0.2">
      <c r="A2338" s="48"/>
      <c r="B2338" s="2"/>
      <c r="D2338" s="65"/>
      <c r="G2338" s="1"/>
      <c r="H2338" s="50"/>
      <c r="I2338" s="51"/>
      <c r="J2338" s="52"/>
      <c r="L2338" s="58"/>
      <c r="N2338" s="53"/>
      <c r="O2338" s="53"/>
      <c r="P2338" s="53"/>
      <c r="Q2338" s="53"/>
      <c r="S2338" s="54"/>
      <c r="T2338" s="55"/>
      <c r="U2338" s="56"/>
      <c r="V2338" s="57"/>
      <c r="AF2338" s="15"/>
      <c r="AO2338" s="64"/>
      <c r="AP2338"/>
      <c r="AQ2338"/>
      <c r="AR2338" s="46"/>
      <c r="AS2338" s="43"/>
    </row>
    <row r="2339" spans="1:45" x14ac:dyDescent="0.2">
      <c r="A2339" s="48"/>
      <c r="B2339" s="2"/>
      <c r="D2339" s="65"/>
      <c r="G2339" s="1"/>
      <c r="H2339" s="50"/>
      <c r="I2339" s="51"/>
      <c r="J2339" s="52"/>
      <c r="L2339" s="58"/>
      <c r="N2339" s="53"/>
      <c r="O2339" s="53"/>
      <c r="P2339" s="53"/>
      <c r="Q2339" s="53"/>
      <c r="S2339" s="54"/>
      <c r="T2339" s="55"/>
      <c r="U2339" s="56"/>
      <c r="V2339" s="57"/>
      <c r="AF2339" s="15"/>
      <c r="AO2339" s="64"/>
      <c r="AP2339"/>
      <c r="AQ2339"/>
      <c r="AR2339" s="46"/>
      <c r="AS2339" s="43"/>
    </row>
    <row r="2340" spans="1:45" x14ac:dyDescent="0.2">
      <c r="A2340" s="48"/>
      <c r="B2340" s="2"/>
      <c r="D2340" s="65"/>
      <c r="G2340" s="1"/>
      <c r="H2340" s="50"/>
      <c r="I2340" s="51"/>
      <c r="J2340" s="52"/>
      <c r="L2340" s="58"/>
      <c r="N2340" s="53"/>
      <c r="O2340" s="53"/>
      <c r="P2340" s="53"/>
      <c r="Q2340" s="53"/>
      <c r="S2340" s="54"/>
      <c r="T2340" s="55"/>
      <c r="U2340" s="56"/>
      <c r="V2340" s="57"/>
      <c r="AF2340" s="15"/>
      <c r="AO2340" s="64"/>
      <c r="AP2340"/>
      <c r="AQ2340"/>
      <c r="AR2340" s="46"/>
      <c r="AS2340" s="43"/>
    </row>
    <row r="2341" spans="1:45" x14ac:dyDescent="0.2">
      <c r="A2341" s="48"/>
      <c r="B2341" s="2"/>
      <c r="D2341" s="65"/>
      <c r="G2341" s="1"/>
      <c r="H2341" s="50"/>
      <c r="I2341" s="51"/>
      <c r="J2341" s="52"/>
      <c r="L2341" s="58"/>
      <c r="N2341" s="53"/>
      <c r="O2341" s="53"/>
      <c r="P2341" s="53"/>
      <c r="Q2341" s="53"/>
      <c r="S2341" s="54"/>
      <c r="T2341" s="55"/>
      <c r="U2341" s="56"/>
      <c r="V2341" s="57"/>
      <c r="AF2341" s="15"/>
      <c r="AO2341" s="64"/>
      <c r="AP2341"/>
      <c r="AQ2341"/>
      <c r="AR2341" s="46"/>
      <c r="AS2341" s="43"/>
    </row>
    <row r="2342" spans="1:45" x14ac:dyDescent="0.2">
      <c r="A2342" s="48"/>
      <c r="B2342" s="2"/>
      <c r="D2342" s="65"/>
      <c r="G2342" s="1"/>
      <c r="H2342" s="50"/>
      <c r="I2342" s="51"/>
      <c r="J2342" s="52"/>
      <c r="L2342" s="58"/>
      <c r="N2342" s="53"/>
      <c r="O2342" s="53"/>
      <c r="P2342" s="53"/>
      <c r="Q2342" s="53"/>
      <c r="S2342" s="54"/>
      <c r="T2342" s="55"/>
      <c r="U2342" s="56"/>
      <c r="V2342" s="57"/>
      <c r="AF2342" s="15"/>
      <c r="AO2342" s="64"/>
      <c r="AP2342"/>
      <c r="AQ2342"/>
      <c r="AR2342" s="46"/>
      <c r="AS2342" s="43"/>
    </row>
    <row r="2343" spans="1:45" x14ac:dyDescent="0.2">
      <c r="A2343" s="48"/>
      <c r="B2343" s="2"/>
      <c r="D2343" s="65"/>
      <c r="G2343" s="1"/>
      <c r="H2343" s="50"/>
      <c r="I2343" s="51"/>
      <c r="J2343" s="52"/>
      <c r="L2343" s="58"/>
      <c r="N2343" s="53"/>
      <c r="O2343" s="53"/>
      <c r="P2343" s="53"/>
      <c r="Q2343" s="53"/>
      <c r="S2343" s="54"/>
      <c r="T2343" s="55"/>
      <c r="U2343" s="56"/>
      <c r="V2343" s="57"/>
      <c r="AF2343" s="15"/>
      <c r="AO2343" s="64"/>
      <c r="AP2343"/>
      <c r="AQ2343"/>
      <c r="AR2343" s="46"/>
      <c r="AS2343" s="43"/>
    </row>
    <row r="2344" spans="1:45" x14ac:dyDescent="0.2">
      <c r="A2344" s="48"/>
      <c r="B2344" s="2"/>
      <c r="D2344" s="65"/>
      <c r="G2344" s="1"/>
      <c r="H2344" s="50"/>
      <c r="I2344" s="51"/>
      <c r="J2344" s="52"/>
      <c r="L2344" s="58"/>
      <c r="N2344" s="53"/>
      <c r="O2344" s="53"/>
      <c r="P2344" s="53"/>
      <c r="Q2344" s="53"/>
      <c r="S2344" s="54"/>
      <c r="T2344" s="55"/>
      <c r="U2344" s="56"/>
      <c r="V2344" s="57"/>
      <c r="AF2344" s="15"/>
      <c r="AO2344" s="64"/>
      <c r="AP2344"/>
      <c r="AQ2344"/>
      <c r="AR2344" s="46"/>
      <c r="AS2344" s="43"/>
    </row>
    <row r="2345" spans="1:45" x14ac:dyDescent="0.2">
      <c r="A2345" s="48"/>
      <c r="B2345" s="2"/>
      <c r="D2345" s="65"/>
      <c r="G2345" s="1"/>
      <c r="H2345" s="50"/>
      <c r="I2345" s="51"/>
      <c r="J2345" s="52"/>
      <c r="L2345" s="58"/>
      <c r="N2345" s="53"/>
      <c r="O2345" s="53"/>
      <c r="P2345" s="53"/>
      <c r="Q2345" s="53"/>
      <c r="S2345" s="54"/>
      <c r="T2345" s="55"/>
      <c r="U2345" s="56"/>
      <c r="V2345" s="57"/>
      <c r="AF2345" s="15"/>
      <c r="AO2345" s="64"/>
      <c r="AP2345"/>
      <c r="AQ2345"/>
      <c r="AR2345" s="46"/>
      <c r="AS2345" s="43"/>
    </row>
    <row r="2346" spans="1:45" x14ac:dyDescent="0.2">
      <c r="A2346" s="48"/>
      <c r="B2346" s="2"/>
      <c r="D2346" s="65"/>
      <c r="G2346" s="1"/>
      <c r="H2346" s="50"/>
      <c r="I2346" s="51"/>
      <c r="J2346" s="52"/>
      <c r="L2346" s="58"/>
      <c r="N2346" s="53"/>
      <c r="O2346" s="53"/>
      <c r="P2346" s="53"/>
      <c r="Q2346" s="53"/>
      <c r="S2346" s="54"/>
      <c r="T2346" s="55"/>
      <c r="U2346" s="56"/>
      <c r="V2346" s="57"/>
      <c r="AF2346" s="15"/>
      <c r="AO2346" s="64"/>
      <c r="AP2346"/>
      <c r="AQ2346"/>
      <c r="AR2346" s="46"/>
      <c r="AS2346" s="43"/>
    </row>
    <row r="2347" spans="1:45" x14ac:dyDescent="0.2">
      <c r="A2347" s="48"/>
      <c r="B2347" s="2"/>
      <c r="D2347" s="65"/>
      <c r="G2347" s="1"/>
      <c r="H2347" s="50"/>
      <c r="I2347" s="51"/>
      <c r="J2347" s="52"/>
      <c r="L2347" s="58"/>
      <c r="N2347" s="53"/>
      <c r="O2347" s="53"/>
      <c r="P2347" s="53"/>
      <c r="Q2347" s="53"/>
      <c r="S2347" s="54"/>
      <c r="T2347" s="55"/>
      <c r="U2347" s="56"/>
      <c r="V2347" s="57"/>
      <c r="AF2347" s="15"/>
      <c r="AO2347" s="64"/>
      <c r="AP2347"/>
      <c r="AQ2347"/>
      <c r="AR2347" s="46"/>
      <c r="AS2347" s="43"/>
    </row>
    <row r="2348" spans="1:45" x14ac:dyDescent="0.2">
      <c r="A2348" s="48"/>
      <c r="B2348" s="2"/>
      <c r="D2348" s="65"/>
      <c r="G2348" s="1"/>
      <c r="H2348" s="50"/>
      <c r="I2348" s="51"/>
      <c r="J2348" s="52"/>
      <c r="L2348" s="58"/>
      <c r="N2348" s="53"/>
      <c r="O2348" s="53"/>
      <c r="P2348" s="53"/>
      <c r="Q2348" s="53"/>
      <c r="S2348" s="54"/>
      <c r="T2348" s="55"/>
      <c r="U2348" s="56"/>
      <c r="V2348" s="57"/>
      <c r="AF2348" s="15"/>
      <c r="AO2348" s="64"/>
      <c r="AP2348"/>
      <c r="AQ2348"/>
      <c r="AR2348" s="46"/>
      <c r="AS2348" s="43"/>
    </row>
    <row r="2349" spans="1:45" x14ac:dyDescent="0.2">
      <c r="A2349" s="48"/>
      <c r="B2349" s="2"/>
      <c r="D2349" s="65"/>
      <c r="G2349" s="1"/>
      <c r="H2349" s="50"/>
      <c r="I2349" s="51"/>
      <c r="J2349" s="52"/>
      <c r="L2349" s="58"/>
      <c r="N2349" s="53"/>
      <c r="O2349" s="53"/>
      <c r="P2349" s="53"/>
      <c r="Q2349" s="53"/>
      <c r="S2349" s="54"/>
      <c r="T2349" s="55"/>
      <c r="U2349" s="56"/>
      <c r="V2349" s="57"/>
      <c r="AF2349" s="15"/>
      <c r="AO2349" s="64"/>
      <c r="AP2349"/>
      <c r="AQ2349"/>
      <c r="AR2349" s="46"/>
      <c r="AS2349" s="43"/>
    </row>
    <row r="2350" spans="1:45" x14ac:dyDescent="0.2">
      <c r="A2350" s="48"/>
      <c r="B2350" s="2"/>
      <c r="D2350" s="65"/>
      <c r="G2350" s="1"/>
      <c r="H2350" s="50"/>
      <c r="I2350" s="51"/>
      <c r="J2350" s="52"/>
      <c r="L2350" s="58"/>
      <c r="N2350" s="53"/>
      <c r="O2350" s="53"/>
      <c r="P2350" s="53"/>
      <c r="Q2350" s="53"/>
      <c r="S2350" s="54"/>
      <c r="T2350" s="55"/>
      <c r="U2350" s="56"/>
      <c r="V2350" s="57"/>
      <c r="AF2350" s="15"/>
      <c r="AO2350" s="64"/>
      <c r="AP2350"/>
      <c r="AQ2350"/>
      <c r="AR2350" s="46"/>
      <c r="AS2350" s="43"/>
    </row>
    <row r="2351" spans="1:45" x14ac:dyDescent="0.2">
      <c r="A2351" s="48"/>
      <c r="B2351" s="2"/>
      <c r="D2351" s="65"/>
      <c r="G2351" s="1"/>
      <c r="H2351" s="50"/>
      <c r="I2351" s="51"/>
      <c r="J2351" s="52"/>
      <c r="L2351" s="58"/>
      <c r="N2351" s="53"/>
      <c r="O2351" s="53"/>
      <c r="P2351" s="53"/>
      <c r="Q2351" s="53"/>
      <c r="S2351" s="54"/>
      <c r="T2351" s="55"/>
      <c r="U2351" s="56"/>
      <c r="V2351" s="57"/>
      <c r="AF2351" s="15"/>
      <c r="AO2351" s="64"/>
      <c r="AP2351"/>
      <c r="AQ2351"/>
      <c r="AR2351" s="46"/>
      <c r="AS2351" s="43"/>
    </row>
    <row r="2352" spans="1:45" x14ac:dyDescent="0.2">
      <c r="A2352" s="48"/>
      <c r="B2352" s="2"/>
      <c r="D2352" s="65"/>
      <c r="G2352" s="1"/>
      <c r="H2352" s="50"/>
      <c r="I2352" s="51"/>
      <c r="J2352" s="52"/>
      <c r="L2352" s="58"/>
      <c r="N2352" s="53"/>
      <c r="O2352" s="53"/>
      <c r="P2352" s="53"/>
      <c r="Q2352" s="53"/>
      <c r="S2352" s="54"/>
      <c r="T2352" s="55"/>
      <c r="U2352" s="56"/>
      <c r="V2352" s="57"/>
      <c r="AF2352" s="15"/>
      <c r="AO2352" s="64"/>
      <c r="AP2352"/>
      <c r="AQ2352"/>
      <c r="AR2352" s="46"/>
      <c r="AS2352" s="43"/>
    </row>
    <row r="2353" spans="1:45" x14ac:dyDescent="0.2">
      <c r="A2353" s="48"/>
      <c r="B2353" s="2"/>
      <c r="D2353" s="65"/>
      <c r="G2353" s="1"/>
      <c r="H2353" s="50"/>
      <c r="I2353" s="51"/>
      <c r="J2353" s="52"/>
      <c r="L2353" s="58"/>
      <c r="N2353" s="53"/>
      <c r="O2353" s="53"/>
      <c r="P2353" s="53"/>
      <c r="Q2353" s="53"/>
      <c r="S2353" s="54"/>
      <c r="T2353" s="55"/>
      <c r="U2353" s="56"/>
      <c r="V2353" s="57"/>
      <c r="AF2353" s="15"/>
      <c r="AO2353" s="64"/>
      <c r="AP2353"/>
      <c r="AQ2353"/>
      <c r="AR2353" s="46"/>
      <c r="AS2353" s="43"/>
    </row>
    <row r="2354" spans="1:45" x14ac:dyDescent="0.2">
      <c r="A2354" s="48"/>
      <c r="B2354" s="2"/>
      <c r="D2354" s="65"/>
      <c r="G2354" s="1"/>
      <c r="H2354" s="50"/>
      <c r="I2354" s="51"/>
      <c r="J2354" s="52"/>
      <c r="L2354" s="58"/>
      <c r="N2354" s="53"/>
      <c r="O2354" s="53"/>
      <c r="P2354" s="53"/>
      <c r="Q2354" s="53"/>
      <c r="S2354" s="54"/>
      <c r="T2354" s="55"/>
      <c r="U2354" s="56"/>
      <c r="V2354" s="57"/>
      <c r="AF2354" s="15"/>
      <c r="AO2354" s="64"/>
      <c r="AP2354"/>
      <c r="AQ2354"/>
      <c r="AR2354" s="46"/>
      <c r="AS2354" s="43"/>
    </row>
    <row r="2355" spans="1:45" x14ac:dyDescent="0.2">
      <c r="A2355" s="48"/>
      <c r="B2355" s="2"/>
      <c r="D2355" s="65"/>
      <c r="G2355" s="1"/>
      <c r="H2355" s="50"/>
      <c r="I2355" s="51"/>
      <c r="J2355" s="52"/>
      <c r="L2355" s="58"/>
      <c r="N2355" s="53"/>
      <c r="O2355" s="53"/>
      <c r="P2355" s="53"/>
      <c r="Q2355" s="53"/>
      <c r="S2355" s="54"/>
      <c r="T2355" s="55"/>
      <c r="U2355" s="56"/>
      <c r="V2355" s="57"/>
      <c r="AF2355" s="15"/>
      <c r="AO2355" s="64"/>
      <c r="AP2355"/>
      <c r="AQ2355"/>
      <c r="AR2355" s="46"/>
      <c r="AS2355" s="43"/>
    </row>
    <row r="2356" spans="1:45" x14ac:dyDescent="0.2">
      <c r="A2356" s="48"/>
      <c r="B2356" s="2"/>
      <c r="D2356" s="65"/>
      <c r="G2356" s="1"/>
      <c r="H2356" s="50"/>
      <c r="I2356" s="51"/>
      <c r="J2356" s="52"/>
      <c r="L2356" s="58"/>
      <c r="N2356" s="53"/>
      <c r="O2356" s="53"/>
      <c r="P2356" s="53"/>
      <c r="Q2356" s="53"/>
      <c r="S2356" s="54"/>
      <c r="T2356" s="55"/>
      <c r="U2356" s="56"/>
      <c r="V2356" s="57"/>
      <c r="AF2356" s="15"/>
      <c r="AO2356" s="64"/>
      <c r="AP2356"/>
      <c r="AQ2356"/>
      <c r="AR2356" s="46"/>
      <c r="AS2356" s="43"/>
    </row>
    <row r="2357" spans="1:45" x14ac:dyDescent="0.2">
      <c r="A2357" s="48"/>
      <c r="B2357" s="2"/>
      <c r="D2357" s="65"/>
      <c r="G2357" s="1"/>
      <c r="H2357" s="50"/>
      <c r="I2357" s="51"/>
      <c r="J2357" s="52"/>
      <c r="L2357" s="58"/>
      <c r="N2357" s="53"/>
      <c r="O2357" s="53"/>
      <c r="P2357" s="53"/>
      <c r="Q2357" s="53"/>
      <c r="S2357" s="54"/>
      <c r="T2357" s="55"/>
      <c r="U2357" s="56"/>
      <c r="V2357" s="57"/>
      <c r="AF2357" s="15"/>
      <c r="AO2357" s="64"/>
      <c r="AP2357"/>
      <c r="AQ2357"/>
      <c r="AR2357" s="46"/>
      <c r="AS2357" s="43"/>
    </row>
    <row r="2358" spans="1:45" x14ac:dyDescent="0.2">
      <c r="A2358" s="48"/>
      <c r="B2358" s="2"/>
      <c r="D2358" s="65"/>
      <c r="G2358" s="1"/>
      <c r="H2358" s="50"/>
      <c r="I2358" s="51"/>
      <c r="J2358" s="52"/>
      <c r="L2358" s="58"/>
      <c r="N2358" s="53"/>
      <c r="O2358" s="53"/>
      <c r="P2358" s="53"/>
      <c r="Q2358" s="53"/>
      <c r="S2358" s="54"/>
      <c r="T2358" s="55"/>
      <c r="U2358" s="56"/>
      <c r="V2358" s="57"/>
      <c r="AF2358" s="15"/>
      <c r="AO2358" s="64"/>
      <c r="AP2358"/>
      <c r="AQ2358"/>
      <c r="AR2358" s="46"/>
      <c r="AS2358" s="43"/>
    </row>
    <row r="2359" spans="1:45" x14ac:dyDescent="0.2">
      <c r="A2359" s="48"/>
      <c r="B2359" s="2"/>
      <c r="D2359" s="65"/>
      <c r="G2359" s="1"/>
      <c r="H2359" s="50"/>
      <c r="I2359" s="51"/>
      <c r="J2359" s="52"/>
      <c r="L2359" s="58"/>
      <c r="N2359" s="53"/>
      <c r="O2359" s="53"/>
      <c r="P2359" s="53"/>
      <c r="Q2359" s="53"/>
      <c r="S2359" s="54"/>
      <c r="T2359" s="55"/>
      <c r="U2359" s="56"/>
      <c r="V2359" s="57"/>
      <c r="AF2359" s="15"/>
      <c r="AO2359" s="64"/>
      <c r="AP2359"/>
      <c r="AQ2359"/>
      <c r="AR2359" s="46"/>
      <c r="AS2359" s="43"/>
    </row>
    <row r="2360" spans="1:45" x14ac:dyDescent="0.2">
      <c r="A2360" s="48"/>
      <c r="B2360" s="2"/>
      <c r="D2360" s="65"/>
      <c r="G2360" s="1"/>
      <c r="H2360" s="50"/>
      <c r="I2360" s="51"/>
      <c r="J2360" s="52"/>
      <c r="L2360" s="58"/>
      <c r="N2360" s="53"/>
      <c r="O2360" s="53"/>
      <c r="P2360" s="53"/>
      <c r="Q2360" s="53"/>
      <c r="S2360" s="54"/>
      <c r="T2360" s="55"/>
      <c r="U2360" s="56"/>
      <c r="V2360" s="57"/>
      <c r="AF2360" s="15"/>
      <c r="AO2360" s="64"/>
      <c r="AP2360"/>
      <c r="AQ2360"/>
      <c r="AR2360" s="46"/>
      <c r="AS2360" s="43"/>
    </row>
    <row r="2361" spans="1:45" x14ac:dyDescent="0.2">
      <c r="A2361" s="48"/>
      <c r="B2361" s="2"/>
      <c r="D2361" s="65"/>
      <c r="G2361" s="1"/>
      <c r="H2361" s="50"/>
      <c r="I2361" s="51"/>
      <c r="J2361" s="52"/>
      <c r="L2361" s="58"/>
      <c r="N2361" s="53"/>
      <c r="O2361" s="53"/>
      <c r="P2361" s="53"/>
      <c r="Q2361" s="53"/>
      <c r="S2361" s="54"/>
      <c r="T2361" s="55"/>
      <c r="U2361" s="56"/>
      <c r="V2361" s="57"/>
      <c r="AF2361" s="15"/>
      <c r="AO2361" s="64"/>
      <c r="AP2361"/>
      <c r="AQ2361"/>
      <c r="AR2361" s="46"/>
      <c r="AS2361" s="43"/>
    </row>
    <row r="2362" spans="1:45" x14ac:dyDescent="0.2">
      <c r="A2362" s="48"/>
      <c r="B2362" s="2"/>
      <c r="D2362" s="65"/>
      <c r="G2362" s="1"/>
      <c r="H2362" s="50"/>
      <c r="I2362" s="51"/>
      <c r="J2362" s="52"/>
      <c r="L2362" s="58"/>
      <c r="N2362" s="53"/>
      <c r="O2362" s="53"/>
      <c r="P2362" s="53"/>
      <c r="Q2362" s="53"/>
      <c r="S2362" s="54"/>
      <c r="T2362" s="55"/>
      <c r="U2362" s="56"/>
      <c r="V2362" s="57"/>
      <c r="AF2362" s="15"/>
      <c r="AO2362" s="64"/>
      <c r="AP2362"/>
      <c r="AQ2362"/>
      <c r="AR2362" s="46"/>
      <c r="AS2362" s="43"/>
    </row>
    <row r="2363" spans="1:45" x14ac:dyDescent="0.2">
      <c r="A2363" s="48"/>
      <c r="B2363" s="2"/>
      <c r="D2363" s="65"/>
      <c r="G2363" s="1"/>
      <c r="H2363" s="50"/>
      <c r="I2363" s="51"/>
      <c r="J2363" s="52"/>
      <c r="L2363" s="58"/>
      <c r="N2363" s="53"/>
      <c r="O2363" s="53"/>
      <c r="P2363" s="53"/>
      <c r="Q2363" s="53"/>
      <c r="S2363" s="54"/>
      <c r="T2363" s="55"/>
      <c r="U2363" s="56"/>
      <c r="V2363" s="57"/>
      <c r="AF2363" s="15"/>
      <c r="AO2363" s="64"/>
      <c r="AP2363"/>
      <c r="AQ2363"/>
      <c r="AR2363" s="46"/>
      <c r="AS2363" s="43"/>
    </row>
    <row r="2364" spans="1:45" x14ac:dyDescent="0.2">
      <c r="A2364" s="48"/>
      <c r="B2364" s="2"/>
      <c r="D2364" s="65"/>
      <c r="G2364" s="1"/>
      <c r="H2364" s="50"/>
      <c r="I2364" s="51"/>
      <c r="J2364" s="52"/>
      <c r="L2364" s="58"/>
      <c r="N2364" s="53"/>
      <c r="O2364" s="53"/>
      <c r="P2364" s="53"/>
      <c r="Q2364" s="53"/>
      <c r="S2364" s="54"/>
      <c r="T2364" s="55"/>
      <c r="U2364" s="56"/>
      <c r="V2364" s="57"/>
      <c r="AF2364" s="15"/>
      <c r="AO2364" s="64"/>
      <c r="AP2364"/>
      <c r="AQ2364"/>
      <c r="AR2364" s="46"/>
      <c r="AS2364" s="43"/>
    </row>
    <row r="2365" spans="1:45" x14ac:dyDescent="0.2">
      <c r="A2365" s="48"/>
      <c r="B2365" s="2"/>
      <c r="D2365" s="65"/>
      <c r="G2365" s="1"/>
      <c r="H2365" s="50"/>
      <c r="I2365" s="51"/>
      <c r="J2365" s="52"/>
      <c r="L2365" s="58"/>
      <c r="N2365" s="53"/>
      <c r="O2365" s="53"/>
      <c r="P2365" s="53"/>
      <c r="Q2365" s="53"/>
      <c r="S2365" s="54"/>
      <c r="T2365" s="55"/>
      <c r="U2365" s="56"/>
      <c r="V2365" s="57"/>
      <c r="AF2365" s="15"/>
      <c r="AO2365" s="64"/>
      <c r="AP2365"/>
      <c r="AQ2365"/>
      <c r="AR2365" s="46"/>
      <c r="AS2365" s="43"/>
    </row>
    <row r="2366" spans="1:45" x14ac:dyDescent="0.2">
      <c r="A2366" s="48"/>
      <c r="B2366" s="2"/>
      <c r="D2366" s="65"/>
      <c r="G2366" s="1"/>
      <c r="H2366" s="50"/>
      <c r="I2366" s="51"/>
      <c r="J2366" s="52"/>
      <c r="L2366" s="58"/>
      <c r="N2366" s="53"/>
      <c r="O2366" s="53"/>
      <c r="P2366" s="53"/>
      <c r="Q2366" s="53"/>
      <c r="S2366" s="54"/>
      <c r="T2366" s="55"/>
      <c r="U2366" s="56"/>
      <c r="V2366" s="57"/>
      <c r="AF2366" s="15"/>
      <c r="AO2366" s="64"/>
      <c r="AP2366"/>
      <c r="AQ2366"/>
      <c r="AR2366" s="46"/>
      <c r="AS2366" s="43"/>
    </row>
    <row r="2367" spans="1:45" x14ac:dyDescent="0.2">
      <c r="A2367" s="48"/>
      <c r="B2367" s="2"/>
      <c r="D2367" s="65"/>
      <c r="G2367" s="1"/>
      <c r="H2367" s="50"/>
      <c r="I2367" s="51"/>
      <c r="J2367" s="52"/>
      <c r="L2367" s="58"/>
      <c r="N2367" s="53"/>
      <c r="O2367" s="53"/>
      <c r="P2367" s="53"/>
      <c r="Q2367" s="53"/>
      <c r="S2367" s="54"/>
      <c r="T2367" s="55"/>
      <c r="U2367" s="56"/>
      <c r="V2367" s="57"/>
      <c r="AF2367" s="15"/>
      <c r="AO2367" s="64"/>
      <c r="AP2367"/>
      <c r="AQ2367"/>
      <c r="AR2367" s="46"/>
      <c r="AS2367" s="43"/>
    </row>
    <row r="2368" spans="1:45" x14ac:dyDescent="0.2">
      <c r="A2368" s="48"/>
      <c r="B2368" s="2"/>
      <c r="D2368" s="65"/>
      <c r="G2368" s="1"/>
      <c r="H2368" s="50"/>
      <c r="I2368" s="51"/>
      <c r="J2368" s="52"/>
      <c r="L2368" s="58"/>
      <c r="N2368" s="53"/>
      <c r="O2368" s="53"/>
      <c r="P2368" s="53"/>
      <c r="Q2368" s="53"/>
      <c r="S2368" s="54"/>
      <c r="T2368" s="55"/>
      <c r="U2368" s="56"/>
      <c r="V2368" s="57"/>
      <c r="AF2368" s="15"/>
      <c r="AO2368" s="64"/>
      <c r="AP2368"/>
      <c r="AQ2368"/>
      <c r="AR2368" s="46"/>
      <c r="AS2368" s="43"/>
    </row>
    <row r="2369" spans="1:45" x14ac:dyDescent="0.2">
      <c r="A2369" s="48"/>
      <c r="B2369" s="2"/>
      <c r="D2369" s="65"/>
      <c r="G2369" s="1"/>
      <c r="H2369" s="50"/>
      <c r="I2369" s="51"/>
      <c r="J2369" s="52"/>
      <c r="L2369" s="58"/>
      <c r="N2369" s="53"/>
      <c r="O2369" s="53"/>
      <c r="P2369" s="53"/>
      <c r="Q2369" s="53"/>
      <c r="S2369" s="54"/>
      <c r="T2369" s="55"/>
      <c r="U2369" s="56"/>
      <c r="V2369" s="57"/>
      <c r="AF2369" s="15"/>
      <c r="AO2369" s="64"/>
      <c r="AP2369"/>
      <c r="AQ2369"/>
      <c r="AR2369" s="46"/>
      <c r="AS2369" s="43"/>
    </row>
    <row r="2370" spans="1:45" x14ac:dyDescent="0.2">
      <c r="A2370" s="48"/>
      <c r="B2370" s="2"/>
      <c r="D2370" s="65"/>
      <c r="G2370" s="1"/>
      <c r="H2370" s="50"/>
      <c r="I2370" s="51"/>
      <c r="J2370" s="52"/>
      <c r="L2370" s="58"/>
      <c r="N2370" s="53"/>
      <c r="O2370" s="53"/>
      <c r="P2370" s="53"/>
      <c r="Q2370" s="53"/>
      <c r="S2370" s="54"/>
      <c r="T2370" s="55"/>
      <c r="U2370" s="56"/>
      <c r="V2370" s="57"/>
      <c r="AF2370" s="15"/>
      <c r="AO2370" s="64"/>
      <c r="AP2370"/>
      <c r="AQ2370"/>
      <c r="AR2370" s="46"/>
      <c r="AS2370" s="43"/>
    </row>
    <row r="2371" spans="1:45" x14ac:dyDescent="0.2">
      <c r="A2371" s="48"/>
      <c r="B2371" s="2"/>
      <c r="D2371" s="65"/>
      <c r="G2371" s="1"/>
      <c r="H2371" s="50"/>
      <c r="I2371" s="51"/>
      <c r="J2371" s="52"/>
      <c r="L2371" s="58"/>
      <c r="N2371" s="53"/>
      <c r="O2371" s="53"/>
      <c r="P2371" s="53"/>
      <c r="Q2371" s="53"/>
      <c r="S2371" s="54"/>
      <c r="T2371" s="55"/>
      <c r="U2371" s="56"/>
      <c r="V2371" s="57"/>
      <c r="AF2371" s="15"/>
      <c r="AO2371" s="64"/>
      <c r="AP2371"/>
      <c r="AQ2371"/>
      <c r="AR2371" s="46"/>
      <c r="AS2371" s="43"/>
    </row>
    <row r="2372" spans="1:45" x14ac:dyDescent="0.2">
      <c r="A2372" s="48"/>
      <c r="B2372" s="2"/>
      <c r="D2372" s="65"/>
      <c r="G2372" s="1"/>
      <c r="H2372" s="50"/>
      <c r="I2372" s="51"/>
      <c r="J2372" s="52"/>
      <c r="L2372" s="58"/>
      <c r="N2372" s="53"/>
      <c r="O2372" s="53"/>
      <c r="P2372" s="53"/>
      <c r="Q2372" s="53"/>
      <c r="S2372" s="54"/>
      <c r="T2372" s="55"/>
      <c r="U2372" s="56"/>
      <c r="V2372" s="57"/>
      <c r="AF2372" s="15"/>
      <c r="AO2372" s="64"/>
      <c r="AP2372"/>
      <c r="AQ2372"/>
      <c r="AR2372" s="46"/>
      <c r="AS2372" s="43"/>
    </row>
    <row r="2373" spans="1:45" x14ac:dyDescent="0.2">
      <c r="A2373" s="48"/>
      <c r="B2373" s="2"/>
      <c r="D2373" s="65"/>
      <c r="G2373" s="1"/>
      <c r="H2373" s="50"/>
      <c r="I2373" s="51"/>
      <c r="J2373" s="52"/>
      <c r="L2373" s="58"/>
      <c r="N2373" s="53"/>
      <c r="O2373" s="53"/>
      <c r="P2373" s="53"/>
      <c r="Q2373" s="53"/>
      <c r="S2373" s="54"/>
      <c r="T2373" s="55"/>
      <c r="U2373" s="56"/>
      <c r="V2373" s="57"/>
      <c r="AF2373" s="15"/>
      <c r="AO2373" s="64"/>
      <c r="AP2373"/>
      <c r="AQ2373"/>
      <c r="AR2373" s="46"/>
      <c r="AS2373" s="43"/>
    </row>
    <row r="2374" spans="1:45" x14ac:dyDescent="0.2">
      <c r="A2374" s="48"/>
      <c r="B2374" s="2"/>
      <c r="D2374" s="65"/>
      <c r="G2374" s="1"/>
      <c r="H2374" s="50"/>
      <c r="I2374" s="51"/>
      <c r="J2374" s="52"/>
      <c r="L2374" s="58"/>
      <c r="N2374" s="53"/>
      <c r="O2374" s="53"/>
      <c r="P2374" s="53"/>
      <c r="Q2374" s="53"/>
      <c r="S2374" s="54"/>
      <c r="T2374" s="55"/>
      <c r="U2374" s="56"/>
      <c r="V2374" s="57"/>
      <c r="AF2374" s="15"/>
      <c r="AO2374" s="64"/>
      <c r="AP2374"/>
      <c r="AQ2374"/>
      <c r="AR2374" s="46"/>
      <c r="AS2374" s="43"/>
    </row>
    <row r="2375" spans="1:45" x14ac:dyDescent="0.2">
      <c r="A2375" s="48"/>
      <c r="B2375" s="2"/>
      <c r="D2375" s="65"/>
      <c r="G2375" s="1"/>
      <c r="H2375" s="50"/>
      <c r="I2375" s="51"/>
      <c r="J2375" s="52"/>
      <c r="L2375" s="58"/>
      <c r="N2375" s="53"/>
      <c r="O2375" s="53"/>
      <c r="P2375" s="53"/>
      <c r="Q2375" s="53"/>
      <c r="S2375" s="54"/>
      <c r="T2375" s="55"/>
      <c r="U2375" s="56"/>
      <c r="V2375" s="57"/>
      <c r="AF2375" s="15"/>
      <c r="AO2375" s="64"/>
      <c r="AP2375"/>
      <c r="AQ2375"/>
      <c r="AR2375" s="46"/>
      <c r="AS2375" s="43"/>
    </row>
    <row r="2376" spans="1:45" x14ac:dyDescent="0.2">
      <c r="A2376" s="48"/>
      <c r="B2376" s="2"/>
      <c r="D2376" s="65"/>
      <c r="G2376" s="1"/>
      <c r="H2376" s="50"/>
      <c r="I2376" s="51"/>
      <c r="J2376" s="52"/>
      <c r="L2376" s="58"/>
      <c r="N2376" s="53"/>
      <c r="O2376" s="53"/>
      <c r="P2376" s="53"/>
      <c r="Q2376" s="53"/>
      <c r="S2376" s="54"/>
      <c r="T2376" s="55"/>
      <c r="U2376" s="56"/>
      <c r="V2376" s="57"/>
      <c r="AF2376" s="15"/>
      <c r="AO2376" s="64"/>
      <c r="AP2376"/>
      <c r="AQ2376"/>
      <c r="AR2376" s="46"/>
      <c r="AS2376" s="43"/>
    </row>
    <row r="2377" spans="1:45" x14ac:dyDescent="0.2">
      <c r="A2377" s="48"/>
      <c r="B2377" s="2"/>
      <c r="D2377" s="65"/>
      <c r="G2377" s="1"/>
      <c r="H2377" s="50"/>
      <c r="I2377" s="51"/>
      <c r="J2377" s="52"/>
      <c r="L2377" s="58"/>
      <c r="N2377" s="53"/>
      <c r="O2377" s="53"/>
      <c r="P2377" s="53"/>
      <c r="Q2377" s="53"/>
      <c r="S2377" s="54"/>
      <c r="T2377" s="55"/>
      <c r="U2377" s="56"/>
      <c r="V2377" s="57"/>
      <c r="AF2377" s="15"/>
      <c r="AO2377" s="64"/>
      <c r="AP2377"/>
      <c r="AQ2377"/>
      <c r="AR2377" s="46"/>
      <c r="AS2377" s="43"/>
    </row>
    <row r="2378" spans="1:45" x14ac:dyDescent="0.2">
      <c r="A2378" s="48"/>
      <c r="B2378" s="2"/>
      <c r="D2378" s="65"/>
      <c r="G2378" s="1"/>
      <c r="H2378" s="50"/>
      <c r="I2378" s="51"/>
      <c r="J2378" s="52"/>
      <c r="L2378" s="58"/>
      <c r="N2378" s="53"/>
      <c r="O2378" s="53"/>
      <c r="P2378" s="53"/>
      <c r="Q2378" s="53"/>
      <c r="S2378" s="54"/>
      <c r="T2378" s="55"/>
      <c r="U2378" s="56"/>
      <c r="V2378" s="57"/>
      <c r="AF2378" s="15"/>
      <c r="AO2378" s="64"/>
      <c r="AP2378"/>
      <c r="AQ2378"/>
      <c r="AR2378" s="46"/>
      <c r="AS2378" s="43"/>
    </row>
    <row r="2379" spans="1:45" x14ac:dyDescent="0.2">
      <c r="A2379" s="48"/>
      <c r="B2379" s="2"/>
      <c r="D2379" s="65"/>
      <c r="G2379" s="1"/>
      <c r="H2379" s="50"/>
      <c r="I2379" s="51"/>
      <c r="J2379" s="52"/>
      <c r="L2379" s="58"/>
      <c r="N2379" s="53"/>
      <c r="O2379" s="53"/>
      <c r="P2379" s="53"/>
      <c r="Q2379" s="53"/>
      <c r="S2379" s="54"/>
      <c r="T2379" s="55"/>
      <c r="U2379" s="56"/>
      <c r="V2379" s="57"/>
      <c r="AF2379" s="15"/>
      <c r="AO2379" s="64"/>
      <c r="AP2379"/>
      <c r="AQ2379"/>
      <c r="AR2379" s="46"/>
      <c r="AS2379" s="43"/>
    </row>
    <row r="2380" spans="1:45" x14ac:dyDescent="0.2">
      <c r="A2380" s="48"/>
      <c r="B2380" s="2"/>
      <c r="D2380" s="65"/>
      <c r="G2380" s="1"/>
      <c r="H2380" s="50"/>
      <c r="I2380" s="51"/>
      <c r="J2380" s="52"/>
      <c r="L2380" s="58"/>
      <c r="N2380" s="53"/>
      <c r="O2380" s="53"/>
      <c r="P2380" s="53"/>
      <c r="Q2380" s="53"/>
      <c r="S2380" s="54"/>
      <c r="T2380" s="55"/>
      <c r="U2380" s="56"/>
      <c r="V2380" s="57"/>
      <c r="AF2380" s="15"/>
      <c r="AO2380" s="64"/>
      <c r="AP2380"/>
      <c r="AQ2380"/>
      <c r="AR2380" s="46"/>
      <c r="AS2380" s="43"/>
    </row>
    <row r="2381" spans="1:45" x14ac:dyDescent="0.2">
      <c r="A2381" s="48"/>
      <c r="B2381" s="2"/>
      <c r="D2381" s="65"/>
      <c r="G2381" s="1"/>
      <c r="H2381" s="50"/>
      <c r="I2381" s="51"/>
      <c r="J2381" s="52"/>
      <c r="L2381" s="58"/>
      <c r="N2381" s="53"/>
      <c r="O2381" s="53"/>
      <c r="P2381" s="53"/>
      <c r="Q2381" s="53"/>
      <c r="S2381" s="54"/>
      <c r="T2381" s="55"/>
      <c r="U2381" s="56"/>
      <c r="V2381" s="57"/>
      <c r="AF2381" s="15"/>
      <c r="AO2381" s="64"/>
      <c r="AP2381"/>
      <c r="AQ2381"/>
      <c r="AR2381" s="46"/>
      <c r="AS2381" s="43"/>
    </row>
    <row r="2382" spans="1:45" x14ac:dyDescent="0.2">
      <c r="A2382" s="48"/>
      <c r="B2382" s="2"/>
      <c r="D2382" s="65"/>
      <c r="G2382" s="1"/>
      <c r="H2382" s="50"/>
      <c r="I2382" s="51"/>
      <c r="J2382" s="52"/>
      <c r="L2382" s="58"/>
      <c r="N2382" s="53"/>
      <c r="O2382" s="53"/>
      <c r="P2382" s="53"/>
      <c r="Q2382" s="53"/>
      <c r="S2382" s="54"/>
      <c r="T2382" s="55"/>
      <c r="U2382" s="56"/>
      <c r="V2382" s="57"/>
      <c r="AF2382" s="15"/>
      <c r="AO2382" s="64"/>
      <c r="AP2382"/>
      <c r="AQ2382"/>
      <c r="AR2382" s="46"/>
      <c r="AS2382" s="43"/>
    </row>
    <row r="2383" spans="1:45" x14ac:dyDescent="0.2">
      <c r="A2383" s="48"/>
      <c r="B2383" s="2"/>
      <c r="D2383" s="65"/>
      <c r="G2383" s="1"/>
      <c r="H2383" s="50"/>
      <c r="I2383" s="51"/>
      <c r="J2383" s="52"/>
      <c r="L2383" s="58"/>
      <c r="N2383" s="53"/>
      <c r="O2383" s="53"/>
      <c r="P2383" s="53"/>
      <c r="Q2383" s="53"/>
      <c r="S2383" s="54"/>
      <c r="T2383" s="55"/>
      <c r="U2383" s="56"/>
      <c r="V2383" s="57"/>
      <c r="AF2383" s="15"/>
      <c r="AO2383" s="64"/>
      <c r="AP2383"/>
      <c r="AQ2383"/>
      <c r="AR2383" s="46"/>
      <c r="AS2383" s="43"/>
    </row>
    <row r="2384" spans="1:45" x14ac:dyDescent="0.2">
      <c r="A2384" s="48"/>
      <c r="B2384" s="2"/>
      <c r="D2384" s="65"/>
      <c r="G2384" s="1"/>
      <c r="H2384" s="50"/>
      <c r="I2384" s="51"/>
      <c r="J2384" s="52"/>
      <c r="L2384" s="58"/>
      <c r="N2384" s="53"/>
      <c r="O2384" s="53"/>
      <c r="P2384" s="53"/>
      <c r="Q2384" s="53"/>
      <c r="S2384" s="54"/>
      <c r="T2384" s="55"/>
      <c r="U2384" s="56"/>
      <c r="V2384" s="57"/>
      <c r="AF2384" s="15"/>
      <c r="AO2384" s="64"/>
      <c r="AP2384"/>
      <c r="AQ2384"/>
      <c r="AR2384" s="46"/>
      <c r="AS2384" s="43"/>
    </row>
    <row r="2385" spans="1:45" x14ac:dyDescent="0.2">
      <c r="A2385" s="48"/>
      <c r="B2385" s="2"/>
      <c r="D2385" s="65"/>
      <c r="G2385" s="1"/>
      <c r="H2385" s="50"/>
      <c r="I2385" s="51"/>
      <c r="J2385" s="52"/>
      <c r="L2385" s="58"/>
      <c r="N2385" s="53"/>
      <c r="O2385" s="53"/>
      <c r="P2385" s="53"/>
      <c r="Q2385" s="53"/>
      <c r="S2385" s="54"/>
      <c r="T2385" s="55"/>
      <c r="U2385" s="56"/>
      <c r="V2385" s="57"/>
      <c r="AF2385" s="15"/>
      <c r="AO2385" s="64"/>
      <c r="AP2385"/>
      <c r="AQ2385"/>
      <c r="AR2385" s="46"/>
      <c r="AS2385" s="43"/>
    </row>
    <row r="2386" spans="1:45" x14ac:dyDescent="0.2">
      <c r="A2386" s="48"/>
      <c r="B2386" s="2"/>
      <c r="D2386" s="65"/>
      <c r="G2386" s="1"/>
      <c r="H2386" s="50"/>
      <c r="I2386" s="51"/>
      <c r="J2386" s="52"/>
      <c r="L2386" s="58"/>
      <c r="N2386" s="53"/>
      <c r="O2386" s="53"/>
      <c r="P2386" s="53"/>
      <c r="Q2386" s="53"/>
      <c r="S2386" s="54"/>
      <c r="T2386" s="55"/>
      <c r="U2386" s="56"/>
      <c r="V2386" s="57"/>
      <c r="AF2386" s="15"/>
      <c r="AO2386" s="64"/>
      <c r="AP2386"/>
      <c r="AQ2386"/>
      <c r="AR2386" s="46"/>
      <c r="AS2386" s="43"/>
    </row>
    <row r="2387" spans="1:45" x14ac:dyDescent="0.2">
      <c r="A2387" s="48"/>
      <c r="B2387" s="2"/>
      <c r="D2387" s="65"/>
      <c r="G2387" s="1"/>
      <c r="H2387" s="50"/>
      <c r="I2387" s="51"/>
      <c r="J2387" s="52"/>
      <c r="L2387" s="58"/>
      <c r="N2387" s="53"/>
      <c r="O2387" s="53"/>
      <c r="P2387" s="53"/>
      <c r="Q2387" s="53"/>
      <c r="S2387" s="54"/>
      <c r="T2387" s="55"/>
      <c r="U2387" s="56"/>
      <c r="V2387" s="57"/>
      <c r="AF2387" s="15"/>
      <c r="AO2387" s="64"/>
      <c r="AP2387"/>
      <c r="AQ2387"/>
      <c r="AR2387" s="46"/>
      <c r="AS2387" s="43"/>
    </row>
    <row r="2388" spans="1:45" x14ac:dyDescent="0.2">
      <c r="A2388" s="48"/>
      <c r="B2388" s="2"/>
      <c r="D2388" s="65"/>
      <c r="G2388" s="1"/>
      <c r="H2388" s="50"/>
      <c r="I2388" s="51"/>
      <c r="J2388" s="52"/>
      <c r="L2388" s="58"/>
      <c r="N2388" s="53"/>
      <c r="O2388" s="53"/>
      <c r="P2388" s="53"/>
      <c r="Q2388" s="53"/>
      <c r="S2388" s="54"/>
      <c r="T2388" s="55"/>
      <c r="U2388" s="56"/>
      <c r="V2388" s="57"/>
      <c r="AF2388" s="15"/>
      <c r="AO2388" s="64"/>
      <c r="AP2388"/>
      <c r="AQ2388"/>
      <c r="AR2388" s="46"/>
      <c r="AS2388" s="43"/>
    </row>
    <row r="2389" spans="1:45" x14ac:dyDescent="0.2">
      <c r="A2389" s="48"/>
      <c r="B2389" s="2"/>
      <c r="D2389" s="65"/>
      <c r="G2389" s="1"/>
      <c r="H2389" s="50"/>
      <c r="I2389" s="51"/>
      <c r="J2389" s="52"/>
      <c r="L2389" s="58"/>
      <c r="N2389" s="53"/>
      <c r="O2389" s="53"/>
      <c r="P2389" s="53"/>
      <c r="Q2389" s="53"/>
      <c r="S2389" s="54"/>
      <c r="T2389" s="55"/>
      <c r="U2389" s="56"/>
      <c r="V2389" s="57"/>
      <c r="AF2389" s="15"/>
      <c r="AO2389" s="64"/>
      <c r="AP2389"/>
      <c r="AQ2389"/>
      <c r="AR2389" s="46"/>
      <c r="AS2389" s="43"/>
    </row>
    <row r="2390" spans="1:45" x14ac:dyDescent="0.2">
      <c r="A2390" s="48"/>
      <c r="B2390" s="2"/>
      <c r="D2390" s="65"/>
      <c r="G2390" s="1"/>
      <c r="H2390" s="50"/>
      <c r="I2390" s="51"/>
      <c r="J2390" s="52"/>
      <c r="L2390" s="58"/>
      <c r="N2390" s="53"/>
      <c r="O2390" s="53"/>
      <c r="P2390" s="53"/>
      <c r="Q2390" s="53"/>
      <c r="S2390" s="54"/>
      <c r="T2390" s="55"/>
      <c r="U2390" s="56"/>
      <c r="V2390" s="57"/>
      <c r="AF2390" s="15"/>
      <c r="AO2390" s="64"/>
      <c r="AP2390"/>
      <c r="AQ2390"/>
      <c r="AR2390" s="46"/>
      <c r="AS2390" s="43"/>
    </row>
    <row r="2391" spans="1:45" x14ac:dyDescent="0.2">
      <c r="A2391" s="48"/>
      <c r="B2391" s="2"/>
      <c r="D2391" s="65"/>
      <c r="G2391" s="1"/>
      <c r="H2391" s="50"/>
      <c r="I2391" s="51"/>
      <c r="J2391" s="52"/>
      <c r="L2391" s="58"/>
      <c r="N2391" s="53"/>
      <c r="O2391" s="53"/>
      <c r="P2391" s="53"/>
      <c r="Q2391" s="53"/>
      <c r="S2391" s="54"/>
      <c r="T2391" s="55"/>
      <c r="U2391" s="56"/>
      <c r="V2391" s="57"/>
      <c r="AF2391" s="15"/>
      <c r="AO2391" s="64"/>
      <c r="AP2391"/>
      <c r="AQ2391"/>
      <c r="AR2391" s="46"/>
      <c r="AS2391" s="43"/>
    </row>
    <row r="2392" spans="1:45" x14ac:dyDescent="0.2">
      <c r="A2392" s="48"/>
      <c r="B2392" s="2"/>
      <c r="D2392" s="65"/>
      <c r="G2392" s="1"/>
      <c r="H2392" s="50"/>
      <c r="I2392" s="51"/>
      <c r="J2392" s="52"/>
      <c r="L2392" s="58"/>
      <c r="N2392" s="53"/>
      <c r="O2392" s="53"/>
      <c r="P2392" s="53"/>
      <c r="Q2392" s="53"/>
      <c r="S2392" s="54"/>
      <c r="T2392" s="55"/>
      <c r="U2392" s="56"/>
      <c r="V2392" s="57"/>
      <c r="AF2392" s="15"/>
      <c r="AO2392" s="64"/>
      <c r="AP2392"/>
      <c r="AQ2392"/>
      <c r="AR2392" s="46"/>
      <c r="AS2392" s="43"/>
    </row>
    <row r="2393" spans="1:45" x14ac:dyDescent="0.2">
      <c r="A2393" s="48"/>
      <c r="B2393" s="2"/>
      <c r="D2393" s="65"/>
      <c r="G2393" s="1"/>
      <c r="H2393" s="50"/>
      <c r="I2393" s="51"/>
      <c r="J2393" s="52"/>
      <c r="L2393" s="58"/>
      <c r="N2393" s="53"/>
      <c r="O2393" s="53"/>
      <c r="P2393" s="53"/>
      <c r="Q2393" s="53"/>
      <c r="S2393" s="54"/>
      <c r="T2393" s="55"/>
      <c r="U2393" s="56"/>
      <c r="V2393" s="57"/>
      <c r="AF2393" s="15"/>
      <c r="AO2393" s="64"/>
      <c r="AP2393"/>
      <c r="AQ2393"/>
      <c r="AR2393" s="46"/>
      <c r="AS2393" s="43"/>
    </row>
    <row r="2394" spans="1:45" x14ac:dyDescent="0.2">
      <c r="A2394" s="48"/>
      <c r="B2394" s="2"/>
      <c r="D2394" s="65"/>
      <c r="G2394" s="1"/>
      <c r="H2394" s="50"/>
      <c r="I2394" s="51"/>
      <c r="J2394" s="52"/>
      <c r="L2394" s="58"/>
      <c r="N2394" s="53"/>
      <c r="O2394" s="53"/>
      <c r="P2394" s="53"/>
      <c r="Q2394" s="53"/>
      <c r="S2394" s="54"/>
      <c r="T2394" s="55"/>
      <c r="U2394" s="56"/>
      <c r="V2394" s="57"/>
      <c r="AF2394" s="15"/>
      <c r="AO2394" s="64"/>
      <c r="AP2394"/>
      <c r="AQ2394"/>
      <c r="AR2394" s="46"/>
      <c r="AS2394" s="43"/>
    </row>
    <row r="2395" spans="1:45" x14ac:dyDescent="0.2">
      <c r="A2395" s="48"/>
      <c r="B2395" s="2"/>
      <c r="D2395" s="65"/>
      <c r="G2395" s="1"/>
      <c r="H2395" s="50"/>
      <c r="I2395" s="51"/>
      <c r="J2395" s="52"/>
      <c r="L2395" s="58"/>
      <c r="N2395" s="53"/>
      <c r="O2395" s="53"/>
      <c r="P2395" s="53"/>
      <c r="Q2395" s="53"/>
      <c r="S2395" s="54"/>
      <c r="T2395" s="55"/>
      <c r="U2395" s="56"/>
      <c r="V2395" s="57"/>
      <c r="AF2395" s="15"/>
      <c r="AO2395" s="64"/>
      <c r="AP2395"/>
      <c r="AQ2395"/>
      <c r="AR2395" s="46"/>
      <c r="AS2395" s="43"/>
    </row>
    <row r="2396" spans="1:45" x14ac:dyDescent="0.2">
      <c r="A2396" s="48"/>
      <c r="B2396" s="2"/>
      <c r="D2396" s="65"/>
      <c r="G2396" s="1"/>
      <c r="H2396" s="50"/>
      <c r="I2396" s="51"/>
      <c r="J2396" s="52"/>
      <c r="L2396" s="58"/>
      <c r="N2396" s="53"/>
      <c r="O2396" s="53"/>
      <c r="P2396" s="53"/>
      <c r="Q2396" s="53"/>
      <c r="S2396" s="54"/>
      <c r="T2396" s="55"/>
      <c r="U2396" s="56"/>
      <c r="V2396" s="57"/>
      <c r="AF2396" s="15"/>
      <c r="AO2396" s="64"/>
      <c r="AP2396"/>
      <c r="AQ2396"/>
      <c r="AR2396" s="46"/>
      <c r="AS2396" s="43"/>
    </row>
    <row r="2397" spans="1:45" x14ac:dyDescent="0.2">
      <c r="A2397" s="48"/>
      <c r="B2397" s="2"/>
      <c r="D2397" s="65"/>
      <c r="G2397" s="1"/>
      <c r="H2397" s="50"/>
      <c r="I2397" s="51"/>
      <c r="J2397" s="52"/>
      <c r="L2397" s="58"/>
      <c r="N2397" s="53"/>
      <c r="O2397" s="53"/>
      <c r="P2397" s="53"/>
      <c r="Q2397" s="53"/>
      <c r="S2397" s="54"/>
      <c r="T2397" s="55"/>
      <c r="U2397" s="56"/>
      <c r="V2397" s="57"/>
      <c r="AF2397" s="15"/>
      <c r="AO2397" s="64"/>
      <c r="AP2397"/>
      <c r="AQ2397"/>
      <c r="AR2397" s="46"/>
      <c r="AS2397" s="43"/>
    </row>
    <row r="2398" spans="1:45" x14ac:dyDescent="0.2">
      <c r="A2398" s="48"/>
      <c r="B2398" s="2"/>
      <c r="D2398" s="65"/>
      <c r="G2398" s="1"/>
      <c r="H2398" s="50"/>
      <c r="I2398" s="51"/>
      <c r="J2398" s="52"/>
      <c r="L2398" s="58"/>
      <c r="N2398" s="53"/>
      <c r="O2398" s="53"/>
      <c r="P2398" s="53"/>
      <c r="Q2398" s="53"/>
      <c r="S2398" s="54"/>
      <c r="T2398" s="55"/>
      <c r="U2398" s="56"/>
      <c r="V2398" s="57"/>
      <c r="AF2398" s="15"/>
      <c r="AO2398" s="64"/>
      <c r="AP2398"/>
      <c r="AQ2398"/>
      <c r="AR2398" s="46"/>
      <c r="AS2398" s="43"/>
    </row>
    <row r="2399" spans="1:45" x14ac:dyDescent="0.2">
      <c r="A2399" s="48"/>
      <c r="B2399" s="2"/>
      <c r="D2399" s="65"/>
      <c r="G2399" s="1"/>
      <c r="H2399" s="50"/>
      <c r="I2399" s="51"/>
      <c r="J2399" s="52"/>
      <c r="L2399" s="58"/>
      <c r="N2399" s="53"/>
      <c r="O2399" s="53"/>
      <c r="P2399" s="53"/>
      <c r="Q2399" s="53"/>
      <c r="S2399" s="54"/>
      <c r="T2399" s="55"/>
      <c r="U2399" s="56"/>
      <c r="V2399" s="57"/>
      <c r="AF2399" s="15"/>
      <c r="AO2399" s="64"/>
      <c r="AP2399"/>
      <c r="AQ2399"/>
      <c r="AR2399" s="46"/>
      <c r="AS2399" s="43"/>
    </row>
    <row r="2400" spans="1:45" x14ac:dyDescent="0.2">
      <c r="A2400" s="48"/>
      <c r="B2400" s="2"/>
      <c r="D2400" s="65"/>
      <c r="G2400" s="1"/>
      <c r="H2400" s="50"/>
      <c r="I2400" s="51"/>
      <c r="J2400" s="52"/>
      <c r="L2400" s="58"/>
      <c r="N2400" s="53"/>
      <c r="O2400" s="53"/>
      <c r="P2400" s="53"/>
      <c r="Q2400" s="53"/>
      <c r="S2400" s="54"/>
      <c r="T2400" s="55"/>
      <c r="U2400" s="56"/>
      <c r="V2400" s="57"/>
      <c r="AF2400" s="15"/>
      <c r="AO2400" s="64"/>
      <c r="AP2400"/>
      <c r="AQ2400"/>
      <c r="AR2400" s="46"/>
      <c r="AS2400" s="43"/>
    </row>
    <row r="2401" spans="1:45" x14ac:dyDescent="0.2">
      <c r="A2401" s="48"/>
      <c r="B2401" s="2"/>
      <c r="D2401" s="65"/>
      <c r="G2401" s="1"/>
      <c r="H2401" s="50"/>
      <c r="I2401" s="51"/>
      <c r="J2401" s="52"/>
      <c r="L2401" s="58"/>
      <c r="N2401" s="53"/>
      <c r="O2401" s="53"/>
      <c r="P2401" s="53"/>
      <c r="Q2401" s="53"/>
      <c r="S2401" s="54"/>
      <c r="T2401" s="55"/>
      <c r="U2401" s="56"/>
      <c r="V2401" s="57"/>
      <c r="AF2401" s="15"/>
      <c r="AO2401" s="64"/>
      <c r="AP2401"/>
      <c r="AQ2401"/>
      <c r="AR2401" s="46"/>
      <c r="AS2401" s="43"/>
    </row>
    <row r="2402" spans="1:45" x14ac:dyDescent="0.2">
      <c r="A2402" s="48"/>
      <c r="B2402" s="2"/>
      <c r="D2402" s="65"/>
      <c r="G2402" s="1"/>
      <c r="H2402" s="50"/>
      <c r="I2402" s="51"/>
      <c r="J2402" s="52"/>
      <c r="L2402" s="58"/>
      <c r="N2402" s="53"/>
      <c r="O2402" s="53"/>
      <c r="P2402" s="53"/>
      <c r="Q2402" s="53"/>
      <c r="S2402" s="54"/>
      <c r="T2402" s="55"/>
      <c r="U2402" s="56"/>
      <c r="V2402" s="57"/>
      <c r="AF2402" s="15"/>
      <c r="AO2402" s="64"/>
      <c r="AP2402"/>
      <c r="AQ2402"/>
      <c r="AR2402" s="46"/>
      <c r="AS2402" s="43"/>
    </row>
    <row r="2403" spans="1:45" x14ac:dyDescent="0.2">
      <c r="A2403" s="48"/>
      <c r="B2403" s="2"/>
      <c r="D2403" s="65"/>
      <c r="G2403" s="1"/>
      <c r="H2403" s="50"/>
      <c r="I2403" s="51"/>
      <c r="J2403" s="52"/>
      <c r="L2403" s="58"/>
      <c r="N2403" s="53"/>
      <c r="O2403" s="53"/>
      <c r="P2403" s="53"/>
      <c r="Q2403" s="53"/>
      <c r="S2403" s="54"/>
      <c r="T2403" s="55"/>
      <c r="U2403" s="56"/>
      <c r="V2403" s="57"/>
      <c r="AF2403" s="15"/>
      <c r="AO2403" s="64"/>
      <c r="AP2403"/>
      <c r="AQ2403"/>
      <c r="AR2403" s="46"/>
      <c r="AS2403" s="43"/>
    </row>
    <row r="2404" spans="1:45" x14ac:dyDescent="0.2">
      <c r="A2404" s="48"/>
      <c r="B2404" s="2"/>
      <c r="D2404" s="65"/>
      <c r="G2404" s="1"/>
      <c r="H2404" s="50"/>
      <c r="I2404" s="51"/>
      <c r="J2404" s="52"/>
      <c r="L2404" s="58"/>
      <c r="N2404" s="53"/>
      <c r="O2404" s="53"/>
      <c r="P2404" s="53"/>
      <c r="Q2404" s="53"/>
      <c r="S2404" s="54"/>
      <c r="T2404" s="55"/>
      <c r="U2404" s="56"/>
      <c r="V2404" s="57"/>
      <c r="AF2404" s="15"/>
      <c r="AO2404" s="64"/>
      <c r="AP2404"/>
      <c r="AQ2404"/>
      <c r="AR2404" s="46"/>
      <c r="AS2404" s="43"/>
    </row>
    <row r="2405" spans="1:45" x14ac:dyDescent="0.2">
      <c r="A2405" s="48"/>
      <c r="B2405" s="2"/>
      <c r="D2405" s="65"/>
      <c r="G2405" s="1"/>
      <c r="H2405" s="50"/>
      <c r="I2405" s="51"/>
      <c r="J2405" s="52"/>
      <c r="L2405" s="58"/>
      <c r="N2405" s="53"/>
      <c r="O2405" s="53"/>
      <c r="P2405" s="53"/>
      <c r="Q2405" s="53"/>
      <c r="S2405" s="54"/>
      <c r="T2405" s="55"/>
      <c r="U2405" s="56"/>
      <c r="V2405" s="57"/>
      <c r="AF2405" s="15"/>
      <c r="AO2405" s="64"/>
      <c r="AP2405"/>
      <c r="AQ2405"/>
      <c r="AR2405" s="46"/>
      <c r="AS2405" s="43"/>
    </row>
    <row r="2406" spans="1:45" x14ac:dyDescent="0.2">
      <c r="A2406" s="48"/>
      <c r="B2406" s="2"/>
      <c r="D2406" s="65"/>
      <c r="G2406" s="1"/>
      <c r="H2406" s="50"/>
      <c r="I2406" s="51"/>
      <c r="J2406" s="52"/>
      <c r="L2406" s="58"/>
      <c r="N2406" s="53"/>
      <c r="O2406" s="53"/>
      <c r="P2406" s="53"/>
      <c r="Q2406" s="53"/>
      <c r="S2406" s="54"/>
      <c r="T2406" s="55"/>
      <c r="U2406" s="56"/>
      <c r="V2406" s="57"/>
      <c r="AF2406" s="15"/>
      <c r="AO2406" s="64"/>
      <c r="AP2406"/>
      <c r="AQ2406"/>
      <c r="AR2406" s="46"/>
      <c r="AS2406" s="43"/>
    </row>
    <row r="2407" spans="1:45" x14ac:dyDescent="0.2">
      <c r="A2407" s="48"/>
      <c r="B2407" s="2"/>
      <c r="D2407" s="65"/>
      <c r="G2407" s="1"/>
      <c r="H2407" s="50"/>
      <c r="I2407" s="51"/>
      <c r="J2407" s="52"/>
      <c r="L2407" s="58"/>
      <c r="N2407" s="53"/>
      <c r="O2407" s="53"/>
      <c r="P2407" s="53"/>
      <c r="Q2407" s="53"/>
      <c r="S2407" s="54"/>
      <c r="T2407" s="55"/>
      <c r="U2407" s="56"/>
      <c r="V2407" s="57"/>
      <c r="AF2407" s="15"/>
      <c r="AO2407" s="64"/>
      <c r="AP2407"/>
      <c r="AQ2407"/>
      <c r="AR2407" s="46"/>
      <c r="AS2407" s="43"/>
    </row>
    <row r="2408" spans="1:45" x14ac:dyDescent="0.2">
      <c r="A2408" s="48"/>
      <c r="B2408" s="2"/>
      <c r="D2408" s="65"/>
      <c r="G2408" s="1"/>
      <c r="H2408" s="50"/>
      <c r="I2408" s="51"/>
      <c r="J2408" s="52"/>
      <c r="L2408" s="58"/>
      <c r="N2408" s="53"/>
      <c r="O2408" s="53"/>
      <c r="P2408" s="53"/>
      <c r="Q2408" s="53"/>
      <c r="S2408" s="54"/>
      <c r="T2408" s="55"/>
      <c r="U2408" s="56"/>
      <c r="V2408" s="57"/>
      <c r="AF2408" s="15"/>
      <c r="AO2408" s="64"/>
      <c r="AP2408"/>
      <c r="AQ2408"/>
      <c r="AR2408" s="46"/>
      <c r="AS2408" s="43"/>
    </row>
    <row r="2409" spans="1:45" x14ac:dyDescent="0.2">
      <c r="A2409" s="48"/>
      <c r="B2409" s="2"/>
      <c r="D2409" s="65"/>
      <c r="G2409" s="1"/>
      <c r="H2409" s="50"/>
      <c r="I2409" s="51"/>
      <c r="J2409" s="52"/>
      <c r="L2409" s="58"/>
      <c r="N2409" s="53"/>
      <c r="O2409" s="53"/>
      <c r="P2409" s="53"/>
      <c r="Q2409" s="53"/>
      <c r="S2409" s="54"/>
      <c r="T2409" s="55"/>
      <c r="U2409" s="56"/>
      <c r="V2409" s="57"/>
      <c r="AF2409" s="15"/>
      <c r="AO2409" s="64"/>
      <c r="AP2409"/>
      <c r="AQ2409"/>
      <c r="AR2409" s="46"/>
      <c r="AS2409" s="43"/>
    </row>
    <row r="2410" spans="1:45" x14ac:dyDescent="0.2">
      <c r="A2410" s="48"/>
      <c r="B2410" s="2"/>
      <c r="D2410" s="65"/>
      <c r="G2410" s="1"/>
      <c r="H2410" s="50"/>
      <c r="I2410" s="51"/>
      <c r="J2410" s="52"/>
      <c r="L2410" s="58"/>
      <c r="N2410" s="53"/>
      <c r="O2410" s="53"/>
      <c r="P2410" s="53"/>
      <c r="Q2410" s="53"/>
      <c r="S2410" s="54"/>
      <c r="T2410" s="55"/>
      <c r="U2410" s="56"/>
      <c r="V2410" s="57"/>
      <c r="AF2410" s="15"/>
      <c r="AO2410" s="64"/>
      <c r="AP2410"/>
      <c r="AQ2410"/>
      <c r="AR2410" s="46"/>
      <c r="AS2410" s="43"/>
    </row>
    <row r="2411" spans="1:45" x14ac:dyDescent="0.2">
      <c r="A2411" s="48"/>
      <c r="B2411" s="2"/>
      <c r="D2411" s="65"/>
      <c r="G2411" s="1"/>
      <c r="H2411" s="50"/>
      <c r="I2411" s="51"/>
      <c r="J2411" s="52"/>
      <c r="L2411" s="58"/>
      <c r="N2411" s="53"/>
      <c r="O2411" s="53"/>
      <c r="P2411" s="53"/>
      <c r="Q2411" s="53"/>
      <c r="S2411" s="54"/>
      <c r="T2411" s="55"/>
      <c r="U2411" s="56"/>
      <c r="V2411" s="57"/>
      <c r="AF2411" s="15"/>
      <c r="AO2411" s="64"/>
      <c r="AP2411"/>
      <c r="AQ2411"/>
      <c r="AR2411" s="46"/>
      <c r="AS2411" s="43"/>
    </row>
    <row r="2412" spans="1:45" x14ac:dyDescent="0.2">
      <c r="A2412" s="48"/>
      <c r="B2412" s="2"/>
      <c r="D2412" s="65"/>
      <c r="G2412" s="1"/>
      <c r="H2412" s="50"/>
      <c r="I2412" s="51"/>
      <c r="J2412" s="52"/>
      <c r="L2412" s="58"/>
      <c r="N2412" s="53"/>
      <c r="O2412" s="53"/>
      <c r="P2412" s="53"/>
      <c r="Q2412" s="53"/>
      <c r="S2412" s="54"/>
      <c r="T2412" s="55"/>
      <c r="U2412" s="56"/>
      <c r="V2412" s="57"/>
      <c r="AF2412" s="15"/>
      <c r="AO2412" s="64"/>
      <c r="AP2412"/>
      <c r="AQ2412"/>
      <c r="AR2412" s="46"/>
      <c r="AS2412" s="43"/>
    </row>
    <row r="2413" spans="1:45" x14ac:dyDescent="0.2">
      <c r="A2413" s="48"/>
      <c r="B2413" s="2"/>
      <c r="D2413" s="65"/>
      <c r="G2413" s="1"/>
      <c r="H2413" s="50"/>
      <c r="I2413" s="51"/>
      <c r="J2413" s="52"/>
      <c r="L2413" s="58"/>
      <c r="N2413" s="53"/>
      <c r="O2413" s="53"/>
      <c r="P2413" s="53"/>
      <c r="Q2413" s="53"/>
      <c r="S2413" s="54"/>
      <c r="T2413" s="55"/>
      <c r="U2413" s="56"/>
      <c r="V2413" s="57"/>
      <c r="AF2413" s="15"/>
      <c r="AO2413" s="64"/>
      <c r="AP2413"/>
      <c r="AQ2413"/>
      <c r="AR2413" s="46"/>
      <c r="AS2413" s="43"/>
    </row>
    <row r="2414" spans="1:45" x14ac:dyDescent="0.2">
      <c r="A2414" s="48"/>
      <c r="B2414" s="2"/>
      <c r="D2414" s="65"/>
      <c r="G2414" s="1"/>
      <c r="H2414" s="50"/>
      <c r="I2414" s="51"/>
      <c r="J2414" s="52"/>
      <c r="L2414" s="58"/>
      <c r="N2414" s="53"/>
      <c r="O2414" s="53"/>
      <c r="P2414" s="53"/>
      <c r="Q2414" s="53"/>
      <c r="S2414" s="54"/>
      <c r="T2414" s="55"/>
      <c r="U2414" s="56"/>
      <c r="V2414" s="57"/>
      <c r="AF2414" s="15"/>
      <c r="AO2414" s="64"/>
      <c r="AP2414"/>
      <c r="AQ2414"/>
      <c r="AR2414" s="46"/>
      <c r="AS2414" s="43"/>
    </row>
    <row r="2415" spans="1:45" x14ac:dyDescent="0.2">
      <c r="A2415" s="48"/>
      <c r="B2415" s="2"/>
      <c r="D2415" s="65"/>
      <c r="G2415" s="1"/>
      <c r="H2415" s="50"/>
      <c r="I2415" s="51"/>
      <c r="J2415" s="52"/>
      <c r="L2415" s="58"/>
      <c r="N2415" s="53"/>
      <c r="O2415" s="53"/>
      <c r="P2415" s="53"/>
      <c r="Q2415" s="53"/>
      <c r="S2415" s="54"/>
      <c r="T2415" s="55"/>
      <c r="U2415" s="56"/>
      <c r="V2415" s="57"/>
      <c r="AF2415" s="15"/>
      <c r="AO2415" s="64"/>
      <c r="AP2415"/>
      <c r="AQ2415"/>
      <c r="AR2415" s="46"/>
      <c r="AS2415" s="43"/>
    </row>
    <row r="2416" spans="1:45" x14ac:dyDescent="0.2">
      <c r="A2416" s="48"/>
      <c r="B2416" s="2"/>
      <c r="D2416" s="65"/>
      <c r="G2416" s="1"/>
      <c r="H2416" s="50"/>
      <c r="I2416" s="51"/>
      <c r="J2416" s="52"/>
      <c r="L2416" s="58"/>
      <c r="N2416" s="53"/>
      <c r="O2416" s="53"/>
      <c r="P2416" s="53"/>
      <c r="Q2416" s="53"/>
      <c r="S2416" s="54"/>
      <c r="T2416" s="55"/>
      <c r="U2416" s="56"/>
      <c r="V2416" s="57"/>
      <c r="AF2416" s="15"/>
      <c r="AO2416" s="64"/>
      <c r="AP2416"/>
      <c r="AQ2416"/>
      <c r="AR2416" s="46"/>
      <c r="AS2416" s="43"/>
    </row>
    <row r="2417" spans="1:45" x14ac:dyDescent="0.2">
      <c r="A2417" s="48"/>
      <c r="B2417" s="2"/>
      <c r="D2417" s="65"/>
      <c r="G2417" s="1"/>
      <c r="H2417" s="50"/>
      <c r="I2417" s="51"/>
      <c r="J2417" s="52"/>
      <c r="L2417" s="58"/>
      <c r="N2417" s="53"/>
      <c r="O2417" s="53"/>
      <c r="P2417" s="53"/>
      <c r="Q2417" s="53"/>
      <c r="S2417" s="54"/>
      <c r="T2417" s="55"/>
      <c r="U2417" s="56"/>
      <c r="V2417" s="57"/>
      <c r="AF2417" s="15"/>
      <c r="AO2417" s="64"/>
      <c r="AP2417"/>
      <c r="AQ2417"/>
      <c r="AR2417" s="46"/>
      <c r="AS2417" s="43"/>
    </row>
    <row r="2418" spans="1:45" x14ac:dyDescent="0.2">
      <c r="A2418" s="48"/>
      <c r="B2418" s="2"/>
      <c r="D2418" s="65"/>
      <c r="G2418" s="1"/>
      <c r="H2418" s="50"/>
      <c r="I2418" s="51"/>
      <c r="J2418" s="52"/>
      <c r="L2418" s="58"/>
      <c r="N2418" s="53"/>
      <c r="O2418" s="53"/>
      <c r="P2418" s="53"/>
      <c r="Q2418" s="53"/>
      <c r="S2418" s="54"/>
      <c r="T2418" s="55"/>
      <c r="U2418" s="56"/>
      <c r="V2418" s="57"/>
      <c r="AF2418" s="15"/>
      <c r="AO2418" s="64"/>
      <c r="AP2418"/>
      <c r="AQ2418"/>
      <c r="AR2418" s="46"/>
      <c r="AS2418" s="43"/>
    </row>
    <row r="2419" spans="1:45" x14ac:dyDescent="0.2">
      <c r="A2419" s="48"/>
      <c r="B2419" s="2"/>
      <c r="D2419" s="65"/>
      <c r="G2419" s="1"/>
      <c r="H2419" s="50"/>
      <c r="I2419" s="51"/>
      <c r="J2419" s="52"/>
      <c r="L2419" s="58"/>
      <c r="N2419" s="53"/>
      <c r="O2419" s="53"/>
      <c r="P2419" s="53"/>
      <c r="Q2419" s="53"/>
      <c r="S2419" s="54"/>
      <c r="T2419" s="55"/>
      <c r="U2419" s="56"/>
      <c r="V2419" s="57"/>
      <c r="AF2419" s="15"/>
      <c r="AO2419" s="64"/>
      <c r="AP2419"/>
      <c r="AQ2419"/>
      <c r="AR2419" s="46"/>
      <c r="AS2419" s="43"/>
    </row>
    <row r="2420" spans="1:45" x14ac:dyDescent="0.2">
      <c r="A2420" s="48"/>
      <c r="B2420" s="2"/>
      <c r="D2420" s="65"/>
      <c r="G2420" s="1"/>
      <c r="H2420" s="50"/>
      <c r="I2420" s="51"/>
      <c r="J2420" s="52"/>
      <c r="L2420" s="58"/>
      <c r="N2420" s="53"/>
      <c r="O2420" s="53"/>
      <c r="P2420" s="53"/>
      <c r="Q2420" s="53"/>
      <c r="S2420" s="54"/>
      <c r="T2420" s="55"/>
      <c r="U2420" s="56"/>
      <c r="V2420" s="57"/>
      <c r="AF2420" s="15"/>
      <c r="AO2420" s="64"/>
      <c r="AP2420"/>
      <c r="AQ2420"/>
      <c r="AR2420" s="46"/>
      <c r="AS2420" s="43"/>
    </row>
    <row r="2421" spans="1:45" x14ac:dyDescent="0.2">
      <c r="A2421" s="48"/>
      <c r="B2421" s="2"/>
      <c r="D2421" s="65"/>
      <c r="G2421" s="1"/>
      <c r="H2421" s="50"/>
      <c r="I2421" s="51"/>
      <c r="J2421" s="52"/>
      <c r="L2421" s="58"/>
      <c r="N2421" s="53"/>
      <c r="O2421" s="53"/>
      <c r="P2421" s="53"/>
      <c r="Q2421" s="53"/>
      <c r="S2421" s="54"/>
      <c r="T2421" s="55"/>
      <c r="U2421" s="56"/>
      <c r="V2421" s="57"/>
      <c r="AF2421" s="15"/>
      <c r="AO2421" s="64"/>
      <c r="AP2421"/>
      <c r="AQ2421"/>
      <c r="AR2421" s="46"/>
      <c r="AS2421" s="43"/>
    </row>
    <row r="2422" spans="1:45" x14ac:dyDescent="0.2">
      <c r="A2422" s="48"/>
      <c r="B2422" s="2"/>
      <c r="D2422" s="65"/>
      <c r="G2422" s="1"/>
      <c r="H2422" s="50"/>
      <c r="I2422" s="51"/>
      <c r="J2422" s="52"/>
      <c r="L2422" s="58"/>
      <c r="N2422" s="53"/>
      <c r="O2422" s="53"/>
      <c r="P2422" s="53"/>
      <c r="Q2422" s="53"/>
      <c r="S2422" s="54"/>
      <c r="T2422" s="55"/>
      <c r="U2422" s="56"/>
      <c r="V2422" s="57"/>
      <c r="AF2422" s="15"/>
      <c r="AO2422" s="64"/>
      <c r="AP2422"/>
      <c r="AQ2422"/>
      <c r="AR2422" s="46"/>
      <c r="AS2422" s="43"/>
    </row>
    <row r="2423" spans="1:45" x14ac:dyDescent="0.2">
      <c r="A2423" s="48"/>
      <c r="B2423" s="2"/>
      <c r="D2423" s="65"/>
      <c r="G2423" s="1"/>
      <c r="H2423" s="50"/>
      <c r="I2423" s="51"/>
      <c r="J2423" s="52"/>
      <c r="L2423" s="58"/>
      <c r="N2423" s="53"/>
      <c r="O2423" s="53"/>
      <c r="P2423" s="53"/>
      <c r="Q2423" s="53"/>
      <c r="S2423" s="54"/>
      <c r="T2423" s="55"/>
      <c r="U2423" s="56"/>
      <c r="V2423" s="57"/>
      <c r="AF2423" s="15"/>
      <c r="AO2423" s="64"/>
      <c r="AP2423"/>
      <c r="AQ2423"/>
      <c r="AR2423" s="46"/>
      <c r="AS2423" s="43"/>
    </row>
    <row r="2424" spans="1:45" x14ac:dyDescent="0.2">
      <c r="A2424" s="48"/>
      <c r="B2424" s="2"/>
      <c r="D2424" s="65"/>
      <c r="G2424" s="1"/>
      <c r="H2424" s="50"/>
      <c r="I2424" s="51"/>
      <c r="J2424" s="52"/>
      <c r="L2424" s="58"/>
      <c r="N2424" s="53"/>
      <c r="O2424" s="53"/>
      <c r="P2424" s="53"/>
      <c r="Q2424" s="53"/>
      <c r="S2424" s="54"/>
      <c r="T2424" s="55"/>
      <c r="U2424" s="56"/>
      <c r="V2424" s="57"/>
      <c r="AF2424" s="15"/>
      <c r="AO2424" s="64"/>
      <c r="AP2424"/>
      <c r="AQ2424"/>
      <c r="AR2424" s="46"/>
      <c r="AS2424" s="43"/>
    </row>
    <row r="2425" spans="1:45" x14ac:dyDescent="0.2">
      <c r="A2425" s="48"/>
      <c r="B2425" s="2"/>
      <c r="D2425" s="65"/>
      <c r="G2425" s="1"/>
      <c r="H2425" s="50"/>
      <c r="I2425" s="51"/>
      <c r="J2425" s="52"/>
      <c r="L2425" s="58"/>
      <c r="N2425" s="53"/>
      <c r="O2425" s="53"/>
      <c r="P2425" s="53"/>
      <c r="Q2425" s="53"/>
      <c r="S2425" s="54"/>
      <c r="T2425" s="55"/>
      <c r="U2425" s="56"/>
      <c r="V2425" s="57"/>
      <c r="AF2425" s="15"/>
      <c r="AO2425" s="64"/>
      <c r="AP2425"/>
      <c r="AQ2425"/>
      <c r="AR2425" s="46"/>
      <c r="AS2425" s="43"/>
    </row>
    <row r="2426" spans="1:45" x14ac:dyDescent="0.2">
      <c r="A2426" s="48"/>
      <c r="B2426" s="2"/>
      <c r="D2426" s="65"/>
      <c r="G2426" s="1"/>
      <c r="H2426" s="50"/>
      <c r="I2426" s="51"/>
      <c r="J2426" s="52"/>
      <c r="L2426" s="58"/>
      <c r="N2426" s="53"/>
      <c r="O2426" s="53"/>
      <c r="P2426" s="53"/>
      <c r="Q2426" s="53"/>
      <c r="S2426" s="54"/>
      <c r="T2426" s="55"/>
      <c r="U2426" s="56"/>
      <c r="V2426" s="57"/>
      <c r="AF2426" s="15"/>
      <c r="AO2426" s="64"/>
      <c r="AP2426"/>
      <c r="AQ2426"/>
      <c r="AR2426" s="46"/>
      <c r="AS2426" s="43"/>
    </row>
    <row r="2427" spans="1:45" x14ac:dyDescent="0.2">
      <c r="A2427" s="48"/>
      <c r="B2427" s="2"/>
      <c r="D2427" s="65"/>
      <c r="G2427" s="1"/>
      <c r="H2427" s="50"/>
      <c r="I2427" s="51"/>
      <c r="J2427" s="52"/>
      <c r="L2427" s="58"/>
      <c r="N2427" s="53"/>
      <c r="O2427" s="53"/>
      <c r="P2427" s="53"/>
      <c r="Q2427" s="53"/>
      <c r="S2427" s="54"/>
      <c r="T2427" s="55"/>
      <c r="U2427" s="56"/>
      <c r="V2427" s="57"/>
      <c r="AF2427" s="15"/>
      <c r="AO2427" s="64"/>
      <c r="AP2427"/>
      <c r="AQ2427"/>
      <c r="AR2427" s="46"/>
      <c r="AS2427" s="43"/>
    </row>
    <row r="2428" spans="1:45" x14ac:dyDescent="0.2">
      <c r="A2428" s="48"/>
      <c r="B2428" s="2"/>
      <c r="D2428" s="65"/>
      <c r="G2428" s="1"/>
      <c r="H2428" s="50"/>
      <c r="I2428" s="51"/>
      <c r="J2428" s="52"/>
      <c r="L2428" s="58"/>
      <c r="N2428" s="53"/>
      <c r="O2428" s="53"/>
      <c r="P2428" s="53"/>
      <c r="Q2428" s="53"/>
      <c r="S2428" s="54"/>
      <c r="T2428" s="55"/>
      <c r="U2428" s="56"/>
      <c r="V2428" s="57"/>
      <c r="AF2428" s="15"/>
      <c r="AO2428" s="64"/>
      <c r="AP2428"/>
      <c r="AQ2428"/>
      <c r="AR2428" s="46"/>
      <c r="AS2428" s="43"/>
    </row>
    <row r="2429" spans="1:45" x14ac:dyDescent="0.2">
      <c r="A2429" s="48"/>
      <c r="B2429" s="2"/>
      <c r="D2429" s="65"/>
      <c r="G2429" s="1"/>
      <c r="H2429" s="50"/>
      <c r="I2429" s="51"/>
      <c r="J2429" s="52"/>
      <c r="L2429" s="58"/>
      <c r="N2429" s="53"/>
      <c r="O2429" s="53"/>
      <c r="P2429" s="53"/>
      <c r="Q2429" s="53"/>
      <c r="S2429" s="54"/>
      <c r="T2429" s="55"/>
      <c r="U2429" s="56"/>
      <c r="V2429" s="57"/>
      <c r="AF2429" s="15"/>
      <c r="AO2429" s="64"/>
      <c r="AP2429"/>
      <c r="AQ2429"/>
      <c r="AR2429" s="46"/>
      <c r="AS2429" s="43"/>
    </row>
    <row r="2430" spans="1:45" x14ac:dyDescent="0.2">
      <c r="A2430" s="48"/>
      <c r="B2430" s="2"/>
      <c r="D2430" s="65"/>
      <c r="G2430" s="1"/>
      <c r="H2430" s="50"/>
      <c r="I2430" s="51"/>
      <c r="J2430" s="52"/>
      <c r="L2430" s="58"/>
      <c r="N2430" s="53"/>
      <c r="O2430" s="53"/>
      <c r="P2430" s="53"/>
      <c r="Q2430" s="53"/>
      <c r="S2430" s="54"/>
      <c r="T2430" s="55"/>
      <c r="U2430" s="56"/>
      <c r="V2430" s="57"/>
      <c r="AF2430" s="15"/>
      <c r="AO2430" s="64"/>
      <c r="AP2430"/>
      <c r="AQ2430"/>
      <c r="AR2430" s="46"/>
      <c r="AS2430" s="43"/>
    </row>
    <row r="2431" spans="1:45" x14ac:dyDescent="0.2">
      <c r="A2431" s="48"/>
      <c r="B2431" s="2"/>
      <c r="D2431" s="65"/>
      <c r="G2431" s="1"/>
      <c r="H2431" s="50"/>
      <c r="I2431" s="51"/>
      <c r="J2431" s="52"/>
      <c r="L2431" s="58"/>
      <c r="N2431" s="53"/>
      <c r="O2431" s="53"/>
      <c r="P2431" s="53"/>
      <c r="Q2431" s="53"/>
      <c r="S2431" s="54"/>
      <c r="T2431" s="55"/>
      <c r="U2431" s="56"/>
      <c r="V2431" s="57"/>
      <c r="AF2431" s="15"/>
      <c r="AO2431" s="64"/>
      <c r="AP2431"/>
      <c r="AQ2431"/>
      <c r="AR2431" s="46"/>
      <c r="AS2431" s="43"/>
    </row>
    <row r="2432" spans="1:45" x14ac:dyDescent="0.2">
      <c r="A2432" s="48"/>
      <c r="B2432" s="2"/>
      <c r="D2432" s="65"/>
      <c r="G2432" s="1"/>
      <c r="H2432" s="50"/>
      <c r="I2432" s="51"/>
      <c r="J2432" s="52"/>
      <c r="L2432" s="58"/>
      <c r="N2432" s="53"/>
      <c r="O2432" s="53"/>
      <c r="P2432" s="53"/>
      <c r="Q2432" s="53"/>
      <c r="S2432" s="54"/>
      <c r="T2432" s="55"/>
      <c r="U2432" s="56"/>
      <c r="V2432" s="57"/>
      <c r="AF2432" s="15"/>
      <c r="AO2432" s="64"/>
      <c r="AP2432"/>
      <c r="AQ2432"/>
      <c r="AR2432" s="46"/>
      <c r="AS2432" s="43"/>
    </row>
    <row r="2433" spans="1:45" x14ac:dyDescent="0.2">
      <c r="A2433" s="48"/>
      <c r="B2433" s="2"/>
      <c r="D2433" s="65"/>
      <c r="G2433" s="1"/>
      <c r="H2433" s="50"/>
      <c r="I2433" s="51"/>
      <c r="J2433" s="52"/>
      <c r="L2433" s="58"/>
      <c r="N2433" s="53"/>
      <c r="O2433" s="53"/>
      <c r="P2433" s="53"/>
      <c r="Q2433" s="53"/>
      <c r="S2433" s="54"/>
      <c r="T2433" s="55"/>
      <c r="U2433" s="56"/>
      <c r="V2433" s="57"/>
      <c r="AF2433" s="15"/>
      <c r="AO2433" s="64"/>
      <c r="AP2433"/>
      <c r="AQ2433"/>
      <c r="AR2433" s="46"/>
      <c r="AS2433" s="43"/>
    </row>
    <row r="2434" spans="1:45" x14ac:dyDescent="0.2">
      <c r="A2434" s="48"/>
      <c r="B2434" s="2"/>
      <c r="D2434" s="65"/>
      <c r="G2434" s="1"/>
      <c r="H2434" s="50"/>
      <c r="I2434" s="51"/>
      <c r="J2434" s="52"/>
      <c r="L2434" s="58"/>
      <c r="N2434" s="53"/>
      <c r="O2434" s="53"/>
      <c r="P2434" s="53"/>
      <c r="Q2434" s="53"/>
      <c r="S2434" s="54"/>
      <c r="T2434" s="55"/>
      <c r="U2434" s="56"/>
      <c r="V2434" s="57"/>
      <c r="AF2434" s="15"/>
      <c r="AO2434" s="64"/>
      <c r="AP2434"/>
      <c r="AQ2434"/>
      <c r="AR2434" s="46"/>
      <c r="AS2434" s="43"/>
    </row>
    <row r="2435" spans="1:45" x14ac:dyDescent="0.2">
      <c r="A2435" s="48"/>
      <c r="B2435" s="2"/>
      <c r="D2435" s="65"/>
      <c r="G2435" s="1"/>
      <c r="H2435" s="50"/>
      <c r="I2435" s="51"/>
      <c r="J2435" s="52"/>
      <c r="L2435" s="58"/>
      <c r="N2435" s="53"/>
      <c r="O2435" s="53"/>
      <c r="P2435" s="53"/>
      <c r="Q2435" s="53"/>
      <c r="S2435" s="54"/>
      <c r="T2435" s="55"/>
      <c r="U2435" s="56"/>
      <c r="V2435" s="57"/>
      <c r="AF2435" s="15"/>
      <c r="AO2435" s="64"/>
      <c r="AP2435"/>
      <c r="AQ2435"/>
      <c r="AR2435" s="46"/>
      <c r="AS2435" s="43"/>
    </row>
    <row r="2436" spans="1:45" x14ac:dyDescent="0.2">
      <c r="A2436" s="48"/>
      <c r="B2436" s="2"/>
      <c r="D2436" s="65"/>
      <c r="G2436" s="1"/>
      <c r="H2436" s="50"/>
      <c r="I2436" s="51"/>
      <c r="J2436" s="52"/>
      <c r="L2436" s="58"/>
      <c r="N2436" s="53"/>
      <c r="O2436" s="53"/>
      <c r="P2436" s="53"/>
      <c r="Q2436" s="53"/>
      <c r="S2436" s="54"/>
      <c r="T2436" s="55"/>
      <c r="U2436" s="56"/>
      <c r="V2436" s="57"/>
      <c r="AF2436" s="15"/>
      <c r="AO2436" s="64"/>
      <c r="AP2436"/>
      <c r="AQ2436"/>
      <c r="AR2436" s="46"/>
      <c r="AS2436" s="43"/>
    </row>
    <row r="2437" spans="1:45" x14ac:dyDescent="0.2">
      <c r="A2437" s="48"/>
      <c r="B2437" s="2"/>
      <c r="D2437" s="65"/>
      <c r="G2437" s="1"/>
      <c r="H2437" s="50"/>
      <c r="I2437" s="51"/>
      <c r="J2437" s="52"/>
      <c r="L2437" s="58"/>
      <c r="N2437" s="53"/>
      <c r="O2437" s="53"/>
      <c r="P2437" s="53"/>
      <c r="Q2437" s="53"/>
      <c r="S2437" s="54"/>
      <c r="T2437" s="55"/>
      <c r="U2437" s="56"/>
      <c r="V2437" s="57"/>
      <c r="AF2437" s="15"/>
      <c r="AO2437" s="64"/>
      <c r="AP2437"/>
      <c r="AQ2437"/>
      <c r="AR2437" s="46"/>
      <c r="AS2437" s="43"/>
    </row>
    <row r="2438" spans="1:45" x14ac:dyDescent="0.2">
      <c r="A2438" s="48"/>
      <c r="B2438" s="2"/>
      <c r="D2438" s="65"/>
      <c r="G2438" s="1"/>
      <c r="H2438" s="50"/>
      <c r="I2438" s="51"/>
      <c r="J2438" s="52"/>
      <c r="L2438" s="58"/>
      <c r="N2438" s="53"/>
      <c r="O2438" s="53"/>
      <c r="P2438" s="53"/>
      <c r="Q2438" s="53"/>
      <c r="S2438" s="54"/>
      <c r="T2438" s="55"/>
      <c r="U2438" s="56"/>
      <c r="V2438" s="57"/>
      <c r="AF2438" s="15"/>
      <c r="AO2438" s="64"/>
      <c r="AP2438"/>
      <c r="AQ2438"/>
      <c r="AR2438" s="46"/>
      <c r="AS2438" s="43"/>
    </row>
    <row r="2439" spans="1:45" x14ac:dyDescent="0.2">
      <c r="A2439" s="48"/>
      <c r="B2439" s="2"/>
      <c r="D2439" s="65"/>
      <c r="G2439" s="1"/>
      <c r="H2439" s="50"/>
      <c r="I2439" s="51"/>
      <c r="J2439" s="52"/>
      <c r="L2439" s="58"/>
      <c r="N2439" s="53"/>
      <c r="O2439" s="53"/>
      <c r="P2439" s="53"/>
      <c r="Q2439" s="53"/>
      <c r="S2439" s="54"/>
      <c r="T2439" s="55"/>
      <c r="U2439" s="56"/>
      <c r="V2439" s="57"/>
      <c r="AF2439" s="15"/>
      <c r="AO2439" s="64"/>
      <c r="AP2439"/>
      <c r="AQ2439"/>
      <c r="AR2439" s="46"/>
      <c r="AS2439" s="43"/>
    </row>
    <row r="2440" spans="1:45" x14ac:dyDescent="0.2">
      <c r="A2440" s="48"/>
      <c r="B2440" s="2"/>
      <c r="D2440" s="65"/>
      <c r="G2440" s="1"/>
      <c r="H2440" s="50"/>
      <c r="I2440" s="51"/>
      <c r="J2440" s="52"/>
      <c r="L2440" s="58"/>
      <c r="N2440" s="53"/>
      <c r="O2440" s="53"/>
      <c r="P2440" s="53"/>
      <c r="Q2440" s="53"/>
      <c r="S2440" s="54"/>
      <c r="T2440" s="55"/>
      <c r="U2440" s="56"/>
      <c r="V2440" s="57"/>
      <c r="AF2440" s="15"/>
      <c r="AO2440" s="64"/>
      <c r="AP2440"/>
      <c r="AQ2440"/>
      <c r="AR2440" s="46"/>
      <c r="AS2440" s="43"/>
    </row>
    <row r="2441" spans="1:45" x14ac:dyDescent="0.2">
      <c r="A2441" s="48"/>
      <c r="B2441" s="2"/>
      <c r="D2441" s="65"/>
      <c r="G2441" s="1"/>
      <c r="H2441" s="50"/>
      <c r="I2441" s="51"/>
      <c r="J2441" s="52"/>
      <c r="L2441" s="58"/>
      <c r="N2441" s="53"/>
      <c r="O2441" s="53"/>
      <c r="P2441" s="53"/>
      <c r="Q2441" s="53"/>
      <c r="S2441" s="54"/>
      <c r="T2441" s="55"/>
      <c r="U2441" s="56"/>
      <c r="V2441" s="57"/>
      <c r="AF2441" s="15"/>
      <c r="AO2441" s="64"/>
      <c r="AP2441"/>
      <c r="AQ2441"/>
      <c r="AR2441" s="46"/>
      <c r="AS2441" s="43"/>
    </row>
    <row r="2442" spans="1:45" x14ac:dyDescent="0.2">
      <c r="A2442" s="48"/>
      <c r="B2442" s="2"/>
      <c r="D2442" s="65"/>
      <c r="G2442" s="1"/>
      <c r="H2442" s="50"/>
      <c r="I2442" s="51"/>
      <c r="J2442" s="52"/>
      <c r="L2442" s="58"/>
      <c r="N2442" s="53"/>
      <c r="O2442" s="53"/>
      <c r="P2442" s="53"/>
      <c r="Q2442" s="53"/>
      <c r="S2442" s="54"/>
      <c r="T2442" s="55"/>
      <c r="U2442" s="56"/>
      <c r="V2442" s="57"/>
      <c r="AF2442" s="15"/>
      <c r="AO2442" s="64"/>
      <c r="AP2442"/>
      <c r="AQ2442"/>
      <c r="AR2442" s="46"/>
      <c r="AS2442" s="43"/>
    </row>
    <row r="2443" spans="1:45" x14ac:dyDescent="0.2">
      <c r="A2443" s="48"/>
      <c r="B2443" s="2"/>
      <c r="D2443" s="65"/>
      <c r="G2443" s="1"/>
      <c r="H2443" s="50"/>
      <c r="I2443" s="51"/>
      <c r="J2443" s="52"/>
      <c r="L2443" s="58"/>
      <c r="N2443" s="53"/>
      <c r="O2443" s="53"/>
      <c r="P2443" s="53"/>
      <c r="Q2443" s="53"/>
      <c r="S2443" s="54"/>
      <c r="T2443" s="55"/>
      <c r="U2443" s="56"/>
      <c r="V2443" s="57"/>
      <c r="AF2443" s="15"/>
      <c r="AO2443" s="64"/>
      <c r="AP2443"/>
      <c r="AQ2443"/>
      <c r="AR2443" s="46"/>
      <c r="AS2443" s="43"/>
    </row>
    <row r="2444" spans="1:45" x14ac:dyDescent="0.2">
      <c r="A2444" s="48"/>
      <c r="B2444" s="2"/>
      <c r="D2444" s="65"/>
      <c r="G2444" s="1"/>
      <c r="H2444" s="50"/>
      <c r="I2444" s="51"/>
      <c r="J2444" s="52"/>
      <c r="L2444" s="58"/>
      <c r="N2444" s="53"/>
      <c r="O2444" s="53"/>
      <c r="P2444" s="53"/>
      <c r="Q2444" s="53"/>
      <c r="S2444" s="54"/>
      <c r="T2444" s="55"/>
      <c r="U2444" s="56"/>
      <c r="V2444" s="57"/>
      <c r="AF2444" s="15"/>
      <c r="AO2444" s="64"/>
      <c r="AP2444"/>
      <c r="AQ2444"/>
      <c r="AR2444" s="46"/>
      <c r="AS2444" s="43"/>
    </row>
    <row r="2445" spans="1:45" x14ac:dyDescent="0.2">
      <c r="A2445" s="48"/>
      <c r="B2445" s="2"/>
      <c r="D2445" s="65"/>
      <c r="G2445" s="1"/>
      <c r="H2445" s="50"/>
      <c r="I2445" s="51"/>
      <c r="J2445" s="52"/>
      <c r="L2445" s="58"/>
      <c r="N2445" s="53"/>
      <c r="O2445" s="53"/>
      <c r="P2445" s="53"/>
      <c r="Q2445" s="53"/>
      <c r="S2445" s="54"/>
      <c r="T2445" s="55"/>
      <c r="U2445" s="56"/>
      <c r="V2445" s="57"/>
      <c r="AF2445" s="15"/>
      <c r="AO2445" s="64"/>
      <c r="AP2445"/>
      <c r="AQ2445"/>
      <c r="AR2445" s="46"/>
      <c r="AS2445" s="43"/>
    </row>
    <row r="2446" spans="1:45" x14ac:dyDescent="0.2">
      <c r="A2446" s="48"/>
      <c r="B2446" s="2"/>
      <c r="D2446" s="65"/>
      <c r="G2446" s="1"/>
      <c r="H2446" s="50"/>
      <c r="I2446" s="51"/>
      <c r="J2446" s="52"/>
      <c r="L2446" s="58"/>
      <c r="N2446" s="53"/>
      <c r="O2446" s="53"/>
      <c r="P2446" s="53"/>
      <c r="Q2446" s="53"/>
      <c r="S2446" s="54"/>
      <c r="T2446" s="55"/>
      <c r="U2446" s="56"/>
      <c r="V2446" s="57"/>
      <c r="AF2446" s="15"/>
      <c r="AO2446" s="64"/>
      <c r="AP2446"/>
      <c r="AQ2446"/>
      <c r="AR2446" s="46"/>
      <c r="AS2446" s="43"/>
    </row>
    <row r="2447" spans="1:45" x14ac:dyDescent="0.2">
      <c r="A2447" s="48"/>
      <c r="B2447" s="2"/>
      <c r="D2447" s="65"/>
      <c r="G2447" s="1"/>
      <c r="H2447" s="50"/>
      <c r="I2447" s="51"/>
      <c r="J2447" s="52"/>
      <c r="L2447" s="58"/>
      <c r="N2447" s="53"/>
      <c r="O2447" s="53"/>
      <c r="P2447" s="53"/>
      <c r="Q2447" s="53"/>
      <c r="S2447" s="54"/>
      <c r="T2447" s="55"/>
      <c r="U2447" s="56"/>
      <c r="V2447" s="57"/>
      <c r="AF2447" s="15"/>
      <c r="AO2447" s="64"/>
      <c r="AP2447"/>
      <c r="AQ2447"/>
      <c r="AR2447" s="46"/>
      <c r="AS2447" s="43"/>
    </row>
    <row r="2448" spans="1:45" x14ac:dyDescent="0.2">
      <c r="A2448" s="48"/>
      <c r="B2448" s="2"/>
      <c r="D2448" s="65"/>
      <c r="G2448" s="1"/>
      <c r="H2448" s="50"/>
      <c r="I2448" s="51"/>
      <c r="J2448" s="52"/>
      <c r="L2448" s="58"/>
      <c r="N2448" s="53"/>
      <c r="O2448" s="53"/>
      <c r="P2448" s="53"/>
      <c r="Q2448" s="53"/>
      <c r="S2448" s="54"/>
      <c r="T2448" s="55"/>
      <c r="U2448" s="56"/>
      <c r="V2448" s="57"/>
      <c r="AF2448" s="15"/>
      <c r="AO2448" s="64"/>
      <c r="AP2448"/>
      <c r="AQ2448"/>
      <c r="AR2448" s="46"/>
      <c r="AS2448" s="43"/>
    </row>
    <row r="2449" spans="1:45" x14ac:dyDescent="0.2">
      <c r="A2449" s="48"/>
      <c r="B2449" s="2"/>
      <c r="D2449" s="65"/>
      <c r="G2449" s="1"/>
      <c r="H2449" s="50"/>
      <c r="I2449" s="51"/>
      <c r="J2449" s="52"/>
      <c r="L2449" s="58"/>
      <c r="N2449" s="53"/>
      <c r="O2449" s="53"/>
      <c r="P2449" s="53"/>
      <c r="Q2449" s="53"/>
      <c r="S2449" s="54"/>
      <c r="T2449" s="55"/>
      <c r="U2449" s="56"/>
      <c r="V2449" s="57"/>
      <c r="AF2449" s="15"/>
      <c r="AO2449" s="64"/>
      <c r="AP2449"/>
      <c r="AQ2449"/>
      <c r="AR2449" s="46"/>
      <c r="AS2449" s="43"/>
    </row>
    <row r="2450" spans="1:45" x14ac:dyDescent="0.2">
      <c r="A2450" s="48"/>
      <c r="B2450" s="2"/>
      <c r="D2450" s="65"/>
      <c r="G2450" s="1"/>
      <c r="H2450" s="50"/>
      <c r="I2450" s="51"/>
      <c r="J2450" s="52"/>
      <c r="L2450" s="58"/>
      <c r="N2450" s="53"/>
      <c r="O2450" s="53"/>
      <c r="P2450" s="53"/>
      <c r="Q2450" s="53"/>
      <c r="S2450" s="54"/>
      <c r="T2450" s="55"/>
      <c r="U2450" s="56"/>
      <c r="V2450" s="57"/>
      <c r="AF2450" s="15"/>
      <c r="AO2450" s="64"/>
      <c r="AP2450"/>
      <c r="AQ2450"/>
      <c r="AR2450" s="46"/>
      <c r="AS2450" s="43"/>
    </row>
    <row r="2451" spans="1:45" x14ac:dyDescent="0.2">
      <c r="A2451" s="48"/>
      <c r="B2451" s="2"/>
      <c r="D2451" s="65"/>
      <c r="G2451" s="1"/>
      <c r="H2451" s="50"/>
      <c r="I2451" s="51"/>
      <c r="J2451" s="52"/>
      <c r="L2451" s="58"/>
      <c r="N2451" s="53"/>
      <c r="O2451" s="53"/>
      <c r="P2451" s="53"/>
      <c r="Q2451" s="53"/>
      <c r="S2451" s="54"/>
      <c r="T2451" s="55"/>
      <c r="U2451" s="56"/>
      <c r="V2451" s="57"/>
      <c r="AF2451" s="15"/>
      <c r="AO2451" s="64"/>
      <c r="AP2451"/>
      <c r="AQ2451"/>
      <c r="AR2451" s="46"/>
      <c r="AS2451" s="43"/>
    </row>
    <row r="2452" spans="1:45" x14ac:dyDescent="0.2">
      <c r="A2452" s="48"/>
      <c r="B2452" s="2"/>
      <c r="D2452" s="65"/>
      <c r="G2452" s="1"/>
      <c r="H2452" s="50"/>
      <c r="I2452" s="51"/>
      <c r="J2452" s="52"/>
      <c r="L2452" s="58"/>
      <c r="N2452" s="53"/>
      <c r="O2452" s="53"/>
      <c r="P2452" s="53"/>
      <c r="Q2452" s="53"/>
      <c r="S2452" s="54"/>
      <c r="T2452" s="55"/>
      <c r="U2452" s="56"/>
      <c r="V2452" s="57"/>
      <c r="AF2452" s="15"/>
      <c r="AO2452" s="64"/>
      <c r="AP2452"/>
      <c r="AQ2452"/>
      <c r="AR2452" s="46"/>
      <c r="AS2452" s="43"/>
    </row>
    <row r="2453" spans="1:45" x14ac:dyDescent="0.2">
      <c r="A2453" s="48"/>
      <c r="B2453" s="2"/>
      <c r="D2453" s="65"/>
      <c r="G2453" s="1"/>
      <c r="H2453" s="50"/>
      <c r="I2453" s="51"/>
      <c r="J2453" s="52"/>
      <c r="L2453" s="58"/>
      <c r="N2453" s="53"/>
      <c r="O2453" s="53"/>
      <c r="P2453" s="53"/>
      <c r="Q2453" s="53"/>
      <c r="S2453" s="54"/>
      <c r="T2453" s="55"/>
      <c r="U2453" s="56"/>
      <c r="V2453" s="57"/>
      <c r="AF2453" s="15"/>
      <c r="AO2453" s="64"/>
      <c r="AP2453"/>
      <c r="AQ2453"/>
      <c r="AR2453" s="46"/>
      <c r="AS2453" s="43"/>
    </row>
    <row r="2454" spans="1:45" x14ac:dyDescent="0.2">
      <c r="A2454" s="48"/>
      <c r="B2454" s="2"/>
      <c r="D2454" s="65"/>
      <c r="G2454" s="1"/>
      <c r="H2454" s="50"/>
      <c r="I2454" s="51"/>
      <c r="J2454" s="52"/>
      <c r="L2454" s="58"/>
      <c r="N2454" s="53"/>
      <c r="O2454" s="53"/>
      <c r="P2454" s="53"/>
      <c r="Q2454" s="53"/>
      <c r="S2454" s="54"/>
      <c r="T2454" s="55"/>
      <c r="U2454" s="56"/>
      <c r="V2454" s="57"/>
      <c r="AF2454" s="15"/>
      <c r="AO2454" s="64"/>
      <c r="AP2454"/>
      <c r="AQ2454"/>
      <c r="AR2454" s="46"/>
      <c r="AS2454" s="43"/>
    </row>
    <row r="2455" spans="1:45" x14ac:dyDescent="0.2">
      <c r="A2455" s="48"/>
      <c r="B2455" s="2"/>
      <c r="D2455" s="65"/>
      <c r="G2455" s="1"/>
      <c r="H2455" s="50"/>
      <c r="I2455" s="51"/>
      <c r="J2455" s="52"/>
      <c r="L2455" s="58"/>
      <c r="N2455" s="53"/>
      <c r="O2455" s="53"/>
      <c r="P2455" s="53"/>
      <c r="Q2455" s="53"/>
      <c r="S2455" s="54"/>
      <c r="T2455" s="55"/>
      <c r="U2455" s="56"/>
      <c r="V2455" s="57"/>
      <c r="AF2455" s="15"/>
      <c r="AO2455" s="64"/>
      <c r="AP2455"/>
      <c r="AQ2455"/>
      <c r="AR2455" s="46"/>
      <c r="AS2455" s="43"/>
    </row>
    <row r="2456" spans="1:45" x14ac:dyDescent="0.2">
      <c r="A2456" s="48"/>
      <c r="B2456" s="2"/>
      <c r="D2456" s="65"/>
      <c r="G2456" s="1"/>
      <c r="H2456" s="50"/>
      <c r="I2456" s="51"/>
      <c r="J2456" s="52"/>
      <c r="L2456" s="58"/>
      <c r="N2456" s="53"/>
      <c r="O2456" s="53"/>
      <c r="P2456" s="53"/>
      <c r="Q2456" s="53"/>
      <c r="S2456" s="54"/>
      <c r="T2456" s="55"/>
      <c r="U2456" s="56"/>
      <c r="V2456" s="57"/>
      <c r="AF2456" s="15"/>
      <c r="AO2456" s="64"/>
      <c r="AP2456"/>
      <c r="AQ2456"/>
      <c r="AR2456" s="46"/>
      <c r="AS2456" s="43"/>
    </row>
    <row r="2457" spans="1:45" x14ac:dyDescent="0.2">
      <c r="A2457" s="48"/>
      <c r="B2457" s="2"/>
      <c r="D2457" s="65"/>
      <c r="G2457" s="1"/>
      <c r="H2457" s="50"/>
      <c r="I2457" s="51"/>
      <c r="J2457" s="52"/>
      <c r="L2457" s="58"/>
      <c r="N2457" s="53"/>
      <c r="O2457" s="53"/>
      <c r="P2457" s="53"/>
      <c r="Q2457" s="53"/>
      <c r="S2457" s="54"/>
      <c r="T2457" s="55"/>
      <c r="U2457" s="56"/>
      <c r="V2457" s="57"/>
      <c r="AF2457" s="15"/>
      <c r="AO2457" s="64"/>
      <c r="AP2457"/>
      <c r="AQ2457"/>
      <c r="AR2457" s="46"/>
      <c r="AS2457" s="43"/>
    </row>
    <row r="2458" spans="1:45" x14ac:dyDescent="0.2">
      <c r="A2458" s="48"/>
      <c r="B2458" s="2"/>
      <c r="D2458" s="65"/>
      <c r="G2458" s="1"/>
      <c r="H2458" s="50"/>
      <c r="I2458" s="51"/>
      <c r="J2458" s="52"/>
      <c r="L2458" s="58"/>
      <c r="N2458" s="53"/>
      <c r="O2458" s="53"/>
      <c r="P2458" s="53"/>
      <c r="Q2458" s="53"/>
      <c r="S2458" s="54"/>
      <c r="T2458" s="55"/>
      <c r="U2458" s="56"/>
      <c r="V2458" s="57"/>
      <c r="AF2458" s="15"/>
      <c r="AO2458" s="64"/>
      <c r="AP2458"/>
      <c r="AQ2458"/>
      <c r="AR2458" s="46"/>
      <c r="AS2458" s="43"/>
    </row>
    <row r="2459" spans="1:45" x14ac:dyDescent="0.2">
      <c r="A2459" s="48"/>
      <c r="B2459" s="2"/>
      <c r="D2459" s="65"/>
      <c r="G2459" s="1"/>
      <c r="H2459" s="50"/>
      <c r="I2459" s="51"/>
      <c r="J2459" s="52"/>
      <c r="L2459" s="58"/>
      <c r="N2459" s="53"/>
      <c r="O2459" s="53"/>
      <c r="P2459" s="53"/>
      <c r="Q2459" s="53"/>
      <c r="S2459" s="54"/>
      <c r="T2459" s="55"/>
      <c r="U2459" s="56"/>
      <c r="V2459" s="57"/>
      <c r="AF2459" s="15"/>
      <c r="AO2459" s="64"/>
      <c r="AP2459"/>
      <c r="AQ2459"/>
      <c r="AR2459" s="46"/>
      <c r="AS2459" s="43"/>
    </row>
    <row r="2460" spans="1:45" x14ac:dyDescent="0.2">
      <c r="A2460" s="48"/>
      <c r="B2460" s="2"/>
      <c r="D2460" s="65"/>
      <c r="G2460" s="1"/>
      <c r="H2460" s="50"/>
      <c r="I2460" s="51"/>
      <c r="J2460" s="52"/>
      <c r="L2460" s="58"/>
      <c r="N2460" s="53"/>
      <c r="O2460" s="53"/>
      <c r="P2460" s="53"/>
      <c r="Q2460" s="53"/>
      <c r="S2460" s="54"/>
      <c r="T2460" s="55"/>
      <c r="U2460" s="56"/>
      <c r="V2460" s="57"/>
      <c r="AF2460" s="15"/>
      <c r="AO2460" s="64"/>
      <c r="AP2460"/>
      <c r="AQ2460"/>
      <c r="AR2460" s="46"/>
      <c r="AS2460" s="43"/>
    </row>
    <row r="2461" spans="1:45" x14ac:dyDescent="0.2">
      <c r="A2461" s="48"/>
      <c r="B2461" s="2"/>
      <c r="D2461" s="65"/>
      <c r="G2461" s="1"/>
      <c r="H2461" s="50"/>
      <c r="I2461" s="51"/>
      <c r="J2461" s="52"/>
      <c r="L2461" s="58"/>
      <c r="N2461" s="53"/>
      <c r="O2461" s="53"/>
      <c r="P2461" s="53"/>
      <c r="Q2461" s="53"/>
      <c r="S2461" s="54"/>
      <c r="T2461" s="55"/>
      <c r="U2461" s="56"/>
      <c r="V2461" s="57"/>
      <c r="AF2461" s="15"/>
      <c r="AO2461" s="64"/>
      <c r="AP2461"/>
      <c r="AQ2461"/>
      <c r="AR2461" s="46"/>
      <c r="AS2461" s="43"/>
    </row>
    <row r="2462" spans="1:45" x14ac:dyDescent="0.2">
      <c r="A2462" s="48"/>
      <c r="B2462" s="2"/>
      <c r="D2462" s="65"/>
      <c r="G2462" s="1"/>
      <c r="H2462" s="50"/>
      <c r="I2462" s="51"/>
      <c r="J2462" s="52"/>
      <c r="L2462" s="58"/>
      <c r="N2462" s="53"/>
      <c r="O2462" s="53"/>
      <c r="P2462" s="53"/>
      <c r="Q2462" s="53"/>
      <c r="S2462" s="54"/>
      <c r="T2462" s="55"/>
      <c r="U2462" s="56"/>
      <c r="V2462" s="57"/>
      <c r="AF2462" s="15"/>
      <c r="AO2462" s="64"/>
      <c r="AP2462"/>
      <c r="AQ2462"/>
      <c r="AR2462" s="46"/>
      <c r="AS2462" s="43"/>
    </row>
    <row r="2463" spans="1:45" x14ac:dyDescent="0.2">
      <c r="A2463" s="48"/>
      <c r="B2463" s="2"/>
      <c r="D2463" s="65"/>
      <c r="G2463" s="1"/>
      <c r="H2463" s="50"/>
      <c r="I2463" s="51"/>
      <c r="J2463" s="52"/>
      <c r="L2463" s="58"/>
      <c r="N2463" s="53"/>
      <c r="O2463" s="53"/>
      <c r="P2463" s="53"/>
      <c r="Q2463" s="53"/>
      <c r="S2463" s="54"/>
      <c r="T2463" s="55"/>
      <c r="U2463" s="56"/>
      <c r="V2463" s="57"/>
      <c r="AF2463" s="15"/>
      <c r="AO2463" s="64"/>
      <c r="AP2463"/>
      <c r="AQ2463"/>
      <c r="AR2463" s="46"/>
      <c r="AS2463" s="43"/>
    </row>
    <row r="2464" spans="1:45" x14ac:dyDescent="0.2">
      <c r="A2464" s="48"/>
      <c r="B2464" s="2"/>
      <c r="D2464" s="65"/>
      <c r="G2464" s="1"/>
      <c r="H2464" s="50"/>
      <c r="I2464" s="51"/>
      <c r="J2464" s="52"/>
      <c r="L2464" s="58"/>
      <c r="N2464" s="53"/>
      <c r="O2464" s="53"/>
      <c r="P2464" s="53"/>
      <c r="Q2464" s="53"/>
      <c r="S2464" s="54"/>
      <c r="T2464" s="55"/>
      <c r="U2464" s="56"/>
      <c r="V2464" s="57"/>
      <c r="AF2464" s="15"/>
      <c r="AO2464" s="64"/>
      <c r="AP2464"/>
      <c r="AQ2464"/>
      <c r="AR2464" s="46"/>
      <c r="AS2464" s="43"/>
    </row>
    <row r="2465" spans="1:45" x14ac:dyDescent="0.2">
      <c r="A2465" s="48"/>
      <c r="B2465" s="2"/>
      <c r="D2465" s="65"/>
      <c r="G2465" s="1"/>
      <c r="H2465" s="50"/>
      <c r="I2465" s="51"/>
      <c r="J2465" s="52"/>
      <c r="L2465" s="58"/>
      <c r="N2465" s="53"/>
      <c r="O2465" s="53"/>
      <c r="P2465" s="53"/>
      <c r="Q2465" s="53"/>
      <c r="S2465" s="54"/>
      <c r="T2465" s="55"/>
      <c r="U2465" s="56"/>
      <c r="V2465" s="57"/>
      <c r="AF2465" s="15"/>
      <c r="AO2465" s="64"/>
      <c r="AP2465"/>
      <c r="AQ2465"/>
      <c r="AR2465" s="46"/>
      <c r="AS2465" s="43"/>
    </row>
    <row r="2466" spans="1:45" x14ac:dyDescent="0.2">
      <c r="A2466" s="48"/>
      <c r="B2466" s="2"/>
      <c r="D2466" s="65"/>
      <c r="G2466" s="1"/>
      <c r="H2466" s="50"/>
      <c r="I2466" s="51"/>
      <c r="J2466" s="52"/>
      <c r="L2466" s="58"/>
      <c r="N2466" s="53"/>
      <c r="O2466" s="53"/>
      <c r="P2466" s="53"/>
      <c r="Q2466" s="53"/>
      <c r="S2466" s="54"/>
      <c r="T2466" s="55"/>
      <c r="U2466" s="56"/>
      <c r="V2466" s="57"/>
      <c r="AF2466" s="15"/>
      <c r="AO2466" s="64"/>
      <c r="AP2466"/>
      <c r="AQ2466"/>
      <c r="AR2466" s="46"/>
      <c r="AS2466" s="43"/>
    </row>
    <row r="2467" spans="1:45" x14ac:dyDescent="0.2">
      <c r="A2467" s="48"/>
      <c r="B2467" s="2"/>
      <c r="D2467" s="65"/>
      <c r="G2467" s="1"/>
      <c r="H2467" s="50"/>
      <c r="I2467" s="51"/>
      <c r="J2467" s="52"/>
      <c r="L2467" s="58"/>
      <c r="N2467" s="53"/>
      <c r="O2467" s="53"/>
      <c r="P2467" s="53"/>
      <c r="Q2467" s="53"/>
      <c r="S2467" s="54"/>
      <c r="T2467" s="55"/>
      <c r="U2467" s="56"/>
      <c r="V2467" s="57"/>
      <c r="AF2467" s="15"/>
      <c r="AO2467" s="64"/>
      <c r="AP2467"/>
      <c r="AQ2467"/>
      <c r="AR2467" s="46"/>
      <c r="AS2467" s="43"/>
    </row>
    <row r="2468" spans="1:45" x14ac:dyDescent="0.2">
      <c r="A2468" s="48"/>
      <c r="B2468" s="2"/>
      <c r="D2468" s="65"/>
      <c r="G2468" s="1"/>
      <c r="H2468" s="50"/>
      <c r="I2468" s="51"/>
      <c r="J2468" s="52"/>
      <c r="L2468" s="58"/>
      <c r="N2468" s="53"/>
      <c r="O2468" s="53"/>
      <c r="P2468" s="53"/>
      <c r="Q2468" s="53"/>
      <c r="S2468" s="54"/>
      <c r="T2468" s="55"/>
      <c r="U2468" s="56"/>
      <c r="V2468" s="57"/>
      <c r="AF2468" s="15"/>
      <c r="AO2468" s="64"/>
      <c r="AP2468"/>
      <c r="AQ2468"/>
      <c r="AR2468" s="46"/>
      <c r="AS2468" s="43"/>
    </row>
    <row r="2469" spans="1:45" x14ac:dyDescent="0.2">
      <c r="A2469" s="48"/>
      <c r="B2469" s="2"/>
      <c r="D2469" s="65"/>
      <c r="G2469" s="1"/>
      <c r="H2469" s="50"/>
      <c r="I2469" s="51"/>
      <c r="J2469" s="52"/>
      <c r="L2469" s="58"/>
      <c r="N2469" s="53"/>
      <c r="O2469" s="53"/>
      <c r="P2469" s="53"/>
      <c r="Q2469" s="53"/>
      <c r="S2469" s="54"/>
      <c r="T2469" s="55"/>
      <c r="U2469" s="56"/>
      <c r="V2469" s="57"/>
      <c r="AF2469" s="15"/>
      <c r="AO2469" s="64"/>
      <c r="AP2469"/>
      <c r="AQ2469"/>
      <c r="AR2469" s="46"/>
      <c r="AS2469" s="43"/>
    </row>
    <row r="2470" spans="1:45" x14ac:dyDescent="0.2">
      <c r="A2470" s="48"/>
      <c r="B2470" s="2"/>
      <c r="D2470" s="65"/>
      <c r="G2470" s="1"/>
      <c r="H2470" s="50"/>
      <c r="I2470" s="51"/>
      <c r="J2470" s="52"/>
      <c r="L2470" s="58"/>
      <c r="N2470" s="53"/>
      <c r="O2470" s="53"/>
      <c r="P2470" s="53"/>
      <c r="Q2470" s="53"/>
      <c r="S2470" s="54"/>
      <c r="T2470" s="55"/>
      <c r="U2470" s="56"/>
      <c r="V2470" s="57"/>
      <c r="AF2470" s="15"/>
      <c r="AO2470" s="64"/>
      <c r="AP2470"/>
      <c r="AQ2470"/>
      <c r="AR2470" s="46"/>
      <c r="AS2470" s="43"/>
    </row>
    <row r="2471" spans="1:45" x14ac:dyDescent="0.2">
      <c r="A2471" s="48"/>
      <c r="B2471" s="2"/>
      <c r="D2471" s="65"/>
      <c r="G2471" s="1"/>
      <c r="H2471" s="50"/>
      <c r="I2471" s="51"/>
      <c r="J2471" s="52"/>
      <c r="L2471" s="58"/>
      <c r="N2471" s="53"/>
      <c r="O2471" s="53"/>
      <c r="P2471" s="53"/>
      <c r="Q2471" s="53"/>
      <c r="S2471" s="54"/>
      <c r="T2471" s="55"/>
      <c r="U2471" s="56"/>
      <c r="V2471" s="57"/>
      <c r="AF2471" s="15"/>
      <c r="AO2471" s="64"/>
      <c r="AP2471"/>
      <c r="AQ2471"/>
      <c r="AR2471" s="46"/>
      <c r="AS2471" s="43"/>
    </row>
    <row r="2472" spans="1:45" x14ac:dyDescent="0.2">
      <c r="A2472" s="48"/>
      <c r="B2472" s="2"/>
      <c r="D2472" s="65"/>
      <c r="G2472" s="1"/>
      <c r="H2472" s="50"/>
      <c r="I2472" s="51"/>
      <c r="J2472" s="52"/>
      <c r="L2472" s="58"/>
      <c r="N2472" s="53"/>
      <c r="O2472" s="53"/>
      <c r="P2472" s="53"/>
      <c r="Q2472" s="53"/>
      <c r="S2472" s="54"/>
      <c r="T2472" s="55"/>
      <c r="U2472" s="56"/>
      <c r="V2472" s="57"/>
      <c r="AF2472" s="15"/>
      <c r="AO2472" s="64"/>
      <c r="AP2472"/>
      <c r="AQ2472"/>
      <c r="AR2472" s="46"/>
      <c r="AS2472" s="43"/>
    </row>
    <row r="2473" spans="1:45" x14ac:dyDescent="0.2">
      <c r="A2473" s="48"/>
      <c r="B2473" s="2"/>
      <c r="D2473" s="65"/>
      <c r="G2473" s="1"/>
      <c r="H2473" s="50"/>
      <c r="I2473" s="51"/>
      <c r="J2473" s="52"/>
      <c r="L2473" s="58"/>
      <c r="N2473" s="53"/>
      <c r="O2473" s="53"/>
      <c r="P2473" s="53"/>
      <c r="Q2473" s="53"/>
      <c r="S2473" s="54"/>
      <c r="T2473" s="55"/>
      <c r="U2473" s="56"/>
      <c r="V2473" s="57"/>
      <c r="AF2473" s="15"/>
      <c r="AO2473" s="64"/>
      <c r="AP2473"/>
      <c r="AQ2473"/>
      <c r="AR2473" s="46"/>
      <c r="AS2473" s="43"/>
    </row>
    <row r="2474" spans="1:45" x14ac:dyDescent="0.2">
      <c r="A2474" s="48"/>
      <c r="B2474" s="2"/>
      <c r="D2474" s="65"/>
      <c r="G2474" s="1"/>
      <c r="H2474" s="50"/>
      <c r="I2474" s="51"/>
      <c r="J2474" s="52"/>
      <c r="L2474" s="58"/>
      <c r="N2474" s="53"/>
      <c r="O2474" s="53"/>
      <c r="P2474" s="53"/>
      <c r="Q2474" s="53"/>
      <c r="S2474" s="54"/>
      <c r="T2474" s="55"/>
      <c r="U2474" s="56"/>
      <c r="V2474" s="57"/>
      <c r="AF2474" s="15"/>
      <c r="AO2474" s="64"/>
      <c r="AP2474"/>
      <c r="AQ2474"/>
      <c r="AR2474" s="46"/>
      <c r="AS2474" s="43"/>
    </row>
    <row r="2475" spans="1:45" x14ac:dyDescent="0.2">
      <c r="A2475" s="48"/>
      <c r="B2475" s="2"/>
      <c r="D2475" s="65"/>
      <c r="G2475" s="1"/>
      <c r="H2475" s="50"/>
      <c r="I2475" s="51"/>
      <c r="J2475" s="52"/>
      <c r="L2475" s="58"/>
      <c r="N2475" s="53"/>
      <c r="O2475" s="53"/>
      <c r="P2475" s="53"/>
      <c r="Q2475" s="53"/>
      <c r="S2475" s="54"/>
      <c r="T2475" s="55"/>
      <c r="U2475" s="56"/>
      <c r="V2475" s="57"/>
      <c r="AF2475" s="15"/>
      <c r="AO2475" s="64"/>
      <c r="AP2475"/>
      <c r="AQ2475"/>
      <c r="AR2475" s="46"/>
      <c r="AS2475" s="43"/>
    </row>
    <row r="2476" spans="1:45" x14ac:dyDescent="0.2">
      <c r="A2476" s="48"/>
      <c r="B2476" s="2"/>
      <c r="D2476" s="65"/>
      <c r="G2476" s="1"/>
      <c r="H2476" s="50"/>
      <c r="I2476" s="51"/>
      <c r="J2476" s="52"/>
      <c r="L2476" s="58"/>
      <c r="N2476" s="53"/>
      <c r="O2476" s="53"/>
      <c r="P2476" s="53"/>
      <c r="Q2476" s="53"/>
      <c r="S2476" s="54"/>
      <c r="T2476" s="55"/>
      <c r="U2476" s="56"/>
      <c r="V2476" s="57"/>
      <c r="AF2476" s="15"/>
      <c r="AO2476" s="64"/>
      <c r="AP2476"/>
      <c r="AQ2476"/>
      <c r="AR2476" s="46"/>
      <c r="AS2476" s="43"/>
    </row>
    <row r="2477" spans="1:45" x14ac:dyDescent="0.2">
      <c r="A2477" s="48"/>
      <c r="B2477" s="2"/>
      <c r="D2477" s="65"/>
      <c r="G2477" s="1"/>
      <c r="H2477" s="50"/>
      <c r="I2477" s="51"/>
      <c r="J2477" s="52"/>
      <c r="L2477" s="58"/>
      <c r="N2477" s="53"/>
      <c r="O2477" s="53"/>
      <c r="P2477" s="53"/>
      <c r="Q2477" s="53"/>
      <c r="S2477" s="54"/>
      <c r="T2477" s="55"/>
      <c r="U2477" s="56"/>
      <c r="V2477" s="57"/>
      <c r="AF2477" s="15"/>
      <c r="AO2477" s="64"/>
      <c r="AP2477"/>
      <c r="AQ2477"/>
      <c r="AR2477" s="46"/>
      <c r="AS2477" s="43"/>
    </row>
    <row r="2478" spans="1:45" x14ac:dyDescent="0.2">
      <c r="A2478" s="48"/>
      <c r="B2478" s="2"/>
      <c r="D2478" s="65"/>
      <c r="G2478" s="1"/>
      <c r="H2478" s="50"/>
      <c r="I2478" s="51"/>
      <c r="J2478" s="52"/>
      <c r="L2478" s="58"/>
      <c r="N2478" s="53"/>
      <c r="O2478" s="53"/>
      <c r="P2478" s="53"/>
      <c r="Q2478" s="53"/>
      <c r="S2478" s="54"/>
      <c r="T2478" s="55"/>
      <c r="U2478" s="56"/>
      <c r="V2478" s="57"/>
      <c r="AF2478" s="15"/>
      <c r="AO2478" s="64"/>
      <c r="AP2478"/>
      <c r="AQ2478"/>
      <c r="AR2478" s="46"/>
      <c r="AS2478" s="43"/>
    </row>
    <row r="2479" spans="1:45" x14ac:dyDescent="0.2">
      <c r="A2479" s="48"/>
      <c r="B2479" s="2"/>
      <c r="D2479" s="65"/>
      <c r="G2479" s="1"/>
      <c r="H2479" s="50"/>
      <c r="I2479" s="51"/>
      <c r="J2479" s="52"/>
      <c r="L2479" s="58"/>
      <c r="N2479" s="53"/>
      <c r="O2479" s="53"/>
      <c r="P2479" s="53"/>
      <c r="Q2479" s="53"/>
      <c r="S2479" s="54"/>
      <c r="T2479" s="55"/>
      <c r="U2479" s="56"/>
      <c r="V2479" s="57"/>
      <c r="AF2479" s="15"/>
      <c r="AO2479" s="64"/>
      <c r="AP2479"/>
      <c r="AQ2479"/>
      <c r="AR2479" s="46"/>
      <c r="AS2479" s="43"/>
    </row>
    <row r="2480" spans="1:45" x14ac:dyDescent="0.2">
      <c r="A2480" s="48"/>
      <c r="B2480" s="2"/>
      <c r="D2480" s="65"/>
      <c r="G2480" s="1"/>
      <c r="H2480" s="50"/>
      <c r="I2480" s="51"/>
      <c r="J2480" s="52"/>
      <c r="L2480" s="58"/>
      <c r="N2480" s="53"/>
      <c r="O2480" s="53"/>
      <c r="P2480" s="53"/>
      <c r="Q2480" s="53"/>
      <c r="S2480" s="54"/>
      <c r="T2480" s="55"/>
      <c r="U2480" s="56"/>
      <c r="V2480" s="57"/>
      <c r="AF2480" s="15"/>
      <c r="AO2480" s="64"/>
      <c r="AP2480"/>
      <c r="AQ2480"/>
      <c r="AR2480" s="46"/>
      <c r="AS2480" s="43"/>
    </row>
    <row r="2481" spans="1:45" x14ac:dyDescent="0.2">
      <c r="A2481" s="48"/>
      <c r="B2481" s="2"/>
      <c r="D2481" s="65"/>
      <c r="G2481" s="1"/>
      <c r="H2481" s="50"/>
      <c r="I2481" s="51"/>
      <c r="J2481" s="52"/>
      <c r="L2481" s="58"/>
      <c r="N2481" s="53"/>
      <c r="O2481" s="53"/>
      <c r="P2481" s="53"/>
      <c r="Q2481" s="53"/>
      <c r="S2481" s="54"/>
      <c r="T2481" s="55"/>
      <c r="U2481" s="56"/>
      <c r="V2481" s="57"/>
      <c r="AF2481" s="15"/>
      <c r="AO2481" s="64"/>
      <c r="AP2481"/>
      <c r="AQ2481"/>
      <c r="AR2481" s="46"/>
      <c r="AS2481" s="43"/>
    </row>
    <row r="2482" spans="1:45" x14ac:dyDescent="0.2">
      <c r="A2482" s="48"/>
      <c r="B2482" s="2"/>
      <c r="D2482" s="65"/>
      <c r="G2482" s="1"/>
      <c r="H2482" s="50"/>
      <c r="I2482" s="51"/>
      <c r="J2482" s="52"/>
      <c r="L2482" s="58"/>
      <c r="N2482" s="53"/>
      <c r="O2482" s="53"/>
      <c r="P2482" s="53"/>
      <c r="Q2482" s="53"/>
      <c r="S2482" s="54"/>
      <c r="T2482" s="55"/>
      <c r="U2482" s="56"/>
      <c r="V2482" s="57"/>
      <c r="AF2482" s="15"/>
      <c r="AO2482" s="64"/>
      <c r="AP2482"/>
      <c r="AQ2482"/>
      <c r="AR2482" s="46"/>
      <c r="AS2482" s="43"/>
    </row>
    <row r="2483" spans="1:45" x14ac:dyDescent="0.2">
      <c r="A2483" s="48"/>
      <c r="B2483" s="2"/>
      <c r="D2483" s="65"/>
      <c r="G2483" s="1"/>
      <c r="H2483" s="50"/>
      <c r="I2483" s="51"/>
      <c r="J2483" s="52"/>
      <c r="L2483" s="58"/>
      <c r="N2483" s="53"/>
      <c r="O2483" s="53"/>
      <c r="P2483" s="53"/>
      <c r="Q2483" s="53"/>
      <c r="S2483" s="54"/>
      <c r="T2483" s="55"/>
      <c r="U2483" s="56"/>
      <c r="V2483" s="57"/>
      <c r="AF2483" s="15"/>
      <c r="AO2483" s="64"/>
      <c r="AP2483"/>
      <c r="AQ2483"/>
      <c r="AR2483" s="46"/>
      <c r="AS2483" s="43"/>
    </row>
    <row r="2484" spans="1:45" x14ac:dyDescent="0.2">
      <c r="A2484" s="48"/>
      <c r="B2484" s="2"/>
      <c r="D2484" s="65"/>
      <c r="G2484" s="1"/>
      <c r="H2484" s="50"/>
      <c r="I2484" s="51"/>
      <c r="J2484" s="52"/>
      <c r="L2484" s="58"/>
      <c r="N2484" s="53"/>
      <c r="O2484" s="53"/>
      <c r="P2484" s="53"/>
      <c r="Q2484" s="53"/>
      <c r="S2484" s="54"/>
      <c r="T2484" s="55"/>
      <c r="U2484" s="56"/>
      <c r="V2484" s="57"/>
      <c r="AF2484" s="15"/>
      <c r="AO2484" s="64"/>
      <c r="AP2484"/>
      <c r="AQ2484"/>
      <c r="AR2484" s="46"/>
      <c r="AS2484" s="43"/>
    </row>
    <row r="2485" spans="1:45" x14ac:dyDescent="0.2">
      <c r="A2485" s="48"/>
      <c r="B2485" s="2"/>
      <c r="D2485" s="65"/>
      <c r="G2485" s="1"/>
      <c r="H2485" s="50"/>
      <c r="I2485" s="51"/>
      <c r="J2485" s="52"/>
      <c r="L2485" s="58"/>
      <c r="N2485" s="53"/>
      <c r="O2485" s="53"/>
      <c r="P2485" s="53"/>
      <c r="Q2485" s="53"/>
      <c r="S2485" s="54"/>
      <c r="T2485" s="55"/>
      <c r="U2485" s="56"/>
      <c r="V2485" s="57"/>
      <c r="AF2485" s="15"/>
      <c r="AO2485" s="64"/>
      <c r="AP2485"/>
      <c r="AQ2485"/>
      <c r="AR2485" s="46"/>
      <c r="AS2485" s="43"/>
    </row>
    <row r="2486" spans="1:45" x14ac:dyDescent="0.2">
      <c r="A2486" s="48"/>
      <c r="B2486" s="2"/>
      <c r="D2486" s="65"/>
      <c r="G2486" s="1"/>
      <c r="H2486" s="50"/>
      <c r="I2486" s="51"/>
      <c r="J2486" s="52"/>
      <c r="L2486" s="58"/>
      <c r="N2486" s="53"/>
      <c r="O2486" s="53"/>
      <c r="P2486" s="53"/>
      <c r="Q2486" s="53"/>
      <c r="S2486" s="54"/>
      <c r="T2486" s="55"/>
      <c r="U2486" s="56"/>
      <c r="V2486" s="57"/>
      <c r="AF2486" s="15"/>
      <c r="AO2486" s="64"/>
      <c r="AP2486"/>
      <c r="AQ2486"/>
      <c r="AR2486" s="46"/>
      <c r="AS2486" s="43"/>
    </row>
    <row r="2487" spans="1:45" x14ac:dyDescent="0.2">
      <c r="A2487" s="48"/>
      <c r="B2487" s="2"/>
      <c r="D2487" s="65"/>
      <c r="G2487" s="1"/>
      <c r="H2487" s="50"/>
      <c r="I2487" s="51"/>
      <c r="J2487" s="52"/>
      <c r="L2487" s="58"/>
      <c r="N2487" s="53"/>
      <c r="O2487" s="53"/>
      <c r="P2487" s="53"/>
      <c r="Q2487" s="53"/>
      <c r="S2487" s="54"/>
      <c r="T2487" s="55"/>
      <c r="U2487" s="56"/>
      <c r="V2487" s="57"/>
      <c r="AF2487" s="15"/>
      <c r="AO2487" s="64"/>
      <c r="AP2487"/>
      <c r="AQ2487"/>
      <c r="AR2487" s="46"/>
      <c r="AS2487" s="43"/>
    </row>
    <row r="2488" spans="1:45" x14ac:dyDescent="0.2">
      <c r="A2488" s="48"/>
      <c r="B2488" s="2"/>
      <c r="D2488" s="65"/>
      <c r="G2488" s="1"/>
      <c r="H2488" s="50"/>
      <c r="I2488" s="51"/>
      <c r="J2488" s="52"/>
      <c r="L2488" s="58"/>
      <c r="N2488" s="53"/>
      <c r="O2488" s="53"/>
      <c r="P2488" s="53"/>
      <c r="Q2488" s="53"/>
      <c r="S2488" s="54"/>
      <c r="T2488" s="55"/>
      <c r="U2488" s="56"/>
      <c r="V2488" s="57"/>
      <c r="AF2488" s="15"/>
      <c r="AO2488" s="64"/>
      <c r="AP2488"/>
      <c r="AQ2488"/>
      <c r="AR2488" s="46"/>
      <c r="AS2488" s="43"/>
    </row>
    <row r="2489" spans="1:45" x14ac:dyDescent="0.2">
      <c r="A2489" s="48"/>
      <c r="B2489" s="2"/>
      <c r="D2489" s="65"/>
      <c r="G2489" s="1"/>
      <c r="H2489" s="50"/>
      <c r="I2489" s="51"/>
      <c r="J2489" s="52"/>
      <c r="L2489" s="58"/>
      <c r="N2489" s="53"/>
      <c r="O2489" s="53"/>
      <c r="P2489" s="53"/>
      <c r="Q2489" s="53"/>
      <c r="S2489" s="54"/>
      <c r="T2489" s="55"/>
      <c r="U2489" s="56"/>
      <c r="V2489" s="57"/>
      <c r="AF2489" s="15"/>
      <c r="AO2489" s="64"/>
      <c r="AP2489"/>
      <c r="AQ2489"/>
      <c r="AR2489" s="46"/>
      <c r="AS2489" s="43"/>
    </row>
    <row r="2490" spans="1:45" x14ac:dyDescent="0.2">
      <c r="A2490" s="48"/>
      <c r="B2490" s="2"/>
      <c r="D2490" s="65"/>
      <c r="G2490" s="1"/>
      <c r="H2490" s="50"/>
      <c r="I2490" s="51"/>
      <c r="J2490" s="52"/>
      <c r="L2490" s="58"/>
      <c r="N2490" s="53"/>
      <c r="O2490" s="53"/>
      <c r="P2490" s="53"/>
      <c r="Q2490" s="53"/>
      <c r="S2490" s="54"/>
      <c r="T2490" s="55"/>
      <c r="U2490" s="56"/>
      <c r="V2490" s="57"/>
      <c r="AF2490" s="15"/>
      <c r="AO2490" s="64"/>
      <c r="AP2490"/>
      <c r="AQ2490"/>
      <c r="AR2490" s="46"/>
      <c r="AS2490" s="43"/>
    </row>
    <row r="2491" spans="1:45" x14ac:dyDescent="0.2">
      <c r="A2491" s="48"/>
      <c r="B2491" s="2"/>
      <c r="D2491" s="65"/>
      <c r="G2491" s="1"/>
      <c r="H2491" s="50"/>
      <c r="I2491" s="51"/>
      <c r="J2491" s="52"/>
      <c r="L2491" s="58"/>
      <c r="N2491" s="53"/>
      <c r="O2491" s="53"/>
      <c r="P2491" s="53"/>
      <c r="Q2491" s="53"/>
      <c r="S2491" s="54"/>
      <c r="T2491" s="55"/>
      <c r="U2491" s="56"/>
      <c r="V2491" s="57"/>
      <c r="AF2491" s="15"/>
      <c r="AO2491" s="64"/>
      <c r="AP2491"/>
      <c r="AQ2491"/>
      <c r="AR2491" s="46"/>
      <c r="AS2491" s="43"/>
    </row>
    <row r="2492" spans="1:45" x14ac:dyDescent="0.2">
      <c r="A2492" s="48"/>
      <c r="B2492" s="2"/>
      <c r="D2492" s="65"/>
      <c r="G2492" s="1"/>
      <c r="H2492" s="50"/>
      <c r="I2492" s="51"/>
      <c r="J2492" s="52"/>
      <c r="L2492" s="58"/>
      <c r="N2492" s="53"/>
      <c r="O2492" s="53"/>
      <c r="P2492" s="53"/>
      <c r="Q2492" s="53"/>
      <c r="S2492" s="54"/>
      <c r="T2492" s="55"/>
      <c r="U2492" s="56"/>
      <c r="V2492" s="57"/>
      <c r="AF2492" s="15"/>
      <c r="AO2492" s="64"/>
      <c r="AP2492"/>
      <c r="AQ2492"/>
      <c r="AR2492" s="46"/>
      <c r="AS2492" s="43"/>
    </row>
    <row r="2493" spans="1:45" x14ac:dyDescent="0.2">
      <c r="A2493" s="48"/>
      <c r="B2493" s="2"/>
      <c r="D2493" s="65"/>
      <c r="G2493" s="1"/>
      <c r="H2493" s="50"/>
      <c r="I2493" s="51"/>
      <c r="J2493" s="52"/>
      <c r="L2493" s="58"/>
      <c r="N2493" s="53"/>
      <c r="O2493" s="53"/>
      <c r="P2493" s="53"/>
      <c r="Q2493" s="53"/>
      <c r="S2493" s="54"/>
      <c r="T2493" s="55"/>
      <c r="U2493" s="56"/>
      <c r="V2493" s="57"/>
      <c r="AF2493" s="15"/>
      <c r="AO2493" s="64"/>
      <c r="AP2493"/>
      <c r="AQ2493"/>
      <c r="AR2493" s="46"/>
      <c r="AS2493" s="43"/>
    </row>
    <row r="2494" spans="1:45" x14ac:dyDescent="0.2">
      <c r="A2494" s="48"/>
      <c r="B2494" s="2"/>
      <c r="D2494" s="65"/>
      <c r="G2494" s="1"/>
      <c r="H2494" s="50"/>
      <c r="I2494" s="51"/>
      <c r="J2494" s="52"/>
      <c r="L2494" s="58"/>
      <c r="N2494" s="53"/>
      <c r="O2494" s="53"/>
      <c r="P2494" s="53"/>
      <c r="Q2494" s="53"/>
      <c r="S2494" s="54"/>
      <c r="T2494" s="55"/>
      <c r="U2494" s="56"/>
      <c r="V2494" s="57"/>
      <c r="AF2494" s="15"/>
      <c r="AO2494" s="64"/>
      <c r="AP2494"/>
      <c r="AQ2494"/>
      <c r="AR2494" s="46"/>
      <c r="AS2494" s="43"/>
    </row>
    <row r="2495" spans="1:45" x14ac:dyDescent="0.2">
      <c r="A2495" s="48"/>
      <c r="B2495" s="2"/>
      <c r="D2495" s="65"/>
      <c r="G2495" s="1"/>
      <c r="H2495" s="50"/>
      <c r="I2495" s="51"/>
      <c r="J2495" s="52"/>
      <c r="L2495" s="58"/>
      <c r="N2495" s="53"/>
      <c r="O2495" s="53"/>
      <c r="P2495" s="53"/>
      <c r="Q2495" s="53"/>
      <c r="S2495" s="54"/>
      <c r="T2495" s="55"/>
      <c r="U2495" s="56"/>
      <c r="V2495" s="57"/>
      <c r="AF2495" s="15"/>
      <c r="AO2495" s="64"/>
      <c r="AP2495"/>
      <c r="AQ2495"/>
      <c r="AR2495" s="46"/>
      <c r="AS2495" s="43"/>
    </row>
    <row r="2496" spans="1:45" x14ac:dyDescent="0.2">
      <c r="A2496" s="48"/>
      <c r="B2496" s="2"/>
      <c r="D2496" s="65"/>
      <c r="G2496" s="1"/>
      <c r="H2496" s="50"/>
      <c r="I2496" s="51"/>
      <c r="J2496" s="52"/>
      <c r="L2496" s="58"/>
      <c r="N2496" s="53"/>
      <c r="O2496" s="53"/>
      <c r="P2496" s="53"/>
      <c r="Q2496" s="53"/>
      <c r="S2496" s="54"/>
      <c r="T2496" s="55"/>
      <c r="U2496" s="56"/>
      <c r="V2496" s="57"/>
      <c r="AF2496" s="15"/>
      <c r="AO2496" s="64"/>
      <c r="AP2496"/>
      <c r="AQ2496"/>
      <c r="AR2496" s="46"/>
      <c r="AS2496" s="43"/>
    </row>
    <row r="2497" spans="1:45" x14ac:dyDescent="0.2">
      <c r="A2497" s="48"/>
      <c r="B2497" s="2"/>
      <c r="D2497" s="65"/>
      <c r="G2497" s="1"/>
      <c r="H2497" s="50"/>
      <c r="I2497" s="51"/>
      <c r="J2497" s="52"/>
      <c r="L2497" s="58"/>
      <c r="N2497" s="53"/>
      <c r="O2497" s="53"/>
      <c r="P2497" s="53"/>
      <c r="Q2497" s="53"/>
      <c r="S2497" s="54"/>
      <c r="T2497" s="55"/>
      <c r="U2497" s="56"/>
      <c r="V2497" s="57"/>
      <c r="AF2497" s="15"/>
      <c r="AO2497" s="64"/>
      <c r="AP2497"/>
      <c r="AQ2497"/>
      <c r="AR2497" s="46"/>
      <c r="AS2497" s="43"/>
    </row>
    <row r="2498" spans="1:45" x14ac:dyDescent="0.2">
      <c r="A2498" s="48"/>
      <c r="B2498" s="2"/>
      <c r="D2498" s="65"/>
      <c r="G2498" s="1"/>
      <c r="H2498" s="50"/>
      <c r="I2498" s="51"/>
      <c r="J2498" s="52"/>
      <c r="L2498" s="58"/>
      <c r="N2498" s="53"/>
      <c r="O2498" s="53"/>
      <c r="P2498" s="53"/>
      <c r="Q2498" s="53"/>
      <c r="S2498" s="54"/>
      <c r="T2498" s="55"/>
      <c r="U2498" s="56"/>
      <c r="V2498" s="57"/>
      <c r="AF2498" s="15"/>
      <c r="AO2498" s="64"/>
      <c r="AP2498"/>
      <c r="AQ2498"/>
      <c r="AR2498" s="46"/>
      <c r="AS2498" s="43"/>
    </row>
    <row r="2499" spans="1:45" x14ac:dyDescent="0.2">
      <c r="A2499" s="48"/>
      <c r="B2499" s="2"/>
      <c r="D2499" s="65"/>
      <c r="G2499" s="1"/>
      <c r="H2499" s="50"/>
      <c r="I2499" s="51"/>
      <c r="J2499" s="52"/>
      <c r="L2499" s="58"/>
      <c r="N2499" s="53"/>
      <c r="O2499" s="53"/>
      <c r="P2499" s="53"/>
      <c r="Q2499" s="53"/>
      <c r="S2499" s="54"/>
      <c r="T2499" s="55"/>
      <c r="U2499" s="56"/>
      <c r="V2499" s="57"/>
      <c r="AF2499" s="15"/>
      <c r="AO2499" s="64"/>
      <c r="AP2499"/>
      <c r="AQ2499"/>
      <c r="AR2499" s="46"/>
      <c r="AS2499" s="43"/>
    </row>
    <row r="2500" spans="1:45" x14ac:dyDescent="0.2">
      <c r="A2500" s="48"/>
      <c r="B2500" s="2"/>
      <c r="D2500" s="65"/>
      <c r="G2500" s="1"/>
      <c r="H2500" s="50"/>
      <c r="I2500" s="51"/>
      <c r="J2500" s="52"/>
      <c r="L2500" s="58"/>
      <c r="N2500" s="53"/>
      <c r="O2500" s="53"/>
      <c r="P2500" s="53"/>
      <c r="Q2500" s="53"/>
      <c r="S2500" s="54"/>
      <c r="T2500" s="55"/>
      <c r="U2500" s="56"/>
      <c r="V2500" s="57"/>
      <c r="AF2500" s="15"/>
      <c r="AO2500" s="64"/>
      <c r="AP2500"/>
      <c r="AQ2500"/>
      <c r="AR2500" s="46"/>
      <c r="AS2500" s="43"/>
    </row>
    <row r="2501" spans="1:45" x14ac:dyDescent="0.2">
      <c r="A2501" s="48"/>
      <c r="B2501" s="2"/>
      <c r="D2501" s="65"/>
      <c r="G2501" s="1"/>
      <c r="H2501" s="50"/>
      <c r="I2501" s="51"/>
      <c r="J2501" s="52"/>
      <c r="L2501" s="58"/>
      <c r="N2501" s="53"/>
      <c r="O2501" s="53"/>
      <c r="P2501" s="53"/>
      <c r="Q2501" s="53"/>
      <c r="S2501" s="54"/>
      <c r="T2501" s="55"/>
      <c r="U2501" s="56"/>
      <c r="V2501" s="57"/>
      <c r="AF2501" s="15"/>
      <c r="AO2501" s="64"/>
      <c r="AP2501"/>
      <c r="AQ2501"/>
      <c r="AR2501" s="46"/>
      <c r="AS2501" s="43"/>
    </row>
    <row r="2502" spans="1:45" x14ac:dyDescent="0.2">
      <c r="A2502" s="48"/>
      <c r="B2502" s="2"/>
      <c r="D2502" s="65"/>
      <c r="G2502" s="1"/>
      <c r="H2502" s="50"/>
      <c r="I2502" s="51"/>
      <c r="J2502" s="52"/>
      <c r="L2502" s="58"/>
      <c r="N2502" s="53"/>
      <c r="O2502" s="53"/>
      <c r="P2502" s="53"/>
      <c r="Q2502" s="53"/>
      <c r="S2502" s="54"/>
      <c r="T2502" s="55"/>
      <c r="U2502" s="56"/>
      <c r="V2502" s="57"/>
      <c r="AF2502" s="15"/>
      <c r="AO2502" s="64"/>
      <c r="AP2502"/>
      <c r="AQ2502"/>
      <c r="AR2502" s="46"/>
      <c r="AS2502" s="43"/>
    </row>
    <row r="2503" spans="1:45" x14ac:dyDescent="0.2">
      <c r="A2503" s="48"/>
      <c r="B2503" s="2"/>
      <c r="D2503" s="65"/>
      <c r="G2503" s="1"/>
      <c r="H2503" s="50"/>
      <c r="I2503" s="51"/>
      <c r="J2503" s="52"/>
      <c r="L2503" s="58"/>
      <c r="N2503" s="53"/>
      <c r="O2503" s="53"/>
      <c r="P2503" s="53"/>
      <c r="Q2503" s="53"/>
      <c r="S2503" s="54"/>
      <c r="T2503" s="55"/>
      <c r="U2503" s="56"/>
      <c r="V2503" s="57"/>
      <c r="AF2503" s="15"/>
      <c r="AO2503" s="64"/>
      <c r="AP2503"/>
      <c r="AQ2503"/>
      <c r="AR2503" s="46"/>
      <c r="AS2503" s="43"/>
    </row>
    <row r="2504" spans="1:45" x14ac:dyDescent="0.2">
      <c r="A2504" s="48"/>
      <c r="B2504" s="2"/>
      <c r="D2504" s="65"/>
      <c r="G2504" s="1"/>
      <c r="H2504" s="50"/>
      <c r="I2504" s="51"/>
      <c r="J2504" s="52"/>
      <c r="L2504" s="58"/>
      <c r="N2504" s="53"/>
      <c r="O2504" s="53"/>
      <c r="P2504" s="53"/>
      <c r="Q2504" s="53"/>
      <c r="S2504" s="54"/>
      <c r="T2504" s="55"/>
      <c r="U2504" s="56"/>
      <c r="V2504" s="57"/>
      <c r="AF2504" s="15"/>
      <c r="AO2504" s="64"/>
      <c r="AP2504"/>
      <c r="AQ2504"/>
      <c r="AR2504" s="46"/>
      <c r="AS2504" s="43"/>
    </row>
    <row r="2505" spans="1:45" x14ac:dyDescent="0.2">
      <c r="A2505" s="48"/>
      <c r="B2505" s="2"/>
      <c r="D2505" s="65"/>
      <c r="G2505" s="1"/>
      <c r="H2505" s="50"/>
      <c r="I2505" s="51"/>
      <c r="J2505" s="52"/>
      <c r="L2505" s="58"/>
      <c r="N2505" s="53"/>
      <c r="O2505" s="53"/>
      <c r="P2505" s="53"/>
      <c r="Q2505" s="53"/>
      <c r="S2505" s="54"/>
      <c r="T2505" s="55"/>
      <c r="U2505" s="56"/>
      <c r="V2505" s="57"/>
      <c r="AF2505" s="15"/>
      <c r="AO2505" s="64"/>
      <c r="AP2505"/>
      <c r="AQ2505"/>
      <c r="AR2505" s="46"/>
      <c r="AS2505" s="43"/>
    </row>
    <row r="2506" spans="1:45" x14ac:dyDescent="0.2">
      <c r="A2506" s="48"/>
      <c r="B2506" s="2"/>
      <c r="D2506" s="65"/>
      <c r="G2506" s="1"/>
      <c r="H2506" s="50"/>
      <c r="I2506" s="51"/>
      <c r="J2506" s="52"/>
      <c r="L2506" s="58"/>
      <c r="N2506" s="53"/>
      <c r="O2506" s="53"/>
      <c r="P2506" s="53"/>
      <c r="Q2506" s="53"/>
      <c r="S2506" s="54"/>
      <c r="T2506" s="55"/>
      <c r="U2506" s="56"/>
      <c r="V2506" s="57"/>
      <c r="AF2506" s="15"/>
      <c r="AO2506" s="64"/>
      <c r="AP2506"/>
      <c r="AQ2506"/>
      <c r="AR2506" s="46"/>
      <c r="AS2506" s="43"/>
    </row>
    <row r="2507" spans="1:45" x14ac:dyDescent="0.2">
      <c r="A2507" s="48"/>
      <c r="B2507" s="2"/>
      <c r="D2507" s="65"/>
      <c r="G2507" s="1"/>
      <c r="H2507" s="50"/>
      <c r="I2507" s="51"/>
      <c r="J2507" s="52"/>
      <c r="L2507" s="58"/>
      <c r="N2507" s="53"/>
      <c r="O2507" s="53"/>
      <c r="P2507" s="53"/>
      <c r="Q2507" s="53"/>
      <c r="S2507" s="54"/>
      <c r="T2507" s="55"/>
      <c r="U2507" s="56"/>
      <c r="V2507" s="57"/>
      <c r="AF2507" s="15"/>
      <c r="AO2507" s="64"/>
      <c r="AP2507"/>
      <c r="AQ2507"/>
      <c r="AR2507" s="46"/>
      <c r="AS2507" s="43"/>
    </row>
    <row r="2508" spans="1:45" x14ac:dyDescent="0.2">
      <c r="A2508" s="48"/>
      <c r="B2508" s="2"/>
      <c r="D2508" s="65"/>
      <c r="G2508" s="1"/>
      <c r="H2508" s="50"/>
      <c r="I2508" s="51"/>
      <c r="J2508" s="52"/>
      <c r="L2508" s="58"/>
      <c r="N2508" s="53"/>
      <c r="O2508" s="53"/>
      <c r="P2508" s="53"/>
      <c r="Q2508" s="53"/>
      <c r="S2508" s="54"/>
      <c r="T2508" s="55"/>
      <c r="U2508" s="56"/>
      <c r="V2508" s="57"/>
      <c r="AF2508" s="15"/>
      <c r="AO2508" s="64"/>
      <c r="AP2508"/>
      <c r="AQ2508"/>
      <c r="AR2508" s="46"/>
      <c r="AS2508" s="43"/>
    </row>
    <row r="2509" spans="1:45" x14ac:dyDescent="0.2">
      <c r="A2509" s="48"/>
      <c r="B2509" s="2"/>
      <c r="D2509" s="65"/>
      <c r="G2509" s="1"/>
      <c r="H2509" s="50"/>
      <c r="I2509" s="51"/>
      <c r="J2509" s="52"/>
      <c r="L2509" s="58"/>
      <c r="N2509" s="53"/>
      <c r="O2509" s="53"/>
      <c r="P2509" s="53"/>
      <c r="Q2509" s="53"/>
      <c r="S2509" s="54"/>
      <c r="T2509" s="55"/>
      <c r="U2509" s="56"/>
      <c r="V2509" s="57"/>
      <c r="AF2509" s="15"/>
      <c r="AO2509" s="64"/>
      <c r="AP2509"/>
      <c r="AQ2509"/>
      <c r="AR2509" s="46"/>
      <c r="AS2509" s="43"/>
    </row>
    <row r="2510" spans="1:45" x14ac:dyDescent="0.2">
      <c r="A2510" s="48"/>
      <c r="B2510" s="2"/>
      <c r="D2510" s="65"/>
      <c r="G2510" s="1"/>
      <c r="H2510" s="50"/>
      <c r="I2510" s="51"/>
      <c r="J2510" s="52"/>
      <c r="L2510" s="58"/>
      <c r="N2510" s="53"/>
      <c r="O2510" s="53"/>
      <c r="P2510" s="53"/>
      <c r="Q2510" s="53"/>
      <c r="S2510" s="54"/>
      <c r="T2510" s="55"/>
      <c r="U2510" s="56"/>
      <c r="V2510" s="57"/>
      <c r="AF2510" s="15"/>
      <c r="AO2510" s="64"/>
      <c r="AP2510"/>
      <c r="AQ2510"/>
      <c r="AR2510" s="46"/>
      <c r="AS2510" s="43"/>
    </row>
    <row r="2511" spans="1:45" x14ac:dyDescent="0.2">
      <c r="A2511" s="48"/>
      <c r="B2511" s="2"/>
      <c r="D2511" s="65"/>
      <c r="G2511" s="1"/>
      <c r="H2511" s="50"/>
      <c r="I2511" s="51"/>
      <c r="J2511" s="52"/>
      <c r="L2511" s="58"/>
      <c r="N2511" s="53"/>
      <c r="O2511" s="53"/>
      <c r="P2511" s="53"/>
      <c r="Q2511" s="53"/>
      <c r="S2511" s="54"/>
      <c r="T2511" s="55"/>
      <c r="U2511" s="56"/>
      <c r="V2511" s="57"/>
      <c r="AF2511" s="15"/>
      <c r="AO2511" s="64"/>
      <c r="AP2511"/>
      <c r="AQ2511"/>
      <c r="AR2511" s="46"/>
      <c r="AS2511" s="43"/>
    </row>
    <row r="2512" spans="1:45" x14ac:dyDescent="0.2">
      <c r="A2512" s="48"/>
      <c r="B2512" s="2"/>
      <c r="D2512" s="65"/>
      <c r="G2512" s="1"/>
      <c r="H2512" s="50"/>
      <c r="I2512" s="51"/>
      <c r="J2512" s="52"/>
      <c r="L2512" s="58"/>
      <c r="N2512" s="53"/>
      <c r="O2512" s="53"/>
      <c r="P2512" s="53"/>
      <c r="Q2512" s="53"/>
      <c r="S2512" s="54"/>
      <c r="T2512" s="55"/>
      <c r="U2512" s="56"/>
      <c r="V2512" s="57"/>
      <c r="AF2512" s="15"/>
      <c r="AO2512" s="64"/>
      <c r="AP2512"/>
      <c r="AQ2512"/>
      <c r="AR2512" s="46"/>
      <c r="AS2512" s="43"/>
    </row>
    <row r="2513" spans="1:45" x14ac:dyDescent="0.2">
      <c r="A2513" s="48"/>
      <c r="B2513" s="2"/>
      <c r="D2513" s="65"/>
      <c r="G2513" s="1"/>
      <c r="H2513" s="50"/>
      <c r="I2513" s="51"/>
      <c r="J2513" s="52"/>
      <c r="L2513" s="58"/>
      <c r="N2513" s="53"/>
      <c r="O2513" s="53"/>
      <c r="P2513" s="53"/>
      <c r="Q2513" s="53"/>
      <c r="S2513" s="54"/>
      <c r="T2513" s="55"/>
      <c r="U2513" s="56"/>
      <c r="V2513" s="57"/>
      <c r="AF2513" s="15"/>
      <c r="AO2513" s="64"/>
      <c r="AP2513"/>
      <c r="AQ2513"/>
      <c r="AR2513" s="46"/>
      <c r="AS2513" s="43"/>
    </row>
    <row r="2514" spans="1:45" x14ac:dyDescent="0.2">
      <c r="A2514" s="48"/>
      <c r="B2514" s="2"/>
      <c r="D2514" s="65"/>
      <c r="G2514" s="1"/>
      <c r="H2514" s="50"/>
      <c r="I2514" s="51"/>
      <c r="J2514" s="52"/>
      <c r="L2514" s="58"/>
      <c r="N2514" s="53"/>
      <c r="O2514" s="53"/>
      <c r="P2514" s="53"/>
      <c r="Q2514" s="53"/>
      <c r="S2514" s="54"/>
      <c r="T2514" s="55"/>
      <c r="U2514" s="56"/>
      <c r="V2514" s="57"/>
      <c r="AF2514" s="15"/>
      <c r="AO2514" s="64"/>
      <c r="AP2514"/>
      <c r="AQ2514"/>
      <c r="AR2514" s="46"/>
      <c r="AS2514" s="43"/>
    </row>
    <row r="2515" spans="1:45" x14ac:dyDescent="0.2">
      <c r="A2515" s="48"/>
      <c r="B2515" s="2"/>
      <c r="D2515" s="65"/>
      <c r="G2515" s="1"/>
      <c r="H2515" s="50"/>
      <c r="I2515" s="51"/>
      <c r="J2515" s="52"/>
      <c r="L2515" s="58"/>
      <c r="N2515" s="53"/>
      <c r="O2515" s="53"/>
      <c r="P2515" s="53"/>
      <c r="Q2515" s="53"/>
      <c r="S2515" s="54"/>
      <c r="T2515" s="55"/>
      <c r="U2515" s="56"/>
      <c r="V2515" s="57"/>
      <c r="AF2515" s="15"/>
      <c r="AO2515" s="64"/>
      <c r="AP2515"/>
      <c r="AQ2515"/>
      <c r="AR2515" s="46"/>
      <c r="AS2515" s="43"/>
    </row>
    <row r="2516" spans="1:45" x14ac:dyDescent="0.2">
      <c r="A2516" s="48"/>
      <c r="B2516" s="2"/>
      <c r="D2516" s="65"/>
      <c r="G2516" s="1"/>
      <c r="H2516" s="50"/>
      <c r="I2516" s="51"/>
      <c r="J2516" s="52"/>
      <c r="L2516" s="58"/>
      <c r="N2516" s="53"/>
      <c r="O2516" s="53"/>
      <c r="P2516" s="53"/>
      <c r="Q2516" s="53"/>
      <c r="S2516" s="54"/>
      <c r="T2516" s="55"/>
      <c r="U2516" s="56"/>
      <c r="V2516" s="57"/>
      <c r="AF2516" s="15"/>
      <c r="AO2516" s="64"/>
      <c r="AP2516"/>
      <c r="AQ2516"/>
      <c r="AR2516" s="46"/>
      <c r="AS2516" s="43"/>
    </row>
    <row r="2517" spans="1:45" x14ac:dyDescent="0.2">
      <c r="A2517" s="48"/>
      <c r="B2517" s="2"/>
      <c r="D2517" s="65"/>
      <c r="G2517" s="1"/>
      <c r="H2517" s="50"/>
      <c r="I2517" s="51"/>
      <c r="J2517" s="52"/>
      <c r="L2517" s="58"/>
      <c r="N2517" s="53"/>
      <c r="O2517" s="53"/>
      <c r="P2517" s="53"/>
      <c r="Q2517" s="53"/>
      <c r="S2517" s="54"/>
      <c r="T2517" s="55"/>
      <c r="U2517" s="56"/>
      <c r="V2517" s="57"/>
      <c r="AF2517" s="15"/>
      <c r="AO2517" s="64"/>
      <c r="AP2517"/>
      <c r="AQ2517"/>
      <c r="AR2517" s="46"/>
      <c r="AS2517" s="43"/>
    </row>
    <row r="2518" spans="1:45" x14ac:dyDescent="0.2">
      <c r="A2518" s="48"/>
      <c r="B2518" s="2"/>
      <c r="D2518" s="65"/>
      <c r="G2518" s="1"/>
      <c r="H2518" s="50"/>
      <c r="I2518" s="51"/>
      <c r="J2518" s="52"/>
      <c r="L2518" s="58"/>
      <c r="N2518" s="53"/>
      <c r="O2518" s="53"/>
      <c r="P2518" s="53"/>
      <c r="Q2518" s="53"/>
      <c r="S2518" s="54"/>
      <c r="T2518" s="55"/>
      <c r="U2518" s="56"/>
      <c r="V2518" s="57"/>
      <c r="AF2518" s="15"/>
      <c r="AO2518" s="64"/>
      <c r="AP2518"/>
      <c r="AQ2518"/>
      <c r="AR2518" s="46"/>
      <c r="AS2518" s="43"/>
    </row>
    <row r="2519" spans="1:45" x14ac:dyDescent="0.2">
      <c r="A2519" s="48"/>
      <c r="B2519" s="2"/>
      <c r="D2519" s="65"/>
      <c r="G2519" s="1"/>
      <c r="H2519" s="50"/>
      <c r="I2519" s="51"/>
      <c r="J2519" s="52"/>
      <c r="L2519" s="58"/>
      <c r="N2519" s="53"/>
      <c r="O2519" s="53"/>
      <c r="P2519" s="53"/>
      <c r="Q2519" s="53"/>
      <c r="S2519" s="54"/>
      <c r="T2519" s="55"/>
      <c r="U2519" s="56"/>
      <c r="V2519" s="57"/>
      <c r="AF2519" s="15"/>
      <c r="AO2519" s="64"/>
      <c r="AP2519"/>
      <c r="AQ2519"/>
      <c r="AR2519" s="46"/>
      <c r="AS2519" s="43"/>
    </row>
    <row r="2520" spans="1:45" x14ac:dyDescent="0.2">
      <c r="A2520" s="48"/>
      <c r="B2520" s="2"/>
      <c r="D2520" s="65"/>
      <c r="G2520" s="1"/>
      <c r="H2520" s="50"/>
      <c r="I2520" s="51"/>
      <c r="J2520" s="52"/>
      <c r="L2520" s="58"/>
      <c r="N2520" s="53"/>
      <c r="O2520" s="53"/>
      <c r="P2520" s="53"/>
      <c r="Q2520" s="53"/>
      <c r="S2520" s="54"/>
      <c r="T2520" s="55"/>
      <c r="U2520" s="56"/>
      <c r="V2520" s="57"/>
      <c r="AF2520" s="15"/>
      <c r="AO2520" s="64"/>
      <c r="AP2520"/>
      <c r="AQ2520"/>
      <c r="AR2520" s="46"/>
      <c r="AS2520" s="43"/>
    </row>
    <row r="2521" spans="1:45" x14ac:dyDescent="0.2">
      <c r="A2521" s="48"/>
      <c r="B2521" s="2"/>
      <c r="D2521" s="65"/>
      <c r="G2521" s="1"/>
      <c r="H2521" s="50"/>
      <c r="I2521" s="51"/>
      <c r="J2521" s="52"/>
      <c r="L2521" s="58"/>
      <c r="N2521" s="53"/>
      <c r="O2521" s="53"/>
      <c r="P2521" s="53"/>
      <c r="Q2521" s="53"/>
      <c r="S2521" s="54"/>
      <c r="T2521" s="55"/>
      <c r="U2521" s="56"/>
      <c r="V2521" s="57"/>
      <c r="AF2521" s="15"/>
      <c r="AO2521" s="64"/>
      <c r="AP2521"/>
      <c r="AQ2521"/>
      <c r="AR2521" s="46"/>
      <c r="AS2521" s="43"/>
    </row>
    <row r="2522" spans="1:45" x14ac:dyDescent="0.2">
      <c r="A2522" s="48"/>
      <c r="B2522" s="2"/>
      <c r="D2522" s="65"/>
      <c r="G2522" s="1"/>
      <c r="H2522" s="50"/>
      <c r="I2522" s="51"/>
      <c r="J2522" s="52"/>
      <c r="L2522" s="58"/>
      <c r="N2522" s="53"/>
      <c r="O2522" s="53"/>
      <c r="P2522" s="53"/>
      <c r="Q2522" s="53"/>
      <c r="S2522" s="54"/>
      <c r="T2522" s="55"/>
      <c r="U2522" s="56"/>
      <c r="V2522" s="57"/>
      <c r="AF2522" s="15"/>
      <c r="AO2522" s="64"/>
      <c r="AP2522"/>
      <c r="AQ2522"/>
      <c r="AR2522" s="46"/>
      <c r="AS2522" s="43"/>
    </row>
    <row r="2523" spans="1:45" x14ac:dyDescent="0.2">
      <c r="A2523" s="48"/>
      <c r="B2523" s="2"/>
      <c r="D2523" s="65"/>
      <c r="G2523" s="1"/>
      <c r="H2523" s="50"/>
      <c r="I2523" s="51"/>
      <c r="J2523" s="52"/>
      <c r="L2523" s="58"/>
      <c r="N2523" s="53"/>
      <c r="O2523" s="53"/>
      <c r="P2523" s="53"/>
      <c r="Q2523" s="53"/>
      <c r="S2523" s="54"/>
      <c r="T2523" s="55"/>
      <c r="U2523" s="56"/>
      <c r="V2523" s="57"/>
      <c r="AF2523" s="15"/>
      <c r="AO2523" s="64"/>
      <c r="AP2523"/>
      <c r="AQ2523"/>
      <c r="AR2523" s="46"/>
      <c r="AS2523" s="43"/>
    </row>
    <row r="2524" spans="1:45" x14ac:dyDescent="0.2">
      <c r="A2524" s="48"/>
      <c r="B2524" s="2"/>
      <c r="D2524" s="65"/>
      <c r="G2524" s="1"/>
      <c r="H2524" s="50"/>
      <c r="I2524" s="51"/>
      <c r="J2524" s="52"/>
      <c r="L2524" s="58"/>
      <c r="N2524" s="53"/>
      <c r="O2524" s="53"/>
      <c r="P2524" s="53"/>
      <c r="Q2524" s="53"/>
      <c r="S2524" s="54"/>
      <c r="T2524" s="55"/>
      <c r="U2524" s="56"/>
      <c r="V2524" s="57"/>
      <c r="AF2524" s="15"/>
      <c r="AO2524" s="64"/>
      <c r="AP2524"/>
      <c r="AQ2524"/>
      <c r="AR2524" s="46"/>
      <c r="AS2524" s="43"/>
    </row>
    <row r="2525" spans="1:45" x14ac:dyDescent="0.2">
      <c r="A2525" s="48"/>
      <c r="B2525" s="2"/>
      <c r="D2525" s="65"/>
      <c r="G2525" s="1"/>
      <c r="H2525" s="50"/>
      <c r="I2525" s="51"/>
      <c r="J2525" s="52"/>
      <c r="L2525" s="58"/>
      <c r="N2525" s="53"/>
      <c r="O2525" s="53"/>
      <c r="P2525" s="53"/>
      <c r="Q2525" s="53"/>
      <c r="S2525" s="54"/>
      <c r="T2525" s="55"/>
      <c r="U2525" s="56"/>
      <c r="V2525" s="57"/>
      <c r="AF2525" s="15"/>
      <c r="AO2525" s="64"/>
      <c r="AP2525"/>
      <c r="AQ2525"/>
      <c r="AR2525" s="46"/>
      <c r="AS2525" s="43"/>
    </row>
    <row r="2526" spans="1:45" x14ac:dyDescent="0.2">
      <c r="A2526" s="48"/>
      <c r="B2526" s="2"/>
      <c r="D2526" s="65"/>
      <c r="G2526" s="1"/>
      <c r="H2526" s="50"/>
      <c r="I2526" s="51"/>
      <c r="J2526" s="52"/>
      <c r="L2526" s="58"/>
      <c r="N2526" s="53"/>
      <c r="O2526" s="53"/>
      <c r="P2526" s="53"/>
      <c r="Q2526" s="53"/>
      <c r="S2526" s="54"/>
      <c r="T2526" s="55"/>
      <c r="U2526" s="56"/>
      <c r="V2526" s="57"/>
      <c r="AF2526" s="15"/>
      <c r="AO2526" s="64"/>
      <c r="AP2526"/>
      <c r="AQ2526"/>
      <c r="AR2526" s="46"/>
      <c r="AS2526" s="43"/>
    </row>
    <row r="2527" spans="1:45" x14ac:dyDescent="0.2">
      <c r="A2527" s="48"/>
      <c r="B2527" s="2"/>
      <c r="D2527" s="65"/>
      <c r="G2527" s="1"/>
      <c r="H2527" s="50"/>
      <c r="I2527" s="51"/>
      <c r="J2527" s="52"/>
      <c r="L2527" s="58"/>
      <c r="N2527" s="53"/>
      <c r="O2527" s="53"/>
      <c r="P2527" s="53"/>
      <c r="Q2527" s="53"/>
      <c r="S2527" s="54"/>
      <c r="T2527" s="55"/>
      <c r="U2527" s="56"/>
      <c r="V2527" s="57"/>
      <c r="AF2527" s="15"/>
      <c r="AO2527" s="64"/>
      <c r="AP2527"/>
      <c r="AQ2527"/>
      <c r="AR2527" s="46"/>
      <c r="AS2527" s="43"/>
    </row>
    <row r="2528" spans="1:45" x14ac:dyDescent="0.2">
      <c r="A2528" s="48"/>
      <c r="B2528" s="2"/>
      <c r="D2528" s="65"/>
      <c r="G2528" s="1"/>
      <c r="H2528" s="50"/>
      <c r="I2528" s="51"/>
      <c r="J2528" s="52"/>
      <c r="L2528" s="58"/>
      <c r="N2528" s="53"/>
      <c r="O2528" s="53"/>
      <c r="P2528" s="53"/>
      <c r="Q2528" s="53"/>
      <c r="S2528" s="54"/>
      <c r="T2528" s="55"/>
      <c r="U2528" s="56"/>
      <c r="V2528" s="57"/>
      <c r="AF2528" s="15"/>
      <c r="AO2528" s="64"/>
      <c r="AP2528"/>
      <c r="AQ2528"/>
      <c r="AR2528" s="46"/>
      <c r="AS2528" s="43"/>
    </row>
    <row r="2529" spans="1:45" x14ac:dyDescent="0.2">
      <c r="A2529" s="48"/>
      <c r="B2529" s="2"/>
      <c r="D2529" s="65"/>
      <c r="G2529" s="1"/>
      <c r="H2529" s="50"/>
      <c r="I2529" s="51"/>
      <c r="J2529" s="52"/>
      <c r="L2529" s="58"/>
      <c r="N2529" s="53"/>
      <c r="O2529" s="53"/>
      <c r="P2529" s="53"/>
      <c r="Q2529" s="53"/>
      <c r="S2529" s="54"/>
      <c r="T2529" s="55"/>
      <c r="U2529" s="56"/>
      <c r="V2529" s="57"/>
      <c r="AF2529" s="15"/>
      <c r="AO2529" s="64"/>
      <c r="AP2529"/>
      <c r="AQ2529"/>
      <c r="AR2529" s="46"/>
      <c r="AS2529" s="43"/>
    </row>
    <row r="2530" spans="1:45" x14ac:dyDescent="0.2">
      <c r="A2530" s="48"/>
      <c r="B2530" s="2"/>
      <c r="D2530" s="65"/>
      <c r="G2530" s="1"/>
      <c r="H2530" s="50"/>
      <c r="I2530" s="51"/>
      <c r="J2530" s="52"/>
      <c r="L2530" s="58"/>
      <c r="N2530" s="53"/>
      <c r="O2530" s="53"/>
      <c r="P2530" s="53"/>
      <c r="Q2530" s="53"/>
      <c r="S2530" s="54"/>
      <c r="T2530" s="55"/>
      <c r="U2530" s="56"/>
      <c r="V2530" s="57"/>
      <c r="AF2530" s="15"/>
      <c r="AO2530" s="64"/>
      <c r="AP2530"/>
      <c r="AQ2530"/>
      <c r="AR2530" s="46"/>
      <c r="AS2530" s="43"/>
    </row>
    <row r="2531" spans="1:45" x14ac:dyDescent="0.2">
      <c r="A2531" s="48"/>
      <c r="B2531" s="2"/>
      <c r="D2531" s="65"/>
      <c r="G2531" s="1"/>
      <c r="H2531" s="50"/>
      <c r="I2531" s="51"/>
      <c r="J2531" s="52"/>
      <c r="L2531" s="58"/>
      <c r="N2531" s="53"/>
      <c r="O2531" s="53"/>
      <c r="P2531" s="53"/>
      <c r="Q2531" s="53"/>
      <c r="S2531" s="54"/>
      <c r="T2531" s="55"/>
      <c r="U2531" s="56"/>
      <c r="V2531" s="57"/>
      <c r="AF2531" s="15"/>
      <c r="AO2531" s="64"/>
      <c r="AP2531"/>
      <c r="AQ2531"/>
      <c r="AR2531" s="46"/>
      <c r="AS2531" s="43"/>
    </row>
    <row r="2532" spans="1:45" x14ac:dyDescent="0.2">
      <c r="A2532" s="48"/>
      <c r="B2532" s="2"/>
      <c r="D2532" s="65"/>
      <c r="G2532" s="1"/>
      <c r="H2532" s="50"/>
      <c r="I2532" s="51"/>
      <c r="J2532" s="52"/>
      <c r="L2532" s="58"/>
      <c r="N2532" s="53"/>
      <c r="O2532" s="53"/>
      <c r="P2532" s="53"/>
      <c r="Q2532" s="53"/>
      <c r="S2532" s="54"/>
      <c r="T2532" s="55"/>
      <c r="U2532" s="56"/>
      <c r="V2532" s="57"/>
      <c r="AF2532" s="15"/>
      <c r="AO2532" s="64"/>
      <c r="AP2532"/>
      <c r="AQ2532"/>
      <c r="AR2532" s="46"/>
      <c r="AS2532" s="43"/>
    </row>
    <row r="2533" spans="1:45" x14ac:dyDescent="0.2">
      <c r="A2533" s="48"/>
      <c r="B2533" s="2"/>
      <c r="D2533" s="65"/>
      <c r="G2533" s="1"/>
      <c r="H2533" s="50"/>
      <c r="I2533" s="51"/>
      <c r="J2533" s="52"/>
      <c r="L2533" s="58"/>
      <c r="N2533" s="53"/>
      <c r="O2533" s="53"/>
      <c r="P2533" s="53"/>
      <c r="Q2533" s="53"/>
      <c r="S2533" s="54"/>
      <c r="T2533" s="55"/>
      <c r="U2533" s="56"/>
      <c r="V2533" s="57"/>
      <c r="AF2533" s="15"/>
      <c r="AO2533" s="64"/>
      <c r="AP2533"/>
      <c r="AQ2533"/>
      <c r="AR2533" s="46"/>
      <c r="AS2533" s="43"/>
    </row>
    <row r="2534" spans="1:45" x14ac:dyDescent="0.2">
      <c r="A2534" s="48"/>
      <c r="B2534" s="2"/>
      <c r="D2534" s="65"/>
      <c r="G2534" s="1"/>
      <c r="H2534" s="50"/>
      <c r="I2534" s="51"/>
      <c r="J2534" s="52"/>
      <c r="L2534" s="58"/>
      <c r="N2534" s="53"/>
      <c r="O2534" s="53"/>
      <c r="P2534" s="53"/>
      <c r="Q2534" s="53"/>
      <c r="S2534" s="54"/>
      <c r="T2534" s="55"/>
      <c r="U2534" s="56"/>
      <c r="V2534" s="57"/>
      <c r="AF2534" s="15"/>
      <c r="AO2534" s="64"/>
      <c r="AP2534"/>
      <c r="AQ2534"/>
      <c r="AR2534" s="46"/>
      <c r="AS2534" s="43"/>
    </row>
    <row r="2535" spans="1:45" x14ac:dyDescent="0.2">
      <c r="A2535" s="48"/>
      <c r="B2535" s="2"/>
      <c r="D2535" s="65"/>
      <c r="G2535" s="1"/>
      <c r="H2535" s="50"/>
      <c r="I2535" s="51"/>
      <c r="J2535" s="52"/>
      <c r="L2535" s="58"/>
      <c r="N2535" s="53"/>
      <c r="O2535" s="53"/>
      <c r="P2535" s="53"/>
      <c r="Q2535" s="53"/>
      <c r="S2535" s="54"/>
      <c r="T2535" s="55"/>
      <c r="U2535" s="56"/>
      <c r="V2535" s="57"/>
      <c r="AF2535" s="15"/>
      <c r="AO2535" s="64"/>
      <c r="AP2535"/>
      <c r="AQ2535"/>
      <c r="AR2535" s="46"/>
      <c r="AS2535" s="43"/>
    </row>
    <row r="2536" spans="1:45" x14ac:dyDescent="0.2">
      <c r="A2536" s="48"/>
      <c r="B2536" s="2"/>
      <c r="D2536" s="65"/>
      <c r="G2536" s="1"/>
      <c r="H2536" s="50"/>
      <c r="I2536" s="51"/>
      <c r="J2536" s="52"/>
      <c r="L2536" s="58"/>
      <c r="N2536" s="53"/>
      <c r="O2536" s="53"/>
      <c r="P2536" s="53"/>
      <c r="Q2536" s="53"/>
      <c r="S2536" s="54"/>
      <c r="T2536" s="55"/>
      <c r="U2536" s="56"/>
      <c r="V2536" s="57"/>
      <c r="AF2536" s="15"/>
      <c r="AO2536" s="64"/>
      <c r="AP2536"/>
      <c r="AQ2536"/>
      <c r="AR2536" s="46"/>
      <c r="AS2536" s="43"/>
    </row>
    <row r="2537" spans="1:45" x14ac:dyDescent="0.2">
      <c r="A2537" s="48"/>
      <c r="B2537" s="2"/>
      <c r="D2537" s="65"/>
      <c r="G2537" s="1"/>
      <c r="H2537" s="50"/>
      <c r="I2537" s="51"/>
      <c r="J2537" s="52"/>
      <c r="L2537" s="58"/>
      <c r="N2537" s="53"/>
      <c r="O2537" s="53"/>
      <c r="P2537" s="53"/>
      <c r="Q2537" s="53"/>
      <c r="S2537" s="54"/>
      <c r="T2537" s="55"/>
      <c r="U2537" s="56"/>
      <c r="V2537" s="57"/>
      <c r="AF2537" s="15"/>
      <c r="AO2537" s="64"/>
      <c r="AP2537"/>
      <c r="AQ2537"/>
      <c r="AR2537" s="46"/>
      <c r="AS2537" s="43"/>
    </row>
    <row r="2538" spans="1:45" x14ac:dyDescent="0.2">
      <c r="A2538" s="48"/>
      <c r="B2538" s="2"/>
      <c r="D2538" s="65"/>
      <c r="G2538" s="1"/>
      <c r="H2538" s="50"/>
      <c r="I2538" s="51"/>
      <c r="J2538" s="52"/>
      <c r="L2538" s="58"/>
      <c r="N2538" s="53"/>
      <c r="O2538" s="53"/>
      <c r="P2538" s="53"/>
      <c r="Q2538" s="53"/>
      <c r="S2538" s="54"/>
      <c r="T2538" s="55"/>
      <c r="U2538" s="56"/>
      <c r="V2538" s="57"/>
      <c r="AF2538" s="15"/>
      <c r="AO2538" s="64"/>
      <c r="AP2538"/>
      <c r="AQ2538"/>
      <c r="AR2538" s="46"/>
      <c r="AS2538" s="43"/>
    </row>
    <row r="2539" spans="1:45" x14ac:dyDescent="0.2">
      <c r="A2539" s="48"/>
      <c r="B2539" s="2"/>
      <c r="D2539" s="65"/>
      <c r="G2539" s="1"/>
      <c r="H2539" s="50"/>
      <c r="I2539" s="51"/>
      <c r="J2539" s="52"/>
      <c r="L2539" s="58"/>
      <c r="N2539" s="53"/>
      <c r="O2539" s="53"/>
      <c r="P2539" s="53"/>
      <c r="Q2539" s="53"/>
      <c r="S2539" s="54"/>
      <c r="T2539" s="55"/>
      <c r="U2539" s="56"/>
      <c r="V2539" s="57"/>
      <c r="AF2539" s="15"/>
      <c r="AO2539" s="64"/>
      <c r="AP2539"/>
      <c r="AQ2539"/>
      <c r="AR2539" s="46"/>
      <c r="AS2539" s="43"/>
    </row>
    <row r="2540" spans="1:45" x14ac:dyDescent="0.2">
      <c r="A2540" s="48"/>
      <c r="B2540" s="2"/>
      <c r="D2540" s="65"/>
      <c r="G2540" s="1"/>
      <c r="H2540" s="50"/>
      <c r="I2540" s="51"/>
      <c r="J2540" s="52"/>
      <c r="L2540" s="58"/>
      <c r="N2540" s="53"/>
      <c r="O2540" s="53"/>
      <c r="P2540" s="53"/>
      <c r="Q2540" s="53"/>
      <c r="S2540" s="54"/>
      <c r="T2540" s="55"/>
      <c r="U2540" s="56"/>
      <c r="V2540" s="57"/>
      <c r="AF2540" s="15"/>
      <c r="AO2540" s="64"/>
      <c r="AP2540"/>
      <c r="AQ2540"/>
      <c r="AR2540" s="46"/>
      <c r="AS2540" s="43"/>
    </row>
    <row r="2541" spans="1:45" x14ac:dyDescent="0.2">
      <c r="A2541" s="48"/>
      <c r="B2541" s="2"/>
      <c r="D2541" s="65"/>
      <c r="G2541" s="1"/>
      <c r="H2541" s="50"/>
      <c r="I2541" s="51"/>
      <c r="J2541" s="52"/>
      <c r="L2541" s="58"/>
      <c r="N2541" s="53"/>
      <c r="O2541" s="53"/>
      <c r="P2541" s="53"/>
      <c r="Q2541" s="53"/>
      <c r="S2541" s="54"/>
      <c r="T2541" s="55"/>
      <c r="U2541" s="56"/>
      <c r="V2541" s="57"/>
      <c r="AF2541" s="15"/>
      <c r="AO2541" s="64"/>
      <c r="AP2541"/>
      <c r="AQ2541"/>
      <c r="AR2541" s="46"/>
      <c r="AS2541" s="43"/>
    </row>
    <row r="2542" spans="1:45" x14ac:dyDescent="0.2">
      <c r="A2542" s="48"/>
      <c r="B2542" s="2"/>
      <c r="D2542" s="65"/>
      <c r="G2542" s="1"/>
      <c r="H2542" s="50"/>
      <c r="I2542" s="51"/>
      <c r="J2542" s="52"/>
      <c r="L2542" s="58"/>
      <c r="N2542" s="53"/>
      <c r="O2542" s="53"/>
      <c r="P2542" s="53"/>
      <c r="Q2542" s="53"/>
      <c r="S2542" s="54"/>
      <c r="T2542" s="55"/>
      <c r="U2542" s="56"/>
      <c r="V2542" s="57"/>
      <c r="AF2542" s="15"/>
      <c r="AO2542" s="64"/>
      <c r="AP2542"/>
      <c r="AQ2542"/>
      <c r="AR2542" s="46"/>
      <c r="AS2542" s="43"/>
    </row>
    <row r="2543" spans="1:45" x14ac:dyDescent="0.2">
      <c r="A2543" s="48"/>
      <c r="B2543" s="2"/>
      <c r="D2543" s="65"/>
      <c r="G2543" s="1"/>
      <c r="H2543" s="50"/>
      <c r="I2543" s="51"/>
      <c r="J2543" s="52"/>
      <c r="L2543" s="58"/>
      <c r="N2543" s="53"/>
      <c r="O2543" s="53"/>
      <c r="P2543" s="53"/>
      <c r="Q2543" s="53"/>
      <c r="S2543" s="54"/>
      <c r="T2543" s="55"/>
      <c r="U2543" s="56"/>
      <c r="V2543" s="57"/>
      <c r="AF2543" s="15"/>
      <c r="AO2543" s="64"/>
      <c r="AP2543"/>
      <c r="AQ2543"/>
      <c r="AR2543" s="46"/>
      <c r="AS2543" s="43"/>
    </row>
    <row r="2544" spans="1:45" x14ac:dyDescent="0.2">
      <c r="A2544" s="48"/>
      <c r="B2544" s="2"/>
      <c r="D2544" s="65"/>
      <c r="G2544" s="1"/>
      <c r="H2544" s="50"/>
      <c r="I2544" s="51"/>
      <c r="J2544" s="52"/>
      <c r="L2544" s="58"/>
      <c r="N2544" s="53"/>
      <c r="O2544" s="53"/>
      <c r="P2544" s="53"/>
      <c r="Q2544" s="53"/>
      <c r="S2544" s="54"/>
      <c r="T2544" s="55"/>
      <c r="U2544" s="56"/>
      <c r="V2544" s="57"/>
      <c r="AF2544" s="15"/>
      <c r="AO2544" s="64"/>
      <c r="AP2544"/>
      <c r="AQ2544"/>
      <c r="AR2544" s="46"/>
      <c r="AS2544" s="43"/>
    </row>
    <row r="2545" spans="1:45" x14ac:dyDescent="0.2">
      <c r="A2545" s="48"/>
      <c r="B2545" s="2"/>
      <c r="D2545" s="65"/>
      <c r="G2545" s="1"/>
      <c r="H2545" s="50"/>
      <c r="I2545" s="51"/>
      <c r="J2545" s="52"/>
      <c r="L2545" s="58"/>
      <c r="N2545" s="53"/>
      <c r="O2545" s="53"/>
      <c r="P2545" s="53"/>
      <c r="Q2545" s="53"/>
      <c r="S2545" s="54"/>
      <c r="T2545" s="55"/>
      <c r="U2545" s="56"/>
      <c r="V2545" s="57"/>
      <c r="AF2545" s="15"/>
      <c r="AO2545" s="64"/>
      <c r="AP2545"/>
      <c r="AQ2545"/>
      <c r="AR2545" s="46"/>
      <c r="AS2545" s="43"/>
    </row>
    <row r="2546" spans="1:45" x14ac:dyDescent="0.2">
      <c r="A2546" s="48"/>
      <c r="B2546" s="2"/>
      <c r="D2546" s="65"/>
      <c r="G2546" s="1"/>
      <c r="H2546" s="50"/>
      <c r="I2546" s="51"/>
      <c r="J2546" s="52"/>
      <c r="L2546" s="58"/>
      <c r="N2546" s="53"/>
      <c r="O2546" s="53"/>
      <c r="P2546" s="53"/>
      <c r="Q2546" s="53"/>
      <c r="S2546" s="54"/>
      <c r="T2546" s="55"/>
      <c r="U2546" s="56"/>
      <c r="V2546" s="57"/>
      <c r="AF2546" s="15"/>
      <c r="AO2546" s="64"/>
      <c r="AP2546"/>
      <c r="AQ2546"/>
      <c r="AR2546" s="46"/>
      <c r="AS2546" s="43"/>
    </row>
    <row r="2547" spans="1:45" x14ac:dyDescent="0.2">
      <c r="A2547" s="48"/>
      <c r="B2547" s="2"/>
      <c r="D2547" s="65"/>
      <c r="G2547" s="1"/>
      <c r="H2547" s="50"/>
      <c r="I2547" s="51"/>
      <c r="J2547" s="52"/>
      <c r="L2547" s="58"/>
      <c r="N2547" s="53"/>
      <c r="O2547" s="53"/>
      <c r="P2547" s="53"/>
      <c r="Q2547" s="53"/>
      <c r="S2547" s="54"/>
      <c r="T2547" s="55"/>
      <c r="U2547" s="56"/>
      <c r="V2547" s="57"/>
      <c r="AF2547" s="15"/>
      <c r="AO2547" s="64"/>
      <c r="AP2547"/>
      <c r="AQ2547"/>
      <c r="AR2547" s="46"/>
      <c r="AS2547" s="43"/>
    </row>
    <row r="2548" spans="1:45" x14ac:dyDescent="0.2">
      <c r="A2548" s="48"/>
      <c r="B2548" s="2"/>
      <c r="D2548" s="65"/>
      <c r="G2548" s="1"/>
      <c r="H2548" s="50"/>
      <c r="I2548" s="51"/>
      <c r="J2548" s="52"/>
      <c r="L2548" s="58"/>
      <c r="N2548" s="53"/>
      <c r="O2548" s="53"/>
      <c r="P2548" s="53"/>
      <c r="Q2548" s="53"/>
      <c r="S2548" s="54"/>
      <c r="T2548" s="55"/>
      <c r="U2548" s="56"/>
      <c r="V2548" s="57"/>
      <c r="AF2548" s="15"/>
      <c r="AO2548" s="64"/>
      <c r="AP2548"/>
      <c r="AQ2548"/>
      <c r="AR2548" s="46"/>
      <c r="AS2548" s="43"/>
    </row>
    <row r="2549" spans="1:45" x14ac:dyDescent="0.2">
      <c r="A2549" s="48"/>
      <c r="B2549" s="2"/>
      <c r="D2549" s="65"/>
      <c r="G2549" s="1"/>
      <c r="H2549" s="50"/>
      <c r="I2549" s="51"/>
      <c r="J2549" s="52"/>
      <c r="L2549" s="58"/>
      <c r="N2549" s="53"/>
      <c r="O2549" s="53"/>
      <c r="P2549" s="53"/>
      <c r="Q2549" s="53"/>
      <c r="S2549" s="54"/>
      <c r="T2549" s="55"/>
      <c r="U2549" s="56"/>
      <c r="V2549" s="57"/>
      <c r="AF2549" s="15"/>
      <c r="AO2549" s="64"/>
      <c r="AP2549"/>
      <c r="AQ2549"/>
      <c r="AR2549" s="46"/>
      <c r="AS2549" s="43"/>
    </row>
    <row r="2550" spans="1:45" x14ac:dyDescent="0.2">
      <c r="A2550" s="48"/>
      <c r="B2550" s="2"/>
      <c r="D2550" s="65"/>
      <c r="G2550" s="1"/>
      <c r="H2550" s="50"/>
      <c r="I2550" s="51"/>
      <c r="J2550" s="52"/>
      <c r="L2550" s="58"/>
      <c r="N2550" s="53"/>
      <c r="O2550" s="53"/>
      <c r="P2550" s="53"/>
      <c r="Q2550" s="53"/>
      <c r="S2550" s="54"/>
      <c r="T2550" s="55"/>
      <c r="U2550" s="56"/>
      <c r="V2550" s="57"/>
      <c r="AF2550" s="15"/>
      <c r="AO2550" s="64"/>
      <c r="AP2550"/>
      <c r="AQ2550"/>
      <c r="AR2550" s="46"/>
      <c r="AS2550" s="43"/>
    </row>
    <row r="2551" spans="1:45" x14ac:dyDescent="0.2">
      <c r="A2551" s="48"/>
      <c r="B2551" s="2"/>
      <c r="D2551" s="65"/>
      <c r="G2551" s="1"/>
      <c r="H2551" s="50"/>
      <c r="I2551" s="51"/>
      <c r="J2551" s="52"/>
      <c r="L2551" s="58"/>
      <c r="N2551" s="53"/>
      <c r="O2551" s="53"/>
      <c r="P2551" s="53"/>
      <c r="Q2551" s="53"/>
      <c r="S2551" s="54"/>
      <c r="T2551" s="55"/>
      <c r="U2551" s="56"/>
      <c r="V2551" s="57"/>
      <c r="AF2551" s="15"/>
      <c r="AO2551" s="64"/>
      <c r="AP2551"/>
      <c r="AQ2551"/>
      <c r="AR2551" s="46"/>
      <c r="AS2551" s="43"/>
    </row>
    <row r="2552" spans="1:45" x14ac:dyDescent="0.2">
      <c r="A2552" s="48"/>
      <c r="B2552" s="2"/>
      <c r="D2552" s="65"/>
      <c r="G2552" s="1"/>
      <c r="H2552" s="50"/>
      <c r="I2552" s="51"/>
      <c r="J2552" s="52"/>
      <c r="L2552" s="58"/>
      <c r="N2552" s="53"/>
      <c r="O2552" s="53"/>
      <c r="P2552" s="53"/>
      <c r="Q2552" s="53"/>
      <c r="S2552" s="54"/>
      <c r="T2552" s="55"/>
      <c r="U2552" s="56"/>
      <c r="V2552" s="57"/>
      <c r="AF2552" s="15"/>
      <c r="AO2552" s="64"/>
      <c r="AP2552"/>
      <c r="AQ2552"/>
      <c r="AR2552" s="46"/>
      <c r="AS2552" s="43"/>
    </row>
    <row r="2553" spans="1:45" x14ac:dyDescent="0.2">
      <c r="A2553" s="48"/>
      <c r="B2553" s="2"/>
      <c r="D2553" s="65"/>
      <c r="G2553" s="1"/>
      <c r="H2553" s="50"/>
      <c r="I2553" s="51"/>
      <c r="J2553" s="52"/>
      <c r="L2553" s="58"/>
      <c r="N2553" s="53"/>
      <c r="O2553" s="53"/>
      <c r="P2553" s="53"/>
      <c r="Q2553" s="53"/>
      <c r="S2553" s="54"/>
      <c r="T2553" s="55"/>
      <c r="U2553" s="56"/>
      <c r="V2553" s="57"/>
      <c r="AF2553" s="15"/>
      <c r="AO2553" s="64"/>
      <c r="AP2553"/>
      <c r="AQ2553"/>
      <c r="AR2553" s="46"/>
      <c r="AS2553" s="43"/>
    </row>
    <row r="2554" spans="1:45" x14ac:dyDescent="0.2">
      <c r="A2554" s="48"/>
      <c r="B2554" s="2"/>
      <c r="D2554" s="65"/>
      <c r="G2554" s="1"/>
      <c r="H2554" s="50"/>
      <c r="I2554" s="51"/>
      <c r="J2554" s="52"/>
      <c r="L2554" s="58"/>
      <c r="N2554" s="53"/>
      <c r="O2554" s="53"/>
      <c r="P2554" s="53"/>
      <c r="Q2554" s="53"/>
      <c r="S2554" s="54"/>
      <c r="T2554" s="55"/>
      <c r="U2554" s="56"/>
      <c r="V2554" s="57"/>
      <c r="AF2554" s="15"/>
      <c r="AO2554" s="64"/>
      <c r="AP2554"/>
      <c r="AQ2554"/>
      <c r="AR2554" s="46"/>
      <c r="AS2554" s="43"/>
    </row>
    <row r="2555" spans="1:45" x14ac:dyDescent="0.2">
      <c r="A2555" s="48"/>
      <c r="B2555" s="2"/>
      <c r="D2555" s="65"/>
      <c r="G2555" s="1"/>
      <c r="H2555" s="50"/>
      <c r="I2555" s="51"/>
      <c r="J2555" s="52"/>
      <c r="L2555" s="58"/>
      <c r="N2555" s="53"/>
      <c r="O2555" s="53"/>
      <c r="P2555" s="53"/>
      <c r="Q2555" s="53"/>
      <c r="S2555" s="54"/>
      <c r="T2555" s="55"/>
      <c r="U2555" s="56"/>
      <c r="V2555" s="57"/>
      <c r="AF2555" s="15"/>
      <c r="AO2555" s="64"/>
      <c r="AP2555"/>
      <c r="AQ2555"/>
      <c r="AR2555" s="46"/>
      <c r="AS2555" s="43"/>
    </row>
    <row r="2556" spans="1:45" x14ac:dyDescent="0.2">
      <c r="A2556" s="48"/>
      <c r="B2556" s="2"/>
      <c r="D2556" s="65"/>
      <c r="G2556" s="1"/>
      <c r="H2556" s="50"/>
      <c r="I2556" s="51"/>
      <c r="J2556" s="52"/>
      <c r="L2556" s="58"/>
      <c r="N2556" s="53"/>
      <c r="O2556" s="53"/>
      <c r="P2556" s="53"/>
      <c r="Q2556" s="53"/>
      <c r="S2556" s="54"/>
      <c r="T2556" s="55"/>
      <c r="U2556" s="56"/>
      <c r="V2556" s="57"/>
      <c r="AF2556" s="15"/>
      <c r="AO2556" s="64"/>
      <c r="AP2556"/>
      <c r="AQ2556"/>
      <c r="AR2556" s="46"/>
      <c r="AS2556" s="43"/>
    </row>
    <row r="2557" spans="1:45" x14ac:dyDescent="0.2">
      <c r="A2557" s="48"/>
      <c r="B2557" s="2"/>
      <c r="D2557" s="65"/>
      <c r="G2557" s="1"/>
      <c r="H2557" s="50"/>
      <c r="I2557" s="51"/>
      <c r="J2557" s="52"/>
      <c r="L2557" s="58"/>
      <c r="N2557" s="53"/>
      <c r="O2557" s="53"/>
      <c r="P2557" s="53"/>
      <c r="Q2557" s="53"/>
      <c r="S2557" s="54"/>
      <c r="T2557" s="55"/>
      <c r="U2557" s="56"/>
      <c r="V2557" s="57"/>
      <c r="AF2557" s="15"/>
      <c r="AO2557" s="64"/>
      <c r="AP2557"/>
      <c r="AQ2557"/>
      <c r="AR2557" s="46"/>
      <c r="AS2557" s="43"/>
    </row>
    <row r="2558" spans="1:45" x14ac:dyDescent="0.2">
      <c r="A2558" s="48"/>
      <c r="B2558" s="2"/>
      <c r="D2558" s="65"/>
      <c r="G2558" s="1"/>
      <c r="H2558" s="50"/>
      <c r="I2558" s="51"/>
      <c r="J2558" s="52"/>
      <c r="L2558" s="58"/>
      <c r="N2558" s="53"/>
      <c r="O2558" s="53"/>
      <c r="P2558" s="53"/>
      <c r="Q2558" s="53"/>
      <c r="S2558" s="54"/>
      <c r="T2558" s="55"/>
      <c r="U2558" s="56"/>
      <c r="V2558" s="57"/>
      <c r="AF2558" s="15"/>
      <c r="AO2558" s="64"/>
      <c r="AP2558"/>
      <c r="AQ2558"/>
      <c r="AR2558" s="46"/>
      <c r="AS2558" s="43"/>
    </row>
    <row r="2559" spans="1:45" x14ac:dyDescent="0.2">
      <c r="A2559" s="48"/>
      <c r="B2559" s="2"/>
      <c r="D2559" s="65"/>
      <c r="G2559" s="1"/>
      <c r="H2559" s="50"/>
      <c r="I2559" s="51"/>
      <c r="J2559" s="52"/>
      <c r="L2559" s="58"/>
      <c r="N2559" s="53"/>
      <c r="O2559" s="53"/>
      <c r="P2559" s="53"/>
      <c r="Q2559" s="53"/>
      <c r="S2559" s="54"/>
      <c r="T2559" s="55"/>
      <c r="U2559" s="56"/>
      <c r="V2559" s="57"/>
      <c r="AF2559" s="15"/>
      <c r="AO2559" s="64"/>
      <c r="AP2559"/>
      <c r="AQ2559"/>
      <c r="AR2559" s="46"/>
      <c r="AS2559" s="43"/>
    </row>
    <row r="2560" spans="1:45" x14ac:dyDescent="0.2">
      <c r="A2560" s="48"/>
      <c r="B2560" s="2"/>
      <c r="D2560" s="65"/>
      <c r="G2560" s="1"/>
      <c r="H2560" s="50"/>
      <c r="I2560" s="51"/>
      <c r="J2560" s="52"/>
      <c r="L2560" s="58"/>
      <c r="N2560" s="53"/>
      <c r="O2560" s="53"/>
      <c r="P2560" s="53"/>
      <c r="Q2560" s="53"/>
      <c r="S2560" s="54"/>
      <c r="T2560" s="55"/>
      <c r="U2560" s="56"/>
      <c r="V2560" s="57"/>
      <c r="AF2560" s="15"/>
      <c r="AO2560" s="64"/>
      <c r="AP2560"/>
      <c r="AQ2560"/>
      <c r="AR2560" s="46"/>
      <c r="AS2560" s="43"/>
    </row>
    <row r="2561" spans="1:45" x14ac:dyDescent="0.2">
      <c r="A2561" s="48"/>
      <c r="B2561" s="2"/>
      <c r="D2561" s="65"/>
      <c r="G2561" s="1"/>
      <c r="H2561" s="50"/>
      <c r="I2561" s="51"/>
      <c r="J2561" s="52"/>
      <c r="L2561" s="58"/>
      <c r="N2561" s="53"/>
      <c r="O2561" s="53"/>
      <c r="P2561" s="53"/>
      <c r="Q2561" s="53"/>
      <c r="S2561" s="54"/>
      <c r="T2561" s="55"/>
      <c r="U2561" s="56"/>
      <c r="V2561" s="57"/>
      <c r="AF2561" s="15"/>
      <c r="AO2561" s="64"/>
      <c r="AP2561"/>
      <c r="AQ2561"/>
      <c r="AR2561" s="46"/>
      <c r="AS2561" s="43"/>
    </row>
    <row r="2562" spans="1:45" x14ac:dyDescent="0.2">
      <c r="A2562" s="48"/>
      <c r="B2562" s="2"/>
      <c r="D2562" s="65"/>
      <c r="G2562" s="1"/>
      <c r="H2562" s="50"/>
      <c r="I2562" s="51"/>
      <c r="J2562" s="52"/>
      <c r="L2562" s="58"/>
      <c r="N2562" s="53"/>
      <c r="O2562" s="53"/>
      <c r="P2562" s="53"/>
      <c r="Q2562" s="53"/>
      <c r="S2562" s="54"/>
      <c r="T2562" s="55"/>
      <c r="U2562" s="56"/>
      <c r="V2562" s="57"/>
      <c r="AF2562" s="15"/>
      <c r="AO2562" s="64"/>
      <c r="AP2562"/>
      <c r="AQ2562"/>
      <c r="AR2562" s="46"/>
      <c r="AS2562" s="43"/>
    </row>
    <row r="2563" spans="1:45" x14ac:dyDescent="0.2">
      <c r="A2563" s="48"/>
      <c r="B2563" s="2"/>
      <c r="D2563" s="65"/>
      <c r="G2563" s="1"/>
      <c r="H2563" s="50"/>
      <c r="I2563" s="51"/>
      <c r="J2563" s="52"/>
      <c r="L2563" s="58"/>
      <c r="N2563" s="53"/>
      <c r="O2563" s="53"/>
      <c r="P2563" s="53"/>
      <c r="Q2563" s="53"/>
      <c r="S2563" s="54"/>
      <c r="T2563" s="55"/>
      <c r="U2563" s="56"/>
      <c r="V2563" s="57"/>
      <c r="AF2563" s="15"/>
      <c r="AO2563" s="64"/>
      <c r="AP2563"/>
      <c r="AQ2563"/>
      <c r="AR2563" s="46"/>
      <c r="AS2563" s="43"/>
    </row>
    <row r="2564" spans="1:45" x14ac:dyDescent="0.2">
      <c r="A2564" s="48"/>
      <c r="B2564" s="2"/>
      <c r="D2564" s="65"/>
      <c r="G2564" s="1"/>
      <c r="H2564" s="50"/>
      <c r="I2564" s="51"/>
      <c r="J2564" s="52"/>
      <c r="L2564" s="58"/>
      <c r="N2564" s="53"/>
      <c r="O2564" s="53"/>
      <c r="P2564" s="53"/>
      <c r="Q2564" s="53"/>
      <c r="S2564" s="54"/>
      <c r="T2564" s="55"/>
      <c r="U2564" s="56"/>
      <c r="V2564" s="57"/>
      <c r="AF2564" s="15"/>
      <c r="AO2564" s="64"/>
      <c r="AP2564"/>
      <c r="AQ2564"/>
      <c r="AR2564" s="46"/>
      <c r="AS2564" s="43"/>
    </row>
    <row r="2565" spans="1:45" x14ac:dyDescent="0.2">
      <c r="A2565" s="48"/>
      <c r="B2565" s="2"/>
      <c r="D2565" s="65"/>
      <c r="G2565" s="1"/>
      <c r="H2565" s="50"/>
      <c r="I2565" s="51"/>
      <c r="J2565" s="52"/>
      <c r="L2565" s="58"/>
      <c r="N2565" s="53"/>
      <c r="O2565" s="53"/>
      <c r="P2565" s="53"/>
      <c r="Q2565" s="53"/>
      <c r="S2565" s="54"/>
      <c r="T2565" s="55"/>
      <c r="U2565" s="56"/>
      <c r="V2565" s="57"/>
      <c r="AF2565" s="15"/>
      <c r="AO2565" s="64"/>
      <c r="AP2565"/>
      <c r="AQ2565"/>
      <c r="AR2565" s="46"/>
      <c r="AS2565" s="43"/>
    </row>
    <row r="2566" spans="1:45" x14ac:dyDescent="0.2">
      <c r="A2566" s="48"/>
      <c r="B2566" s="2"/>
      <c r="D2566" s="65"/>
      <c r="G2566" s="1"/>
      <c r="H2566" s="50"/>
      <c r="I2566" s="51"/>
      <c r="J2566" s="52"/>
      <c r="L2566" s="58"/>
      <c r="N2566" s="53"/>
      <c r="O2566" s="53"/>
      <c r="P2566" s="53"/>
      <c r="Q2566" s="53"/>
      <c r="S2566" s="54"/>
      <c r="T2566" s="55"/>
      <c r="U2566" s="56"/>
      <c r="V2566" s="57"/>
      <c r="AF2566" s="15"/>
      <c r="AO2566" s="64"/>
      <c r="AP2566"/>
      <c r="AQ2566"/>
      <c r="AR2566" s="46"/>
      <c r="AS2566" s="43"/>
    </row>
    <row r="2567" spans="1:45" x14ac:dyDescent="0.2">
      <c r="A2567" s="48"/>
      <c r="B2567" s="2"/>
      <c r="D2567" s="65"/>
      <c r="G2567" s="1"/>
      <c r="H2567" s="50"/>
      <c r="I2567" s="51"/>
      <c r="J2567" s="52"/>
      <c r="L2567" s="58"/>
      <c r="N2567" s="53"/>
      <c r="O2567" s="53"/>
      <c r="P2567" s="53"/>
      <c r="Q2567" s="53"/>
      <c r="S2567" s="54"/>
      <c r="T2567" s="55"/>
      <c r="U2567" s="56"/>
      <c r="V2567" s="57"/>
      <c r="AF2567" s="15"/>
      <c r="AO2567" s="64"/>
      <c r="AP2567"/>
      <c r="AQ2567"/>
      <c r="AR2567" s="46"/>
      <c r="AS2567" s="43"/>
    </row>
    <row r="2568" spans="1:45" x14ac:dyDescent="0.2">
      <c r="A2568" s="48"/>
      <c r="B2568" s="2"/>
      <c r="D2568" s="65"/>
      <c r="G2568" s="1"/>
      <c r="H2568" s="50"/>
      <c r="I2568" s="51"/>
      <c r="J2568" s="52"/>
      <c r="L2568" s="58"/>
      <c r="N2568" s="53"/>
      <c r="O2568" s="53"/>
      <c r="P2568" s="53"/>
      <c r="Q2568" s="53"/>
      <c r="S2568" s="54"/>
      <c r="T2568" s="55"/>
      <c r="U2568" s="56"/>
      <c r="V2568" s="57"/>
      <c r="AF2568" s="15"/>
      <c r="AO2568" s="64"/>
      <c r="AP2568"/>
      <c r="AQ2568"/>
      <c r="AR2568" s="46"/>
      <c r="AS2568" s="43"/>
    </row>
    <row r="2569" spans="1:45" x14ac:dyDescent="0.2">
      <c r="A2569" s="48"/>
      <c r="B2569" s="2"/>
      <c r="D2569" s="65"/>
      <c r="G2569" s="1"/>
      <c r="H2569" s="50"/>
      <c r="I2569" s="51"/>
      <c r="J2569" s="52"/>
      <c r="L2569" s="58"/>
      <c r="N2569" s="53"/>
      <c r="O2569" s="53"/>
      <c r="P2569" s="53"/>
      <c r="Q2569" s="53"/>
      <c r="S2569" s="54"/>
      <c r="T2569" s="55"/>
      <c r="U2569" s="56"/>
      <c r="V2569" s="57"/>
      <c r="AF2569" s="15"/>
      <c r="AO2569" s="64"/>
      <c r="AP2569"/>
      <c r="AQ2569"/>
      <c r="AR2569" s="46"/>
      <c r="AS2569" s="43"/>
    </row>
    <row r="2570" spans="1:45" x14ac:dyDescent="0.2">
      <c r="A2570" s="48"/>
      <c r="B2570" s="2"/>
      <c r="D2570" s="65"/>
      <c r="G2570" s="1"/>
      <c r="H2570" s="50"/>
      <c r="I2570" s="51"/>
      <c r="J2570" s="52"/>
      <c r="L2570" s="58"/>
      <c r="N2570" s="53"/>
      <c r="O2570" s="53"/>
      <c r="P2570" s="53"/>
      <c r="Q2570" s="53"/>
      <c r="S2570" s="54"/>
      <c r="T2570" s="55"/>
      <c r="U2570" s="56"/>
      <c r="V2570" s="57"/>
      <c r="AF2570" s="15"/>
      <c r="AO2570" s="64"/>
      <c r="AP2570"/>
      <c r="AQ2570"/>
      <c r="AR2570" s="46"/>
      <c r="AS2570" s="43"/>
    </row>
    <row r="2571" spans="1:45" x14ac:dyDescent="0.2">
      <c r="A2571" s="48"/>
      <c r="B2571" s="2"/>
      <c r="D2571" s="65"/>
      <c r="G2571" s="1"/>
      <c r="H2571" s="50"/>
      <c r="I2571" s="51"/>
      <c r="J2571" s="52"/>
      <c r="L2571" s="58"/>
      <c r="N2571" s="53"/>
      <c r="O2571" s="53"/>
      <c r="P2571" s="53"/>
      <c r="Q2571" s="53"/>
      <c r="S2571" s="54"/>
      <c r="T2571" s="55"/>
      <c r="U2571" s="56"/>
      <c r="V2571" s="57"/>
      <c r="AF2571" s="15"/>
      <c r="AO2571" s="64"/>
      <c r="AP2571"/>
      <c r="AQ2571"/>
      <c r="AR2571" s="46"/>
      <c r="AS2571" s="43"/>
    </row>
    <row r="2572" spans="1:45" x14ac:dyDescent="0.2">
      <c r="A2572" s="48"/>
      <c r="B2572" s="2"/>
      <c r="D2572" s="65"/>
      <c r="G2572" s="1"/>
      <c r="H2572" s="50"/>
      <c r="I2572" s="51"/>
      <c r="J2572" s="52"/>
      <c r="L2572" s="58"/>
      <c r="N2572" s="53"/>
      <c r="O2572" s="53"/>
      <c r="P2572" s="53"/>
      <c r="Q2572" s="53"/>
      <c r="S2572" s="54"/>
      <c r="T2572" s="55"/>
      <c r="U2572" s="56"/>
      <c r="V2572" s="57"/>
      <c r="AF2572" s="15"/>
      <c r="AO2572" s="64"/>
      <c r="AP2572"/>
      <c r="AQ2572"/>
      <c r="AR2572" s="46"/>
      <c r="AS2572" s="43"/>
    </row>
    <row r="2573" spans="1:45" x14ac:dyDescent="0.2">
      <c r="A2573" s="48"/>
      <c r="B2573" s="2"/>
      <c r="D2573" s="65"/>
      <c r="G2573" s="1"/>
      <c r="H2573" s="50"/>
      <c r="I2573" s="51"/>
      <c r="J2573" s="52"/>
      <c r="L2573" s="58"/>
      <c r="N2573" s="53"/>
      <c r="O2573" s="53"/>
      <c r="P2573" s="53"/>
      <c r="Q2573" s="53"/>
      <c r="S2573" s="54"/>
      <c r="T2573" s="55"/>
      <c r="U2573" s="56"/>
      <c r="V2573" s="57"/>
      <c r="AF2573" s="15"/>
      <c r="AO2573" s="64"/>
      <c r="AP2573"/>
      <c r="AQ2573"/>
      <c r="AR2573" s="46"/>
      <c r="AS2573" s="43"/>
    </row>
    <row r="2574" spans="1:45" x14ac:dyDescent="0.2">
      <c r="A2574" s="48"/>
      <c r="B2574" s="2"/>
      <c r="D2574" s="65"/>
      <c r="G2574" s="1"/>
      <c r="H2574" s="50"/>
      <c r="I2574" s="51"/>
      <c r="J2574" s="52"/>
      <c r="L2574" s="58"/>
      <c r="N2574" s="53"/>
      <c r="O2574" s="53"/>
      <c r="P2574" s="53"/>
      <c r="Q2574" s="53"/>
      <c r="S2574" s="54"/>
      <c r="T2574" s="55"/>
      <c r="U2574" s="56"/>
      <c r="V2574" s="57"/>
      <c r="AF2574" s="15"/>
      <c r="AO2574" s="64"/>
      <c r="AP2574"/>
      <c r="AQ2574"/>
      <c r="AR2574" s="46"/>
      <c r="AS2574" s="43"/>
    </row>
    <row r="2575" spans="1:45" x14ac:dyDescent="0.2">
      <c r="A2575" s="48"/>
      <c r="B2575" s="2"/>
      <c r="D2575" s="65"/>
      <c r="G2575" s="1"/>
      <c r="H2575" s="50"/>
      <c r="I2575" s="51"/>
      <c r="J2575" s="52"/>
      <c r="L2575" s="58"/>
      <c r="N2575" s="53"/>
      <c r="O2575" s="53"/>
      <c r="P2575" s="53"/>
      <c r="Q2575" s="53"/>
      <c r="S2575" s="54"/>
      <c r="T2575" s="55"/>
      <c r="U2575" s="56"/>
      <c r="V2575" s="57"/>
      <c r="AF2575" s="15"/>
      <c r="AO2575" s="64"/>
      <c r="AP2575"/>
      <c r="AQ2575"/>
      <c r="AR2575" s="46"/>
      <c r="AS2575" s="43"/>
    </row>
    <row r="2576" spans="1:45" x14ac:dyDescent="0.2">
      <c r="A2576" s="48"/>
      <c r="B2576" s="2"/>
      <c r="D2576" s="65"/>
      <c r="G2576" s="1"/>
      <c r="H2576" s="50"/>
      <c r="I2576" s="51"/>
      <c r="J2576" s="52"/>
      <c r="L2576" s="58"/>
      <c r="N2576" s="53"/>
      <c r="O2576" s="53"/>
      <c r="P2576" s="53"/>
      <c r="Q2576" s="53"/>
      <c r="S2576" s="54"/>
      <c r="T2576" s="55"/>
      <c r="U2576" s="56"/>
      <c r="V2576" s="57"/>
      <c r="AF2576" s="15"/>
      <c r="AO2576" s="64"/>
      <c r="AP2576"/>
      <c r="AQ2576"/>
      <c r="AR2576" s="46"/>
      <c r="AS2576" s="43"/>
    </row>
    <row r="2577" spans="1:45" x14ac:dyDescent="0.2">
      <c r="A2577" s="48"/>
      <c r="B2577" s="2"/>
      <c r="D2577" s="65"/>
      <c r="G2577" s="1"/>
      <c r="H2577" s="50"/>
      <c r="I2577" s="51"/>
      <c r="J2577" s="52"/>
      <c r="L2577" s="58"/>
      <c r="N2577" s="53"/>
      <c r="O2577" s="53"/>
      <c r="P2577" s="53"/>
      <c r="Q2577" s="53"/>
      <c r="S2577" s="54"/>
      <c r="T2577" s="55"/>
      <c r="U2577" s="56"/>
      <c r="V2577" s="57"/>
      <c r="AF2577" s="15"/>
      <c r="AO2577" s="64"/>
      <c r="AP2577"/>
      <c r="AQ2577"/>
      <c r="AR2577" s="46"/>
      <c r="AS2577" s="43"/>
    </row>
    <row r="2578" spans="1:45" x14ac:dyDescent="0.2">
      <c r="A2578" s="48"/>
      <c r="B2578" s="2"/>
      <c r="D2578" s="65"/>
      <c r="G2578" s="1"/>
      <c r="H2578" s="50"/>
      <c r="I2578" s="51"/>
      <c r="J2578" s="52"/>
      <c r="L2578" s="58"/>
      <c r="N2578" s="53"/>
      <c r="O2578" s="53"/>
      <c r="P2578" s="53"/>
      <c r="Q2578" s="53"/>
      <c r="S2578" s="54"/>
      <c r="T2578" s="55"/>
      <c r="U2578" s="56"/>
      <c r="V2578" s="57"/>
      <c r="AF2578" s="15"/>
      <c r="AO2578" s="64"/>
      <c r="AP2578"/>
      <c r="AQ2578"/>
      <c r="AR2578" s="46"/>
      <c r="AS2578" s="43"/>
    </row>
    <row r="2579" spans="1:45" x14ac:dyDescent="0.2">
      <c r="A2579" s="48"/>
      <c r="B2579" s="2"/>
      <c r="D2579" s="65"/>
      <c r="G2579" s="1"/>
      <c r="H2579" s="50"/>
      <c r="I2579" s="51"/>
      <c r="J2579" s="52"/>
      <c r="L2579" s="58"/>
      <c r="N2579" s="53"/>
      <c r="O2579" s="53"/>
      <c r="P2579" s="53"/>
      <c r="Q2579" s="53"/>
      <c r="S2579" s="54"/>
      <c r="T2579" s="55"/>
      <c r="U2579" s="56"/>
      <c r="V2579" s="57"/>
      <c r="AF2579" s="15"/>
      <c r="AO2579" s="64"/>
      <c r="AP2579"/>
      <c r="AQ2579"/>
      <c r="AR2579" s="46"/>
      <c r="AS2579" s="43"/>
    </row>
    <row r="2580" spans="1:45" x14ac:dyDescent="0.2">
      <c r="A2580" s="48"/>
      <c r="B2580" s="2"/>
      <c r="D2580" s="65"/>
      <c r="G2580" s="1"/>
      <c r="H2580" s="50"/>
      <c r="I2580" s="51"/>
      <c r="J2580" s="52"/>
      <c r="L2580" s="58"/>
      <c r="N2580" s="53"/>
      <c r="O2580" s="53"/>
      <c r="P2580" s="53"/>
      <c r="Q2580" s="53"/>
      <c r="S2580" s="54"/>
      <c r="T2580" s="55"/>
      <c r="U2580" s="56"/>
      <c r="V2580" s="57"/>
      <c r="AF2580" s="15"/>
      <c r="AO2580" s="64"/>
      <c r="AP2580"/>
      <c r="AQ2580"/>
      <c r="AR2580" s="46"/>
      <c r="AS2580" s="43"/>
    </row>
    <row r="2581" spans="1:45" x14ac:dyDescent="0.2">
      <c r="A2581" s="48"/>
      <c r="B2581" s="2"/>
      <c r="D2581" s="65"/>
      <c r="G2581" s="1"/>
      <c r="H2581" s="50"/>
      <c r="I2581" s="51"/>
      <c r="J2581" s="52"/>
      <c r="L2581" s="58"/>
      <c r="N2581" s="53"/>
      <c r="O2581" s="53"/>
      <c r="P2581" s="53"/>
      <c r="Q2581" s="53"/>
      <c r="S2581" s="54"/>
      <c r="T2581" s="55"/>
      <c r="U2581" s="56"/>
      <c r="V2581" s="57"/>
      <c r="AF2581" s="15"/>
      <c r="AO2581" s="64"/>
      <c r="AP2581"/>
      <c r="AQ2581"/>
      <c r="AR2581" s="46"/>
      <c r="AS2581" s="43"/>
    </row>
    <row r="2582" spans="1:45" x14ac:dyDescent="0.2">
      <c r="A2582" s="48"/>
      <c r="B2582" s="2"/>
      <c r="D2582" s="65"/>
      <c r="G2582" s="1"/>
      <c r="H2582" s="50"/>
      <c r="I2582" s="51"/>
      <c r="J2582" s="52"/>
      <c r="L2582" s="58"/>
      <c r="N2582" s="53"/>
      <c r="O2582" s="53"/>
      <c r="P2582" s="53"/>
      <c r="Q2582" s="53"/>
      <c r="S2582" s="54"/>
      <c r="T2582" s="55"/>
      <c r="U2582" s="56"/>
      <c r="V2582" s="57"/>
      <c r="AF2582" s="15"/>
      <c r="AO2582" s="64"/>
      <c r="AP2582"/>
      <c r="AQ2582"/>
      <c r="AR2582" s="46"/>
      <c r="AS2582" s="43"/>
    </row>
    <row r="2583" spans="1:45" x14ac:dyDescent="0.2">
      <c r="A2583" s="48"/>
      <c r="B2583" s="2"/>
      <c r="D2583" s="65"/>
      <c r="G2583" s="1"/>
      <c r="H2583" s="50"/>
      <c r="I2583" s="51"/>
      <c r="J2583" s="52"/>
      <c r="L2583" s="58"/>
      <c r="N2583" s="53"/>
      <c r="O2583" s="53"/>
      <c r="P2583" s="53"/>
      <c r="Q2583" s="53"/>
      <c r="S2583" s="54"/>
      <c r="T2583" s="55"/>
      <c r="U2583" s="56"/>
      <c r="V2583" s="57"/>
      <c r="AF2583" s="15"/>
      <c r="AO2583" s="64"/>
      <c r="AP2583"/>
      <c r="AQ2583"/>
      <c r="AR2583" s="46"/>
      <c r="AS2583" s="43"/>
    </row>
    <row r="2584" spans="1:45" x14ac:dyDescent="0.2">
      <c r="A2584" s="48"/>
      <c r="B2584" s="2"/>
      <c r="D2584" s="65"/>
      <c r="G2584" s="1"/>
      <c r="H2584" s="50"/>
      <c r="I2584" s="51"/>
      <c r="J2584" s="52"/>
      <c r="L2584" s="58"/>
      <c r="N2584" s="53"/>
      <c r="O2584" s="53"/>
      <c r="P2584" s="53"/>
      <c r="Q2584" s="53"/>
      <c r="S2584" s="54"/>
      <c r="T2584" s="55"/>
      <c r="U2584" s="56"/>
      <c r="V2584" s="57"/>
      <c r="AF2584" s="15"/>
      <c r="AO2584" s="64"/>
      <c r="AP2584"/>
      <c r="AQ2584"/>
      <c r="AR2584" s="46"/>
      <c r="AS2584" s="43"/>
    </row>
    <row r="2585" spans="1:45" x14ac:dyDescent="0.2">
      <c r="A2585" s="48"/>
      <c r="B2585" s="2"/>
      <c r="D2585" s="65"/>
      <c r="G2585" s="1"/>
      <c r="H2585" s="50"/>
      <c r="I2585" s="51"/>
      <c r="J2585" s="52"/>
      <c r="L2585" s="58"/>
      <c r="N2585" s="53"/>
      <c r="O2585" s="53"/>
      <c r="P2585" s="53"/>
      <c r="Q2585" s="53"/>
      <c r="S2585" s="54"/>
      <c r="T2585" s="55"/>
      <c r="U2585" s="56"/>
      <c r="V2585" s="57"/>
      <c r="AF2585" s="15"/>
      <c r="AO2585" s="64"/>
      <c r="AP2585"/>
      <c r="AQ2585"/>
      <c r="AR2585" s="46"/>
      <c r="AS2585" s="43"/>
    </row>
    <row r="2586" spans="1:45" x14ac:dyDescent="0.2">
      <c r="A2586" s="48"/>
      <c r="B2586" s="2"/>
      <c r="D2586" s="65"/>
      <c r="G2586" s="1"/>
      <c r="H2586" s="50"/>
      <c r="I2586" s="51"/>
      <c r="J2586" s="52"/>
      <c r="L2586" s="58"/>
      <c r="N2586" s="53"/>
      <c r="O2586" s="53"/>
      <c r="P2586" s="53"/>
      <c r="Q2586" s="53"/>
      <c r="S2586" s="54"/>
      <c r="T2586" s="55"/>
      <c r="U2586" s="56"/>
      <c r="V2586" s="57"/>
      <c r="AF2586" s="15"/>
      <c r="AO2586" s="64"/>
      <c r="AP2586"/>
      <c r="AQ2586"/>
      <c r="AR2586" s="46"/>
      <c r="AS2586" s="43"/>
    </row>
    <row r="2587" spans="1:45" x14ac:dyDescent="0.2">
      <c r="A2587" s="48"/>
      <c r="B2587" s="2"/>
      <c r="D2587" s="65"/>
      <c r="G2587" s="1"/>
      <c r="H2587" s="50"/>
      <c r="I2587" s="51"/>
      <c r="J2587" s="52"/>
      <c r="L2587" s="58"/>
      <c r="N2587" s="53"/>
      <c r="O2587" s="53"/>
      <c r="P2587" s="53"/>
      <c r="Q2587" s="53"/>
      <c r="S2587" s="54"/>
      <c r="T2587" s="55"/>
      <c r="U2587" s="56"/>
      <c r="V2587" s="57"/>
      <c r="AF2587" s="15"/>
      <c r="AO2587" s="64"/>
      <c r="AP2587"/>
      <c r="AQ2587"/>
      <c r="AR2587" s="46"/>
      <c r="AS2587" s="43"/>
    </row>
    <row r="2588" spans="1:45" x14ac:dyDescent="0.2">
      <c r="A2588" s="48"/>
      <c r="B2588" s="2"/>
      <c r="D2588" s="65"/>
      <c r="G2588" s="1"/>
      <c r="H2588" s="50"/>
      <c r="I2588" s="51"/>
      <c r="J2588" s="52"/>
      <c r="L2588" s="58"/>
      <c r="N2588" s="53"/>
      <c r="O2588" s="53"/>
      <c r="P2588" s="53"/>
      <c r="Q2588" s="53"/>
      <c r="S2588" s="54"/>
      <c r="T2588" s="55"/>
      <c r="U2588" s="56"/>
      <c r="V2588" s="57"/>
      <c r="AF2588" s="15"/>
      <c r="AO2588" s="64"/>
      <c r="AP2588"/>
      <c r="AQ2588"/>
      <c r="AR2588" s="46"/>
      <c r="AS2588" s="43"/>
    </row>
    <row r="2589" spans="1:45" x14ac:dyDescent="0.2">
      <c r="A2589" s="48"/>
      <c r="B2589" s="2"/>
      <c r="D2589" s="65"/>
      <c r="G2589" s="1"/>
      <c r="H2589" s="50"/>
      <c r="I2589" s="51"/>
      <c r="J2589" s="52"/>
      <c r="L2589" s="58"/>
      <c r="N2589" s="53"/>
      <c r="O2589" s="53"/>
      <c r="P2589" s="53"/>
      <c r="Q2589" s="53"/>
      <c r="S2589" s="54"/>
      <c r="T2589" s="55"/>
      <c r="U2589" s="56"/>
      <c r="V2589" s="57"/>
      <c r="AF2589" s="15"/>
      <c r="AO2589" s="64"/>
      <c r="AP2589"/>
      <c r="AQ2589"/>
      <c r="AR2589" s="46"/>
      <c r="AS2589" s="43"/>
    </row>
    <row r="2590" spans="1:45" x14ac:dyDescent="0.2">
      <c r="A2590" s="48"/>
      <c r="B2590" s="2"/>
      <c r="D2590" s="65"/>
      <c r="G2590" s="1"/>
      <c r="H2590" s="50"/>
      <c r="I2590" s="51"/>
      <c r="J2590" s="52"/>
      <c r="L2590" s="58"/>
      <c r="N2590" s="53"/>
      <c r="O2590" s="53"/>
      <c r="P2590" s="53"/>
      <c r="Q2590" s="53"/>
      <c r="S2590" s="54"/>
      <c r="T2590" s="55"/>
      <c r="U2590" s="56"/>
      <c r="V2590" s="57"/>
      <c r="AF2590" s="15"/>
      <c r="AO2590" s="64"/>
      <c r="AP2590"/>
      <c r="AQ2590"/>
      <c r="AR2590" s="46"/>
      <c r="AS2590" s="43"/>
    </row>
    <row r="2591" spans="1:45" x14ac:dyDescent="0.2">
      <c r="A2591" s="48"/>
      <c r="B2591" s="2"/>
      <c r="D2591" s="65"/>
      <c r="G2591" s="1"/>
      <c r="H2591" s="50"/>
      <c r="I2591" s="51"/>
      <c r="J2591" s="52"/>
      <c r="L2591" s="58"/>
      <c r="N2591" s="53"/>
      <c r="O2591" s="53"/>
      <c r="P2591" s="53"/>
      <c r="Q2591" s="53"/>
      <c r="S2591" s="54"/>
      <c r="T2591" s="55"/>
      <c r="U2591" s="56"/>
      <c r="V2591" s="57"/>
      <c r="AF2591" s="15"/>
      <c r="AO2591" s="64"/>
      <c r="AP2591"/>
      <c r="AQ2591"/>
      <c r="AR2591" s="46"/>
      <c r="AS2591" s="43"/>
    </row>
    <row r="2592" spans="1:45" x14ac:dyDescent="0.2">
      <c r="A2592" s="48"/>
      <c r="B2592" s="2"/>
      <c r="D2592" s="65"/>
      <c r="G2592" s="1"/>
      <c r="H2592" s="50"/>
      <c r="I2592" s="51"/>
      <c r="J2592" s="52"/>
      <c r="L2592" s="58"/>
      <c r="N2592" s="53"/>
      <c r="O2592" s="53"/>
      <c r="P2592" s="53"/>
      <c r="Q2592" s="53"/>
      <c r="S2592" s="54"/>
      <c r="T2592" s="55"/>
      <c r="U2592" s="56"/>
      <c r="V2592" s="57"/>
      <c r="AF2592" s="15"/>
      <c r="AO2592" s="64"/>
      <c r="AP2592"/>
      <c r="AQ2592"/>
      <c r="AR2592" s="46"/>
      <c r="AS2592" s="43"/>
    </row>
    <row r="2593" spans="1:45" x14ac:dyDescent="0.2">
      <c r="A2593" s="48"/>
      <c r="B2593" s="2"/>
      <c r="D2593" s="65"/>
      <c r="G2593" s="1"/>
      <c r="H2593" s="50"/>
      <c r="I2593" s="51"/>
      <c r="J2593" s="52"/>
      <c r="L2593" s="58"/>
      <c r="N2593" s="53"/>
      <c r="O2593" s="53"/>
      <c r="P2593" s="53"/>
      <c r="Q2593" s="53"/>
      <c r="S2593" s="54"/>
      <c r="T2593" s="55"/>
      <c r="U2593" s="56"/>
      <c r="V2593" s="57"/>
      <c r="AF2593" s="15"/>
      <c r="AO2593" s="64"/>
      <c r="AP2593"/>
      <c r="AQ2593"/>
      <c r="AR2593" s="46"/>
      <c r="AS2593" s="43"/>
    </row>
    <row r="2594" spans="1:45" x14ac:dyDescent="0.2">
      <c r="A2594" s="48"/>
      <c r="B2594" s="2"/>
      <c r="D2594" s="65"/>
      <c r="G2594" s="1"/>
      <c r="H2594" s="50"/>
      <c r="I2594" s="51"/>
      <c r="J2594" s="52"/>
      <c r="L2594" s="58"/>
      <c r="N2594" s="53"/>
      <c r="O2594" s="53"/>
      <c r="P2594" s="53"/>
      <c r="Q2594" s="53"/>
      <c r="S2594" s="54"/>
      <c r="T2594" s="55"/>
      <c r="U2594" s="56"/>
      <c r="V2594" s="57"/>
      <c r="AF2594" s="15"/>
      <c r="AO2594" s="64"/>
      <c r="AP2594"/>
      <c r="AQ2594"/>
      <c r="AR2594" s="46"/>
      <c r="AS2594" s="43"/>
    </row>
    <row r="2595" spans="1:45" x14ac:dyDescent="0.2">
      <c r="A2595" s="48"/>
      <c r="B2595" s="2"/>
      <c r="D2595" s="65"/>
      <c r="G2595" s="1"/>
      <c r="H2595" s="50"/>
      <c r="I2595" s="51"/>
      <c r="J2595" s="52"/>
      <c r="L2595" s="58"/>
      <c r="N2595" s="53"/>
      <c r="O2595" s="53"/>
      <c r="P2595" s="53"/>
      <c r="Q2595" s="53"/>
      <c r="S2595" s="54"/>
      <c r="T2595" s="55"/>
      <c r="U2595" s="56"/>
      <c r="V2595" s="57"/>
      <c r="AF2595" s="15"/>
      <c r="AO2595" s="64"/>
      <c r="AP2595"/>
      <c r="AQ2595"/>
      <c r="AR2595" s="46"/>
      <c r="AS2595" s="43"/>
    </row>
    <row r="2596" spans="1:45" x14ac:dyDescent="0.2">
      <c r="A2596" s="48"/>
      <c r="B2596" s="2"/>
      <c r="D2596" s="65"/>
      <c r="G2596" s="1"/>
      <c r="H2596" s="50"/>
      <c r="I2596" s="51"/>
      <c r="J2596" s="52"/>
      <c r="L2596" s="58"/>
      <c r="N2596" s="53"/>
      <c r="O2596" s="53"/>
      <c r="P2596" s="53"/>
      <c r="Q2596" s="53"/>
      <c r="S2596" s="54"/>
      <c r="T2596" s="55"/>
      <c r="U2596" s="56"/>
      <c r="V2596" s="57"/>
      <c r="AF2596" s="15"/>
      <c r="AO2596" s="64"/>
      <c r="AP2596"/>
      <c r="AQ2596"/>
      <c r="AR2596" s="46"/>
      <c r="AS2596" s="43"/>
    </row>
    <row r="2597" spans="1:45" x14ac:dyDescent="0.2">
      <c r="A2597" s="48"/>
      <c r="B2597" s="2"/>
      <c r="D2597" s="65"/>
      <c r="G2597" s="1"/>
      <c r="H2597" s="50"/>
      <c r="I2597" s="51"/>
      <c r="J2597" s="52"/>
      <c r="L2597" s="58"/>
      <c r="N2597" s="53"/>
      <c r="O2597" s="53"/>
      <c r="P2597" s="53"/>
      <c r="Q2597" s="53"/>
      <c r="S2597" s="54"/>
      <c r="T2597" s="55"/>
      <c r="U2597" s="56"/>
      <c r="V2597" s="57"/>
      <c r="AF2597" s="15"/>
      <c r="AO2597" s="64"/>
      <c r="AP2597"/>
      <c r="AQ2597"/>
      <c r="AR2597" s="46"/>
      <c r="AS2597" s="43"/>
    </row>
    <row r="2598" spans="1:45" x14ac:dyDescent="0.2">
      <c r="A2598" s="48"/>
      <c r="B2598" s="2"/>
      <c r="D2598" s="65"/>
      <c r="G2598" s="1"/>
      <c r="H2598" s="50"/>
      <c r="I2598" s="51"/>
      <c r="J2598" s="52"/>
      <c r="L2598" s="58"/>
      <c r="N2598" s="53"/>
      <c r="O2598" s="53"/>
      <c r="P2598" s="53"/>
      <c r="Q2598" s="53"/>
      <c r="S2598" s="54"/>
      <c r="T2598" s="55"/>
      <c r="U2598" s="56"/>
      <c r="V2598" s="57"/>
      <c r="AF2598" s="15"/>
      <c r="AO2598" s="64"/>
      <c r="AP2598"/>
      <c r="AQ2598"/>
      <c r="AR2598" s="46"/>
      <c r="AS2598" s="43"/>
    </row>
    <row r="2599" spans="1:45" x14ac:dyDescent="0.2">
      <c r="A2599" s="48"/>
      <c r="B2599" s="2"/>
      <c r="D2599" s="65"/>
      <c r="G2599" s="1"/>
      <c r="H2599" s="50"/>
      <c r="I2599" s="51"/>
      <c r="J2599" s="52"/>
      <c r="L2599" s="58"/>
      <c r="N2599" s="53"/>
      <c r="O2599" s="53"/>
      <c r="P2599" s="53"/>
      <c r="Q2599" s="53"/>
      <c r="S2599" s="54"/>
      <c r="T2599" s="55"/>
      <c r="U2599" s="56"/>
      <c r="V2599" s="57"/>
      <c r="AF2599" s="15"/>
      <c r="AO2599" s="64"/>
      <c r="AP2599"/>
      <c r="AQ2599"/>
      <c r="AR2599" s="46"/>
      <c r="AS2599" s="43"/>
    </row>
    <row r="2600" spans="1:45" x14ac:dyDescent="0.2">
      <c r="A2600" s="48"/>
      <c r="B2600" s="2"/>
      <c r="D2600" s="65"/>
      <c r="G2600" s="1"/>
      <c r="H2600" s="50"/>
      <c r="I2600" s="51"/>
      <c r="J2600" s="52"/>
      <c r="L2600" s="58"/>
      <c r="N2600" s="53"/>
      <c r="O2600" s="53"/>
      <c r="P2600" s="53"/>
      <c r="Q2600" s="53"/>
      <c r="S2600" s="54"/>
      <c r="T2600" s="55"/>
      <c r="U2600" s="56"/>
      <c r="V2600" s="57"/>
      <c r="AF2600" s="15"/>
      <c r="AO2600" s="64"/>
      <c r="AP2600"/>
      <c r="AQ2600"/>
      <c r="AR2600" s="46"/>
      <c r="AS2600" s="43"/>
    </row>
    <row r="2601" spans="1:45" x14ac:dyDescent="0.2">
      <c r="A2601" s="48"/>
      <c r="B2601" s="2"/>
      <c r="D2601" s="65"/>
      <c r="G2601" s="1"/>
      <c r="H2601" s="50"/>
      <c r="I2601" s="51"/>
      <c r="J2601" s="52"/>
      <c r="L2601" s="58"/>
      <c r="N2601" s="53"/>
      <c r="O2601" s="53"/>
      <c r="P2601" s="53"/>
      <c r="Q2601" s="53"/>
      <c r="S2601" s="54"/>
      <c r="T2601" s="55"/>
      <c r="U2601" s="56"/>
      <c r="V2601" s="57"/>
      <c r="AF2601" s="15"/>
      <c r="AO2601" s="64"/>
      <c r="AP2601"/>
      <c r="AQ2601"/>
      <c r="AR2601" s="46"/>
      <c r="AS2601" s="43"/>
    </row>
    <row r="2602" spans="1:45" x14ac:dyDescent="0.2">
      <c r="A2602" s="48"/>
      <c r="B2602" s="2"/>
      <c r="D2602" s="65"/>
      <c r="G2602" s="1"/>
      <c r="H2602" s="50"/>
      <c r="I2602" s="51"/>
      <c r="J2602" s="52"/>
      <c r="L2602" s="58"/>
      <c r="N2602" s="53"/>
      <c r="O2602" s="53"/>
      <c r="P2602" s="53"/>
      <c r="Q2602" s="53"/>
      <c r="S2602" s="54"/>
      <c r="T2602" s="55"/>
      <c r="U2602" s="56"/>
      <c r="V2602" s="57"/>
      <c r="AF2602" s="15"/>
      <c r="AO2602" s="64"/>
      <c r="AP2602"/>
      <c r="AQ2602"/>
      <c r="AR2602" s="46"/>
      <c r="AS2602" s="43"/>
    </row>
    <row r="2603" spans="1:45" x14ac:dyDescent="0.2">
      <c r="A2603" s="48"/>
      <c r="B2603" s="2"/>
      <c r="D2603" s="65"/>
      <c r="G2603" s="1"/>
      <c r="H2603" s="50"/>
      <c r="I2603" s="51"/>
      <c r="J2603" s="52"/>
      <c r="L2603" s="58"/>
      <c r="N2603" s="53"/>
      <c r="O2603" s="53"/>
      <c r="P2603" s="53"/>
      <c r="Q2603" s="53"/>
      <c r="S2603" s="54"/>
      <c r="T2603" s="55"/>
      <c r="U2603" s="56"/>
      <c r="V2603" s="57"/>
      <c r="AF2603" s="15"/>
      <c r="AO2603" s="64"/>
      <c r="AP2603"/>
      <c r="AQ2603"/>
      <c r="AR2603" s="46"/>
      <c r="AS2603" s="43"/>
    </row>
    <row r="2604" spans="1:45" x14ac:dyDescent="0.2">
      <c r="A2604" s="48"/>
      <c r="B2604" s="2"/>
      <c r="D2604" s="65"/>
      <c r="G2604" s="1"/>
      <c r="H2604" s="50"/>
      <c r="I2604" s="51"/>
      <c r="J2604" s="52"/>
      <c r="L2604" s="58"/>
      <c r="N2604" s="53"/>
      <c r="O2604" s="53"/>
      <c r="P2604" s="53"/>
      <c r="Q2604" s="53"/>
      <c r="S2604" s="54"/>
      <c r="T2604" s="55"/>
      <c r="U2604" s="56"/>
      <c r="V2604" s="57"/>
      <c r="AF2604" s="15"/>
      <c r="AO2604" s="64"/>
      <c r="AP2604"/>
      <c r="AQ2604"/>
      <c r="AR2604" s="46"/>
      <c r="AS2604" s="43"/>
    </row>
    <row r="2605" spans="1:45" x14ac:dyDescent="0.2">
      <c r="A2605" s="48"/>
      <c r="B2605" s="2"/>
      <c r="D2605" s="65"/>
      <c r="G2605" s="1"/>
      <c r="H2605" s="50"/>
      <c r="I2605" s="51"/>
      <c r="J2605" s="52"/>
      <c r="L2605" s="58"/>
      <c r="N2605" s="53"/>
      <c r="O2605" s="53"/>
      <c r="P2605" s="53"/>
      <c r="Q2605" s="53"/>
      <c r="S2605" s="54"/>
      <c r="T2605" s="55"/>
      <c r="U2605" s="56"/>
      <c r="V2605" s="57"/>
      <c r="AF2605" s="15"/>
      <c r="AO2605" s="64"/>
      <c r="AP2605"/>
      <c r="AQ2605"/>
      <c r="AR2605" s="46"/>
      <c r="AS2605" s="43"/>
    </row>
    <row r="2606" spans="1:45" x14ac:dyDescent="0.2">
      <c r="A2606" s="48"/>
      <c r="B2606" s="2"/>
      <c r="D2606" s="65"/>
      <c r="G2606" s="1"/>
      <c r="H2606" s="50"/>
      <c r="I2606" s="51"/>
      <c r="J2606" s="52"/>
      <c r="L2606" s="58"/>
      <c r="N2606" s="53"/>
      <c r="O2606" s="53"/>
      <c r="P2606" s="53"/>
      <c r="Q2606" s="53"/>
      <c r="S2606" s="54"/>
      <c r="T2606" s="55"/>
      <c r="U2606" s="56"/>
      <c r="V2606" s="57"/>
      <c r="AF2606" s="15"/>
      <c r="AO2606" s="64"/>
      <c r="AP2606"/>
      <c r="AQ2606"/>
      <c r="AR2606" s="46"/>
      <c r="AS2606" s="43"/>
    </row>
    <row r="2607" spans="1:45" x14ac:dyDescent="0.2">
      <c r="A2607" s="48"/>
      <c r="B2607" s="2"/>
      <c r="D2607" s="65"/>
      <c r="G2607" s="1"/>
      <c r="H2607" s="50"/>
      <c r="I2607" s="51"/>
      <c r="J2607" s="52"/>
      <c r="L2607" s="58"/>
      <c r="N2607" s="53"/>
      <c r="O2607" s="53"/>
      <c r="P2607" s="53"/>
      <c r="Q2607" s="53"/>
      <c r="S2607" s="54"/>
      <c r="T2607" s="55"/>
      <c r="U2607" s="56"/>
      <c r="V2607" s="57"/>
      <c r="AF2607" s="15"/>
      <c r="AO2607" s="64"/>
      <c r="AP2607"/>
      <c r="AQ2607"/>
      <c r="AR2607" s="46"/>
      <c r="AS2607" s="43"/>
    </row>
    <row r="2608" spans="1:45" x14ac:dyDescent="0.2">
      <c r="A2608" s="48"/>
      <c r="B2608" s="2"/>
      <c r="D2608" s="65"/>
      <c r="G2608" s="1"/>
      <c r="H2608" s="50"/>
      <c r="I2608" s="51"/>
      <c r="J2608" s="52"/>
      <c r="L2608" s="58"/>
      <c r="N2608" s="53"/>
      <c r="O2608" s="53"/>
      <c r="P2608" s="53"/>
      <c r="Q2608" s="53"/>
      <c r="S2608" s="54"/>
      <c r="T2608" s="55"/>
      <c r="U2608" s="56"/>
      <c r="V2608" s="57"/>
      <c r="AF2608" s="15"/>
      <c r="AO2608" s="64"/>
      <c r="AP2608"/>
      <c r="AQ2608"/>
      <c r="AR2608" s="46"/>
      <c r="AS2608" s="43"/>
    </row>
    <row r="2609" spans="1:45" x14ac:dyDescent="0.2">
      <c r="A2609" s="48"/>
      <c r="B2609" s="2"/>
      <c r="D2609" s="65"/>
      <c r="G2609" s="1"/>
      <c r="H2609" s="50"/>
      <c r="I2609" s="51"/>
      <c r="J2609" s="52"/>
      <c r="L2609" s="58"/>
      <c r="N2609" s="53"/>
      <c r="O2609" s="53"/>
      <c r="P2609" s="53"/>
      <c r="Q2609" s="53"/>
      <c r="S2609" s="54"/>
      <c r="T2609" s="55"/>
      <c r="U2609" s="56"/>
      <c r="V2609" s="57"/>
      <c r="AF2609" s="15"/>
      <c r="AO2609" s="64"/>
      <c r="AP2609"/>
      <c r="AQ2609"/>
      <c r="AR2609" s="46"/>
      <c r="AS2609" s="43"/>
    </row>
    <row r="2610" spans="1:45" x14ac:dyDescent="0.2">
      <c r="A2610" s="48"/>
      <c r="B2610" s="2"/>
      <c r="D2610" s="65"/>
      <c r="G2610" s="1"/>
      <c r="H2610" s="50"/>
      <c r="I2610" s="51"/>
      <c r="J2610" s="52"/>
      <c r="L2610" s="58"/>
      <c r="N2610" s="53"/>
      <c r="O2610" s="53"/>
      <c r="P2610" s="53"/>
      <c r="Q2610" s="53"/>
      <c r="S2610" s="54"/>
      <c r="T2610" s="55"/>
      <c r="U2610" s="56"/>
      <c r="V2610" s="57"/>
      <c r="AF2610" s="15"/>
      <c r="AO2610" s="64"/>
      <c r="AP2610"/>
      <c r="AQ2610"/>
      <c r="AR2610" s="46"/>
      <c r="AS2610" s="43"/>
    </row>
    <row r="2611" spans="1:45" x14ac:dyDescent="0.2">
      <c r="A2611" s="48"/>
      <c r="B2611" s="2"/>
      <c r="D2611" s="65"/>
      <c r="G2611" s="1"/>
      <c r="H2611" s="50"/>
      <c r="I2611" s="51"/>
      <c r="J2611" s="52"/>
      <c r="L2611" s="58"/>
      <c r="N2611" s="53"/>
      <c r="O2611" s="53"/>
      <c r="P2611" s="53"/>
      <c r="Q2611" s="53"/>
      <c r="S2611" s="54"/>
      <c r="T2611" s="55"/>
      <c r="U2611" s="56"/>
      <c r="V2611" s="57"/>
      <c r="AF2611" s="15"/>
      <c r="AO2611" s="64"/>
      <c r="AP2611"/>
      <c r="AQ2611"/>
      <c r="AR2611" s="46"/>
      <c r="AS2611" s="43"/>
    </row>
    <row r="2612" spans="1:45" x14ac:dyDescent="0.2">
      <c r="A2612" s="48"/>
      <c r="B2612" s="2"/>
      <c r="D2612" s="65"/>
      <c r="G2612" s="1"/>
      <c r="H2612" s="50"/>
      <c r="I2612" s="51"/>
      <c r="J2612" s="52"/>
      <c r="L2612" s="58"/>
      <c r="N2612" s="53"/>
      <c r="O2612" s="53"/>
      <c r="P2612" s="53"/>
      <c r="Q2612" s="53"/>
      <c r="S2612" s="54"/>
      <c r="T2612" s="55"/>
      <c r="U2612" s="56"/>
      <c r="V2612" s="57"/>
      <c r="AF2612" s="15"/>
      <c r="AO2612" s="64"/>
      <c r="AP2612"/>
      <c r="AQ2612"/>
      <c r="AR2612" s="46"/>
      <c r="AS2612" s="43"/>
    </row>
    <row r="2613" spans="1:45" x14ac:dyDescent="0.2">
      <c r="A2613" s="48"/>
      <c r="B2613" s="2"/>
      <c r="D2613" s="65"/>
      <c r="G2613" s="1"/>
      <c r="H2613" s="50"/>
      <c r="I2613" s="51"/>
      <c r="J2613" s="52"/>
      <c r="L2613" s="58"/>
      <c r="N2613" s="53"/>
      <c r="O2613" s="53"/>
      <c r="P2613" s="53"/>
      <c r="Q2613" s="53"/>
      <c r="S2613" s="54"/>
      <c r="T2613" s="55"/>
      <c r="U2613" s="56"/>
      <c r="V2613" s="57"/>
      <c r="AF2613" s="15"/>
      <c r="AO2613" s="64"/>
      <c r="AP2613"/>
      <c r="AQ2613"/>
      <c r="AR2613" s="46"/>
      <c r="AS2613" s="43"/>
    </row>
    <row r="2614" spans="1:45" x14ac:dyDescent="0.2">
      <c r="A2614" s="48"/>
      <c r="B2614" s="2"/>
      <c r="D2614" s="65"/>
      <c r="G2614" s="1"/>
      <c r="H2614" s="50"/>
      <c r="I2614" s="51"/>
      <c r="J2614" s="52"/>
      <c r="L2614" s="58"/>
      <c r="N2614" s="53"/>
      <c r="O2614" s="53"/>
      <c r="P2614" s="53"/>
      <c r="Q2614" s="53"/>
      <c r="S2614" s="54"/>
      <c r="T2614" s="55"/>
      <c r="U2614" s="56"/>
      <c r="V2614" s="57"/>
      <c r="AF2614" s="15"/>
      <c r="AO2614" s="64"/>
      <c r="AP2614"/>
      <c r="AQ2614"/>
      <c r="AR2614" s="46"/>
      <c r="AS2614" s="43"/>
    </row>
    <row r="2615" spans="1:45" x14ac:dyDescent="0.2">
      <c r="A2615" s="48"/>
      <c r="B2615" s="2"/>
      <c r="D2615" s="65"/>
      <c r="G2615" s="1"/>
      <c r="H2615" s="50"/>
      <c r="I2615" s="51"/>
      <c r="J2615" s="52"/>
      <c r="L2615" s="58"/>
      <c r="N2615" s="53"/>
      <c r="O2615" s="53"/>
      <c r="P2615" s="53"/>
      <c r="Q2615" s="53"/>
      <c r="S2615" s="54"/>
      <c r="T2615" s="55"/>
      <c r="U2615" s="56"/>
      <c r="V2615" s="57"/>
      <c r="AF2615" s="15"/>
      <c r="AO2615" s="64"/>
      <c r="AP2615"/>
      <c r="AQ2615"/>
      <c r="AR2615" s="46"/>
      <c r="AS2615" s="43"/>
    </row>
    <row r="2616" spans="1:45" x14ac:dyDescent="0.2">
      <c r="A2616" s="48"/>
      <c r="B2616" s="2"/>
      <c r="D2616" s="65"/>
      <c r="G2616" s="1"/>
      <c r="H2616" s="50"/>
      <c r="I2616" s="51"/>
      <c r="J2616" s="52"/>
      <c r="L2616" s="58"/>
      <c r="N2616" s="53"/>
      <c r="O2616" s="53"/>
      <c r="P2616" s="53"/>
      <c r="Q2616" s="53"/>
      <c r="S2616" s="54"/>
      <c r="T2616" s="55"/>
      <c r="U2616" s="56"/>
      <c r="V2616" s="57"/>
      <c r="AF2616" s="15"/>
      <c r="AO2616" s="64"/>
      <c r="AP2616"/>
      <c r="AQ2616"/>
      <c r="AR2616" s="46"/>
      <c r="AS2616" s="43"/>
    </row>
    <row r="2617" spans="1:45" x14ac:dyDescent="0.2">
      <c r="A2617" s="48"/>
      <c r="B2617" s="2"/>
      <c r="D2617" s="65"/>
      <c r="G2617" s="1"/>
      <c r="H2617" s="50"/>
      <c r="I2617" s="51"/>
      <c r="J2617" s="52"/>
      <c r="L2617" s="58"/>
      <c r="N2617" s="53"/>
      <c r="O2617" s="53"/>
      <c r="P2617" s="53"/>
      <c r="Q2617" s="53"/>
      <c r="S2617" s="54"/>
      <c r="T2617" s="55"/>
      <c r="U2617" s="56"/>
      <c r="V2617" s="57"/>
      <c r="AF2617" s="15"/>
      <c r="AO2617" s="64"/>
      <c r="AP2617"/>
      <c r="AQ2617"/>
      <c r="AR2617" s="46"/>
      <c r="AS2617" s="43"/>
    </row>
    <row r="2618" spans="1:45" x14ac:dyDescent="0.2">
      <c r="A2618" s="48"/>
      <c r="B2618" s="2"/>
      <c r="D2618" s="65"/>
      <c r="G2618" s="1"/>
      <c r="H2618" s="50"/>
      <c r="I2618" s="51"/>
      <c r="J2618" s="52"/>
      <c r="L2618" s="58"/>
      <c r="N2618" s="53"/>
      <c r="O2618" s="53"/>
      <c r="P2618" s="53"/>
      <c r="Q2618" s="53"/>
      <c r="S2618" s="54"/>
      <c r="T2618" s="55"/>
      <c r="U2618" s="56"/>
      <c r="V2618" s="57"/>
      <c r="AF2618" s="15"/>
      <c r="AO2618" s="64"/>
      <c r="AP2618"/>
      <c r="AQ2618"/>
      <c r="AR2618" s="46"/>
      <c r="AS2618" s="43"/>
    </row>
    <row r="2619" spans="1:45" x14ac:dyDescent="0.2">
      <c r="A2619" s="48"/>
      <c r="B2619" s="2"/>
      <c r="D2619" s="65"/>
      <c r="G2619" s="1"/>
      <c r="H2619" s="50"/>
      <c r="I2619" s="51"/>
      <c r="J2619" s="52"/>
      <c r="L2619" s="58"/>
      <c r="N2619" s="53"/>
      <c r="O2619" s="53"/>
      <c r="P2619" s="53"/>
      <c r="Q2619" s="53"/>
      <c r="S2619" s="54"/>
      <c r="T2619" s="55"/>
      <c r="U2619" s="56"/>
      <c r="V2619" s="57"/>
      <c r="AF2619" s="15"/>
      <c r="AO2619" s="64"/>
      <c r="AP2619"/>
      <c r="AQ2619"/>
      <c r="AR2619" s="46"/>
      <c r="AS2619" s="43"/>
    </row>
    <row r="2620" spans="1:45" x14ac:dyDescent="0.2">
      <c r="A2620" s="48"/>
      <c r="B2620" s="2"/>
      <c r="D2620" s="65"/>
      <c r="G2620" s="1"/>
      <c r="H2620" s="50"/>
      <c r="I2620" s="51"/>
      <c r="J2620" s="52"/>
      <c r="L2620" s="58"/>
      <c r="N2620" s="53"/>
      <c r="O2620" s="53"/>
      <c r="P2620" s="53"/>
      <c r="Q2620" s="53"/>
      <c r="S2620" s="54"/>
      <c r="T2620" s="55"/>
      <c r="U2620" s="56"/>
      <c r="V2620" s="57"/>
      <c r="AF2620" s="15"/>
      <c r="AO2620" s="64"/>
      <c r="AP2620"/>
      <c r="AQ2620"/>
      <c r="AR2620" s="46"/>
      <c r="AS2620" s="43"/>
    </row>
    <row r="2621" spans="1:45" x14ac:dyDescent="0.2">
      <c r="A2621" s="48"/>
      <c r="B2621" s="2"/>
      <c r="D2621" s="65"/>
      <c r="G2621" s="1"/>
      <c r="H2621" s="50"/>
      <c r="I2621" s="51"/>
      <c r="J2621" s="52"/>
      <c r="L2621" s="58"/>
      <c r="N2621" s="53"/>
      <c r="O2621" s="53"/>
      <c r="P2621" s="53"/>
      <c r="Q2621" s="53"/>
      <c r="S2621" s="54"/>
      <c r="T2621" s="55"/>
      <c r="U2621" s="56"/>
      <c r="V2621" s="57"/>
      <c r="AF2621" s="15"/>
      <c r="AO2621" s="64"/>
      <c r="AP2621"/>
      <c r="AQ2621"/>
      <c r="AR2621" s="46"/>
      <c r="AS2621" s="43"/>
    </row>
    <row r="2622" spans="1:45" x14ac:dyDescent="0.2">
      <c r="A2622" s="48"/>
      <c r="B2622" s="2"/>
      <c r="D2622" s="65"/>
      <c r="G2622" s="1"/>
      <c r="H2622" s="50"/>
      <c r="I2622" s="51"/>
      <c r="J2622" s="52"/>
      <c r="L2622" s="58"/>
      <c r="N2622" s="53"/>
      <c r="O2622" s="53"/>
      <c r="P2622" s="53"/>
      <c r="Q2622" s="53"/>
      <c r="S2622" s="54"/>
      <c r="T2622" s="55"/>
      <c r="U2622" s="56"/>
      <c r="V2622" s="57"/>
      <c r="AF2622" s="15"/>
      <c r="AO2622" s="64"/>
      <c r="AP2622"/>
      <c r="AQ2622"/>
      <c r="AR2622" s="46"/>
      <c r="AS2622" s="43"/>
    </row>
    <row r="2623" spans="1:45" x14ac:dyDescent="0.2">
      <c r="A2623" s="48"/>
      <c r="B2623" s="2"/>
      <c r="D2623" s="65"/>
      <c r="G2623" s="1"/>
      <c r="H2623" s="50"/>
      <c r="I2623" s="51"/>
      <c r="J2623" s="52"/>
      <c r="L2623" s="58"/>
      <c r="N2623" s="53"/>
      <c r="O2623" s="53"/>
      <c r="P2623" s="53"/>
      <c r="Q2623" s="53"/>
      <c r="S2623" s="54"/>
      <c r="T2623" s="55"/>
      <c r="U2623" s="56"/>
      <c r="V2623" s="57"/>
      <c r="AF2623" s="15"/>
      <c r="AO2623" s="64"/>
      <c r="AP2623"/>
      <c r="AQ2623"/>
      <c r="AR2623" s="46"/>
      <c r="AS2623" s="43"/>
    </row>
    <row r="2624" spans="1:45" x14ac:dyDescent="0.2">
      <c r="A2624" s="48"/>
      <c r="B2624" s="2"/>
      <c r="D2624" s="65"/>
      <c r="G2624" s="1"/>
      <c r="H2624" s="50"/>
      <c r="I2624" s="51"/>
      <c r="J2624" s="52"/>
      <c r="L2624" s="58"/>
      <c r="N2624" s="53"/>
      <c r="O2624" s="53"/>
      <c r="P2624" s="53"/>
      <c r="Q2624" s="53"/>
      <c r="S2624" s="54"/>
      <c r="T2624" s="55"/>
      <c r="U2624" s="56"/>
      <c r="V2624" s="57"/>
      <c r="AF2624" s="15"/>
      <c r="AO2624" s="64"/>
      <c r="AP2624"/>
      <c r="AQ2624"/>
      <c r="AR2624" s="46"/>
      <c r="AS2624" s="43"/>
    </row>
    <row r="2625" spans="1:45" x14ac:dyDescent="0.2">
      <c r="A2625" s="48"/>
      <c r="B2625" s="2"/>
      <c r="D2625" s="65"/>
      <c r="G2625" s="1"/>
      <c r="H2625" s="50"/>
      <c r="I2625" s="51"/>
      <c r="J2625" s="52"/>
      <c r="L2625" s="58"/>
      <c r="N2625" s="53"/>
      <c r="O2625" s="53"/>
      <c r="P2625" s="53"/>
      <c r="Q2625" s="53"/>
      <c r="S2625" s="54"/>
      <c r="T2625" s="55"/>
      <c r="U2625" s="56"/>
      <c r="V2625" s="57"/>
      <c r="AF2625" s="15"/>
      <c r="AO2625" s="64"/>
      <c r="AP2625"/>
      <c r="AQ2625"/>
      <c r="AR2625" s="46"/>
      <c r="AS2625" s="43"/>
    </row>
    <row r="2626" spans="1:45" x14ac:dyDescent="0.2">
      <c r="A2626" s="48"/>
      <c r="B2626" s="2"/>
      <c r="D2626" s="65"/>
      <c r="G2626" s="1"/>
      <c r="H2626" s="50"/>
      <c r="I2626" s="51"/>
      <c r="J2626" s="52"/>
      <c r="L2626" s="58"/>
      <c r="N2626" s="53"/>
      <c r="O2626" s="53"/>
      <c r="P2626" s="53"/>
      <c r="Q2626" s="53"/>
      <c r="S2626" s="54"/>
      <c r="T2626" s="55"/>
      <c r="U2626" s="56"/>
      <c r="V2626" s="57"/>
      <c r="AF2626" s="15"/>
      <c r="AO2626" s="64"/>
      <c r="AP2626"/>
      <c r="AQ2626"/>
      <c r="AR2626" s="46"/>
      <c r="AS2626" s="43"/>
    </row>
    <row r="2627" spans="1:45" x14ac:dyDescent="0.2">
      <c r="A2627" s="48"/>
      <c r="B2627" s="2"/>
      <c r="D2627" s="65"/>
      <c r="G2627" s="1"/>
      <c r="H2627" s="50"/>
      <c r="I2627" s="51"/>
      <c r="J2627" s="52"/>
      <c r="L2627" s="58"/>
      <c r="N2627" s="53"/>
      <c r="O2627" s="53"/>
      <c r="P2627" s="53"/>
      <c r="Q2627" s="53"/>
      <c r="S2627" s="54"/>
      <c r="T2627" s="55"/>
      <c r="U2627" s="56"/>
      <c r="V2627" s="57"/>
      <c r="AF2627" s="15"/>
      <c r="AO2627" s="64"/>
      <c r="AP2627"/>
      <c r="AQ2627"/>
      <c r="AR2627" s="46"/>
      <c r="AS2627" s="43"/>
    </row>
    <row r="2628" spans="1:45" x14ac:dyDescent="0.2">
      <c r="A2628" s="48"/>
      <c r="B2628" s="2"/>
      <c r="D2628" s="65"/>
      <c r="G2628" s="1"/>
      <c r="H2628" s="50"/>
      <c r="I2628" s="51"/>
      <c r="J2628" s="52"/>
      <c r="L2628" s="58"/>
      <c r="N2628" s="53"/>
      <c r="O2628" s="53"/>
      <c r="P2628" s="53"/>
      <c r="Q2628" s="53"/>
      <c r="S2628" s="54"/>
      <c r="T2628" s="55"/>
      <c r="U2628" s="56"/>
      <c r="V2628" s="57"/>
      <c r="AF2628" s="15"/>
      <c r="AO2628" s="64"/>
      <c r="AP2628"/>
      <c r="AQ2628"/>
      <c r="AR2628" s="46"/>
      <c r="AS2628" s="43"/>
    </row>
    <row r="2629" spans="1:45" x14ac:dyDescent="0.2">
      <c r="A2629" s="48"/>
      <c r="B2629" s="2"/>
      <c r="D2629" s="65"/>
      <c r="G2629" s="1"/>
      <c r="H2629" s="50"/>
      <c r="I2629" s="51"/>
      <c r="J2629" s="52"/>
      <c r="L2629" s="58"/>
      <c r="N2629" s="53"/>
      <c r="O2629" s="53"/>
      <c r="P2629" s="53"/>
      <c r="Q2629" s="53"/>
      <c r="S2629" s="54"/>
      <c r="T2629" s="55"/>
      <c r="U2629" s="56"/>
      <c r="V2629" s="57"/>
      <c r="AF2629" s="15"/>
      <c r="AO2629" s="64"/>
      <c r="AP2629"/>
      <c r="AQ2629"/>
      <c r="AR2629" s="46"/>
      <c r="AS2629" s="43"/>
    </row>
    <row r="2630" spans="1:45" x14ac:dyDescent="0.2">
      <c r="A2630" s="48"/>
      <c r="B2630" s="2"/>
      <c r="D2630" s="65"/>
      <c r="G2630" s="1"/>
      <c r="H2630" s="50"/>
      <c r="I2630" s="51"/>
      <c r="J2630" s="52"/>
      <c r="L2630" s="58"/>
      <c r="N2630" s="53"/>
      <c r="O2630" s="53"/>
      <c r="P2630" s="53"/>
      <c r="Q2630" s="53"/>
      <c r="S2630" s="54"/>
      <c r="T2630" s="55"/>
      <c r="U2630" s="56"/>
      <c r="V2630" s="57"/>
      <c r="AF2630" s="15"/>
      <c r="AO2630" s="64"/>
      <c r="AP2630"/>
      <c r="AQ2630"/>
      <c r="AR2630" s="46"/>
      <c r="AS2630" s="43"/>
    </row>
    <row r="2631" spans="1:45" x14ac:dyDescent="0.2">
      <c r="A2631" s="48"/>
      <c r="B2631" s="2"/>
      <c r="D2631" s="65"/>
      <c r="G2631" s="1"/>
      <c r="H2631" s="50"/>
      <c r="I2631" s="51"/>
      <c r="J2631" s="52"/>
      <c r="L2631" s="58"/>
      <c r="N2631" s="53"/>
      <c r="O2631" s="53"/>
      <c r="P2631" s="53"/>
      <c r="Q2631" s="53"/>
      <c r="S2631" s="54"/>
      <c r="T2631" s="55"/>
      <c r="U2631" s="56"/>
      <c r="V2631" s="57"/>
      <c r="AF2631" s="15"/>
      <c r="AO2631" s="64"/>
      <c r="AP2631"/>
      <c r="AQ2631"/>
      <c r="AR2631" s="46"/>
      <c r="AS2631" s="43"/>
    </row>
    <row r="2632" spans="1:45" x14ac:dyDescent="0.2">
      <c r="A2632" s="48"/>
      <c r="B2632" s="2"/>
      <c r="D2632" s="65"/>
      <c r="G2632" s="1"/>
      <c r="H2632" s="50"/>
      <c r="I2632" s="51"/>
      <c r="J2632" s="52"/>
      <c r="L2632" s="58"/>
      <c r="N2632" s="53"/>
      <c r="O2632" s="53"/>
      <c r="P2632" s="53"/>
      <c r="Q2632" s="53"/>
      <c r="S2632" s="54"/>
      <c r="T2632" s="55"/>
      <c r="U2632" s="56"/>
      <c r="V2632" s="57"/>
      <c r="AF2632" s="15"/>
      <c r="AO2632" s="64"/>
      <c r="AP2632"/>
      <c r="AQ2632"/>
      <c r="AR2632" s="46"/>
      <c r="AS2632" s="43"/>
    </row>
    <row r="2633" spans="1:45" x14ac:dyDescent="0.2">
      <c r="A2633" s="48"/>
      <c r="B2633" s="2"/>
      <c r="D2633" s="65"/>
      <c r="G2633" s="1"/>
      <c r="H2633" s="50"/>
      <c r="I2633" s="51"/>
      <c r="J2633" s="52"/>
      <c r="L2633" s="58"/>
      <c r="N2633" s="53"/>
      <c r="O2633" s="53"/>
      <c r="P2633" s="53"/>
      <c r="Q2633" s="53"/>
      <c r="S2633" s="54"/>
      <c r="T2633" s="55"/>
      <c r="U2633" s="56"/>
      <c r="V2633" s="57"/>
      <c r="AF2633" s="15"/>
      <c r="AO2633" s="64"/>
      <c r="AP2633"/>
      <c r="AQ2633"/>
      <c r="AR2633" s="46"/>
      <c r="AS2633" s="43"/>
    </row>
    <row r="2634" spans="1:45" x14ac:dyDescent="0.2">
      <c r="A2634" s="48"/>
      <c r="B2634" s="2"/>
      <c r="D2634" s="65"/>
      <c r="G2634" s="1"/>
      <c r="H2634" s="50"/>
      <c r="I2634" s="51"/>
      <c r="J2634" s="52"/>
      <c r="L2634" s="58"/>
      <c r="N2634" s="53"/>
      <c r="O2634" s="53"/>
      <c r="P2634" s="53"/>
      <c r="Q2634" s="53"/>
      <c r="S2634" s="54"/>
      <c r="T2634" s="55"/>
      <c r="U2634" s="56"/>
      <c r="V2634" s="57"/>
      <c r="AF2634" s="15"/>
      <c r="AO2634" s="64"/>
      <c r="AP2634"/>
      <c r="AQ2634"/>
      <c r="AR2634" s="46"/>
      <c r="AS2634" s="43"/>
    </row>
    <row r="2635" spans="1:45" x14ac:dyDescent="0.2">
      <c r="A2635" s="48"/>
      <c r="B2635" s="2"/>
      <c r="D2635" s="65"/>
      <c r="G2635" s="1"/>
      <c r="H2635" s="50"/>
      <c r="I2635" s="51"/>
      <c r="J2635" s="52"/>
      <c r="L2635" s="58"/>
      <c r="N2635" s="53"/>
      <c r="O2635" s="53"/>
      <c r="P2635" s="53"/>
      <c r="Q2635" s="53"/>
      <c r="S2635" s="54"/>
      <c r="T2635" s="55"/>
      <c r="U2635" s="56"/>
      <c r="V2635" s="57"/>
      <c r="AF2635" s="15"/>
      <c r="AO2635" s="64"/>
      <c r="AP2635"/>
      <c r="AQ2635"/>
      <c r="AR2635" s="46"/>
      <c r="AS2635" s="43"/>
    </row>
    <row r="2636" spans="1:45" x14ac:dyDescent="0.2">
      <c r="A2636" s="48"/>
      <c r="B2636" s="2"/>
      <c r="D2636" s="65"/>
      <c r="G2636" s="1"/>
      <c r="H2636" s="50"/>
      <c r="I2636" s="51"/>
      <c r="J2636" s="52"/>
      <c r="L2636" s="58"/>
      <c r="N2636" s="53"/>
      <c r="O2636" s="53"/>
      <c r="P2636" s="53"/>
      <c r="Q2636" s="53"/>
      <c r="S2636" s="54"/>
      <c r="T2636" s="55"/>
      <c r="U2636" s="56"/>
      <c r="V2636" s="57"/>
      <c r="AF2636" s="15"/>
      <c r="AO2636" s="64"/>
      <c r="AP2636"/>
      <c r="AQ2636"/>
      <c r="AR2636" s="46"/>
      <c r="AS2636" s="43"/>
    </row>
    <row r="2637" spans="1:45" x14ac:dyDescent="0.2">
      <c r="A2637" s="48"/>
      <c r="B2637" s="2"/>
      <c r="D2637" s="65"/>
      <c r="G2637" s="1"/>
      <c r="H2637" s="50"/>
      <c r="I2637" s="51"/>
      <c r="J2637" s="52"/>
      <c r="L2637" s="58"/>
      <c r="N2637" s="53"/>
      <c r="O2637" s="53"/>
      <c r="P2637" s="53"/>
      <c r="Q2637" s="53"/>
      <c r="S2637" s="54"/>
      <c r="T2637" s="55"/>
      <c r="U2637" s="56"/>
      <c r="V2637" s="57"/>
      <c r="AF2637" s="15"/>
      <c r="AO2637" s="64"/>
      <c r="AP2637"/>
      <c r="AQ2637"/>
      <c r="AR2637" s="46"/>
      <c r="AS2637" s="43"/>
    </row>
    <row r="2638" spans="1:45" x14ac:dyDescent="0.2">
      <c r="A2638" s="48"/>
      <c r="B2638" s="2"/>
      <c r="D2638" s="65"/>
      <c r="G2638" s="1"/>
      <c r="H2638" s="50"/>
      <c r="I2638" s="51"/>
      <c r="J2638" s="52"/>
      <c r="L2638" s="58"/>
      <c r="N2638" s="53"/>
      <c r="O2638" s="53"/>
      <c r="P2638" s="53"/>
      <c r="Q2638" s="53"/>
      <c r="S2638" s="54"/>
      <c r="T2638" s="55"/>
      <c r="U2638" s="56"/>
      <c r="V2638" s="57"/>
      <c r="AF2638" s="15"/>
      <c r="AO2638" s="64"/>
      <c r="AP2638"/>
      <c r="AQ2638"/>
      <c r="AR2638" s="46"/>
      <c r="AS2638" s="43"/>
    </row>
    <row r="2639" spans="1:45" x14ac:dyDescent="0.2">
      <c r="A2639" s="48"/>
      <c r="B2639" s="2"/>
      <c r="D2639" s="65"/>
      <c r="G2639" s="1"/>
      <c r="H2639" s="50"/>
      <c r="I2639" s="51"/>
      <c r="J2639" s="52"/>
      <c r="L2639" s="58"/>
      <c r="N2639" s="53"/>
      <c r="O2639" s="53"/>
      <c r="P2639" s="53"/>
      <c r="Q2639" s="53"/>
      <c r="S2639" s="54"/>
      <c r="T2639" s="55"/>
      <c r="U2639" s="56"/>
      <c r="V2639" s="57"/>
      <c r="AF2639" s="15"/>
      <c r="AO2639" s="64"/>
      <c r="AP2639"/>
      <c r="AQ2639"/>
      <c r="AR2639" s="46"/>
      <c r="AS2639" s="43"/>
    </row>
    <row r="2640" spans="1:45" x14ac:dyDescent="0.2">
      <c r="A2640" s="48"/>
      <c r="B2640" s="2"/>
      <c r="D2640" s="65"/>
      <c r="G2640" s="1"/>
      <c r="H2640" s="50"/>
      <c r="I2640" s="51"/>
      <c r="J2640" s="52"/>
      <c r="L2640" s="58"/>
      <c r="N2640" s="53"/>
      <c r="O2640" s="53"/>
      <c r="P2640" s="53"/>
      <c r="Q2640" s="53"/>
      <c r="S2640" s="54"/>
      <c r="T2640" s="55"/>
      <c r="U2640" s="56"/>
      <c r="V2640" s="57"/>
      <c r="AF2640" s="15"/>
      <c r="AO2640" s="64"/>
      <c r="AP2640"/>
      <c r="AQ2640"/>
      <c r="AR2640" s="46"/>
      <c r="AS2640" s="43"/>
    </row>
    <row r="2641" spans="1:45" x14ac:dyDescent="0.2">
      <c r="A2641" s="48"/>
      <c r="B2641" s="2"/>
      <c r="D2641" s="65"/>
      <c r="G2641" s="1"/>
      <c r="H2641" s="50"/>
      <c r="I2641" s="51"/>
      <c r="J2641" s="52"/>
      <c r="L2641" s="58"/>
      <c r="N2641" s="53"/>
      <c r="O2641" s="53"/>
      <c r="P2641" s="53"/>
      <c r="Q2641" s="53"/>
      <c r="S2641" s="54"/>
      <c r="T2641" s="55"/>
      <c r="U2641" s="56"/>
      <c r="V2641" s="57"/>
      <c r="AF2641" s="15"/>
      <c r="AO2641" s="64"/>
      <c r="AP2641"/>
      <c r="AQ2641"/>
      <c r="AR2641" s="46"/>
      <c r="AS2641" s="43"/>
    </row>
    <row r="2642" spans="1:45" x14ac:dyDescent="0.2">
      <c r="A2642" s="48"/>
      <c r="B2642" s="2"/>
      <c r="D2642" s="65"/>
      <c r="G2642" s="1"/>
      <c r="H2642" s="50"/>
      <c r="I2642" s="51"/>
      <c r="J2642" s="52"/>
      <c r="L2642" s="58"/>
      <c r="N2642" s="53"/>
      <c r="O2642" s="53"/>
      <c r="P2642" s="53"/>
      <c r="Q2642" s="53"/>
      <c r="S2642" s="54"/>
      <c r="T2642" s="55"/>
      <c r="U2642" s="56"/>
      <c r="V2642" s="57"/>
      <c r="AF2642" s="15"/>
      <c r="AO2642" s="64"/>
      <c r="AP2642"/>
      <c r="AQ2642"/>
      <c r="AR2642" s="46"/>
      <c r="AS2642" s="43"/>
    </row>
    <row r="2643" spans="1:45" x14ac:dyDescent="0.2">
      <c r="A2643" s="48"/>
      <c r="B2643" s="2"/>
      <c r="D2643" s="65"/>
      <c r="G2643" s="1"/>
      <c r="H2643" s="50"/>
      <c r="I2643" s="51"/>
      <c r="J2643" s="52"/>
      <c r="L2643" s="58"/>
      <c r="N2643" s="53"/>
      <c r="O2643" s="53"/>
      <c r="P2643" s="53"/>
      <c r="Q2643" s="53"/>
      <c r="S2643" s="54"/>
      <c r="T2643" s="55"/>
      <c r="U2643" s="56"/>
      <c r="V2643" s="57"/>
      <c r="AF2643" s="15"/>
      <c r="AO2643" s="64"/>
      <c r="AP2643"/>
      <c r="AQ2643"/>
      <c r="AR2643" s="46"/>
      <c r="AS2643" s="43"/>
    </row>
    <row r="2644" spans="1:45" x14ac:dyDescent="0.2">
      <c r="A2644" s="48"/>
      <c r="B2644" s="2"/>
      <c r="D2644" s="65"/>
      <c r="G2644" s="1"/>
      <c r="H2644" s="50"/>
      <c r="I2644" s="51"/>
      <c r="J2644" s="52"/>
      <c r="L2644" s="58"/>
      <c r="N2644" s="53"/>
      <c r="O2644" s="53"/>
      <c r="P2644" s="53"/>
      <c r="Q2644" s="53"/>
      <c r="S2644" s="54"/>
      <c r="T2644" s="55"/>
      <c r="U2644" s="56"/>
      <c r="V2644" s="57"/>
      <c r="AF2644" s="15"/>
      <c r="AO2644" s="64"/>
      <c r="AP2644"/>
      <c r="AQ2644"/>
      <c r="AR2644" s="46"/>
      <c r="AS2644" s="43"/>
    </row>
    <row r="2645" spans="1:45" x14ac:dyDescent="0.2">
      <c r="A2645" s="48"/>
      <c r="B2645" s="2"/>
      <c r="D2645" s="65"/>
      <c r="G2645" s="1"/>
      <c r="H2645" s="50"/>
      <c r="I2645" s="51"/>
      <c r="J2645" s="52"/>
      <c r="L2645" s="58"/>
      <c r="N2645" s="53"/>
      <c r="O2645" s="53"/>
      <c r="P2645" s="53"/>
      <c r="Q2645" s="53"/>
      <c r="S2645" s="54"/>
      <c r="T2645" s="55"/>
      <c r="U2645" s="56"/>
      <c r="V2645" s="57"/>
      <c r="AF2645" s="15"/>
      <c r="AO2645" s="64"/>
      <c r="AP2645"/>
      <c r="AQ2645"/>
      <c r="AR2645" s="46"/>
      <c r="AS2645" s="43"/>
    </row>
    <row r="2646" spans="1:45" x14ac:dyDescent="0.2">
      <c r="A2646" s="48"/>
      <c r="B2646" s="2"/>
      <c r="D2646" s="65"/>
      <c r="G2646" s="1"/>
      <c r="H2646" s="50"/>
      <c r="I2646" s="51"/>
      <c r="J2646" s="52"/>
      <c r="L2646" s="58"/>
      <c r="N2646" s="53"/>
      <c r="O2646" s="53"/>
      <c r="P2646" s="53"/>
      <c r="Q2646" s="53"/>
      <c r="S2646" s="54"/>
      <c r="T2646" s="55"/>
      <c r="U2646" s="56"/>
      <c r="V2646" s="57"/>
      <c r="AF2646" s="15"/>
      <c r="AO2646" s="64"/>
      <c r="AP2646"/>
      <c r="AQ2646"/>
      <c r="AR2646" s="46"/>
      <c r="AS2646" s="43"/>
    </row>
    <row r="2647" spans="1:45" x14ac:dyDescent="0.2">
      <c r="A2647" s="48"/>
      <c r="B2647" s="2"/>
      <c r="D2647" s="65"/>
      <c r="G2647" s="1"/>
      <c r="H2647" s="50"/>
      <c r="I2647" s="51"/>
      <c r="J2647" s="52"/>
      <c r="L2647" s="58"/>
      <c r="N2647" s="53"/>
      <c r="O2647" s="53"/>
      <c r="P2647" s="53"/>
      <c r="Q2647" s="53"/>
      <c r="S2647" s="54"/>
      <c r="T2647" s="55"/>
      <c r="U2647" s="56"/>
      <c r="V2647" s="57"/>
      <c r="AF2647" s="15"/>
      <c r="AO2647" s="64"/>
      <c r="AP2647"/>
      <c r="AQ2647"/>
      <c r="AR2647" s="46"/>
      <c r="AS2647" s="43"/>
    </row>
    <row r="2648" spans="1:45" x14ac:dyDescent="0.2">
      <c r="A2648" s="48"/>
      <c r="B2648" s="2"/>
      <c r="D2648" s="65"/>
      <c r="G2648" s="1"/>
      <c r="H2648" s="50"/>
      <c r="I2648" s="51"/>
      <c r="J2648" s="52"/>
      <c r="L2648" s="58"/>
      <c r="N2648" s="53"/>
      <c r="O2648" s="53"/>
      <c r="P2648" s="53"/>
      <c r="Q2648" s="53"/>
      <c r="S2648" s="54"/>
      <c r="T2648" s="55"/>
      <c r="U2648" s="56"/>
      <c r="V2648" s="57"/>
      <c r="AF2648" s="15"/>
      <c r="AO2648" s="64"/>
      <c r="AP2648"/>
      <c r="AQ2648"/>
      <c r="AR2648" s="46"/>
      <c r="AS2648" s="43"/>
    </row>
    <row r="2649" spans="1:45" x14ac:dyDescent="0.2">
      <c r="A2649" s="48"/>
      <c r="B2649" s="2"/>
      <c r="D2649" s="65"/>
      <c r="G2649" s="1"/>
      <c r="H2649" s="50"/>
      <c r="I2649" s="51"/>
      <c r="J2649" s="52"/>
      <c r="L2649" s="58"/>
      <c r="N2649" s="53"/>
      <c r="O2649" s="53"/>
      <c r="P2649" s="53"/>
      <c r="Q2649" s="53"/>
      <c r="S2649" s="54"/>
      <c r="T2649" s="55"/>
      <c r="U2649" s="56"/>
      <c r="V2649" s="57"/>
      <c r="AF2649" s="15"/>
      <c r="AO2649" s="64"/>
      <c r="AP2649"/>
      <c r="AQ2649"/>
      <c r="AR2649" s="46"/>
      <c r="AS2649" s="43"/>
    </row>
    <row r="2650" spans="1:45" x14ac:dyDescent="0.2">
      <c r="A2650" s="48"/>
      <c r="B2650" s="2"/>
      <c r="D2650" s="65"/>
      <c r="G2650" s="1"/>
      <c r="H2650" s="50"/>
      <c r="I2650" s="51"/>
      <c r="J2650" s="52"/>
      <c r="L2650" s="58"/>
      <c r="N2650" s="53"/>
      <c r="O2650" s="53"/>
      <c r="P2650" s="53"/>
      <c r="Q2650" s="53"/>
      <c r="S2650" s="54"/>
      <c r="T2650" s="55"/>
      <c r="U2650" s="56"/>
      <c r="V2650" s="57"/>
      <c r="AF2650" s="15"/>
      <c r="AO2650" s="64"/>
      <c r="AP2650"/>
      <c r="AQ2650"/>
      <c r="AR2650" s="46"/>
      <c r="AS2650" s="43"/>
    </row>
    <row r="2651" spans="1:45" x14ac:dyDescent="0.2">
      <c r="A2651" s="48"/>
      <c r="B2651" s="2"/>
      <c r="D2651" s="65"/>
      <c r="G2651" s="1"/>
      <c r="H2651" s="50"/>
      <c r="I2651" s="51"/>
      <c r="J2651" s="52"/>
      <c r="L2651" s="58"/>
      <c r="N2651" s="53"/>
      <c r="O2651" s="53"/>
      <c r="P2651" s="53"/>
      <c r="Q2651" s="53"/>
      <c r="S2651" s="54"/>
      <c r="T2651" s="55"/>
      <c r="U2651" s="56"/>
      <c r="V2651" s="57"/>
      <c r="AF2651" s="15"/>
      <c r="AO2651" s="64"/>
      <c r="AP2651"/>
      <c r="AQ2651"/>
      <c r="AR2651" s="46"/>
      <c r="AS2651" s="43"/>
    </row>
    <row r="2652" spans="1:45" x14ac:dyDescent="0.2">
      <c r="A2652" s="48"/>
      <c r="B2652" s="2"/>
      <c r="D2652" s="65"/>
      <c r="G2652" s="1"/>
      <c r="H2652" s="50"/>
      <c r="I2652" s="51"/>
      <c r="J2652" s="52"/>
      <c r="L2652" s="58"/>
      <c r="N2652" s="53"/>
      <c r="O2652" s="53"/>
      <c r="P2652" s="53"/>
      <c r="Q2652" s="53"/>
      <c r="S2652" s="54"/>
      <c r="T2652" s="55"/>
      <c r="U2652" s="56"/>
      <c r="V2652" s="57"/>
      <c r="AF2652" s="15"/>
      <c r="AO2652" s="64"/>
      <c r="AP2652"/>
      <c r="AQ2652"/>
      <c r="AR2652" s="46"/>
      <c r="AS2652" s="43"/>
    </row>
    <row r="2653" spans="1:45" x14ac:dyDescent="0.2">
      <c r="A2653" s="48"/>
      <c r="B2653" s="2"/>
      <c r="D2653" s="65"/>
      <c r="G2653" s="1"/>
      <c r="H2653" s="50"/>
      <c r="I2653" s="51"/>
      <c r="J2653" s="52"/>
      <c r="L2653" s="58"/>
      <c r="N2653" s="53"/>
      <c r="O2653" s="53"/>
      <c r="P2653" s="53"/>
      <c r="Q2653" s="53"/>
      <c r="S2653" s="54"/>
      <c r="T2653" s="55"/>
      <c r="U2653" s="56"/>
      <c r="V2653" s="57"/>
      <c r="AF2653" s="15"/>
      <c r="AO2653" s="64"/>
      <c r="AP2653"/>
      <c r="AQ2653"/>
      <c r="AR2653" s="46"/>
      <c r="AS2653" s="43"/>
    </row>
    <row r="2654" spans="1:45" x14ac:dyDescent="0.2">
      <c r="A2654" s="48"/>
      <c r="B2654" s="2"/>
      <c r="D2654" s="65"/>
      <c r="G2654" s="1"/>
      <c r="H2654" s="50"/>
      <c r="I2654" s="51"/>
      <c r="J2654" s="52"/>
      <c r="L2654" s="58"/>
      <c r="N2654" s="53"/>
      <c r="O2654" s="53"/>
      <c r="P2654" s="53"/>
      <c r="Q2654" s="53"/>
      <c r="S2654" s="54"/>
      <c r="T2654" s="55"/>
      <c r="U2654" s="56"/>
      <c r="V2654" s="57"/>
      <c r="AF2654" s="15"/>
      <c r="AO2654" s="64"/>
      <c r="AP2654"/>
      <c r="AQ2654"/>
      <c r="AR2654" s="46"/>
      <c r="AS2654" s="43"/>
    </row>
    <row r="2655" spans="1:45" x14ac:dyDescent="0.2">
      <c r="A2655" s="48"/>
      <c r="B2655" s="2"/>
      <c r="D2655" s="65"/>
      <c r="G2655" s="1"/>
      <c r="H2655" s="50"/>
      <c r="I2655" s="51"/>
      <c r="J2655" s="52"/>
      <c r="L2655" s="58"/>
      <c r="N2655" s="53"/>
      <c r="O2655" s="53"/>
      <c r="P2655" s="53"/>
      <c r="Q2655" s="53"/>
      <c r="S2655" s="54"/>
      <c r="T2655" s="55"/>
      <c r="U2655" s="56"/>
      <c r="V2655" s="57"/>
      <c r="AF2655" s="15"/>
      <c r="AO2655" s="64"/>
      <c r="AP2655"/>
      <c r="AQ2655"/>
      <c r="AR2655" s="46"/>
      <c r="AS2655" s="43"/>
    </row>
    <row r="2656" spans="1:45" x14ac:dyDescent="0.2">
      <c r="A2656" s="48"/>
      <c r="B2656" s="2"/>
      <c r="D2656" s="65"/>
      <c r="G2656" s="1"/>
      <c r="H2656" s="50"/>
      <c r="I2656" s="51"/>
      <c r="J2656" s="52"/>
      <c r="L2656" s="58"/>
      <c r="N2656" s="53"/>
      <c r="O2656" s="53"/>
      <c r="P2656" s="53"/>
      <c r="Q2656" s="53"/>
      <c r="S2656" s="54"/>
      <c r="T2656" s="55"/>
      <c r="U2656" s="56"/>
      <c r="V2656" s="57"/>
      <c r="AF2656" s="15"/>
      <c r="AO2656" s="64"/>
      <c r="AP2656"/>
      <c r="AQ2656"/>
      <c r="AR2656" s="46"/>
      <c r="AS2656" s="43"/>
    </row>
    <row r="2657" spans="1:45" x14ac:dyDescent="0.2">
      <c r="A2657" s="48"/>
      <c r="B2657" s="2"/>
      <c r="D2657" s="65"/>
      <c r="G2657" s="1"/>
      <c r="H2657" s="50"/>
      <c r="I2657" s="51"/>
      <c r="J2657" s="52"/>
      <c r="L2657" s="58"/>
      <c r="N2657" s="53"/>
      <c r="O2657" s="53"/>
      <c r="P2657" s="53"/>
      <c r="Q2657" s="53"/>
      <c r="S2657" s="54"/>
      <c r="T2657" s="55"/>
      <c r="U2657" s="56"/>
      <c r="V2657" s="57"/>
      <c r="AF2657" s="15"/>
      <c r="AO2657" s="64"/>
      <c r="AP2657"/>
      <c r="AQ2657"/>
      <c r="AR2657" s="46"/>
      <c r="AS2657" s="43"/>
    </row>
    <row r="2658" spans="1:45" x14ac:dyDescent="0.2">
      <c r="A2658" s="48"/>
      <c r="B2658" s="2"/>
      <c r="D2658" s="65"/>
      <c r="G2658" s="1"/>
      <c r="H2658" s="50"/>
      <c r="I2658" s="51"/>
      <c r="J2658" s="52"/>
      <c r="L2658" s="58"/>
      <c r="N2658" s="53"/>
      <c r="O2658" s="53"/>
      <c r="P2658" s="53"/>
      <c r="Q2658" s="53"/>
      <c r="S2658" s="54"/>
      <c r="T2658" s="55"/>
      <c r="U2658" s="56"/>
      <c r="V2658" s="57"/>
      <c r="AF2658" s="15"/>
      <c r="AO2658" s="64"/>
      <c r="AP2658"/>
      <c r="AQ2658"/>
      <c r="AR2658" s="46"/>
      <c r="AS2658" s="43"/>
    </row>
    <row r="2659" spans="1:45" x14ac:dyDescent="0.2">
      <c r="A2659" s="48"/>
      <c r="B2659" s="2"/>
      <c r="D2659" s="65"/>
      <c r="G2659" s="1"/>
      <c r="H2659" s="50"/>
      <c r="I2659" s="51"/>
      <c r="J2659" s="52"/>
      <c r="L2659" s="58"/>
      <c r="N2659" s="53"/>
      <c r="O2659" s="53"/>
      <c r="P2659" s="53"/>
      <c r="Q2659" s="53"/>
      <c r="S2659" s="54"/>
      <c r="T2659" s="55"/>
      <c r="U2659" s="56"/>
      <c r="V2659" s="57"/>
      <c r="AF2659" s="15"/>
      <c r="AO2659" s="64"/>
      <c r="AP2659"/>
      <c r="AQ2659"/>
      <c r="AR2659" s="46"/>
      <c r="AS2659" s="43"/>
    </row>
    <row r="2660" spans="1:45" x14ac:dyDescent="0.2">
      <c r="A2660" s="48"/>
      <c r="B2660" s="2"/>
      <c r="D2660" s="65"/>
      <c r="G2660" s="1"/>
      <c r="H2660" s="50"/>
      <c r="I2660" s="51"/>
      <c r="J2660" s="52"/>
      <c r="L2660" s="58"/>
      <c r="N2660" s="53"/>
      <c r="O2660" s="53"/>
      <c r="P2660" s="53"/>
      <c r="Q2660" s="53"/>
      <c r="S2660" s="54"/>
      <c r="T2660" s="55"/>
      <c r="U2660" s="56"/>
      <c r="V2660" s="57"/>
      <c r="AF2660" s="15"/>
      <c r="AO2660" s="64"/>
      <c r="AP2660"/>
      <c r="AQ2660"/>
      <c r="AR2660" s="46"/>
      <c r="AS2660" s="43"/>
    </row>
    <row r="2661" spans="1:45" x14ac:dyDescent="0.2">
      <c r="A2661" s="48"/>
      <c r="B2661" s="2"/>
      <c r="D2661" s="65"/>
      <c r="G2661" s="1"/>
      <c r="H2661" s="50"/>
      <c r="I2661" s="51"/>
      <c r="J2661" s="52"/>
      <c r="L2661" s="58"/>
      <c r="N2661" s="53"/>
      <c r="O2661" s="53"/>
      <c r="P2661" s="53"/>
      <c r="Q2661" s="53"/>
      <c r="S2661" s="54"/>
      <c r="T2661" s="55"/>
      <c r="U2661" s="56"/>
      <c r="V2661" s="57"/>
      <c r="AF2661" s="15"/>
      <c r="AO2661" s="64"/>
      <c r="AP2661"/>
      <c r="AQ2661"/>
      <c r="AR2661" s="46"/>
      <c r="AS2661" s="43"/>
    </row>
    <row r="2662" spans="1:45" x14ac:dyDescent="0.2">
      <c r="A2662" s="48"/>
      <c r="B2662" s="2"/>
      <c r="D2662" s="65"/>
      <c r="G2662" s="1"/>
      <c r="H2662" s="50"/>
      <c r="I2662" s="51"/>
      <c r="J2662" s="52"/>
      <c r="L2662" s="58"/>
      <c r="N2662" s="53"/>
      <c r="O2662" s="53"/>
      <c r="P2662" s="53"/>
      <c r="Q2662" s="53"/>
      <c r="S2662" s="54"/>
      <c r="T2662" s="55"/>
      <c r="U2662" s="56"/>
      <c r="V2662" s="57"/>
      <c r="AF2662" s="15"/>
      <c r="AO2662" s="64"/>
      <c r="AP2662"/>
      <c r="AQ2662"/>
      <c r="AR2662" s="46"/>
      <c r="AS2662" s="43"/>
    </row>
    <row r="2663" spans="1:45" x14ac:dyDescent="0.2">
      <c r="A2663" s="48"/>
      <c r="B2663" s="2"/>
      <c r="D2663" s="65"/>
      <c r="G2663" s="1"/>
      <c r="H2663" s="50"/>
      <c r="I2663" s="51"/>
      <c r="J2663" s="52"/>
      <c r="L2663" s="58"/>
      <c r="N2663" s="53"/>
      <c r="O2663" s="53"/>
      <c r="P2663" s="53"/>
      <c r="Q2663" s="53"/>
      <c r="S2663" s="54"/>
      <c r="T2663" s="55"/>
      <c r="U2663" s="56"/>
      <c r="V2663" s="57"/>
      <c r="AF2663" s="15"/>
      <c r="AO2663" s="64"/>
      <c r="AP2663"/>
      <c r="AQ2663"/>
      <c r="AR2663" s="46"/>
      <c r="AS2663" s="43"/>
    </row>
    <row r="2664" spans="1:45" x14ac:dyDescent="0.2">
      <c r="A2664" s="48"/>
      <c r="B2664" s="2"/>
      <c r="D2664" s="65"/>
      <c r="G2664" s="1"/>
      <c r="H2664" s="50"/>
      <c r="I2664" s="51"/>
      <c r="J2664" s="52"/>
      <c r="L2664" s="58"/>
      <c r="N2664" s="53"/>
      <c r="O2664" s="53"/>
      <c r="P2664" s="53"/>
      <c r="Q2664" s="53"/>
      <c r="S2664" s="54"/>
      <c r="T2664" s="55"/>
      <c r="U2664" s="56"/>
      <c r="V2664" s="57"/>
      <c r="AF2664" s="15"/>
      <c r="AO2664" s="64"/>
      <c r="AP2664"/>
      <c r="AQ2664"/>
      <c r="AR2664" s="46"/>
      <c r="AS2664" s="43"/>
    </row>
    <row r="2665" spans="1:45" x14ac:dyDescent="0.2">
      <c r="A2665" s="48"/>
      <c r="B2665" s="2"/>
      <c r="D2665" s="65"/>
      <c r="G2665" s="1"/>
      <c r="H2665" s="50"/>
      <c r="I2665" s="51"/>
      <c r="J2665" s="52"/>
      <c r="L2665" s="58"/>
      <c r="N2665" s="53"/>
      <c r="O2665" s="53"/>
      <c r="P2665" s="53"/>
      <c r="Q2665" s="53"/>
      <c r="S2665" s="54"/>
      <c r="T2665" s="55"/>
      <c r="U2665" s="56"/>
      <c r="V2665" s="57"/>
      <c r="AF2665" s="15"/>
      <c r="AO2665" s="64"/>
      <c r="AP2665"/>
      <c r="AQ2665"/>
      <c r="AR2665" s="46"/>
      <c r="AS2665" s="43"/>
    </row>
    <row r="2666" spans="1:45" x14ac:dyDescent="0.2">
      <c r="A2666" s="48"/>
      <c r="B2666" s="2"/>
      <c r="D2666" s="65"/>
      <c r="G2666" s="1"/>
      <c r="H2666" s="50"/>
      <c r="I2666" s="51"/>
      <c r="J2666" s="52"/>
      <c r="L2666" s="58"/>
      <c r="N2666" s="53"/>
      <c r="O2666" s="53"/>
      <c r="P2666" s="53"/>
      <c r="Q2666" s="53"/>
      <c r="S2666" s="54"/>
      <c r="T2666" s="55"/>
      <c r="U2666" s="56"/>
      <c r="V2666" s="57"/>
      <c r="AF2666" s="15"/>
      <c r="AO2666" s="64"/>
      <c r="AP2666"/>
      <c r="AQ2666"/>
      <c r="AR2666" s="46"/>
      <c r="AS2666" s="43"/>
    </row>
    <row r="2667" spans="1:45" x14ac:dyDescent="0.2">
      <c r="A2667" s="48"/>
      <c r="B2667" s="2"/>
      <c r="D2667" s="65"/>
      <c r="G2667" s="1"/>
      <c r="H2667" s="50"/>
      <c r="I2667" s="51"/>
      <c r="J2667" s="52"/>
      <c r="L2667" s="58"/>
      <c r="N2667" s="53"/>
      <c r="O2667" s="53"/>
      <c r="P2667" s="53"/>
      <c r="Q2667" s="53"/>
      <c r="S2667" s="54"/>
      <c r="T2667" s="55"/>
      <c r="U2667" s="56"/>
      <c r="V2667" s="57"/>
      <c r="AF2667" s="15"/>
      <c r="AO2667" s="64"/>
      <c r="AP2667"/>
      <c r="AQ2667"/>
      <c r="AR2667" s="46"/>
      <c r="AS2667" s="43"/>
    </row>
    <row r="2668" spans="1:45" x14ac:dyDescent="0.2">
      <c r="A2668" s="48"/>
      <c r="B2668" s="2"/>
      <c r="D2668" s="65"/>
      <c r="G2668" s="1"/>
      <c r="H2668" s="50"/>
      <c r="I2668" s="51"/>
      <c r="J2668" s="52"/>
      <c r="L2668" s="58"/>
      <c r="N2668" s="53"/>
      <c r="O2668" s="53"/>
      <c r="P2668" s="53"/>
      <c r="Q2668" s="53"/>
      <c r="S2668" s="54"/>
      <c r="T2668" s="55"/>
      <c r="U2668" s="56"/>
      <c r="V2668" s="57"/>
      <c r="AF2668" s="15"/>
      <c r="AO2668" s="64"/>
      <c r="AP2668"/>
      <c r="AQ2668"/>
      <c r="AR2668" s="46"/>
      <c r="AS2668" s="43"/>
    </row>
    <row r="2669" spans="1:45" x14ac:dyDescent="0.2">
      <c r="A2669" s="48"/>
      <c r="B2669" s="2"/>
      <c r="D2669" s="65"/>
      <c r="G2669" s="1"/>
      <c r="H2669" s="50"/>
      <c r="I2669" s="51"/>
      <c r="J2669" s="52"/>
      <c r="L2669" s="58"/>
      <c r="N2669" s="53"/>
      <c r="O2669" s="53"/>
      <c r="P2669" s="53"/>
      <c r="Q2669" s="53"/>
      <c r="S2669" s="54"/>
      <c r="T2669" s="55"/>
      <c r="U2669" s="56"/>
      <c r="V2669" s="57"/>
      <c r="AF2669" s="15"/>
      <c r="AO2669" s="64"/>
      <c r="AP2669"/>
      <c r="AQ2669"/>
      <c r="AR2669" s="46"/>
      <c r="AS2669" s="43"/>
    </row>
    <row r="2670" spans="1:45" x14ac:dyDescent="0.2">
      <c r="A2670" s="48"/>
      <c r="B2670" s="2"/>
      <c r="D2670" s="65"/>
      <c r="G2670" s="1"/>
      <c r="H2670" s="50"/>
      <c r="I2670" s="51"/>
      <c r="J2670" s="52"/>
      <c r="L2670" s="58"/>
      <c r="N2670" s="53"/>
      <c r="O2670" s="53"/>
      <c r="P2670" s="53"/>
      <c r="Q2670" s="53"/>
      <c r="S2670" s="54"/>
      <c r="T2670" s="55"/>
      <c r="U2670" s="56"/>
      <c r="V2670" s="57"/>
      <c r="AF2670" s="15"/>
      <c r="AO2670" s="64"/>
      <c r="AP2670"/>
      <c r="AQ2670"/>
      <c r="AR2670" s="46"/>
      <c r="AS2670" s="43"/>
    </row>
    <row r="2671" spans="1:45" x14ac:dyDescent="0.2">
      <c r="A2671" s="48"/>
      <c r="B2671" s="2"/>
      <c r="D2671" s="65"/>
      <c r="G2671" s="1"/>
      <c r="H2671" s="50"/>
      <c r="I2671" s="51"/>
      <c r="J2671" s="52"/>
      <c r="L2671" s="58"/>
      <c r="N2671" s="53"/>
      <c r="O2671" s="53"/>
      <c r="P2671" s="53"/>
      <c r="Q2671" s="53"/>
      <c r="S2671" s="54"/>
      <c r="T2671" s="55"/>
      <c r="U2671" s="56"/>
      <c r="V2671" s="57"/>
      <c r="AF2671" s="15"/>
      <c r="AO2671" s="64"/>
      <c r="AP2671"/>
      <c r="AQ2671"/>
      <c r="AR2671" s="46"/>
      <c r="AS2671" s="43"/>
    </row>
    <row r="2672" spans="1:45" x14ac:dyDescent="0.2">
      <c r="A2672" s="48"/>
      <c r="B2672" s="2"/>
      <c r="D2672" s="65"/>
      <c r="G2672" s="1"/>
      <c r="H2672" s="50"/>
      <c r="I2672" s="51"/>
      <c r="J2672" s="52"/>
      <c r="L2672" s="58"/>
      <c r="N2672" s="53"/>
      <c r="O2672" s="53"/>
      <c r="P2672" s="53"/>
      <c r="Q2672" s="53"/>
      <c r="S2672" s="54"/>
      <c r="T2672" s="55"/>
      <c r="U2672" s="56"/>
      <c r="V2672" s="57"/>
      <c r="AF2672" s="15"/>
      <c r="AO2672" s="64"/>
      <c r="AP2672"/>
      <c r="AQ2672"/>
      <c r="AR2672" s="46"/>
      <c r="AS2672" s="43"/>
    </row>
    <row r="2673" spans="1:45" x14ac:dyDescent="0.2">
      <c r="A2673" s="48"/>
      <c r="B2673" s="2"/>
      <c r="D2673" s="65"/>
      <c r="G2673" s="1"/>
      <c r="H2673" s="50"/>
      <c r="I2673" s="51"/>
      <c r="J2673" s="52"/>
      <c r="L2673" s="58"/>
      <c r="N2673" s="53"/>
      <c r="O2673" s="53"/>
      <c r="P2673" s="53"/>
      <c r="Q2673" s="53"/>
      <c r="S2673" s="54"/>
      <c r="T2673" s="55"/>
      <c r="U2673" s="56"/>
      <c r="V2673" s="57"/>
      <c r="AF2673" s="15"/>
      <c r="AO2673" s="64"/>
      <c r="AP2673"/>
      <c r="AQ2673"/>
      <c r="AR2673" s="46"/>
      <c r="AS2673" s="43"/>
    </row>
    <row r="2674" spans="1:45" x14ac:dyDescent="0.2">
      <c r="A2674" s="48"/>
      <c r="B2674" s="2"/>
      <c r="D2674" s="65"/>
      <c r="G2674" s="1"/>
      <c r="H2674" s="50"/>
      <c r="I2674" s="51"/>
      <c r="J2674" s="52"/>
      <c r="L2674" s="58"/>
      <c r="N2674" s="53"/>
      <c r="O2674" s="53"/>
      <c r="P2674" s="53"/>
      <c r="Q2674" s="53"/>
      <c r="S2674" s="54"/>
      <c r="T2674" s="55"/>
      <c r="U2674" s="56"/>
      <c r="V2674" s="57"/>
      <c r="AF2674" s="15"/>
      <c r="AO2674" s="64"/>
      <c r="AP2674"/>
      <c r="AQ2674"/>
      <c r="AR2674" s="46"/>
      <c r="AS2674" s="43"/>
    </row>
    <row r="2675" spans="1:45" x14ac:dyDescent="0.2">
      <c r="A2675" s="48"/>
      <c r="B2675" s="2"/>
      <c r="D2675" s="65"/>
      <c r="G2675" s="1"/>
      <c r="H2675" s="50"/>
      <c r="I2675" s="51"/>
      <c r="J2675" s="52"/>
      <c r="L2675" s="58"/>
      <c r="N2675" s="53"/>
      <c r="O2675" s="53"/>
      <c r="P2675" s="53"/>
      <c r="Q2675" s="53"/>
      <c r="S2675" s="54"/>
      <c r="T2675" s="55"/>
      <c r="U2675" s="56"/>
      <c r="V2675" s="57"/>
      <c r="AF2675" s="15"/>
      <c r="AO2675" s="64"/>
      <c r="AP2675"/>
      <c r="AQ2675"/>
      <c r="AR2675" s="46"/>
      <c r="AS2675" s="43"/>
    </row>
    <row r="2676" spans="1:45" x14ac:dyDescent="0.2">
      <c r="A2676" s="48"/>
      <c r="B2676" s="2"/>
      <c r="D2676" s="65"/>
      <c r="G2676" s="1"/>
      <c r="H2676" s="50"/>
      <c r="I2676" s="51"/>
      <c r="J2676" s="52"/>
      <c r="L2676" s="58"/>
      <c r="N2676" s="53"/>
      <c r="O2676" s="53"/>
      <c r="P2676" s="53"/>
      <c r="Q2676" s="53"/>
      <c r="S2676" s="54"/>
      <c r="T2676" s="55"/>
      <c r="U2676" s="56"/>
      <c r="V2676" s="57"/>
      <c r="AF2676" s="15"/>
      <c r="AO2676" s="64"/>
      <c r="AP2676"/>
      <c r="AQ2676"/>
      <c r="AR2676" s="46"/>
      <c r="AS2676" s="43"/>
    </row>
    <row r="2677" spans="1:45" x14ac:dyDescent="0.2">
      <c r="A2677" s="48"/>
      <c r="B2677" s="2"/>
      <c r="D2677" s="65"/>
      <c r="G2677" s="1"/>
      <c r="H2677" s="50"/>
      <c r="I2677" s="51"/>
      <c r="J2677" s="52"/>
      <c r="L2677" s="58"/>
      <c r="N2677" s="53"/>
      <c r="O2677" s="53"/>
      <c r="P2677" s="53"/>
      <c r="Q2677" s="53"/>
      <c r="S2677" s="54"/>
      <c r="T2677" s="55"/>
      <c r="U2677" s="56"/>
      <c r="V2677" s="57"/>
      <c r="AF2677" s="15"/>
      <c r="AO2677" s="64"/>
      <c r="AP2677"/>
      <c r="AQ2677"/>
      <c r="AR2677" s="46"/>
      <c r="AS2677" s="43"/>
    </row>
    <row r="2678" spans="1:45" x14ac:dyDescent="0.2">
      <c r="A2678" s="48"/>
      <c r="B2678" s="2"/>
      <c r="D2678" s="65"/>
      <c r="G2678" s="1"/>
      <c r="H2678" s="50"/>
      <c r="I2678" s="51"/>
      <c r="J2678" s="52"/>
      <c r="L2678" s="58"/>
      <c r="N2678" s="53"/>
      <c r="O2678" s="53"/>
      <c r="P2678" s="53"/>
      <c r="Q2678" s="53"/>
      <c r="S2678" s="54"/>
      <c r="T2678" s="55"/>
      <c r="U2678" s="56"/>
      <c r="V2678" s="57"/>
      <c r="AF2678" s="15"/>
      <c r="AO2678" s="64"/>
      <c r="AP2678"/>
      <c r="AQ2678"/>
      <c r="AR2678" s="46"/>
      <c r="AS2678" s="43"/>
    </row>
    <row r="2679" spans="1:45" x14ac:dyDescent="0.2">
      <c r="A2679" s="48"/>
      <c r="B2679" s="2"/>
      <c r="D2679" s="65"/>
      <c r="G2679" s="1"/>
      <c r="H2679" s="50"/>
      <c r="I2679" s="51"/>
      <c r="J2679" s="52"/>
      <c r="L2679" s="58"/>
      <c r="N2679" s="53"/>
      <c r="O2679" s="53"/>
      <c r="P2679" s="53"/>
      <c r="Q2679" s="53"/>
      <c r="S2679" s="54"/>
      <c r="T2679" s="55"/>
      <c r="U2679" s="56"/>
      <c r="V2679" s="57"/>
      <c r="AF2679" s="15"/>
      <c r="AO2679" s="64"/>
      <c r="AP2679"/>
      <c r="AQ2679"/>
      <c r="AR2679" s="46"/>
      <c r="AS2679" s="43"/>
    </row>
    <row r="2680" spans="1:45" x14ac:dyDescent="0.2">
      <c r="A2680" s="48"/>
      <c r="B2680" s="2"/>
      <c r="D2680" s="65"/>
      <c r="G2680" s="1"/>
      <c r="H2680" s="50"/>
      <c r="I2680" s="51"/>
      <c r="J2680" s="52"/>
      <c r="L2680" s="58"/>
      <c r="N2680" s="53"/>
      <c r="O2680" s="53"/>
      <c r="P2680" s="53"/>
      <c r="Q2680" s="53"/>
      <c r="S2680" s="54"/>
      <c r="T2680" s="55"/>
      <c r="U2680" s="56"/>
      <c r="V2680" s="57"/>
      <c r="AF2680" s="15"/>
      <c r="AO2680" s="64"/>
      <c r="AP2680"/>
      <c r="AQ2680"/>
      <c r="AR2680" s="46"/>
      <c r="AS2680" s="43"/>
    </row>
    <row r="2681" spans="1:45" x14ac:dyDescent="0.2">
      <c r="A2681" s="48"/>
      <c r="B2681" s="2"/>
      <c r="D2681" s="65"/>
      <c r="G2681" s="1"/>
      <c r="H2681" s="50"/>
      <c r="I2681" s="51"/>
      <c r="J2681" s="52"/>
      <c r="L2681" s="58"/>
      <c r="N2681" s="53"/>
      <c r="O2681" s="53"/>
      <c r="P2681" s="53"/>
      <c r="Q2681" s="53"/>
      <c r="S2681" s="54"/>
      <c r="T2681" s="55"/>
      <c r="U2681" s="56"/>
      <c r="V2681" s="57"/>
      <c r="AF2681" s="15"/>
      <c r="AO2681" s="64"/>
      <c r="AP2681"/>
      <c r="AQ2681"/>
      <c r="AR2681" s="46"/>
      <c r="AS2681" s="43"/>
    </row>
    <row r="2682" spans="1:45" x14ac:dyDescent="0.2">
      <c r="A2682" s="48"/>
      <c r="B2682" s="2"/>
      <c r="D2682" s="65"/>
      <c r="G2682" s="1"/>
      <c r="H2682" s="50"/>
      <c r="I2682" s="51"/>
      <c r="J2682" s="52"/>
      <c r="L2682" s="58"/>
      <c r="N2682" s="53"/>
      <c r="O2682" s="53"/>
      <c r="P2682" s="53"/>
      <c r="Q2682" s="53"/>
      <c r="S2682" s="54"/>
      <c r="T2682" s="55"/>
      <c r="U2682" s="56"/>
      <c r="V2682" s="57"/>
      <c r="AF2682" s="15"/>
      <c r="AO2682" s="64"/>
      <c r="AP2682"/>
      <c r="AQ2682"/>
      <c r="AR2682" s="46"/>
      <c r="AS2682" s="43"/>
    </row>
    <row r="2683" spans="1:45" x14ac:dyDescent="0.2">
      <c r="A2683" s="48"/>
      <c r="B2683" s="2"/>
      <c r="D2683" s="65"/>
      <c r="G2683" s="1"/>
      <c r="H2683" s="50"/>
      <c r="I2683" s="51"/>
      <c r="J2683" s="52"/>
      <c r="L2683" s="58"/>
      <c r="N2683" s="53"/>
      <c r="O2683" s="53"/>
      <c r="P2683" s="53"/>
      <c r="Q2683" s="53"/>
      <c r="S2683" s="54"/>
      <c r="T2683" s="55"/>
      <c r="U2683" s="56"/>
      <c r="V2683" s="57"/>
      <c r="AF2683" s="15"/>
      <c r="AO2683" s="64"/>
      <c r="AP2683"/>
      <c r="AQ2683"/>
      <c r="AR2683" s="46"/>
      <c r="AS2683" s="43"/>
    </row>
    <row r="2684" spans="1:45" x14ac:dyDescent="0.2">
      <c r="A2684" s="48"/>
      <c r="B2684" s="2"/>
      <c r="D2684" s="65"/>
      <c r="G2684" s="1"/>
      <c r="H2684" s="50"/>
      <c r="I2684" s="51"/>
      <c r="J2684" s="52"/>
      <c r="L2684" s="58"/>
      <c r="N2684" s="53"/>
      <c r="O2684" s="53"/>
      <c r="P2684" s="53"/>
      <c r="Q2684" s="53"/>
      <c r="S2684" s="54"/>
      <c r="T2684" s="55"/>
      <c r="U2684" s="56"/>
      <c r="V2684" s="57"/>
      <c r="AF2684" s="15"/>
      <c r="AO2684" s="64"/>
      <c r="AP2684"/>
      <c r="AQ2684"/>
      <c r="AR2684" s="46"/>
      <c r="AS2684" s="43"/>
    </row>
    <row r="2685" spans="1:45" x14ac:dyDescent="0.2">
      <c r="A2685" s="48"/>
      <c r="B2685" s="2"/>
      <c r="D2685" s="65"/>
      <c r="G2685" s="1"/>
      <c r="H2685" s="50"/>
      <c r="I2685" s="51"/>
      <c r="J2685" s="52"/>
      <c r="L2685" s="58"/>
      <c r="N2685" s="53"/>
      <c r="O2685" s="53"/>
      <c r="P2685" s="53"/>
      <c r="Q2685" s="53"/>
      <c r="S2685" s="54"/>
      <c r="T2685" s="55"/>
      <c r="U2685" s="56"/>
      <c r="V2685" s="57"/>
      <c r="AF2685" s="15"/>
      <c r="AO2685" s="64"/>
      <c r="AP2685"/>
      <c r="AQ2685"/>
      <c r="AR2685" s="46"/>
      <c r="AS2685" s="43"/>
    </row>
    <row r="2686" spans="1:45" x14ac:dyDescent="0.2">
      <c r="A2686" s="48"/>
      <c r="B2686" s="2"/>
      <c r="D2686" s="65"/>
      <c r="G2686" s="1"/>
      <c r="H2686" s="50"/>
      <c r="I2686" s="51"/>
      <c r="J2686" s="52"/>
      <c r="L2686" s="58"/>
      <c r="N2686" s="53"/>
      <c r="O2686" s="53"/>
      <c r="P2686" s="53"/>
      <c r="Q2686" s="53"/>
      <c r="S2686" s="54"/>
      <c r="T2686" s="55"/>
      <c r="U2686" s="56"/>
      <c r="V2686" s="57"/>
      <c r="AF2686" s="15"/>
      <c r="AO2686" s="64"/>
      <c r="AP2686"/>
      <c r="AQ2686"/>
      <c r="AR2686" s="46"/>
      <c r="AS2686" s="43"/>
    </row>
    <row r="2687" spans="1:45" x14ac:dyDescent="0.2">
      <c r="A2687" s="48"/>
      <c r="B2687" s="2"/>
      <c r="D2687" s="65"/>
      <c r="G2687" s="1"/>
      <c r="H2687" s="50"/>
      <c r="I2687" s="51"/>
      <c r="J2687" s="52"/>
      <c r="L2687" s="58"/>
      <c r="N2687" s="53"/>
      <c r="O2687" s="53"/>
      <c r="P2687" s="53"/>
      <c r="Q2687" s="53"/>
      <c r="S2687" s="54"/>
      <c r="T2687" s="55"/>
      <c r="U2687" s="56"/>
      <c r="V2687" s="57"/>
      <c r="AF2687" s="15"/>
      <c r="AO2687" s="64"/>
      <c r="AP2687"/>
      <c r="AQ2687"/>
      <c r="AR2687" s="46"/>
      <c r="AS2687" s="43"/>
    </row>
    <row r="2688" spans="1:45" x14ac:dyDescent="0.2">
      <c r="A2688" s="48"/>
      <c r="B2688" s="2"/>
      <c r="D2688" s="65"/>
      <c r="G2688" s="1"/>
      <c r="H2688" s="50"/>
      <c r="I2688" s="51"/>
      <c r="J2688" s="52"/>
      <c r="L2688" s="58"/>
      <c r="N2688" s="53"/>
      <c r="O2688" s="53"/>
      <c r="P2688" s="53"/>
      <c r="Q2688" s="53"/>
      <c r="S2688" s="54"/>
      <c r="T2688" s="55"/>
      <c r="U2688" s="56"/>
      <c r="V2688" s="57"/>
      <c r="AF2688" s="15"/>
      <c r="AO2688" s="64"/>
      <c r="AP2688"/>
      <c r="AQ2688"/>
      <c r="AR2688" s="46"/>
      <c r="AS2688" s="43"/>
    </row>
    <row r="2689" spans="1:45" x14ac:dyDescent="0.2">
      <c r="A2689" s="48"/>
      <c r="B2689" s="2"/>
      <c r="D2689" s="65"/>
      <c r="G2689" s="1"/>
      <c r="H2689" s="50"/>
      <c r="I2689" s="51"/>
      <c r="J2689" s="52"/>
      <c r="L2689" s="58"/>
      <c r="N2689" s="53"/>
      <c r="O2689" s="53"/>
      <c r="P2689" s="53"/>
      <c r="Q2689" s="53"/>
      <c r="S2689" s="54"/>
      <c r="T2689" s="55"/>
      <c r="U2689" s="56"/>
      <c r="V2689" s="57"/>
      <c r="AF2689" s="15"/>
      <c r="AO2689" s="64"/>
      <c r="AP2689"/>
      <c r="AQ2689"/>
      <c r="AR2689" s="46"/>
      <c r="AS2689" s="43"/>
    </row>
    <row r="2690" spans="1:45" x14ac:dyDescent="0.2">
      <c r="A2690" s="48"/>
      <c r="B2690" s="2"/>
      <c r="D2690" s="65"/>
      <c r="G2690" s="1"/>
      <c r="H2690" s="50"/>
      <c r="I2690" s="51"/>
      <c r="J2690" s="52"/>
      <c r="L2690" s="58"/>
      <c r="N2690" s="53"/>
      <c r="O2690" s="53"/>
      <c r="P2690" s="53"/>
      <c r="Q2690" s="53"/>
      <c r="S2690" s="54"/>
      <c r="T2690" s="55"/>
      <c r="U2690" s="56"/>
      <c r="V2690" s="57"/>
      <c r="AF2690" s="15"/>
      <c r="AO2690" s="64"/>
      <c r="AP2690"/>
      <c r="AQ2690"/>
      <c r="AR2690" s="46"/>
      <c r="AS2690" s="43"/>
    </row>
    <row r="2691" spans="1:45" x14ac:dyDescent="0.2">
      <c r="A2691" s="48"/>
      <c r="B2691" s="2"/>
      <c r="D2691" s="65"/>
      <c r="G2691" s="1"/>
      <c r="H2691" s="50"/>
      <c r="I2691" s="51"/>
      <c r="J2691" s="52"/>
      <c r="L2691" s="58"/>
      <c r="N2691" s="53"/>
      <c r="O2691" s="53"/>
      <c r="P2691" s="53"/>
      <c r="Q2691" s="53"/>
      <c r="S2691" s="54"/>
      <c r="T2691" s="55"/>
      <c r="U2691" s="56"/>
      <c r="V2691" s="57"/>
      <c r="AF2691" s="15"/>
      <c r="AO2691" s="64"/>
      <c r="AP2691"/>
      <c r="AQ2691"/>
      <c r="AR2691" s="46"/>
      <c r="AS2691" s="43"/>
    </row>
    <row r="2692" spans="1:45" x14ac:dyDescent="0.2">
      <c r="A2692" s="48"/>
      <c r="B2692" s="2"/>
      <c r="D2692" s="65"/>
      <c r="G2692" s="1"/>
      <c r="H2692" s="50"/>
      <c r="I2692" s="51"/>
      <c r="J2692" s="52"/>
      <c r="L2692" s="58"/>
      <c r="N2692" s="53"/>
      <c r="O2692" s="53"/>
      <c r="P2692" s="53"/>
      <c r="Q2692" s="53"/>
      <c r="S2692" s="54"/>
      <c r="T2692" s="55"/>
      <c r="U2692" s="56"/>
      <c r="V2692" s="57"/>
      <c r="AF2692" s="15"/>
      <c r="AO2692" s="64"/>
      <c r="AP2692"/>
      <c r="AQ2692"/>
      <c r="AR2692" s="46"/>
      <c r="AS2692" s="43"/>
    </row>
    <row r="2693" spans="1:45" x14ac:dyDescent="0.2">
      <c r="A2693" s="48"/>
      <c r="B2693" s="2"/>
      <c r="D2693" s="65"/>
      <c r="G2693" s="1"/>
      <c r="H2693" s="50"/>
      <c r="I2693" s="51"/>
      <c r="J2693" s="52"/>
      <c r="L2693" s="58"/>
      <c r="N2693" s="53"/>
      <c r="O2693" s="53"/>
      <c r="P2693" s="53"/>
      <c r="Q2693" s="53"/>
      <c r="S2693" s="54"/>
      <c r="T2693" s="55"/>
      <c r="U2693" s="56"/>
      <c r="V2693" s="57"/>
      <c r="AF2693" s="15"/>
      <c r="AO2693" s="64"/>
      <c r="AP2693"/>
      <c r="AQ2693"/>
      <c r="AR2693" s="46"/>
      <c r="AS2693" s="43"/>
    </row>
    <row r="2694" spans="1:45" x14ac:dyDescent="0.2">
      <c r="A2694" s="48"/>
      <c r="B2694" s="2"/>
      <c r="D2694" s="65"/>
      <c r="G2694" s="1"/>
      <c r="H2694" s="50"/>
      <c r="I2694" s="51"/>
      <c r="J2694" s="52"/>
      <c r="L2694" s="58"/>
      <c r="N2694" s="53"/>
      <c r="O2694" s="53"/>
      <c r="P2694" s="53"/>
      <c r="Q2694" s="53"/>
      <c r="S2694" s="54"/>
      <c r="T2694" s="55"/>
      <c r="U2694" s="56"/>
      <c r="V2694" s="57"/>
      <c r="AF2694" s="15"/>
      <c r="AO2694" s="64"/>
      <c r="AP2694"/>
      <c r="AQ2694"/>
      <c r="AR2694" s="46"/>
      <c r="AS2694" s="43"/>
    </row>
    <row r="2695" spans="1:45" x14ac:dyDescent="0.2">
      <c r="A2695" s="48"/>
      <c r="B2695" s="2"/>
      <c r="D2695" s="65"/>
      <c r="G2695" s="1"/>
      <c r="H2695" s="50"/>
      <c r="I2695" s="51"/>
      <c r="J2695" s="52"/>
      <c r="L2695" s="58"/>
      <c r="N2695" s="53"/>
      <c r="O2695" s="53"/>
      <c r="P2695" s="53"/>
      <c r="Q2695" s="53"/>
      <c r="S2695" s="54"/>
      <c r="T2695" s="55"/>
      <c r="U2695" s="56"/>
      <c r="V2695" s="57"/>
      <c r="AF2695" s="15"/>
      <c r="AO2695" s="64"/>
      <c r="AP2695"/>
      <c r="AQ2695"/>
      <c r="AR2695" s="46"/>
      <c r="AS2695" s="43"/>
    </row>
    <row r="2696" spans="1:45" x14ac:dyDescent="0.2">
      <c r="A2696" s="48"/>
      <c r="B2696" s="2"/>
      <c r="D2696" s="65"/>
      <c r="G2696" s="1"/>
      <c r="H2696" s="50"/>
      <c r="I2696" s="51"/>
      <c r="J2696" s="52"/>
      <c r="L2696" s="58"/>
      <c r="N2696" s="53"/>
      <c r="O2696" s="53"/>
      <c r="P2696" s="53"/>
      <c r="Q2696" s="53"/>
      <c r="S2696" s="54"/>
      <c r="T2696" s="55"/>
      <c r="U2696" s="56"/>
      <c r="V2696" s="57"/>
      <c r="AF2696" s="15"/>
      <c r="AO2696" s="64"/>
      <c r="AP2696"/>
      <c r="AQ2696"/>
      <c r="AR2696" s="46"/>
      <c r="AS2696" s="43"/>
    </row>
    <row r="2697" spans="1:45" x14ac:dyDescent="0.2">
      <c r="A2697" s="48"/>
      <c r="B2697" s="2"/>
      <c r="D2697" s="65"/>
      <c r="G2697" s="1"/>
      <c r="H2697" s="50"/>
      <c r="I2697" s="51"/>
      <c r="J2697" s="52"/>
      <c r="L2697" s="58"/>
      <c r="N2697" s="53"/>
      <c r="O2697" s="53"/>
      <c r="P2697" s="53"/>
      <c r="Q2697" s="53"/>
      <c r="S2697" s="54"/>
      <c r="T2697" s="55"/>
      <c r="U2697" s="56"/>
      <c r="V2697" s="57"/>
      <c r="AF2697" s="15"/>
      <c r="AO2697" s="64"/>
      <c r="AP2697"/>
      <c r="AQ2697"/>
      <c r="AR2697" s="46"/>
      <c r="AS2697" s="43"/>
    </row>
    <row r="2698" spans="1:45" x14ac:dyDescent="0.2">
      <c r="A2698" s="48"/>
      <c r="B2698" s="2"/>
      <c r="D2698" s="65"/>
      <c r="G2698" s="1"/>
      <c r="H2698" s="50"/>
      <c r="I2698" s="51"/>
      <c r="J2698" s="52"/>
      <c r="L2698" s="58"/>
      <c r="N2698" s="53"/>
      <c r="O2698" s="53"/>
      <c r="P2698" s="53"/>
      <c r="Q2698" s="53"/>
      <c r="S2698" s="54"/>
      <c r="T2698" s="55"/>
      <c r="U2698" s="56"/>
      <c r="V2698" s="57"/>
      <c r="AF2698" s="15"/>
      <c r="AO2698" s="64"/>
      <c r="AP2698"/>
      <c r="AQ2698"/>
      <c r="AR2698" s="46"/>
      <c r="AS2698" s="43"/>
    </row>
    <row r="2699" spans="1:45" x14ac:dyDescent="0.2">
      <c r="A2699" s="48"/>
      <c r="B2699" s="2"/>
      <c r="D2699" s="65"/>
      <c r="G2699" s="1"/>
      <c r="H2699" s="50"/>
      <c r="I2699" s="51"/>
      <c r="J2699" s="52"/>
      <c r="L2699" s="58"/>
      <c r="N2699" s="53"/>
      <c r="O2699" s="53"/>
      <c r="P2699" s="53"/>
      <c r="Q2699" s="53"/>
      <c r="S2699" s="54"/>
      <c r="T2699" s="55"/>
      <c r="U2699" s="56"/>
      <c r="V2699" s="57"/>
      <c r="AF2699" s="15"/>
      <c r="AO2699" s="64"/>
      <c r="AP2699"/>
      <c r="AQ2699"/>
      <c r="AR2699" s="46"/>
      <c r="AS2699" s="43"/>
    </row>
    <row r="2700" spans="1:45" x14ac:dyDescent="0.2">
      <c r="A2700" s="48"/>
      <c r="B2700" s="2"/>
      <c r="D2700" s="65"/>
      <c r="G2700" s="1"/>
      <c r="H2700" s="50"/>
      <c r="I2700" s="51"/>
      <c r="J2700" s="52"/>
      <c r="L2700" s="58"/>
      <c r="N2700" s="53"/>
      <c r="O2700" s="53"/>
      <c r="P2700" s="53"/>
      <c r="Q2700" s="53"/>
      <c r="S2700" s="54"/>
      <c r="T2700" s="55"/>
      <c r="U2700" s="56"/>
      <c r="V2700" s="57"/>
      <c r="AF2700" s="15"/>
      <c r="AO2700" s="64"/>
      <c r="AP2700"/>
      <c r="AQ2700"/>
      <c r="AR2700" s="46"/>
      <c r="AS2700" s="43"/>
    </row>
    <row r="2701" spans="1:45" x14ac:dyDescent="0.2">
      <c r="A2701" s="48"/>
      <c r="B2701" s="2"/>
      <c r="D2701" s="65"/>
      <c r="G2701" s="1"/>
      <c r="H2701" s="50"/>
      <c r="I2701" s="51"/>
      <c r="J2701" s="52"/>
      <c r="L2701" s="58"/>
      <c r="N2701" s="53"/>
      <c r="O2701" s="53"/>
      <c r="P2701" s="53"/>
      <c r="Q2701" s="53"/>
      <c r="S2701" s="54"/>
      <c r="T2701" s="55"/>
      <c r="U2701" s="56"/>
      <c r="V2701" s="57"/>
      <c r="AF2701" s="15"/>
      <c r="AO2701" s="64"/>
      <c r="AP2701"/>
      <c r="AQ2701"/>
      <c r="AR2701" s="46"/>
      <c r="AS2701" s="43"/>
    </row>
    <row r="2702" spans="1:45" x14ac:dyDescent="0.2">
      <c r="A2702" s="48"/>
      <c r="B2702" s="2"/>
      <c r="D2702" s="65"/>
      <c r="G2702" s="1"/>
      <c r="H2702" s="50"/>
      <c r="I2702" s="51"/>
      <c r="J2702" s="52"/>
      <c r="L2702" s="58"/>
      <c r="N2702" s="53"/>
      <c r="O2702" s="53"/>
      <c r="P2702" s="53"/>
      <c r="Q2702" s="53"/>
      <c r="S2702" s="54"/>
      <c r="T2702" s="55"/>
      <c r="U2702" s="56"/>
      <c r="V2702" s="57"/>
      <c r="AF2702" s="15"/>
      <c r="AO2702" s="64"/>
      <c r="AP2702"/>
      <c r="AQ2702"/>
      <c r="AR2702" s="46"/>
      <c r="AS2702" s="43"/>
    </row>
    <row r="2703" spans="1:45" x14ac:dyDescent="0.2">
      <c r="A2703" s="48"/>
      <c r="B2703" s="2"/>
      <c r="D2703" s="65"/>
      <c r="G2703" s="1"/>
      <c r="H2703" s="50"/>
      <c r="I2703" s="51"/>
      <c r="J2703" s="52"/>
      <c r="L2703" s="58"/>
      <c r="N2703" s="53"/>
      <c r="O2703" s="53"/>
      <c r="P2703" s="53"/>
      <c r="Q2703" s="53"/>
      <c r="S2703" s="54"/>
      <c r="T2703" s="55"/>
      <c r="U2703" s="56"/>
      <c r="V2703" s="57"/>
      <c r="AF2703" s="15"/>
      <c r="AO2703" s="64"/>
      <c r="AP2703"/>
      <c r="AQ2703"/>
      <c r="AR2703" s="46"/>
      <c r="AS2703" s="43"/>
    </row>
    <row r="2704" spans="1:45" x14ac:dyDescent="0.2">
      <c r="A2704" s="48"/>
      <c r="B2704" s="2"/>
      <c r="D2704" s="65"/>
      <c r="G2704" s="1"/>
      <c r="H2704" s="50"/>
      <c r="I2704" s="51"/>
      <c r="J2704" s="52"/>
      <c r="L2704" s="58"/>
      <c r="N2704" s="53"/>
      <c r="O2704" s="53"/>
      <c r="P2704" s="53"/>
      <c r="Q2704" s="53"/>
      <c r="S2704" s="54"/>
      <c r="T2704" s="55"/>
      <c r="U2704" s="56"/>
      <c r="V2704" s="57"/>
      <c r="AF2704" s="15"/>
      <c r="AO2704" s="64"/>
      <c r="AP2704"/>
      <c r="AQ2704"/>
      <c r="AR2704" s="46"/>
      <c r="AS2704" s="43"/>
    </row>
    <row r="2705" spans="1:45" x14ac:dyDescent="0.2">
      <c r="A2705" s="48"/>
      <c r="B2705" s="2"/>
      <c r="D2705" s="65"/>
      <c r="G2705" s="1"/>
      <c r="H2705" s="50"/>
      <c r="I2705" s="51"/>
      <c r="J2705" s="52"/>
      <c r="L2705" s="58"/>
      <c r="N2705" s="53"/>
      <c r="O2705" s="53"/>
      <c r="P2705" s="53"/>
      <c r="Q2705" s="53"/>
      <c r="S2705" s="54"/>
      <c r="T2705" s="55"/>
      <c r="U2705" s="56"/>
      <c r="V2705" s="57"/>
      <c r="AF2705" s="15"/>
      <c r="AO2705" s="64"/>
      <c r="AP2705"/>
      <c r="AQ2705"/>
      <c r="AR2705" s="46"/>
      <c r="AS2705" s="43"/>
    </row>
    <row r="2706" spans="1:45" x14ac:dyDescent="0.2">
      <c r="A2706" s="48"/>
      <c r="B2706" s="2"/>
      <c r="D2706" s="65"/>
      <c r="G2706" s="1"/>
      <c r="H2706" s="50"/>
      <c r="I2706" s="51"/>
      <c r="J2706" s="52"/>
      <c r="L2706" s="58"/>
      <c r="N2706" s="53"/>
      <c r="O2706" s="53"/>
      <c r="P2706" s="53"/>
      <c r="Q2706" s="53"/>
      <c r="S2706" s="54"/>
      <c r="T2706" s="55"/>
      <c r="U2706" s="56"/>
      <c r="V2706" s="57"/>
      <c r="AF2706" s="15"/>
      <c r="AO2706" s="64"/>
      <c r="AP2706"/>
      <c r="AQ2706"/>
      <c r="AR2706" s="46"/>
      <c r="AS2706" s="43"/>
    </row>
    <row r="2707" spans="1:45" x14ac:dyDescent="0.2">
      <c r="A2707" s="48"/>
      <c r="B2707" s="2"/>
      <c r="D2707" s="65"/>
      <c r="G2707" s="1"/>
      <c r="H2707" s="50"/>
      <c r="I2707" s="51"/>
      <c r="J2707" s="52"/>
      <c r="L2707" s="58"/>
      <c r="N2707" s="53"/>
      <c r="O2707" s="53"/>
      <c r="P2707" s="53"/>
      <c r="Q2707" s="53"/>
      <c r="S2707" s="54"/>
      <c r="T2707" s="55"/>
      <c r="U2707" s="56"/>
      <c r="V2707" s="57"/>
      <c r="AF2707" s="15"/>
      <c r="AO2707" s="64"/>
      <c r="AP2707"/>
      <c r="AQ2707"/>
      <c r="AR2707" s="46"/>
      <c r="AS2707" s="43"/>
    </row>
    <row r="2708" spans="1:45" x14ac:dyDescent="0.2">
      <c r="A2708" s="48"/>
      <c r="B2708" s="2"/>
      <c r="D2708" s="65"/>
      <c r="G2708" s="1"/>
      <c r="H2708" s="50"/>
      <c r="I2708" s="51"/>
      <c r="J2708" s="52"/>
      <c r="L2708" s="58"/>
      <c r="N2708" s="53"/>
      <c r="O2708" s="53"/>
      <c r="P2708" s="53"/>
      <c r="Q2708" s="53"/>
      <c r="S2708" s="54"/>
      <c r="T2708" s="55"/>
      <c r="U2708" s="56"/>
      <c r="V2708" s="57"/>
      <c r="AF2708" s="15"/>
      <c r="AO2708" s="64"/>
      <c r="AP2708"/>
      <c r="AQ2708"/>
      <c r="AR2708" s="46"/>
      <c r="AS2708" s="43"/>
    </row>
    <row r="2709" spans="1:45" x14ac:dyDescent="0.2">
      <c r="A2709" s="48"/>
      <c r="B2709" s="2"/>
      <c r="D2709" s="65"/>
      <c r="G2709" s="1"/>
      <c r="H2709" s="50"/>
      <c r="I2709" s="51"/>
      <c r="J2709" s="52"/>
      <c r="L2709" s="58"/>
      <c r="N2709" s="53"/>
      <c r="O2709" s="53"/>
      <c r="P2709" s="53"/>
      <c r="Q2709" s="53"/>
      <c r="S2709" s="54"/>
      <c r="T2709" s="55"/>
      <c r="U2709" s="56"/>
      <c r="V2709" s="57"/>
      <c r="AF2709" s="15"/>
      <c r="AO2709" s="64"/>
      <c r="AP2709"/>
      <c r="AQ2709"/>
      <c r="AR2709" s="46"/>
      <c r="AS2709" s="43"/>
    </row>
    <row r="2710" spans="1:45" x14ac:dyDescent="0.2">
      <c r="A2710" s="48"/>
      <c r="B2710" s="2"/>
      <c r="D2710" s="65"/>
      <c r="G2710" s="1"/>
      <c r="H2710" s="50"/>
      <c r="I2710" s="51"/>
      <c r="J2710" s="52"/>
      <c r="L2710" s="58"/>
      <c r="N2710" s="53"/>
      <c r="O2710" s="53"/>
      <c r="P2710" s="53"/>
      <c r="Q2710" s="53"/>
      <c r="S2710" s="54"/>
      <c r="T2710" s="55"/>
      <c r="U2710" s="56"/>
      <c r="V2710" s="57"/>
      <c r="AF2710" s="15"/>
      <c r="AO2710" s="64"/>
      <c r="AP2710"/>
      <c r="AQ2710"/>
      <c r="AR2710" s="46"/>
      <c r="AS2710" s="43"/>
    </row>
    <row r="2711" spans="1:45" x14ac:dyDescent="0.2">
      <c r="A2711" s="48"/>
      <c r="B2711" s="2"/>
      <c r="D2711" s="65"/>
      <c r="G2711" s="1"/>
      <c r="H2711" s="50"/>
      <c r="I2711" s="51"/>
      <c r="J2711" s="52"/>
      <c r="L2711" s="58"/>
      <c r="N2711" s="53"/>
      <c r="O2711" s="53"/>
      <c r="P2711" s="53"/>
      <c r="Q2711" s="53"/>
      <c r="S2711" s="54"/>
      <c r="T2711" s="55"/>
      <c r="U2711" s="56"/>
      <c r="V2711" s="57"/>
      <c r="AF2711" s="15"/>
      <c r="AO2711" s="64"/>
      <c r="AP2711"/>
      <c r="AQ2711"/>
      <c r="AR2711" s="46"/>
      <c r="AS2711" s="43"/>
    </row>
    <row r="2712" spans="1:45" x14ac:dyDescent="0.2">
      <c r="A2712" s="48"/>
      <c r="B2712" s="2"/>
      <c r="D2712" s="65"/>
      <c r="G2712" s="1"/>
      <c r="H2712" s="50"/>
      <c r="I2712" s="51"/>
      <c r="J2712" s="52"/>
      <c r="L2712" s="58"/>
      <c r="N2712" s="53"/>
      <c r="O2712" s="53"/>
      <c r="P2712" s="53"/>
      <c r="Q2712" s="53"/>
      <c r="S2712" s="54"/>
      <c r="T2712" s="55"/>
      <c r="U2712" s="56"/>
      <c r="V2712" s="57"/>
      <c r="AF2712" s="15"/>
      <c r="AO2712" s="64"/>
      <c r="AP2712"/>
      <c r="AQ2712"/>
      <c r="AR2712" s="46"/>
      <c r="AS2712" s="43"/>
    </row>
    <row r="2713" spans="1:45" x14ac:dyDescent="0.2">
      <c r="A2713" s="48"/>
      <c r="B2713" s="2"/>
      <c r="D2713" s="65"/>
      <c r="G2713" s="1"/>
      <c r="H2713" s="50"/>
      <c r="I2713" s="51"/>
      <c r="J2713" s="52"/>
      <c r="L2713" s="58"/>
      <c r="N2713" s="53"/>
      <c r="O2713" s="53"/>
      <c r="P2713" s="53"/>
      <c r="Q2713" s="53"/>
      <c r="S2713" s="54"/>
      <c r="T2713" s="55"/>
      <c r="U2713" s="56"/>
      <c r="V2713" s="57"/>
      <c r="AF2713" s="15"/>
      <c r="AO2713" s="64"/>
      <c r="AP2713"/>
      <c r="AQ2713"/>
      <c r="AR2713" s="46"/>
      <c r="AS2713" s="43"/>
    </row>
    <row r="2714" spans="1:45" x14ac:dyDescent="0.2">
      <c r="A2714" s="48"/>
      <c r="B2714" s="2"/>
      <c r="D2714" s="65"/>
      <c r="G2714" s="1"/>
      <c r="H2714" s="50"/>
      <c r="I2714" s="51"/>
      <c r="J2714" s="52"/>
      <c r="L2714" s="58"/>
      <c r="N2714" s="53"/>
      <c r="O2714" s="53"/>
      <c r="P2714" s="53"/>
      <c r="Q2714" s="53"/>
      <c r="S2714" s="54"/>
      <c r="T2714" s="55"/>
      <c r="U2714" s="56"/>
      <c r="V2714" s="57"/>
      <c r="AF2714" s="15"/>
      <c r="AO2714" s="64"/>
      <c r="AP2714"/>
      <c r="AQ2714"/>
      <c r="AR2714" s="46"/>
      <c r="AS2714" s="43"/>
    </row>
    <row r="2715" spans="1:45" x14ac:dyDescent="0.2">
      <c r="A2715" s="48"/>
      <c r="B2715" s="2"/>
      <c r="D2715" s="65"/>
      <c r="G2715" s="1"/>
      <c r="H2715" s="50"/>
      <c r="I2715" s="51"/>
      <c r="J2715" s="52"/>
      <c r="L2715" s="58"/>
      <c r="N2715" s="53"/>
      <c r="O2715" s="53"/>
      <c r="P2715" s="53"/>
      <c r="Q2715" s="53"/>
      <c r="S2715" s="54"/>
      <c r="T2715" s="55"/>
      <c r="U2715" s="56"/>
      <c r="V2715" s="57"/>
      <c r="AF2715" s="15"/>
      <c r="AO2715" s="64"/>
      <c r="AP2715"/>
      <c r="AQ2715"/>
      <c r="AR2715" s="46"/>
      <c r="AS2715" s="43"/>
    </row>
    <row r="2716" spans="1:45" x14ac:dyDescent="0.2">
      <c r="A2716" s="48"/>
      <c r="B2716" s="2"/>
      <c r="D2716" s="65"/>
      <c r="G2716" s="1"/>
      <c r="H2716" s="50"/>
      <c r="I2716" s="51"/>
      <c r="J2716" s="52"/>
      <c r="L2716" s="58"/>
      <c r="N2716" s="53"/>
      <c r="O2716" s="53"/>
      <c r="P2716" s="53"/>
      <c r="Q2716" s="53"/>
      <c r="S2716" s="54"/>
      <c r="T2716" s="55"/>
      <c r="U2716" s="56"/>
      <c r="V2716" s="57"/>
      <c r="AF2716" s="15"/>
      <c r="AO2716" s="64"/>
      <c r="AP2716"/>
      <c r="AQ2716"/>
      <c r="AR2716" s="46"/>
      <c r="AS2716" s="43"/>
    </row>
    <row r="2717" spans="1:45" x14ac:dyDescent="0.2">
      <c r="A2717" s="48"/>
      <c r="B2717" s="2"/>
      <c r="D2717" s="65"/>
      <c r="G2717" s="1"/>
      <c r="H2717" s="50"/>
      <c r="I2717" s="51"/>
      <c r="J2717" s="52"/>
      <c r="L2717" s="58"/>
      <c r="N2717" s="53"/>
      <c r="O2717" s="53"/>
      <c r="P2717" s="53"/>
      <c r="Q2717" s="53"/>
      <c r="S2717" s="54"/>
      <c r="T2717" s="55"/>
      <c r="U2717" s="56"/>
      <c r="V2717" s="57"/>
      <c r="AF2717" s="15"/>
      <c r="AO2717" s="64"/>
      <c r="AP2717"/>
      <c r="AQ2717"/>
      <c r="AR2717" s="46"/>
      <c r="AS2717" s="43"/>
    </row>
    <row r="2718" spans="1:45" x14ac:dyDescent="0.2">
      <c r="A2718" s="48"/>
      <c r="B2718" s="2"/>
      <c r="D2718" s="65"/>
      <c r="G2718" s="1"/>
      <c r="H2718" s="50"/>
      <c r="I2718" s="51"/>
      <c r="J2718" s="52"/>
      <c r="L2718" s="58"/>
      <c r="N2718" s="53"/>
      <c r="O2718" s="53"/>
      <c r="P2718" s="53"/>
      <c r="Q2718" s="53"/>
      <c r="S2718" s="54"/>
      <c r="T2718" s="55"/>
      <c r="U2718" s="56"/>
      <c r="V2718" s="57"/>
      <c r="AF2718" s="15"/>
      <c r="AO2718" s="64"/>
      <c r="AP2718"/>
      <c r="AQ2718"/>
      <c r="AR2718" s="46"/>
      <c r="AS2718" s="43"/>
    </row>
    <row r="2719" spans="1:45" x14ac:dyDescent="0.2">
      <c r="A2719" s="48"/>
      <c r="B2719" s="2"/>
      <c r="D2719" s="65"/>
      <c r="G2719" s="1"/>
      <c r="H2719" s="50"/>
      <c r="I2719" s="51"/>
      <c r="J2719" s="52"/>
      <c r="L2719" s="58"/>
      <c r="N2719" s="53"/>
      <c r="O2719" s="53"/>
      <c r="P2719" s="53"/>
      <c r="Q2719" s="53"/>
      <c r="S2719" s="54"/>
      <c r="T2719" s="55"/>
      <c r="U2719" s="56"/>
      <c r="V2719" s="57"/>
      <c r="AF2719" s="15"/>
      <c r="AO2719" s="64"/>
      <c r="AP2719"/>
      <c r="AQ2719"/>
      <c r="AR2719" s="46"/>
      <c r="AS2719" s="43"/>
    </row>
    <row r="2720" spans="1:45" x14ac:dyDescent="0.2">
      <c r="A2720" s="48"/>
      <c r="B2720" s="2"/>
      <c r="D2720" s="65"/>
      <c r="G2720" s="1"/>
      <c r="H2720" s="50"/>
      <c r="I2720" s="51"/>
      <c r="J2720" s="52"/>
      <c r="L2720" s="58"/>
      <c r="N2720" s="53"/>
      <c r="O2720" s="53"/>
      <c r="P2720" s="53"/>
      <c r="Q2720" s="53"/>
      <c r="S2720" s="54"/>
      <c r="T2720" s="55"/>
      <c r="U2720" s="56"/>
      <c r="V2720" s="57"/>
      <c r="AF2720" s="15"/>
      <c r="AO2720" s="64"/>
      <c r="AP2720"/>
      <c r="AQ2720"/>
      <c r="AR2720" s="46"/>
      <c r="AS2720" s="43"/>
    </row>
    <row r="2721" spans="1:45" x14ac:dyDescent="0.2">
      <c r="A2721" s="48"/>
      <c r="B2721" s="2"/>
      <c r="D2721" s="65"/>
      <c r="G2721" s="1"/>
      <c r="H2721" s="50"/>
      <c r="I2721" s="51"/>
      <c r="J2721" s="52"/>
      <c r="L2721" s="58"/>
      <c r="N2721" s="53"/>
      <c r="O2721" s="53"/>
      <c r="P2721" s="53"/>
      <c r="Q2721" s="53"/>
      <c r="S2721" s="54"/>
      <c r="T2721" s="55"/>
      <c r="U2721" s="56"/>
      <c r="V2721" s="57"/>
      <c r="AF2721" s="15"/>
      <c r="AO2721" s="64"/>
      <c r="AP2721"/>
      <c r="AQ2721"/>
      <c r="AR2721" s="46"/>
      <c r="AS2721" s="43"/>
    </row>
    <row r="2722" spans="1:45" x14ac:dyDescent="0.2">
      <c r="A2722" s="48"/>
      <c r="B2722" s="2"/>
      <c r="D2722" s="65"/>
      <c r="G2722" s="1"/>
      <c r="H2722" s="50"/>
      <c r="I2722" s="51"/>
      <c r="J2722" s="52"/>
      <c r="L2722" s="58"/>
      <c r="N2722" s="53"/>
      <c r="O2722" s="53"/>
      <c r="P2722" s="53"/>
      <c r="Q2722" s="53"/>
      <c r="S2722" s="54"/>
      <c r="T2722" s="55"/>
      <c r="U2722" s="56"/>
      <c r="V2722" s="57"/>
      <c r="AF2722" s="15"/>
      <c r="AO2722" s="64"/>
      <c r="AP2722"/>
      <c r="AQ2722"/>
      <c r="AR2722" s="46"/>
      <c r="AS2722" s="43"/>
    </row>
    <row r="2723" spans="1:45" x14ac:dyDescent="0.2">
      <c r="A2723" s="48"/>
      <c r="B2723" s="2"/>
      <c r="D2723" s="65"/>
      <c r="G2723" s="1"/>
      <c r="H2723" s="50"/>
      <c r="I2723" s="51"/>
      <c r="J2723" s="52"/>
      <c r="L2723" s="58"/>
      <c r="N2723" s="53"/>
      <c r="O2723" s="53"/>
      <c r="P2723" s="53"/>
      <c r="Q2723" s="53"/>
      <c r="S2723" s="54"/>
      <c r="T2723" s="55"/>
      <c r="U2723" s="56"/>
      <c r="V2723" s="57"/>
      <c r="AF2723" s="15"/>
      <c r="AO2723" s="64"/>
      <c r="AP2723"/>
      <c r="AQ2723"/>
      <c r="AR2723" s="46"/>
      <c r="AS2723" s="43"/>
    </row>
    <row r="2724" spans="1:45" x14ac:dyDescent="0.2">
      <c r="A2724" s="48"/>
      <c r="B2724" s="2"/>
      <c r="D2724" s="65"/>
      <c r="G2724" s="1"/>
      <c r="H2724" s="50"/>
      <c r="I2724" s="51"/>
      <c r="J2724" s="52"/>
      <c r="L2724" s="58"/>
      <c r="N2724" s="53"/>
      <c r="O2724" s="53"/>
      <c r="P2724" s="53"/>
      <c r="Q2724" s="53"/>
      <c r="S2724" s="54"/>
      <c r="T2724" s="55"/>
      <c r="U2724" s="56"/>
      <c r="V2724" s="57"/>
      <c r="AF2724" s="15"/>
      <c r="AO2724" s="64"/>
      <c r="AP2724"/>
      <c r="AQ2724"/>
      <c r="AR2724" s="46"/>
      <c r="AS2724" s="43"/>
    </row>
    <row r="2725" spans="1:45" x14ac:dyDescent="0.2">
      <c r="A2725" s="48"/>
      <c r="B2725" s="2"/>
      <c r="D2725" s="65"/>
      <c r="G2725" s="1"/>
      <c r="H2725" s="50"/>
      <c r="I2725" s="51"/>
      <c r="J2725" s="52"/>
      <c r="L2725" s="58"/>
      <c r="N2725" s="53"/>
      <c r="O2725" s="53"/>
      <c r="P2725" s="53"/>
      <c r="Q2725" s="53"/>
      <c r="S2725" s="54"/>
      <c r="T2725" s="55"/>
      <c r="U2725" s="56"/>
      <c r="V2725" s="57"/>
      <c r="AF2725" s="15"/>
      <c r="AO2725" s="64"/>
      <c r="AP2725"/>
      <c r="AQ2725"/>
      <c r="AR2725" s="46"/>
      <c r="AS2725" s="43"/>
    </row>
    <row r="2726" spans="1:45" x14ac:dyDescent="0.2">
      <c r="A2726" s="48"/>
      <c r="B2726" s="2"/>
      <c r="D2726" s="65"/>
      <c r="G2726" s="1"/>
      <c r="H2726" s="50"/>
      <c r="I2726" s="51"/>
      <c r="J2726" s="52"/>
      <c r="L2726" s="58"/>
      <c r="N2726" s="53"/>
      <c r="O2726" s="53"/>
      <c r="P2726" s="53"/>
      <c r="Q2726" s="53"/>
      <c r="S2726" s="54"/>
      <c r="T2726" s="55"/>
      <c r="U2726" s="56"/>
      <c r="V2726" s="57"/>
      <c r="AF2726" s="15"/>
      <c r="AO2726" s="64"/>
      <c r="AP2726"/>
      <c r="AQ2726"/>
      <c r="AR2726" s="46"/>
      <c r="AS2726" s="43"/>
    </row>
    <row r="2727" spans="1:45" x14ac:dyDescent="0.2">
      <c r="A2727" s="48"/>
      <c r="B2727" s="2"/>
      <c r="D2727" s="65"/>
      <c r="G2727" s="1"/>
      <c r="H2727" s="50"/>
      <c r="I2727" s="51"/>
      <c r="J2727" s="52"/>
      <c r="L2727" s="58"/>
      <c r="N2727" s="53"/>
      <c r="O2727" s="53"/>
      <c r="P2727" s="53"/>
      <c r="Q2727" s="53"/>
      <c r="S2727" s="54"/>
      <c r="T2727" s="55"/>
      <c r="U2727" s="56"/>
      <c r="V2727" s="57"/>
      <c r="AF2727" s="15"/>
      <c r="AO2727" s="64"/>
      <c r="AP2727"/>
      <c r="AQ2727"/>
      <c r="AR2727" s="46"/>
      <c r="AS2727" s="43"/>
    </row>
    <row r="2728" spans="1:45" x14ac:dyDescent="0.2">
      <c r="A2728" s="48"/>
      <c r="B2728" s="2"/>
      <c r="D2728" s="65"/>
      <c r="G2728" s="1"/>
      <c r="H2728" s="50"/>
      <c r="I2728" s="51"/>
      <c r="J2728" s="52"/>
      <c r="L2728" s="58"/>
      <c r="N2728" s="53"/>
      <c r="O2728" s="53"/>
      <c r="P2728" s="53"/>
      <c r="Q2728" s="53"/>
      <c r="S2728" s="54"/>
      <c r="T2728" s="55"/>
      <c r="U2728" s="56"/>
      <c r="V2728" s="57"/>
      <c r="AF2728" s="15"/>
      <c r="AO2728" s="64"/>
      <c r="AP2728"/>
      <c r="AQ2728"/>
      <c r="AR2728" s="46"/>
      <c r="AS2728" s="43"/>
    </row>
    <row r="2729" spans="1:45" x14ac:dyDescent="0.2">
      <c r="A2729" s="48"/>
      <c r="B2729" s="2"/>
      <c r="D2729" s="65"/>
      <c r="G2729" s="1"/>
      <c r="H2729" s="50"/>
      <c r="I2729" s="51"/>
      <c r="J2729" s="52"/>
      <c r="L2729" s="58"/>
      <c r="N2729" s="53"/>
      <c r="O2729" s="53"/>
      <c r="P2729" s="53"/>
      <c r="Q2729" s="53"/>
      <c r="S2729" s="54"/>
      <c r="T2729" s="55"/>
      <c r="U2729" s="56"/>
      <c r="V2729" s="57"/>
      <c r="AF2729" s="15"/>
      <c r="AO2729" s="64"/>
      <c r="AP2729"/>
      <c r="AQ2729"/>
      <c r="AR2729" s="46"/>
      <c r="AS2729" s="43"/>
    </row>
    <row r="2730" spans="1:45" x14ac:dyDescent="0.2">
      <c r="A2730" s="48"/>
      <c r="B2730" s="2"/>
      <c r="D2730" s="65"/>
      <c r="G2730" s="1"/>
      <c r="H2730" s="50"/>
      <c r="I2730" s="51"/>
      <c r="J2730" s="52"/>
      <c r="L2730" s="58"/>
      <c r="N2730" s="53"/>
      <c r="O2730" s="53"/>
      <c r="P2730" s="53"/>
      <c r="Q2730" s="53"/>
      <c r="S2730" s="54"/>
      <c r="T2730" s="55"/>
      <c r="U2730" s="56"/>
      <c r="V2730" s="57"/>
      <c r="AF2730" s="15"/>
      <c r="AO2730" s="64"/>
      <c r="AP2730"/>
      <c r="AQ2730"/>
      <c r="AR2730" s="46"/>
      <c r="AS2730" s="43"/>
    </row>
    <row r="2731" spans="1:45" x14ac:dyDescent="0.2">
      <c r="A2731" s="48"/>
      <c r="B2731" s="2"/>
      <c r="D2731" s="65"/>
      <c r="G2731" s="1"/>
      <c r="H2731" s="50"/>
      <c r="I2731" s="51"/>
      <c r="J2731" s="52"/>
      <c r="L2731" s="58"/>
      <c r="N2731" s="53"/>
      <c r="O2731" s="53"/>
      <c r="P2731" s="53"/>
      <c r="Q2731" s="53"/>
      <c r="S2731" s="54"/>
      <c r="T2731" s="55"/>
      <c r="U2731" s="56"/>
      <c r="V2731" s="57"/>
      <c r="AF2731" s="15"/>
      <c r="AO2731" s="64"/>
      <c r="AP2731"/>
      <c r="AQ2731"/>
      <c r="AR2731" s="46"/>
      <c r="AS2731" s="43"/>
    </row>
    <row r="2732" spans="1:45" x14ac:dyDescent="0.2">
      <c r="A2732" s="48"/>
      <c r="B2732" s="2"/>
      <c r="D2732" s="65"/>
      <c r="G2732" s="1"/>
      <c r="H2732" s="50"/>
      <c r="I2732" s="51"/>
      <c r="J2732" s="52"/>
      <c r="L2732" s="58"/>
      <c r="N2732" s="53"/>
      <c r="O2732" s="53"/>
      <c r="P2732" s="53"/>
      <c r="Q2732" s="53"/>
      <c r="S2732" s="54"/>
      <c r="T2732" s="55"/>
      <c r="U2732" s="56"/>
      <c r="V2732" s="57"/>
      <c r="AF2732" s="15"/>
      <c r="AO2732" s="64"/>
      <c r="AP2732"/>
      <c r="AQ2732"/>
      <c r="AR2732" s="46"/>
      <c r="AS2732" s="43"/>
    </row>
    <row r="2733" spans="1:45" x14ac:dyDescent="0.2">
      <c r="A2733" s="48"/>
      <c r="B2733" s="2"/>
      <c r="D2733" s="65"/>
      <c r="G2733" s="1"/>
      <c r="H2733" s="50"/>
      <c r="I2733" s="51"/>
      <c r="J2733" s="52"/>
      <c r="L2733" s="58"/>
      <c r="N2733" s="53"/>
      <c r="O2733" s="53"/>
      <c r="P2733" s="53"/>
      <c r="Q2733" s="53"/>
      <c r="S2733" s="54"/>
      <c r="T2733" s="55"/>
      <c r="U2733" s="56"/>
      <c r="V2733" s="57"/>
      <c r="AF2733" s="15"/>
      <c r="AO2733" s="64"/>
      <c r="AP2733"/>
      <c r="AQ2733"/>
      <c r="AR2733" s="46"/>
      <c r="AS2733" s="43"/>
    </row>
    <row r="2734" spans="1:45" x14ac:dyDescent="0.2">
      <c r="A2734" s="48"/>
      <c r="B2734" s="2"/>
      <c r="D2734" s="65"/>
      <c r="G2734" s="1"/>
      <c r="H2734" s="50"/>
      <c r="I2734" s="51"/>
      <c r="J2734" s="52"/>
      <c r="L2734" s="58"/>
      <c r="N2734" s="53"/>
      <c r="O2734" s="53"/>
      <c r="P2734" s="53"/>
      <c r="Q2734" s="53"/>
      <c r="S2734" s="54"/>
      <c r="T2734" s="55"/>
      <c r="U2734" s="56"/>
      <c r="V2734" s="57"/>
      <c r="AF2734" s="15"/>
      <c r="AO2734" s="64"/>
      <c r="AP2734"/>
      <c r="AQ2734"/>
      <c r="AR2734" s="46"/>
      <c r="AS2734" s="43"/>
    </row>
    <row r="2735" spans="1:45" x14ac:dyDescent="0.2">
      <c r="A2735" s="48"/>
      <c r="B2735" s="2"/>
      <c r="D2735" s="65"/>
      <c r="G2735" s="1"/>
      <c r="H2735" s="50"/>
      <c r="I2735" s="51"/>
      <c r="J2735" s="52"/>
      <c r="L2735" s="58"/>
      <c r="N2735" s="53"/>
      <c r="O2735" s="53"/>
      <c r="P2735" s="53"/>
      <c r="Q2735" s="53"/>
      <c r="S2735" s="54"/>
      <c r="T2735" s="55"/>
      <c r="U2735" s="56"/>
      <c r="V2735" s="57"/>
      <c r="AF2735" s="15"/>
      <c r="AO2735" s="64"/>
      <c r="AP2735"/>
      <c r="AQ2735"/>
      <c r="AR2735" s="46"/>
      <c r="AS2735" s="43"/>
    </row>
    <row r="2736" spans="1:45" x14ac:dyDescent="0.2">
      <c r="A2736" s="48"/>
      <c r="B2736" s="2"/>
      <c r="D2736" s="65"/>
      <c r="G2736" s="1"/>
      <c r="H2736" s="50"/>
      <c r="I2736" s="51"/>
      <c r="J2736" s="52"/>
      <c r="L2736" s="58"/>
      <c r="N2736" s="53"/>
      <c r="O2736" s="53"/>
      <c r="P2736" s="53"/>
      <c r="Q2736" s="53"/>
      <c r="S2736" s="54"/>
      <c r="T2736" s="55"/>
      <c r="U2736" s="56"/>
      <c r="V2736" s="57"/>
      <c r="AF2736" s="15"/>
      <c r="AO2736" s="64"/>
      <c r="AP2736"/>
      <c r="AQ2736"/>
      <c r="AR2736" s="46"/>
      <c r="AS2736" s="43"/>
    </row>
    <row r="2737" spans="1:45" x14ac:dyDescent="0.2">
      <c r="A2737" s="48"/>
      <c r="B2737" s="2"/>
      <c r="D2737" s="65"/>
      <c r="G2737" s="1"/>
      <c r="H2737" s="50"/>
      <c r="I2737" s="51"/>
      <c r="J2737" s="52"/>
      <c r="L2737" s="58"/>
      <c r="N2737" s="53"/>
      <c r="O2737" s="53"/>
      <c r="P2737" s="53"/>
      <c r="Q2737" s="53"/>
      <c r="S2737" s="54"/>
      <c r="T2737" s="55"/>
      <c r="U2737" s="56"/>
      <c r="V2737" s="57"/>
      <c r="AF2737" s="15"/>
      <c r="AO2737" s="64"/>
      <c r="AP2737"/>
      <c r="AQ2737"/>
      <c r="AR2737" s="46"/>
      <c r="AS2737" s="43"/>
    </row>
    <row r="2738" spans="1:45" x14ac:dyDescent="0.2">
      <c r="A2738" s="48"/>
      <c r="B2738" s="2"/>
      <c r="D2738" s="65"/>
      <c r="G2738" s="1"/>
      <c r="H2738" s="50"/>
      <c r="I2738" s="51"/>
      <c r="J2738" s="52"/>
      <c r="L2738" s="58"/>
      <c r="N2738" s="53"/>
      <c r="O2738" s="53"/>
      <c r="P2738" s="53"/>
      <c r="Q2738" s="53"/>
      <c r="S2738" s="54"/>
      <c r="T2738" s="55"/>
      <c r="U2738" s="56"/>
      <c r="V2738" s="57"/>
      <c r="AF2738" s="15"/>
      <c r="AO2738" s="64"/>
      <c r="AP2738"/>
      <c r="AQ2738"/>
      <c r="AR2738" s="46"/>
      <c r="AS2738" s="43"/>
    </row>
    <row r="2739" spans="1:45" x14ac:dyDescent="0.2">
      <c r="A2739" s="48"/>
      <c r="B2739" s="2"/>
      <c r="D2739" s="65"/>
      <c r="G2739" s="1"/>
      <c r="H2739" s="50"/>
      <c r="I2739" s="51"/>
      <c r="J2739" s="52"/>
      <c r="L2739" s="58"/>
      <c r="N2739" s="53"/>
      <c r="O2739" s="53"/>
      <c r="P2739" s="53"/>
      <c r="Q2739" s="53"/>
      <c r="S2739" s="54"/>
      <c r="T2739" s="55"/>
      <c r="U2739" s="56"/>
      <c r="V2739" s="57"/>
      <c r="AF2739" s="15"/>
      <c r="AO2739" s="64"/>
      <c r="AP2739"/>
      <c r="AQ2739"/>
      <c r="AR2739" s="46"/>
      <c r="AS2739" s="43"/>
    </row>
    <row r="2740" spans="1:45" x14ac:dyDescent="0.2">
      <c r="A2740" s="48"/>
      <c r="B2740" s="2"/>
      <c r="D2740" s="65"/>
      <c r="G2740" s="1"/>
      <c r="H2740" s="50"/>
      <c r="I2740" s="51"/>
      <c r="J2740" s="52"/>
      <c r="L2740" s="58"/>
      <c r="N2740" s="53"/>
      <c r="O2740" s="53"/>
      <c r="P2740" s="53"/>
      <c r="Q2740" s="53"/>
      <c r="S2740" s="54"/>
      <c r="T2740" s="55"/>
      <c r="U2740" s="56"/>
      <c r="V2740" s="57"/>
      <c r="AF2740" s="15"/>
      <c r="AO2740" s="64"/>
      <c r="AP2740"/>
      <c r="AQ2740"/>
      <c r="AR2740" s="46"/>
      <c r="AS2740" s="43"/>
    </row>
    <row r="2741" spans="1:45" x14ac:dyDescent="0.2">
      <c r="A2741" s="48"/>
      <c r="B2741" s="2"/>
      <c r="D2741" s="65"/>
      <c r="G2741" s="1"/>
      <c r="H2741" s="50"/>
      <c r="I2741" s="51"/>
      <c r="J2741" s="52"/>
      <c r="L2741" s="58"/>
      <c r="N2741" s="53"/>
      <c r="O2741" s="53"/>
      <c r="P2741" s="53"/>
      <c r="Q2741" s="53"/>
      <c r="S2741" s="54"/>
      <c r="T2741" s="55"/>
      <c r="U2741" s="56"/>
      <c r="V2741" s="57"/>
      <c r="AF2741" s="15"/>
      <c r="AO2741" s="64"/>
      <c r="AP2741"/>
      <c r="AQ2741"/>
      <c r="AR2741" s="46"/>
      <c r="AS2741" s="43"/>
    </row>
    <row r="2742" spans="1:45" x14ac:dyDescent="0.2">
      <c r="A2742" s="48"/>
      <c r="B2742" s="2"/>
      <c r="D2742" s="65"/>
      <c r="G2742" s="1"/>
      <c r="H2742" s="50"/>
      <c r="I2742" s="51"/>
      <c r="J2742" s="52"/>
      <c r="L2742" s="58"/>
      <c r="N2742" s="53"/>
      <c r="O2742" s="53"/>
      <c r="P2742" s="53"/>
      <c r="Q2742" s="53"/>
      <c r="S2742" s="54"/>
      <c r="T2742" s="55"/>
      <c r="U2742" s="56"/>
      <c r="V2742" s="57"/>
      <c r="AF2742" s="15"/>
      <c r="AO2742" s="64"/>
      <c r="AP2742"/>
      <c r="AQ2742"/>
      <c r="AR2742" s="46"/>
      <c r="AS2742" s="43"/>
    </row>
    <row r="2743" spans="1:45" x14ac:dyDescent="0.2">
      <c r="A2743" s="48"/>
      <c r="B2743" s="2"/>
      <c r="D2743" s="65"/>
      <c r="G2743" s="1"/>
      <c r="H2743" s="50"/>
      <c r="I2743" s="51"/>
      <c r="J2743" s="52"/>
      <c r="L2743" s="58"/>
      <c r="N2743" s="53"/>
      <c r="O2743" s="53"/>
      <c r="P2743" s="53"/>
      <c r="Q2743" s="53"/>
      <c r="S2743" s="54"/>
      <c r="T2743" s="55"/>
      <c r="U2743" s="56"/>
      <c r="V2743" s="57"/>
      <c r="AF2743" s="15"/>
      <c r="AO2743" s="64"/>
      <c r="AP2743"/>
      <c r="AQ2743"/>
      <c r="AR2743" s="46"/>
      <c r="AS2743" s="43"/>
    </row>
    <row r="2744" spans="1:45" x14ac:dyDescent="0.2">
      <c r="A2744" s="48"/>
      <c r="B2744" s="2"/>
      <c r="D2744" s="65"/>
      <c r="G2744" s="1"/>
      <c r="H2744" s="50"/>
      <c r="I2744" s="51"/>
      <c r="J2744" s="52"/>
      <c r="L2744" s="58"/>
      <c r="N2744" s="53"/>
      <c r="O2744" s="53"/>
      <c r="P2744" s="53"/>
      <c r="Q2744" s="53"/>
      <c r="S2744" s="54"/>
      <c r="T2744" s="55"/>
      <c r="U2744" s="56"/>
      <c r="V2744" s="57"/>
      <c r="AF2744" s="15"/>
      <c r="AO2744" s="64"/>
      <c r="AP2744"/>
      <c r="AQ2744"/>
      <c r="AR2744" s="46"/>
      <c r="AS2744" s="43"/>
    </row>
    <row r="2745" spans="1:45" x14ac:dyDescent="0.2">
      <c r="A2745" s="48"/>
      <c r="B2745" s="2"/>
      <c r="D2745" s="65"/>
      <c r="G2745" s="1"/>
      <c r="H2745" s="50"/>
      <c r="I2745" s="51"/>
      <c r="J2745" s="52"/>
      <c r="L2745" s="58"/>
      <c r="N2745" s="53"/>
      <c r="O2745" s="53"/>
      <c r="P2745" s="53"/>
      <c r="Q2745" s="53"/>
      <c r="S2745" s="54"/>
      <c r="T2745" s="55"/>
      <c r="U2745" s="56"/>
      <c r="V2745" s="57"/>
      <c r="AF2745" s="15"/>
      <c r="AO2745" s="64"/>
      <c r="AP2745"/>
      <c r="AQ2745"/>
      <c r="AR2745" s="46"/>
      <c r="AS2745" s="43"/>
    </row>
    <row r="2746" spans="1:45" x14ac:dyDescent="0.2">
      <c r="A2746" s="48"/>
      <c r="B2746" s="2"/>
      <c r="D2746" s="65"/>
      <c r="G2746" s="1"/>
      <c r="H2746" s="50"/>
      <c r="I2746" s="51"/>
      <c r="J2746" s="52"/>
      <c r="L2746" s="58"/>
      <c r="N2746" s="53"/>
      <c r="O2746" s="53"/>
      <c r="P2746" s="53"/>
      <c r="Q2746" s="53"/>
      <c r="S2746" s="54"/>
      <c r="T2746" s="55"/>
      <c r="U2746" s="56"/>
      <c r="V2746" s="57"/>
      <c r="AF2746" s="15"/>
      <c r="AO2746" s="64"/>
      <c r="AP2746"/>
      <c r="AQ2746"/>
      <c r="AR2746" s="46"/>
      <c r="AS2746" s="43"/>
    </row>
    <row r="2747" spans="1:45" x14ac:dyDescent="0.2">
      <c r="A2747" s="48"/>
      <c r="B2747" s="2"/>
      <c r="D2747" s="65"/>
      <c r="G2747" s="1"/>
      <c r="H2747" s="50"/>
      <c r="I2747" s="51"/>
      <c r="J2747" s="52"/>
      <c r="L2747" s="58"/>
      <c r="N2747" s="53"/>
      <c r="O2747" s="53"/>
      <c r="P2747" s="53"/>
      <c r="Q2747" s="53"/>
      <c r="S2747" s="54"/>
      <c r="T2747" s="55"/>
      <c r="U2747" s="56"/>
      <c r="V2747" s="57"/>
      <c r="AF2747" s="15"/>
      <c r="AO2747" s="64"/>
      <c r="AP2747"/>
      <c r="AQ2747"/>
      <c r="AR2747" s="46"/>
      <c r="AS2747" s="43"/>
    </row>
    <row r="2748" spans="1:45" x14ac:dyDescent="0.2">
      <c r="A2748" s="48"/>
      <c r="B2748" s="2"/>
      <c r="D2748" s="65"/>
      <c r="G2748" s="1"/>
      <c r="H2748" s="50"/>
      <c r="I2748" s="51"/>
      <c r="J2748" s="52"/>
      <c r="L2748" s="58"/>
      <c r="N2748" s="53"/>
      <c r="O2748" s="53"/>
      <c r="P2748" s="53"/>
      <c r="Q2748" s="53"/>
      <c r="S2748" s="54"/>
      <c r="T2748" s="55"/>
      <c r="U2748" s="56"/>
      <c r="V2748" s="57"/>
      <c r="AF2748" s="15"/>
      <c r="AO2748" s="64"/>
      <c r="AP2748"/>
      <c r="AQ2748"/>
      <c r="AR2748" s="46"/>
      <c r="AS2748" s="43"/>
    </row>
    <row r="2749" spans="1:45" x14ac:dyDescent="0.2">
      <c r="A2749" s="48"/>
      <c r="B2749" s="2"/>
      <c r="D2749" s="65"/>
      <c r="G2749" s="1"/>
      <c r="H2749" s="50"/>
      <c r="I2749" s="51"/>
      <c r="J2749" s="52"/>
      <c r="L2749" s="58"/>
      <c r="N2749" s="53"/>
      <c r="O2749" s="53"/>
      <c r="P2749" s="53"/>
      <c r="Q2749" s="53"/>
      <c r="S2749" s="54"/>
      <c r="T2749" s="55"/>
      <c r="U2749" s="56"/>
      <c r="V2749" s="57"/>
      <c r="AF2749" s="15"/>
      <c r="AO2749" s="64"/>
      <c r="AP2749"/>
      <c r="AQ2749"/>
      <c r="AR2749" s="46"/>
      <c r="AS2749" s="43"/>
    </row>
    <row r="2750" spans="1:45" x14ac:dyDescent="0.2">
      <c r="A2750" s="48"/>
      <c r="B2750" s="2"/>
      <c r="D2750" s="65"/>
      <c r="G2750" s="1"/>
      <c r="H2750" s="50"/>
      <c r="I2750" s="51"/>
      <c r="J2750" s="52"/>
      <c r="L2750" s="58"/>
      <c r="N2750" s="53"/>
      <c r="O2750" s="53"/>
      <c r="P2750" s="53"/>
      <c r="Q2750" s="53"/>
      <c r="S2750" s="54"/>
      <c r="T2750" s="55"/>
      <c r="U2750" s="56"/>
      <c r="V2750" s="57"/>
      <c r="AF2750" s="15"/>
      <c r="AO2750" s="64"/>
      <c r="AP2750"/>
      <c r="AQ2750"/>
      <c r="AR2750" s="46"/>
      <c r="AS2750" s="43"/>
    </row>
    <row r="2751" spans="1:45" x14ac:dyDescent="0.2">
      <c r="A2751" s="48"/>
      <c r="B2751" s="2"/>
      <c r="D2751" s="65"/>
      <c r="G2751" s="1"/>
      <c r="H2751" s="50"/>
      <c r="I2751" s="51"/>
      <c r="J2751" s="52"/>
      <c r="L2751" s="58"/>
      <c r="N2751" s="53"/>
      <c r="O2751" s="53"/>
      <c r="P2751" s="53"/>
      <c r="Q2751" s="53"/>
      <c r="S2751" s="54"/>
      <c r="T2751" s="55"/>
      <c r="U2751" s="56"/>
      <c r="V2751" s="57"/>
      <c r="AF2751" s="15"/>
      <c r="AO2751" s="64"/>
      <c r="AP2751"/>
      <c r="AQ2751"/>
      <c r="AR2751" s="46"/>
      <c r="AS2751" s="43"/>
    </row>
    <row r="2752" spans="1:45" x14ac:dyDescent="0.2">
      <c r="A2752" s="48"/>
      <c r="B2752" s="2"/>
      <c r="D2752" s="65"/>
      <c r="G2752" s="1"/>
      <c r="H2752" s="50"/>
      <c r="I2752" s="51"/>
      <c r="J2752" s="52"/>
      <c r="L2752" s="58"/>
      <c r="N2752" s="53"/>
      <c r="O2752" s="53"/>
      <c r="P2752" s="53"/>
      <c r="Q2752" s="53"/>
      <c r="S2752" s="54"/>
      <c r="T2752" s="55"/>
      <c r="U2752" s="56"/>
      <c r="V2752" s="57"/>
      <c r="AF2752" s="15"/>
      <c r="AO2752" s="64"/>
      <c r="AP2752"/>
      <c r="AQ2752"/>
      <c r="AR2752" s="46"/>
      <c r="AS2752" s="43"/>
    </row>
    <row r="2753" spans="1:45" x14ac:dyDescent="0.2">
      <c r="A2753" s="48"/>
      <c r="B2753" s="2"/>
      <c r="D2753" s="65"/>
      <c r="G2753" s="1"/>
      <c r="H2753" s="50"/>
      <c r="I2753" s="51"/>
      <c r="J2753" s="52"/>
      <c r="L2753" s="58"/>
      <c r="N2753" s="53"/>
      <c r="O2753" s="53"/>
      <c r="P2753" s="53"/>
      <c r="Q2753" s="53"/>
      <c r="S2753" s="54"/>
      <c r="T2753" s="55"/>
      <c r="U2753" s="56"/>
      <c r="V2753" s="57"/>
      <c r="AF2753" s="15"/>
      <c r="AO2753" s="64"/>
      <c r="AP2753"/>
      <c r="AQ2753"/>
      <c r="AR2753" s="46"/>
      <c r="AS2753" s="43"/>
    </row>
    <row r="2754" spans="1:45" x14ac:dyDescent="0.2">
      <c r="A2754" s="48"/>
      <c r="B2754" s="2"/>
      <c r="D2754" s="65"/>
      <c r="G2754" s="1"/>
      <c r="H2754" s="50"/>
      <c r="I2754" s="51"/>
      <c r="J2754" s="52"/>
      <c r="L2754" s="58"/>
      <c r="N2754" s="53"/>
      <c r="O2754" s="53"/>
      <c r="P2754" s="53"/>
      <c r="Q2754" s="53"/>
      <c r="S2754" s="54"/>
      <c r="T2754" s="55"/>
      <c r="U2754" s="56"/>
      <c r="V2754" s="57"/>
      <c r="AF2754" s="15"/>
      <c r="AO2754" s="64"/>
      <c r="AP2754"/>
      <c r="AQ2754"/>
      <c r="AR2754" s="46"/>
      <c r="AS2754" s="43"/>
    </row>
    <row r="2755" spans="1:45" x14ac:dyDescent="0.2">
      <c r="A2755" s="48"/>
      <c r="B2755" s="2"/>
      <c r="D2755" s="65"/>
      <c r="G2755" s="1"/>
      <c r="H2755" s="50"/>
      <c r="I2755" s="51"/>
      <c r="J2755" s="52"/>
      <c r="L2755" s="58"/>
      <c r="N2755" s="53"/>
      <c r="O2755" s="53"/>
      <c r="P2755" s="53"/>
      <c r="Q2755" s="53"/>
      <c r="S2755" s="54"/>
      <c r="T2755" s="55"/>
      <c r="U2755" s="56"/>
      <c r="V2755" s="57"/>
      <c r="AF2755" s="15"/>
      <c r="AO2755" s="64"/>
      <c r="AP2755"/>
      <c r="AQ2755"/>
      <c r="AR2755" s="46"/>
      <c r="AS2755" s="43"/>
    </row>
    <row r="2756" spans="1:45" x14ac:dyDescent="0.2">
      <c r="A2756" s="48"/>
      <c r="B2756" s="2"/>
      <c r="D2756" s="65"/>
      <c r="G2756" s="1"/>
      <c r="H2756" s="50"/>
      <c r="I2756" s="51"/>
      <c r="J2756" s="52"/>
      <c r="L2756" s="58"/>
      <c r="N2756" s="53"/>
      <c r="O2756" s="53"/>
      <c r="P2756" s="53"/>
      <c r="Q2756" s="53"/>
      <c r="S2756" s="54"/>
      <c r="T2756" s="55"/>
      <c r="U2756" s="56"/>
      <c r="V2756" s="57"/>
      <c r="AF2756" s="15"/>
      <c r="AO2756" s="64"/>
      <c r="AP2756"/>
      <c r="AQ2756"/>
      <c r="AR2756" s="46"/>
      <c r="AS2756" s="43"/>
    </row>
    <row r="2757" spans="1:45" x14ac:dyDescent="0.2">
      <c r="A2757" s="48"/>
      <c r="B2757" s="2"/>
      <c r="D2757" s="65"/>
      <c r="G2757" s="1"/>
      <c r="H2757" s="50"/>
      <c r="I2757" s="51"/>
      <c r="J2757" s="52"/>
      <c r="L2757" s="58"/>
      <c r="N2757" s="53"/>
      <c r="O2757" s="53"/>
      <c r="P2757" s="53"/>
      <c r="Q2757" s="53"/>
      <c r="S2757" s="54"/>
      <c r="T2757" s="55"/>
      <c r="U2757" s="56"/>
      <c r="V2757" s="57"/>
      <c r="AF2757" s="15"/>
      <c r="AO2757" s="64"/>
      <c r="AP2757"/>
      <c r="AQ2757"/>
      <c r="AR2757" s="46"/>
      <c r="AS2757" s="43"/>
    </row>
    <row r="2758" spans="1:45" x14ac:dyDescent="0.2">
      <c r="A2758" s="48"/>
      <c r="B2758" s="2"/>
      <c r="D2758" s="65"/>
      <c r="G2758" s="1"/>
      <c r="H2758" s="50"/>
      <c r="I2758" s="51"/>
      <c r="J2758" s="52"/>
      <c r="L2758" s="58"/>
      <c r="N2758" s="53"/>
      <c r="O2758" s="53"/>
      <c r="P2758" s="53"/>
      <c r="Q2758" s="53"/>
      <c r="S2758" s="54"/>
      <c r="T2758" s="55"/>
      <c r="U2758" s="56"/>
      <c r="V2758" s="57"/>
      <c r="AF2758" s="15"/>
      <c r="AO2758" s="64"/>
      <c r="AP2758"/>
      <c r="AQ2758"/>
      <c r="AR2758" s="46"/>
      <c r="AS2758" s="43"/>
    </row>
    <row r="2759" spans="1:45" x14ac:dyDescent="0.2">
      <c r="A2759" s="48"/>
      <c r="B2759" s="2"/>
      <c r="D2759" s="65"/>
      <c r="G2759" s="1"/>
      <c r="H2759" s="50"/>
      <c r="I2759" s="51"/>
      <c r="J2759" s="52"/>
      <c r="L2759" s="58"/>
      <c r="N2759" s="53"/>
      <c r="O2759" s="53"/>
      <c r="P2759" s="53"/>
      <c r="Q2759" s="53"/>
      <c r="S2759" s="54"/>
      <c r="T2759" s="55"/>
      <c r="U2759" s="56"/>
      <c r="V2759" s="57"/>
      <c r="AF2759" s="15"/>
      <c r="AO2759" s="64"/>
      <c r="AP2759"/>
      <c r="AQ2759"/>
      <c r="AR2759" s="46"/>
      <c r="AS2759" s="43"/>
    </row>
    <row r="2760" spans="1:45" x14ac:dyDescent="0.2">
      <c r="A2760" s="48"/>
      <c r="B2760" s="2"/>
      <c r="D2760" s="65"/>
      <c r="G2760" s="1"/>
      <c r="H2760" s="50"/>
      <c r="I2760" s="51"/>
      <c r="J2760" s="52"/>
      <c r="L2760" s="58"/>
      <c r="N2760" s="53"/>
      <c r="O2760" s="53"/>
      <c r="P2760" s="53"/>
      <c r="Q2760" s="53"/>
      <c r="S2760" s="54"/>
      <c r="T2760" s="55"/>
      <c r="U2760" s="56"/>
      <c r="V2760" s="57"/>
      <c r="AF2760" s="15"/>
      <c r="AO2760" s="64"/>
      <c r="AP2760"/>
      <c r="AQ2760"/>
      <c r="AR2760" s="46"/>
      <c r="AS2760" s="43"/>
    </row>
    <row r="2761" spans="1:45" x14ac:dyDescent="0.2">
      <c r="A2761" s="48"/>
      <c r="B2761" s="2"/>
      <c r="D2761" s="65"/>
      <c r="G2761" s="1"/>
      <c r="H2761" s="50"/>
      <c r="I2761" s="51"/>
      <c r="J2761" s="52"/>
      <c r="L2761" s="58"/>
      <c r="N2761" s="53"/>
      <c r="O2761" s="53"/>
      <c r="P2761" s="53"/>
      <c r="Q2761" s="53"/>
      <c r="S2761" s="54"/>
      <c r="T2761" s="55"/>
      <c r="U2761" s="56"/>
      <c r="V2761" s="57"/>
      <c r="AF2761" s="15"/>
      <c r="AO2761" s="64"/>
      <c r="AP2761"/>
      <c r="AQ2761"/>
      <c r="AR2761" s="46"/>
      <c r="AS2761" s="43"/>
    </row>
    <row r="2762" spans="1:45" x14ac:dyDescent="0.2">
      <c r="A2762" s="48"/>
      <c r="B2762" s="2"/>
      <c r="D2762" s="65"/>
      <c r="G2762" s="1"/>
      <c r="H2762" s="50"/>
      <c r="I2762" s="51"/>
      <c r="J2762" s="52"/>
      <c r="L2762" s="58"/>
      <c r="N2762" s="53"/>
      <c r="O2762" s="53"/>
      <c r="P2762" s="53"/>
      <c r="Q2762" s="53"/>
      <c r="S2762" s="54"/>
      <c r="T2762" s="55"/>
      <c r="U2762" s="56"/>
      <c r="V2762" s="57"/>
      <c r="AF2762" s="15"/>
      <c r="AO2762" s="64"/>
      <c r="AP2762"/>
      <c r="AQ2762"/>
      <c r="AR2762" s="46"/>
      <c r="AS2762" s="43"/>
    </row>
    <row r="2763" spans="1:45" x14ac:dyDescent="0.2">
      <c r="A2763" s="48"/>
      <c r="B2763" s="2"/>
      <c r="D2763" s="65"/>
      <c r="G2763" s="1"/>
      <c r="H2763" s="50"/>
      <c r="I2763" s="51"/>
      <c r="J2763" s="52"/>
      <c r="L2763" s="58"/>
      <c r="N2763" s="53"/>
      <c r="O2763" s="53"/>
      <c r="P2763" s="53"/>
      <c r="Q2763" s="53"/>
      <c r="S2763" s="54"/>
      <c r="T2763" s="55"/>
      <c r="U2763" s="56"/>
      <c r="V2763" s="57"/>
      <c r="AF2763" s="15"/>
      <c r="AO2763" s="64"/>
      <c r="AP2763"/>
      <c r="AQ2763"/>
      <c r="AR2763" s="46"/>
      <c r="AS2763" s="43"/>
    </row>
    <row r="2764" spans="1:45" x14ac:dyDescent="0.2">
      <c r="A2764" s="48"/>
      <c r="B2764" s="2"/>
      <c r="D2764" s="65"/>
      <c r="G2764" s="1"/>
      <c r="H2764" s="50"/>
      <c r="I2764" s="51"/>
      <c r="J2764" s="52"/>
      <c r="L2764" s="58"/>
      <c r="N2764" s="53"/>
      <c r="O2764" s="53"/>
      <c r="P2764" s="53"/>
      <c r="Q2764" s="53"/>
      <c r="S2764" s="54"/>
      <c r="T2764" s="55"/>
      <c r="U2764" s="56"/>
      <c r="V2764" s="57"/>
      <c r="AF2764" s="15"/>
      <c r="AO2764" s="64"/>
      <c r="AP2764"/>
      <c r="AQ2764"/>
      <c r="AR2764" s="46"/>
      <c r="AS2764" s="43"/>
    </row>
    <row r="2765" spans="1:45" x14ac:dyDescent="0.2">
      <c r="A2765" s="48"/>
      <c r="B2765" s="2"/>
      <c r="D2765" s="65"/>
      <c r="G2765" s="1"/>
      <c r="H2765" s="50"/>
      <c r="I2765" s="51"/>
      <c r="J2765" s="52"/>
      <c r="L2765" s="58"/>
      <c r="N2765" s="53"/>
      <c r="O2765" s="53"/>
      <c r="P2765" s="53"/>
      <c r="Q2765" s="53"/>
      <c r="S2765" s="54"/>
      <c r="T2765" s="55"/>
      <c r="U2765" s="56"/>
      <c r="V2765" s="57"/>
      <c r="AF2765" s="15"/>
      <c r="AO2765" s="64"/>
      <c r="AP2765"/>
      <c r="AQ2765"/>
      <c r="AR2765" s="46"/>
      <c r="AS2765" s="43"/>
    </row>
    <row r="2766" spans="1:45" x14ac:dyDescent="0.2">
      <c r="A2766" s="48"/>
      <c r="B2766" s="2"/>
      <c r="D2766" s="65"/>
      <c r="G2766" s="1"/>
      <c r="H2766" s="50"/>
      <c r="I2766" s="51"/>
      <c r="J2766" s="52"/>
      <c r="L2766" s="58"/>
      <c r="N2766" s="53"/>
      <c r="O2766" s="53"/>
      <c r="P2766" s="53"/>
      <c r="Q2766" s="53"/>
      <c r="S2766" s="54"/>
      <c r="T2766" s="55"/>
      <c r="U2766" s="56"/>
      <c r="V2766" s="57"/>
      <c r="AF2766" s="15"/>
      <c r="AO2766" s="64"/>
      <c r="AP2766"/>
      <c r="AQ2766"/>
      <c r="AR2766" s="46"/>
      <c r="AS2766" s="43"/>
    </row>
    <row r="2767" spans="1:45" x14ac:dyDescent="0.2">
      <c r="A2767" s="48"/>
      <c r="B2767" s="2"/>
      <c r="D2767" s="65"/>
      <c r="G2767" s="1"/>
      <c r="H2767" s="50"/>
      <c r="I2767" s="51"/>
      <c r="J2767" s="52"/>
      <c r="L2767" s="58"/>
      <c r="N2767" s="53"/>
      <c r="O2767" s="53"/>
      <c r="P2767" s="53"/>
      <c r="Q2767" s="53"/>
      <c r="S2767" s="54"/>
      <c r="T2767" s="55"/>
      <c r="U2767" s="56"/>
      <c r="V2767" s="57"/>
      <c r="AF2767" s="15"/>
      <c r="AO2767" s="64"/>
      <c r="AP2767"/>
      <c r="AQ2767"/>
      <c r="AR2767" s="46"/>
      <c r="AS2767" s="43"/>
    </row>
    <row r="2768" spans="1:45" x14ac:dyDescent="0.2">
      <c r="A2768" s="48"/>
      <c r="B2768" s="2"/>
      <c r="D2768" s="65"/>
      <c r="G2768" s="1"/>
      <c r="H2768" s="50"/>
      <c r="I2768" s="51"/>
      <c r="J2768" s="52"/>
      <c r="L2768" s="58"/>
      <c r="N2768" s="53"/>
      <c r="O2768" s="53"/>
      <c r="P2768" s="53"/>
      <c r="Q2768" s="53"/>
      <c r="S2768" s="54"/>
      <c r="T2768" s="55"/>
      <c r="U2768" s="56"/>
      <c r="V2768" s="57"/>
      <c r="AF2768" s="15"/>
      <c r="AO2768" s="64"/>
      <c r="AP2768"/>
      <c r="AQ2768"/>
      <c r="AR2768" s="46"/>
      <c r="AS2768" s="43"/>
    </row>
    <row r="2769" spans="1:45" x14ac:dyDescent="0.2">
      <c r="A2769" s="48"/>
      <c r="B2769" s="2"/>
      <c r="D2769" s="65"/>
      <c r="G2769" s="1"/>
      <c r="H2769" s="50"/>
      <c r="I2769" s="51"/>
      <c r="J2769" s="52"/>
      <c r="L2769" s="58"/>
      <c r="N2769" s="53"/>
      <c r="O2769" s="53"/>
      <c r="P2769" s="53"/>
      <c r="Q2769" s="53"/>
      <c r="S2769" s="54"/>
      <c r="T2769" s="55"/>
      <c r="U2769" s="56"/>
      <c r="V2769" s="57"/>
      <c r="AF2769" s="15"/>
      <c r="AO2769" s="64"/>
      <c r="AP2769"/>
      <c r="AQ2769"/>
      <c r="AR2769" s="46"/>
      <c r="AS2769" s="43"/>
    </row>
    <row r="2770" spans="1:45" x14ac:dyDescent="0.2">
      <c r="A2770" s="48"/>
      <c r="B2770" s="2"/>
      <c r="D2770" s="65"/>
      <c r="G2770" s="1"/>
      <c r="H2770" s="50"/>
      <c r="I2770" s="51"/>
      <c r="J2770" s="52"/>
      <c r="L2770" s="58"/>
      <c r="N2770" s="53"/>
      <c r="O2770" s="53"/>
      <c r="P2770" s="53"/>
      <c r="Q2770" s="53"/>
      <c r="S2770" s="54"/>
      <c r="T2770" s="55"/>
      <c r="U2770" s="56"/>
      <c r="V2770" s="57"/>
      <c r="AF2770" s="15"/>
      <c r="AO2770" s="64"/>
      <c r="AP2770"/>
      <c r="AQ2770"/>
      <c r="AR2770" s="46"/>
      <c r="AS2770" s="43"/>
    </row>
    <row r="2771" spans="1:45" x14ac:dyDescent="0.2">
      <c r="A2771" s="48"/>
      <c r="B2771" s="2"/>
      <c r="D2771" s="65"/>
      <c r="G2771" s="1"/>
      <c r="H2771" s="50"/>
      <c r="I2771" s="51"/>
      <c r="J2771" s="52"/>
      <c r="L2771" s="58"/>
      <c r="N2771" s="53"/>
      <c r="O2771" s="53"/>
      <c r="P2771" s="53"/>
      <c r="Q2771" s="53"/>
      <c r="S2771" s="54"/>
      <c r="T2771" s="55"/>
      <c r="U2771" s="56"/>
      <c r="V2771" s="57"/>
      <c r="AF2771" s="15"/>
      <c r="AO2771" s="64"/>
      <c r="AP2771"/>
      <c r="AQ2771"/>
      <c r="AR2771" s="46"/>
      <c r="AS2771" s="43"/>
    </row>
    <row r="2772" spans="1:45" x14ac:dyDescent="0.2">
      <c r="A2772" s="48"/>
      <c r="B2772" s="2"/>
      <c r="D2772" s="65"/>
      <c r="G2772" s="1"/>
      <c r="H2772" s="50"/>
      <c r="I2772" s="51"/>
      <c r="J2772" s="52"/>
      <c r="L2772" s="58"/>
      <c r="N2772" s="53"/>
      <c r="O2772" s="53"/>
      <c r="P2772" s="53"/>
      <c r="Q2772" s="53"/>
      <c r="S2772" s="54"/>
      <c r="T2772" s="55"/>
      <c r="U2772" s="56"/>
      <c r="V2772" s="57"/>
      <c r="AF2772" s="15"/>
      <c r="AO2772" s="64"/>
      <c r="AP2772"/>
      <c r="AQ2772"/>
      <c r="AR2772" s="46"/>
      <c r="AS2772" s="43"/>
    </row>
    <row r="2773" spans="1:45" x14ac:dyDescent="0.2">
      <c r="A2773" s="48"/>
      <c r="B2773" s="2"/>
      <c r="D2773" s="65"/>
      <c r="G2773" s="1"/>
      <c r="H2773" s="50"/>
      <c r="I2773" s="51"/>
      <c r="J2773" s="52"/>
      <c r="L2773" s="58"/>
      <c r="N2773" s="53"/>
      <c r="O2773" s="53"/>
      <c r="P2773" s="53"/>
      <c r="Q2773" s="53"/>
      <c r="S2773" s="54"/>
      <c r="T2773" s="55"/>
      <c r="U2773" s="56"/>
      <c r="V2773" s="57"/>
      <c r="AF2773" s="15"/>
      <c r="AO2773" s="64"/>
      <c r="AP2773"/>
      <c r="AQ2773"/>
      <c r="AR2773" s="46"/>
      <c r="AS2773" s="43"/>
    </row>
    <row r="2774" spans="1:45" x14ac:dyDescent="0.2">
      <c r="A2774" s="48"/>
      <c r="B2774" s="2"/>
      <c r="D2774" s="65"/>
      <c r="G2774" s="1"/>
      <c r="H2774" s="50"/>
      <c r="I2774" s="51"/>
      <c r="J2774" s="52"/>
      <c r="L2774" s="58"/>
      <c r="N2774" s="53"/>
      <c r="O2774" s="53"/>
      <c r="P2774" s="53"/>
      <c r="Q2774" s="53"/>
      <c r="S2774" s="54"/>
      <c r="T2774" s="55"/>
      <c r="U2774" s="56"/>
      <c r="V2774" s="57"/>
      <c r="AF2774" s="15"/>
      <c r="AO2774" s="64"/>
      <c r="AP2774"/>
      <c r="AQ2774"/>
      <c r="AR2774" s="46"/>
      <c r="AS2774" s="43"/>
    </row>
    <row r="2775" spans="1:45" x14ac:dyDescent="0.2">
      <c r="A2775" s="48"/>
      <c r="B2775" s="2"/>
      <c r="D2775" s="65"/>
      <c r="G2775" s="1"/>
      <c r="H2775" s="50"/>
      <c r="I2775" s="51"/>
      <c r="J2775" s="52"/>
      <c r="L2775" s="58"/>
      <c r="N2775" s="53"/>
      <c r="O2775" s="53"/>
      <c r="P2775" s="53"/>
      <c r="Q2775" s="53"/>
      <c r="S2775" s="54"/>
      <c r="T2775" s="55"/>
      <c r="U2775" s="56"/>
      <c r="V2775" s="57"/>
      <c r="AF2775" s="15"/>
      <c r="AO2775" s="64"/>
      <c r="AP2775"/>
      <c r="AQ2775"/>
      <c r="AR2775" s="46"/>
      <c r="AS2775" s="43"/>
    </row>
    <row r="2776" spans="1:45" x14ac:dyDescent="0.2">
      <c r="A2776" s="48"/>
      <c r="B2776" s="2"/>
      <c r="D2776" s="65"/>
      <c r="G2776" s="1"/>
      <c r="H2776" s="50"/>
      <c r="I2776" s="51"/>
      <c r="J2776" s="52"/>
      <c r="L2776" s="58"/>
      <c r="N2776" s="53"/>
      <c r="O2776" s="53"/>
      <c r="P2776" s="53"/>
      <c r="Q2776" s="53"/>
      <c r="S2776" s="54"/>
      <c r="T2776" s="55"/>
      <c r="U2776" s="56"/>
      <c r="V2776" s="57"/>
      <c r="AF2776" s="15"/>
      <c r="AO2776" s="64"/>
      <c r="AP2776"/>
      <c r="AQ2776"/>
      <c r="AR2776" s="46"/>
      <c r="AS2776" s="43"/>
    </row>
    <row r="2777" spans="1:45" x14ac:dyDescent="0.2">
      <c r="A2777" s="48"/>
      <c r="B2777" s="2"/>
      <c r="D2777" s="65"/>
      <c r="G2777" s="1"/>
      <c r="H2777" s="50"/>
      <c r="I2777" s="51"/>
      <c r="J2777" s="52"/>
      <c r="L2777" s="58"/>
      <c r="N2777" s="53"/>
      <c r="O2777" s="53"/>
      <c r="P2777" s="53"/>
      <c r="Q2777" s="53"/>
      <c r="S2777" s="54"/>
      <c r="T2777" s="55"/>
      <c r="U2777" s="56"/>
      <c r="V2777" s="57"/>
      <c r="AF2777" s="15"/>
      <c r="AO2777" s="64"/>
      <c r="AP2777"/>
      <c r="AQ2777"/>
      <c r="AR2777" s="46"/>
      <c r="AS2777" s="43"/>
    </row>
    <row r="2778" spans="1:45" x14ac:dyDescent="0.2">
      <c r="A2778" s="48"/>
      <c r="B2778" s="2"/>
      <c r="D2778" s="65"/>
      <c r="G2778" s="1"/>
      <c r="H2778" s="50"/>
      <c r="I2778" s="51"/>
      <c r="J2778" s="52"/>
      <c r="L2778" s="58"/>
      <c r="N2778" s="53"/>
      <c r="O2778" s="53"/>
      <c r="P2778" s="53"/>
      <c r="Q2778" s="53"/>
      <c r="S2778" s="54"/>
      <c r="T2778" s="55"/>
      <c r="U2778" s="56"/>
      <c r="V2778" s="57"/>
      <c r="AF2778" s="15"/>
      <c r="AO2778" s="64"/>
      <c r="AP2778"/>
      <c r="AQ2778"/>
      <c r="AR2778" s="46"/>
      <c r="AS2778" s="43"/>
    </row>
    <row r="2779" spans="1:45" x14ac:dyDescent="0.2">
      <c r="A2779" s="48"/>
      <c r="B2779" s="2"/>
      <c r="D2779" s="65"/>
      <c r="G2779" s="1"/>
      <c r="H2779" s="50"/>
      <c r="I2779" s="51"/>
      <c r="J2779" s="52"/>
      <c r="L2779" s="58"/>
      <c r="N2779" s="53"/>
      <c r="O2779" s="53"/>
      <c r="P2779" s="53"/>
      <c r="Q2779" s="53"/>
      <c r="S2779" s="54"/>
      <c r="T2779" s="55"/>
      <c r="U2779" s="56"/>
      <c r="V2779" s="57"/>
      <c r="AF2779" s="15"/>
      <c r="AO2779" s="64"/>
      <c r="AP2779"/>
      <c r="AQ2779"/>
      <c r="AR2779" s="46"/>
      <c r="AS2779" s="43"/>
    </row>
    <row r="2780" spans="1:45" x14ac:dyDescent="0.2">
      <c r="A2780" s="48"/>
      <c r="B2780" s="2"/>
      <c r="D2780" s="65"/>
      <c r="G2780" s="1"/>
      <c r="H2780" s="50"/>
      <c r="I2780" s="51"/>
      <c r="J2780" s="52"/>
      <c r="L2780" s="58"/>
      <c r="N2780" s="53"/>
      <c r="O2780" s="53"/>
      <c r="P2780" s="53"/>
      <c r="Q2780" s="53"/>
      <c r="S2780" s="54"/>
      <c r="T2780" s="55"/>
      <c r="U2780" s="56"/>
      <c r="V2780" s="57"/>
      <c r="AF2780" s="15"/>
      <c r="AO2780" s="64"/>
      <c r="AP2780"/>
      <c r="AQ2780"/>
      <c r="AR2780" s="46"/>
      <c r="AS2780" s="43"/>
    </row>
    <row r="2781" spans="1:45" x14ac:dyDescent="0.2">
      <c r="A2781" s="48"/>
      <c r="B2781" s="2"/>
      <c r="D2781" s="65"/>
      <c r="G2781" s="1"/>
      <c r="H2781" s="50"/>
      <c r="I2781" s="51"/>
      <c r="J2781" s="52"/>
      <c r="L2781" s="58"/>
      <c r="N2781" s="53"/>
      <c r="O2781" s="53"/>
      <c r="P2781" s="53"/>
      <c r="Q2781" s="53"/>
      <c r="S2781" s="54"/>
      <c r="T2781" s="55"/>
      <c r="U2781" s="56"/>
      <c r="V2781" s="57"/>
      <c r="AF2781" s="15"/>
      <c r="AO2781" s="64"/>
      <c r="AP2781"/>
      <c r="AQ2781"/>
      <c r="AR2781" s="46"/>
      <c r="AS2781" s="43"/>
    </row>
    <row r="2782" spans="1:45" x14ac:dyDescent="0.2">
      <c r="A2782" s="48"/>
      <c r="B2782" s="2"/>
      <c r="D2782" s="65"/>
      <c r="G2782" s="1"/>
      <c r="H2782" s="50"/>
      <c r="I2782" s="51"/>
      <c r="J2782" s="52"/>
      <c r="L2782" s="58"/>
      <c r="N2782" s="53"/>
      <c r="O2782" s="53"/>
      <c r="P2782" s="53"/>
      <c r="Q2782" s="53"/>
      <c r="S2782" s="54"/>
      <c r="T2782" s="55"/>
      <c r="U2782" s="56"/>
      <c r="V2782" s="57"/>
      <c r="AF2782" s="15"/>
      <c r="AO2782" s="64"/>
      <c r="AP2782"/>
      <c r="AQ2782"/>
      <c r="AR2782" s="46"/>
      <c r="AS2782" s="43"/>
    </row>
    <row r="2783" spans="1:45" x14ac:dyDescent="0.2">
      <c r="A2783" s="48"/>
      <c r="B2783" s="2"/>
      <c r="D2783" s="65"/>
      <c r="G2783" s="1"/>
      <c r="H2783" s="50"/>
      <c r="I2783" s="51"/>
      <c r="J2783" s="52"/>
      <c r="L2783" s="58"/>
      <c r="N2783" s="53"/>
      <c r="O2783" s="53"/>
      <c r="P2783" s="53"/>
      <c r="Q2783" s="53"/>
      <c r="S2783" s="54"/>
      <c r="T2783" s="55"/>
      <c r="U2783" s="56"/>
      <c r="V2783" s="57"/>
      <c r="AF2783" s="15"/>
      <c r="AO2783" s="64"/>
      <c r="AP2783"/>
      <c r="AQ2783"/>
      <c r="AR2783" s="46"/>
      <c r="AS2783" s="43"/>
    </row>
    <row r="2784" spans="1:45" x14ac:dyDescent="0.2">
      <c r="A2784" s="48"/>
      <c r="B2784" s="2"/>
      <c r="D2784" s="65"/>
      <c r="G2784" s="1"/>
      <c r="H2784" s="50"/>
      <c r="I2784" s="51"/>
      <c r="J2784" s="52"/>
      <c r="L2784" s="58"/>
      <c r="N2784" s="53"/>
      <c r="O2784" s="53"/>
      <c r="P2784" s="53"/>
      <c r="Q2784" s="53"/>
      <c r="S2784" s="54"/>
      <c r="T2784" s="55"/>
      <c r="U2784" s="56"/>
      <c r="V2784" s="57"/>
      <c r="AF2784" s="15"/>
      <c r="AO2784" s="64"/>
      <c r="AP2784"/>
      <c r="AQ2784"/>
      <c r="AR2784" s="46"/>
      <c r="AS2784" s="43"/>
    </row>
    <row r="2785" spans="1:45" x14ac:dyDescent="0.2">
      <c r="A2785" s="48"/>
      <c r="B2785" s="2"/>
      <c r="D2785" s="65"/>
      <c r="G2785" s="1"/>
      <c r="H2785" s="50"/>
      <c r="I2785" s="51"/>
      <c r="J2785" s="52"/>
      <c r="L2785" s="58"/>
      <c r="N2785" s="53"/>
      <c r="O2785" s="53"/>
      <c r="P2785" s="53"/>
      <c r="Q2785" s="53"/>
      <c r="S2785" s="54"/>
      <c r="T2785" s="55"/>
      <c r="U2785" s="56"/>
      <c r="V2785" s="57"/>
      <c r="AF2785" s="15"/>
      <c r="AO2785" s="64"/>
      <c r="AP2785"/>
      <c r="AQ2785"/>
      <c r="AR2785" s="46"/>
      <c r="AS2785" s="43"/>
    </row>
    <row r="2786" spans="1:45" x14ac:dyDescent="0.2">
      <c r="A2786" s="48"/>
      <c r="B2786" s="2"/>
      <c r="D2786" s="65"/>
      <c r="G2786" s="1"/>
      <c r="H2786" s="50"/>
      <c r="I2786" s="51"/>
      <c r="J2786" s="52"/>
      <c r="L2786" s="58"/>
      <c r="N2786" s="53"/>
      <c r="O2786" s="53"/>
      <c r="P2786" s="53"/>
      <c r="Q2786" s="53"/>
      <c r="S2786" s="54"/>
      <c r="T2786" s="55"/>
      <c r="U2786" s="56"/>
      <c r="V2786" s="57"/>
      <c r="AF2786" s="15"/>
      <c r="AO2786" s="64"/>
      <c r="AP2786"/>
      <c r="AQ2786"/>
      <c r="AR2786" s="46"/>
      <c r="AS2786" s="43"/>
    </row>
    <row r="2787" spans="1:45" x14ac:dyDescent="0.2">
      <c r="A2787" s="48"/>
      <c r="B2787" s="2"/>
      <c r="D2787" s="65"/>
      <c r="G2787" s="1"/>
      <c r="H2787" s="50"/>
      <c r="I2787" s="51"/>
      <c r="J2787" s="52"/>
      <c r="L2787" s="58"/>
      <c r="N2787" s="53"/>
      <c r="O2787" s="53"/>
      <c r="P2787" s="53"/>
      <c r="Q2787" s="53"/>
      <c r="S2787" s="54"/>
      <c r="T2787" s="55"/>
      <c r="U2787" s="56"/>
      <c r="V2787" s="57"/>
      <c r="AF2787" s="15"/>
      <c r="AO2787" s="64"/>
      <c r="AP2787"/>
      <c r="AQ2787"/>
      <c r="AR2787" s="46"/>
      <c r="AS2787" s="43"/>
    </row>
    <row r="2788" spans="1:45" x14ac:dyDescent="0.2">
      <c r="A2788" s="48"/>
      <c r="B2788" s="2"/>
      <c r="D2788" s="65"/>
      <c r="G2788" s="1"/>
      <c r="H2788" s="50"/>
      <c r="I2788" s="51"/>
      <c r="J2788" s="52"/>
      <c r="L2788" s="58"/>
      <c r="N2788" s="53"/>
      <c r="O2788" s="53"/>
      <c r="P2788" s="53"/>
      <c r="Q2788" s="53"/>
      <c r="S2788" s="54"/>
      <c r="T2788" s="55"/>
      <c r="U2788" s="56"/>
      <c r="V2788" s="57"/>
      <c r="AF2788" s="15"/>
      <c r="AO2788" s="64"/>
      <c r="AP2788"/>
      <c r="AQ2788"/>
      <c r="AR2788" s="46"/>
      <c r="AS2788" s="43"/>
    </row>
    <row r="2789" spans="1:45" x14ac:dyDescent="0.2">
      <c r="A2789" s="48"/>
      <c r="B2789" s="2"/>
      <c r="D2789" s="65"/>
      <c r="G2789" s="1"/>
      <c r="H2789" s="50"/>
      <c r="I2789" s="51"/>
      <c r="J2789" s="52"/>
      <c r="L2789" s="58"/>
      <c r="N2789" s="53"/>
      <c r="O2789" s="53"/>
      <c r="P2789" s="53"/>
      <c r="Q2789" s="53"/>
      <c r="S2789" s="54"/>
      <c r="T2789" s="55"/>
      <c r="U2789" s="56"/>
      <c r="V2789" s="57"/>
      <c r="AF2789" s="15"/>
      <c r="AO2789" s="64"/>
      <c r="AP2789"/>
      <c r="AQ2789"/>
      <c r="AR2789" s="46"/>
      <c r="AS2789" s="43"/>
    </row>
    <row r="2790" spans="1:45" x14ac:dyDescent="0.2">
      <c r="A2790" s="48"/>
      <c r="B2790" s="2"/>
      <c r="D2790" s="65"/>
      <c r="G2790" s="1"/>
      <c r="H2790" s="50"/>
      <c r="I2790" s="51"/>
      <c r="J2790" s="52"/>
      <c r="L2790" s="58"/>
      <c r="N2790" s="53"/>
      <c r="O2790" s="53"/>
      <c r="P2790" s="53"/>
      <c r="Q2790" s="53"/>
      <c r="S2790" s="54"/>
      <c r="T2790" s="55"/>
      <c r="U2790" s="56"/>
      <c r="V2790" s="57"/>
      <c r="AF2790" s="15"/>
      <c r="AO2790" s="64"/>
      <c r="AP2790"/>
      <c r="AQ2790"/>
      <c r="AR2790" s="46"/>
      <c r="AS2790" s="43"/>
    </row>
    <row r="2791" spans="1:45" x14ac:dyDescent="0.2">
      <c r="A2791" s="48"/>
      <c r="B2791" s="2"/>
      <c r="D2791" s="65"/>
      <c r="G2791" s="1"/>
      <c r="H2791" s="50"/>
      <c r="I2791" s="51"/>
      <c r="J2791" s="52"/>
      <c r="L2791" s="58"/>
      <c r="N2791" s="53"/>
      <c r="O2791" s="53"/>
      <c r="P2791" s="53"/>
      <c r="Q2791" s="53"/>
      <c r="S2791" s="54"/>
      <c r="T2791" s="55"/>
      <c r="U2791" s="56"/>
      <c r="V2791" s="57"/>
      <c r="AF2791" s="15"/>
      <c r="AO2791" s="64"/>
      <c r="AP2791"/>
      <c r="AQ2791"/>
      <c r="AR2791" s="46"/>
      <c r="AS2791" s="43"/>
    </row>
    <row r="2792" spans="1:45" x14ac:dyDescent="0.2">
      <c r="A2792" s="48"/>
      <c r="B2792" s="2"/>
      <c r="D2792" s="65"/>
      <c r="G2792" s="1"/>
      <c r="H2792" s="50"/>
      <c r="I2792" s="51"/>
      <c r="J2792" s="52"/>
      <c r="L2792" s="58"/>
      <c r="N2792" s="53"/>
      <c r="O2792" s="53"/>
      <c r="P2792" s="53"/>
      <c r="Q2792" s="53"/>
      <c r="S2792" s="54"/>
      <c r="T2792" s="55"/>
      <c r="U2792" s="56"/>
      <c r="V2792" s="57"/>
      <c r="AF2792" s="15"/>
      <c r="AO2792" s="64"/>
      <c r="AP2792"/>
      <c r="AQ2792"/>
      <c r="AR2792" s="46"/>
      <c r="AS2792" s="43"/>
    </row>
    <row r="2793" spans="1:45" x14ac:dyDescent="0.2">
      <c r="A2793" s="48"/>
      <c r="B2793" s="2"/>
      <c r="D2793" s="65"/>
      <c r="G2793" s="1"/>
      <c r="H2793" s="50"/>
      <c r="I2793" s="51"/>
      <c r="J2793" s="52"/>
      <c r="L2793" s="58"/>
      <c r="N2793" s="53"/>
      <c r="O2793" s="53"/>
      <c r="P2793" s="53"/>
      <c r="Q2793" s="53"/>
      <c r="S2793" s="54"/>
      <c r="T2793" s="55"/>
      <c r="U2793" s="56"/>
      <c r="V2793" s="57"/>
      <c r="AF2793" s="15"/>
      <c r="AO2793" s="64"/>
      <c r="AP2793"/>
      <c r="AQ2793"/>
      <c r="AR2793" s="46"/>
      <c r="AS2793" s="43"/>
    </row>
    <row r="2794" spans="1:45" x14ac:dyDescent="0.2">
      <c r="A2794" s="48"/>
      <c r="B2794" s="2"/>
      <c r="D2794" s="65"/>
      <c r="G2794" s="1"/>
      <c r="H2794" s="50"/>
      <c r="I2794" s="51"/>
      <c r="J2794" s="52"/>
      <c r="L2794" s="58"/>
      <c r="N2794" s="53"/>
      <c r="O2794" s="53"/>
      <c r="P2794" s="53"/>
      <c r="Q2794" s="53"/>
      <c r="S2794" s="54"/>
      <c r="T2794" s="55"/>
      <c r="U2794" s="56"/>
      <c r="V2794" s="57"/>
      <c r="AF2794" s="15"/>
      <c r="AO2794" s="64"/>
      <c r="AP2794"/>
      <c r="AQ2794"/>
      <c r="AR2794" s="46"/>
      <c r="AS2794" s="43"/>
    </row>
    <row r="2795" spans="1:45" x14ac:dyDescent="0.2">
      <c r="A2795" s="48"/>
      <c r="B2795" s="2"/>
      <c r="D2795" s="65"/>
      <c r="G2795" s="1"/>
      <c r="H2795" s="50"/>
      <c r="I2795" s="51"/>
      <c r="J2795" s="52"/>
      <c r="L2795" s="58"/>
      <c r="N2795" s="53"/>
      <c r="O2795" s="53"/>
      <c r="P2795" s="53"/>
      <c r="Q2795" s="53"/>
      <c r="S2795" s="54"/>
      <c r="T2795" s="55"/>
      <c r="U2795" s="56"/>
      <c r="V2795" s="57"/>
      <c r="AF2795" s="15"/>
      <c r="AO2795" s="64"/>
      <c r="AP2795"/>
      <c r="AQ2795"/>
      <c r="AR2795" s="46"/>
      <c r="AS2795" s="43"/>
    </row>
    <row r="2796" spans="1:45" x14ac:dyDescent="0.2">
      <c r="A2796" s="48"/>
      <c r="B2796" s="2"/>
      <c r="D2796" s="65"/>
      <c r="G2796" s="1"/>
      <c r="H2796" s="50"/>
      <c r="I2796" s="51"/>
      <c r="J2796" s="52"/>
      <c r="L2796" s="58"/>
      <c r="N2796" s="53"/>
      <c r="O2796" s="53"/>
      <c r="P2796" s="53"/>
      <c r="Q2796" s="53"/>
      <c r="S2796" s="54"/>
      <c r="T2796" s="55"/>
      <c r="U2796" s="56"/>
      <c r="V2796" s="57"/>
      <c r="AF2796" s="15"/>
      <c r="AO2796" s="64"/>
      <c r="AP2796"/>
      <c r="AQ2796"/>
      <c r="AR2796" s="46"/>
      <c r="AS2796" s="43"/>
    </row>
    <row r="2797" spans="1:45" x14ac:dyDescent="0.2">
      <c r="A2797" s="48"/>
      <c r="B2797" s="2"/>
      <c r="D2797" s="65"/>
      <c r="G2797" s="1"/>
      <c r="H2797" s="50"/>
      <c r="I2797" s="51"/>
      <c r="J2797" s="52"/>
      <c r="L2797" s="58"/>
      <c r="N2797" s="53"/>
      <c r="O2797" s="53"/>
      <c r="P2797" s="53"/>
      <c r="Q2797" s="53"/>
      <c r="S2797" s="54"/>
      <c r="T2797" s="55"/>
      <c r="U2797" s="56"/>
      <c r="V2797" s="57"/>
      <c r="AF2797" s="15"/>
      <c r="AO2797" s="64"/>
      <c r="AP2797"/>
      <c r="AQ2797"/>
      <c r="AR2797" s="46"/>
      <c r="AS2797" s="43"/>
    </row>
    <row r="2798" spans="1:45" x14ac:dyDescent="0.2">
      <c r="A2798" s="48"/>
      <c r="B2798" s="2"/>
      <c r="D2798" s="65"/>
      <c r="G2798" s="1"/>
      <c r="H2798" s="50"/>
      <c r="I2798" s="51"/>
      <c r="J2798" s="52"/>
      <c r="L2798" s="58"/>
      <c r="N2798" s="53"/>
      <c r="O2798" s="53"/>
      <c r="P2798" s="53"/>
      <c r="Q2798" s="53"/>
      <c r="S2798" s="54"/>
      <c r="T2798" s="55"/>
      <c r="U2798" s="56"/>
      <c r="V2798" s="57"/>
      <c r="AF2798" s="15"/>
      <c r="AO2798" s="64"/>
      <c r="AP2798"/>
      <c r="AQ2798"/>
      <c r="AR2798" s="46"/>
      <c r="AS2798" s="43"/>
    </row>
    <row r="2799" spans="1:45" x14ac:dyDescent="0.2">
      <c r="A2799" s="48"/>
      <c r="B2799" s="2"/>
      <c r="D2799" s="65"/>
      <c r="G2799" s="1"/>
      <c r="H2799" s="50"/>
      <c r="I2799" s="51"/>
      <c r="J2799" s="52"/>
      <c r="L2799" s="58"/>
      <c r="N2799" s="53"/>
      <c r="O2799" s="53"/>
      <c r="P2799" s="53"/>
      <c r="Q2799" s="53"/>
      <c r="S2799" s="54"/>
      <c r="T2799" s="55"/>
      <c r="U2799" s="56"/>
      <c r="V2799" s="57"/>
      <c r="AF2799" s="15"/>
      <c r="AO2799" s="64"/>
      <c r="AP2799"/>
      <c r="AQ2799"/>
      <c r="AR2799" s="46"/>
      <c r="AS2799" s="43"/>
    </row>
    <row r="2800" spans="1:45" x14ac:dyDescent="0.2">
      <c r="A2800" s="48"/>
      <c r="B2800" s="2"/>
      <c r="D2800" s="65"/>
      <c r="G2800" s="1"/>
      <c r="H2800" s="50"/>
      <c r="I2800" s="51"/>
      <c r="J2800" s="52"/>
      <c r="L2800" s="58"/>
      <c r="N2800" s="53"/>
      <c r="O2800" s="53"/>
      <c r="P2800" s="53"/>
      <c r="Q2800" s="53"/>
      <c r="S2800" s="54"/>
      <c r="T2800" s="55"/>
      <c r="U2800" s="56"/>
      <c r="V2800" s="57"/>
      <c r="AF2800" s="15"/>
      <c r="AO2800" s="64"/>
      <c r="AP2800"/>
      <c r="AQ2800"/>
      <c r="AR2800" s="46"/>
      <c r="AS2800" s="43"/>
    </row>
    <row r="2801" spans="1:45" x14ac:dyDescent="0.2">
      <c r="A2801" s="48"/>
      <c r="B2801" s="2"/>
      <c r="D2801" s="65"/>
      <c r="G2801" s="1"/>
      <c r="H2801" s="50"/>
      <c r="I2801" s="51"/>
      <c r="J2801" s="52"/>
      <c r="L2801" s="58"/>
      <c r="N2801" s="53"/>
      <c r="O2801" s="53"/>
      <c r="P2801" s="53"/>
      <c r="Q2801" s="53"/>
      <c r="S2801" s="54"/>
      <c r="T2801" s="55"/>
      <c r="U2801" s="56"/>
      <c r="V2801" s="57"/>
      <c r="AF2801" s="15"/>
      <c r="AO2801" s="64"/>
      <c r="AP2801"/>
      <c r="AQ2801"/>
      <c r="AR2801" s="46"/>
      <c r="AS2801" s="43"/>
    </row>
    <row r="2802" spans="1:45" x14ac:dyDescent="0.2">
      <c r="A2802" s="48"/>
      <c r="B2802" s="2"/>
      <c r="D2802" s="65"/>
      <c r="G2802" s="1"/>
      <c r="H2802" s="50"/>
      <c r="I2802" s="51"/>
      <c r="J2802" s="52"/>
      <c r="L2802" s="58"/>
      <c r="N2802" s="53"/>
      <c r="O2802" s="53"/>
      <c r="P2802" s="53"/>
      <c r="Q2802" s="53"/>
      <c r="S2802" s="54"/>
      <c r="T2802" s="55"/>
      <c r="U2802" s="56"/>
      <c r="V2802" s="57"/>
      <c r="AF2802" s="15"/>
      <c r="AO2802" s="64"/>
      <c r="AP2802"/>
      <c r="AQ2802"/>
      <c r="AR2802" s="46"/>
      <c r="AS2802" s="43"/>
    </row>
    <row r="2803" spans="1:45" x14ac:dyDescent="0.2">
      <c r="A2803" s="48"/>
      <c r="B2803" s="2"/>
      <c r="D2803" s="65"/>
      <c r="G2803" s="1"/>
      <c r="H2803" s="50"/>
      <c r="I2803" s="51"/>
      <c r="J2803" s="52"/>
      <c r="L2803" s="58"/>
      <c r="N2803" s="53"/>
      <c r="O2803" s="53"/>
      <c r="P2803" s="53"/>
      <c r="Q2803" s="53"/>
      <c r="S2803" s="54"/>
      <c r="T2803" s="55"/>
      <c r="U2803" s="56"/>
      <c r="V2803" s="57"/>
      <c r="AF2803" s="15"/>
      <c r="AO2803" s="64"/>
      <c r="AP2803"/>
      <c r="AQ2803"/>
      <c r="AR2803" s="46"/>
      <c r="AS2803" s="43"/>
    </row>
    <row r="2804" spans="1:45" x14ac:dyDescent="0.2">
      <c r="A2804" s="48"/>
      <c r="B2804" s="2"/>
      <c r="D2804" s="65"/>
      <c r="G2804" s="1"/>
      <c r="H2804" s="50"/>
      <c r="I2804" s="51"/>
      <c r="J2804" s="52"/>
      <c r="L2804" s="58"/>
      <c r="N2804" s="53"/>
      <c r="O2804" s="53"/>
      <c r="P2804" s="53"/>
      <c r="Q2804" s="53"/>
      <c r="S2804" s="54"/>
      <c r="T2804" s="55"/>
      <c r="U2804" s="56"/>
      <c r="V2804" s="57"/>
      <c r="AF2804" s="15"/>
      <c r="AO2804" s="64"/>
      <c r="AP2804"/>
      <c r="AQ2804"/>
      <c r="AR2804" s="46"/>
      <c r="AS2804" s="43"/>
    </row>
    <row r="2805" spans="1:45" x14ac:dyDescent="0.2">
      <c r="A2805" s="48"/>
      <c r="B2805" s="2"/>
      <c r="D2805" s="65"/>
      <c r="G2805" s="1"/>
      <c r="H2805" s="50"/>
      <c r="I2805" s="51"/>
      <c r="J2805" s="52"/>
      <c r="L2805" s="58"/>
      <c r="N2805" s="53"/>
      <c r="O2805" s="53"/>
      <c r="P2805" s="53"/>
      <c r="Q2805" s="53"/>
      <c r="S2805" s="54"/>
      <c r="T2805" s="55"/>
      <c r="U2805" s="56"/>
      <c r="V2805" s="57"/>
      <c r="AF2805" s="15"/>
      <c r="AO2805" s="64"/>
      <c r="AP2805"/>
      <c r="AQ2805"/>
      <c r="AR2805" s="46"/>
      <c r="AS2805" s="43"/>
    </row>
    <row r="2806" spans="1:45" x14ac:dyDescent="0.2">
      <c r="A2806" s="48"/>
      <c r="B2806" s="2"/>
      <c r="D2806" s="65"/>
      <c r="G2806" s="1"/>
      <c r="H2806" s="50"/>
      <c r="I2806" s="51"/>
      <c r="J2806" s="52"/>
      <c r="L2806" s="58"/>
      <c r="N2806" s="53"/>
      <c r="O2806" s="53"/>
      <c r="P2806" s="53"/>
      <c r="Q2806" s="53"/>
      <c r="S2806" s="54"/>
      <c r="T2806" s="55"/>
      <c r="U2806" s="56"/>
      <c r="V2806" s="57"/>
      <c r="AF2806" s="15"/>
      <c r="AO2806" s="64"/>
      <c r="AP2806"/>
      <c r="AQ2806"/>
      <c r="AR2806" s="46"/>
      <c r="AS2806" s="43"/>
    </row>
    <row r="2807" spans="1:45" x14ac:dyDescent="0.2">
      <c r="A2807" s="48"/>
      <c r="B2807" s="2"/>
      <c r="D2807" s="65"/>
      <c r="G2807" s="1"/>
      <c r="H2807" s="50"/>
      <c r="I2807" s="51"/>
      <c r="J2807" s="52"/>
      <c r="L2807" s="58"/>
      <c r="N2807" s="53"/>
      <c r="O2807" s="53"/>
      <c r="P2807" s="53"/>
      <c r="Q2807" s="53"/>
      <c r="S2807" s="54"/>
      <c r="T2807" s="55"/>
      <c r="U2807" s="56"/>
      <c r="V2807" s="57"/>
      <c r="AF2807" s="15"/>
      <c r="AO2807" s="64"/>
      <c r="AP2807"/>
      <c r="AQ2807"/>
      <c r="AR2807" s="46"/>
      <c r="AS2807" s="43"/>
    </row>
    <row r="2808" spans="1:45" x14ac:dyDescent="0.2">
      <c r="A2808" s="48"/>
      <c r="B2808" s="2"/>
      <c r="D2808" s="65"/>
      <c r="G2808" s="1"/>
      <c r="H2808" s="50"/>
      <c r="I2808" s="51"/>
      <c r="J2808" s="52"/>
      <c r="L2808" s="58"/>
      <c r="N2808" s="53"/>
      <c r="O2808" s="53"/>
      <c r="P2808" s="53"/>
      <c r="Q2808" s="53"/>
      <c r="S2808" s="54"/>
      <c r="T2808" s="55"/>
      <c r="U2808" s="56"/>
      <c r="V2808" s="57"/>
      <c r="AF2808" s="15"/>
      <c r="AO2808" s="64"/>
      <c r="AP2808"/>
      <c r="AQ2808"/>
      <c r="AR2808" s="46"/>
      <c r="AS2808" s="43"/>
    </row>
    <row r="2809" spans="1:45" x14ac:dyDescent="0.2">
      <c r="A2809" s="48"/>
      <c r="B2809" s="2"/>
      <c r="D2809" s="65"/>
      <c r="G2809" s="1"/>
      <c r="H2809" s="50"/>
      <c r="I2809" s="51"/>
      <c r="J2809" s="52"/>
      <c r="L2809" s="58"/>
      <c r="N2809" s="53"/>
      <c r="O2809" s="53"/>
      <c r="P2809" s="53"/>
      <c r="Q2809" s="53"/>
      <c r="S2809" s="54"/>
      <c r="T2809" s="55"/>
      <c r="U2809" s="56"/>
      <c r="V2809" s="57"/>
      <c r="AF2809" s="15"/>
      <c r="AO2809" s="64"/>
      <c r="AP2809"/>
      <c r="AQ2809"/>
      <c r="AR2809" s="46"/>
      <c r="AS2809" s="43"/>
    </row>
    <row r="2810" spans="1:45" x14ac:dyDescent="0.2">
      <c r="A2810" s="48"/>
      <c r="B2810" s="2"/>
      <c r="D2810" s="65"/>
      <c r="G2810" s="1"/>
      <c r="H2810" s="50"/>
      <c r="I2810" s="51"/>
      <c r="J2810" s="52"/>
      <c r="L2810" s="58"/>
      <c r="N2810" s="53"/>
      <c r="O2810" s="53"/>
      <c r="P2810" s="53"/>
      <c r="Q2810" s="53"/>
      <c r="S2810" s="54"/>
      <c r="T2810" s="55"/>
      <c r="U2810" s="56"/>
      <c r="V2810" s="57"/>
      <c r="AF2810" s="15"/>
      <c r="AO2810" s="64"/>
      <c r="AP2810"/>
      <c r="AQ2810"/>
      <c r="AR2810" s="46"/>
      <c r="AS2810" s="43"/>
    </row>
    <row r="2811" spans="1:45" x14ac:dyDescent="0.2">
      <c r="A2811" s="48"/>
      <c r="B2811" s="2"/>
      <c r="D2811" s="65"/>
      <c r="G2811" s="1"/>
      <c r="H2811" s="50"/>
      <c r="I2811" s="51"/>
      <c r="J2811" s="52"/>
      <c r="L2811" s="58"/>
      <c r="N2811" s="53"/>
      <c r="O2811" s="53"/>
      <c r="P2811" s="53"/>
      <c r="Q2811" s="53"/>
      <c r="S2811" s="54"/>
      <c r="T2811" s="55"/>
      <c r="U2811" s="56"/>
      <c r="V2811" s="57"/>
      <c r="AF2811" s="15"/>
      <c r="AO2811" s="64"/>
      <c r="AP2811"/>
      <c r="AQ2811"/>
      <c r="AR2811" s="46"/>
      <c r="AS2811" s="43"/>
    </row>
    <row r="2812" spans="1:45" x14ac:dyDescent="0.2">
      <c r="A2812" s="48"/>
      <c r="B2812" s="2"/>
      <c r="D2812" s="65"/>
      <c r="G2812" s="1"/>
      <c r="H2812" s="50"/>
      <c r="I2812" s="51"/>
      <c r="J2812" s="52"/>
      <c r="L2812" s="58"/>
      <c r="N2812" s="53"/>
      <c r="O2812" s="53"/>
      <c r="P2812" s="53"/>
      <c r="Q2812" s="53"/>
      <c r="S2812" s="54"/>
      <c r="T2812" s="55"/>
      <c r="U2812" s="56"/>
      <c r="V2812" s="57"/>
      <c r="AF2812" s="15"/>
      <c r="AO2812" s="64"/>
      <c r="AP2812"/>
      <c r="AQ2812"/>
      <c r="AR2812" s="46"/>
      <c r="AS2812" s="43"/>
    </row>
    <row r="2813" spans="1:45" x14ac:dyDescent="0.2">
      <c r="A2813" s="48"/>
      <c r="B2813" s="2"/>
      <c r="D2813" s="65"/>
      <c r="G2813" s="1"/>
      <c r="H2813" s="50"/>
      <c r="I2813" s="51"/>
      <c r="J2813" s="52"/>
      <c r="L2813" s="58"/>
      <c r="N2813" s="53"/>
      <c r="O2813" s="53"/>
      <c r="P2813" s="53"/>
      <c r="Q2813" s="53"/>
      <c r="S2813" s="54"/>
      <c r="T2813" s="55"/>
      <c r="U2813" s="56"/>
      <c r="V2813" s="57"/>
      <c r="AF2813" s="15"/>
      <c r="AO2813" s="64"/>
      <c r="AP2813"/>
      <c r="AQ2813"/>
      <c r="AR2813" s="46"/>
      <c r="AS2813" s="43"/>
    </row>
    <row r="2814" spans="1:45" x14ac:dyDescent="0.2">
      <c r="A2814" s="48"/>
      <c r="B2814" s="2"/>
      <c r="D2814" s="65"/>
      <c r="G2814" s="1"/>
      <c r="H2814" s="50"/>
      <c r="I2814" s="51"/>
      <c r="J2814" s="52"/>
      <c r="L2814" s="58"/>
      <c r="N2814" s="53"/>
      <c r="O2814" s="53"/>
      <c r="P2814" s="53"/>
      <c r="Q2814" s="53"/>
      <c r="S2814" s="54"/>
      <c r="T2814" s="55"/>
      <c r="U2814" s="56"/>
      <c r="V2814" s="57"/>
      <c r="AF2814" s="15"/>
      <c r="AO2814" s="64"/>
      <c r="AP2814"/>
      <c r="AQ2814"/>
      <c r="AR2814" s="46"/>
      <c r="AS2814" s="43"/>
    </row>
    <row r="2815" spans="1:45" x14ac:dyDescent="0.2">
      <c r="A2815" s="48"/>
      <c r="B2815" s="2"/>
      <c r="D2815" s="65"/>
      <c r="G2815" s="1"/>
      <c r="H2815" s="50"/>
      <c r="I2815" s="51"/>
      <c r="J2815" s="52"/>
      <c r="L2815" s="58"/>
      <c r="N2815" s="53"/>
      <c r="O2815" s="53"/>
      <c r="P2815" s="53"/>
      <c r="Q2815" s="53"/>
      <c r="S2815" s="54"/>
      <c r="T2815" s="55"/>
      <c r="U2815" s="56"/>
      <c r="V2815" s="57"/>
      <c r="AF2815" s="15"/>
      <c r="AO2815" s="64"/>
      <c r="AP2815"/>
      <c r="AQ2815"/>
      <c r="AR2815" s="46"/>
      <c r="AS2815" s="43"/>
    </row>
    <row r="2816" spans="1:45" x14ac:dyDescent="0.2">
      <c r="A2816" s="48"/>
      <c r="B2816" s="2"/>
      <c r="D2816" s="65"/>
      <c r="G2816" s="1"/>
      <c r="H2816" s="50"/>
      <c r="I2816" s="51"/>
      <c r="J2816" s="52"/>
      <c r="L2816" s="58"/>
      <c r="N2816" s="53"/>
      <c r="O2816" s="53"/>
      <c r="P2816" s="53"/>
      <c r="Q2816" s="53"/>
      <c r="S2816" s="54"/>
      <c r="T2816" s="55"/>
      <c r="U2816" s="56"/>
      <c r="V2816" s="57"/>
      <c r="AF2816" s="15"/>
      <c r="AO2816" s="64"/>
      <c r="AP2816"/>
      <c r="AQ2816"/>
      <c r="AR2816" s="46"/>
      <c r="AS2816" s="43"/>
    </row>
    <row r="2817" spans="1:45" x14ac:dyDescent="0.2">
      <c r="A2817" s="48"/>
      <c r="B2817" s="2"/>
      <c r="D2817" s="65"/>
      <c r="G2817" s="1"/>
      <c r="H2817" s="50"/>
      <c r="I2817" s="51"/>
      <c r="J2817" s="52"/>
      <c r="L2817" s="58"/>
      <c r="N2817" s="53"/>
      <c r="O2817" s="53"/>
      <c r="P2817" s="53"/>
      <c r="Q2817" s="53"/>
      <c r="S2817" s="54"/>
      <c r="T2817" s="55"/>
      <c r="U2817" s="56"/>
      <c r="V2817" s="57"/>
      <c r="AF2817" s="15"/>
      <c r="AO2817" s="64"/>
      <c r="AP2817"/>
      <c r="AQ2817"/>
      <c r="AR2817" s="46"/>
      <c r="AS2817" s="43"/>
    </row>
    <row r="2818" spans="1:45" x14ac:dyDescent="0.2">
      <c r="A2818" s="48"/>
      <c r="B2818" s="2"/>
      <c r="D2818" s="65"/>
      <c r="G2818" s="1"/>
      <c r="H2818" s="50"/>
      <c r="I2818" s="51"/>
      <c r="J2818" s="52"/>
      <c r="L2818" s="58"/>
      <c r="N2818" s="53"/>
      <c r="O2818" s="53"/>
      <c r="P2818" s="53"/>
      <c r="Q2818" s="53"/>
      <c r="S2818" s="54"/>
      <c r="T2818" s="55"/>
      <c r="U2818" s="56"/>
      <c r="V2818" s="57"/>
      <c r="AF2818" s="15"/>
      <c r="AO2818" s="64"/>
      <c r="AP2818"/>
      <c r="AQ2818"/>
      <c r="AR2818" s="46"/>
      <c r="AS2818" s="43"/>
    </row>
    <row r="2819" spans="1:45" x14ac:dyDescent="0.2">
      <c r="A2819" s="48"/>
      <c r="B2819" s="2"/>
      <c r="D2819" s="65"/>
      <c r="G2819" s="1"/>
      <c r="H2819" s="50"/>
      <c r="I2819" s="51"/>
      <c r="J2819" s="52"/>
      <c r="L2819" s="58"/>
      <c r="N2819" s="53"/>
      <c r="O2819" s="53"/>
      <c r="P2819" s="53"/>
      <c r="Q2819" s="53"/>
      <c r="S2819" s="54"/>
      <c r="T2819" s="55"/>
      <c r="U2819" s="56"/>
      <c r="V2819" s="57"/>
      <c r="AF2819" s="15"/>
      <c r="AO2819" s="64"/>
      <c r="AP2819"/>
      <c r="AQ2819"/>
      <c r="AR2819" s="46"/>
      <c r="AS2819" s="43"/>
    </row>
    <row r="2820" spans="1:45" x14ac:dyDescent="0.2">
      <c r="A2820" s="48"/>
      <c r="B2820" s="2"/>
      <c r="D2820" s="65"/>
      <c r="G2820" s="1"/>
      <c r="H2820" s="50"/>
      <c r="I2820" s="51"/>
      <c r="J2820" s="52"/>
      <c r="L2820" s="58"/>
      <c r="N2820" s="53"/>
      <c r="O2820" s="53"/>
      <c r="P2820" s="53"/>
      <c r="Q2820" s="53"/>
      <c r="S2820" s="54"/>
      <c r="T2820" s="55"/>
      <c r="U2820" s="56"/>
      <c r="V2820" s="57"/>
      <c r="AF2820" s="15"/>
      <c r="AO2820" s="64"/>
      <c r="AP2820"/>
      <c r="AQ2820"/>
      <c r="AR2820" s="46"/>
      <c r="AS2820" s="43"/>
    </row>
    <row r="2821" spans="1:45" x14ac:dyDescent="0.2">
      <c r="A2821" s="48"/>
      <c r="B2821" s="2"/>
      <c r="D2821" s="65"/>
      <c r="G2821" s="1"/>
      <c r="H2821" s="50"/>
      <c r="I2821" s="51"/>
      <c r="J2821" s="52"/>
      <c r="L2821" s="58"/>
      <c r="N2821" s="53"/>
      <c r="O2821" s="53"/>
      <c r="P2821" s="53"/>
      <c r="Q2821" s="53"/>
      <c r="S2821" s="54"/>
      <c r="T2821" s="55"/>
      <c r="U2821" s="56"/>
      <c r="V2821" s="57"/>
      <c r="AF2821" s="15"/>
      <c r="AO2821" s="64"/>
      <c r="AP2821"/>
      <c r="AQ2821"/>
      <c r="AR2821" s="46"/>
      <c r="AS2821" s="43"/>
    </row>
    <row r="2822" spans="1:45" x14ac:dyDescent="0.2">
      <c r="A2822" s="48"/>
      <c r="B2822" s="2"/>
      <c r="D2822" s="65"/>
      <c r="G2822" s="1"/>
      <c r="H2822" s="50"/>
      <c r="I2822" s="51"/>
      <c r="J2822" s="52"/>
      <c r="L2822" s="58"/>
      <c r="N2822" s="53"/>
      <c r="O2822" s="53"/>
      <c r="P2822" s="53"/>
      <c r="Q2822" s="53"/>
      <c r="S2822" s="54"/>
      <c r="T2822" s="55"/>
      <c r="U2822" s="56"/>
      <c r="V2822" s="57"/>
      <c r="AF2822" s="15"/>
      <c r="AO2822" s="64"/>
      <c r="AP2822"/>
      <c r="AQ2822"/>
      <c r="AR2822" s="46"/>
      <c r="AS2822" s="43"/>
    </row>
    <row r="2823" spans="1:45" x14ac:dyDescent="0.2">
      <c r="A2823" s="48"/>
      <c r="B2823" s="2"/>
      <c r="D2823" s="65"/>
      <c r="G2823" s="1"/>
      <c r="H2823" s="50"/>
      <c r="I2823" s="51"/>
      <c r="J2823" s="52"/>
      <c r="L2823" s="58"/>
      <c r="N2823" s="53"/>
      <c r="O2823" s="53"/>
      <c r="P2823" s="53"/>
      <c r="Q2823" s="53"/>
      <c r="S2823" s="54"/>
      <c r="T2823" s="55"/>
      <c r="U2823" s="56"/>
      <c r="V2823" s="57"/>
      <c r="AF2823" s="15"/>
      <c r="AO2823" s="64"/>
      <c r="AP2823"/>
      <c r="AQ2823"/>
      <c r="AR2823" s="46"/>
      <c r="AS2823" s="43"/>
    </row>
    <row r="2824" spans="1:45" x14ac:dyDescent="0.2">
      <c r="A2824" s="48"/>
      <c r="B2824" s="2"/>
      <c r="D2824" s="65"/>
      <c r="G2824" s="1"/>
      <c r="H2824" s="50"/>
      <c r="I2824" s="51"/>
      <c r="J2824" s="52"/>
      <c r="L2824" s="58"/>
      <c r="N2824" s="53"/>
      <c r="O2824" s="53"/>
      <c r="P2824" s="53"/>
      <c r="Q2824" s="53"/>
      <c r="S2824" s="54"/>
      <c r="T2824" s="55"/>
      <c r="U2824" s="56"/>
      <c r="V2824" s="57"/>
      <c r="AF2824" s="15"/>
      <c r="AO2824" s="64"/>
      <c r="AP2824"/>
      <c r="AQ2824"/>
      <c r="AR2824" s="46"/>
      <c r="AS2824" s="43"/>
    </row>
    <row r="2825" spans="1:45" x14ac:dyDescent="0.2">
      <c r="A2825" s="48"/>
      <c r="B2825" s="2"/>
      <c r="D2825" s="65"/>
      <c r="G2825" s="1"/>
      <c r="H2825" s="50"/>
      <c r="I2825" s="51"/>
      <c r="J2825" s="52"/>
      <c r="L2825" s="58"/>
      <c r="N2825" s="53"/>
      <c r="O2825" s="53"/>
      <c r="P2825" s="53"/>
      <c r="Q2825" s="53"/>
      <c r="S2825" s="54"/>
      <c r="T2825" s="55"/>
      <c r="U2825" s="56"/>
      <c r="V2825" s="57"/>
      <c r="AF2825" s="15"/>
      <c r="AO2825" s="64"/>
      <c r="AP2825"/>
      <c r="AQ2825"/>
      <c r="AR2825" s="46"/>
      <c r="AS2825" s="43"/>
    </row>
    <row r="2826" spans="1:45" x14ac:dyDescent="0.2">
      <c r="A2826" s="48"/>
      <c r="B2826" s="2"/>
      <c r="D2826" s="65"/>
      <c r="G2826" s="1"/>
      <c r="H2826" s="50"/>
      <c r="I2826" s="51"/>
      <c r="J2826" s="52"/>
      <c r="L2826" s="58"/>
      <c r="N2826" s="53"/>
      <c r="O2826" s="53"/>
      <c r="P2826" s="53"/>
      <c r="Q2826" s="53"/>
      <c r="S2826" s="54"/>
      <c r="T2826" s="55"/>
      <c r="U2826" s="56"/>
      <c r="V2826" s="57"/>
      <c r="AF2826" s="15"/>
      <c r="AO2826" s="64"/>
      <c r="AP2826"/>
      <c r="AQ2826"/>
      <c r="AR2826" s="46"/>
      <c r="AS2826" s="43"/>
    </row>
    <row r="2827" spans="1:45" x14ac:dyDescent="0.2">
      <c r="A2827" s="48"/>
      <c r="B2827" s="2"/>
      <c r="D2827" s="65"/>
      <c r="G2827" s="1"/>
      <c r="H2827" s="50"/>
      <c r="I2827" s="51"/>
      <c r="J2827" s="52"/>
      <c r="L2827" s="58"/>
      <c r="N2827" s="53"/>
      <c r="O2827" s="53"/>
      <c r="P2827" s="53"/>
      <c r="Q2827" s="53"/>
      <c r="S2827" s="54"/>
      <c r="T2827" s="55"/>
      <c r="U2827" s="56"/>
      <c r="V2827" s="57"/>
      <c r="AF2827" s="15"/>
      <c r="AO2827" s="64"/>
      <c r="AP2827"/>
      <c r="AQ2827"/>
      <c r="AR2827" s="46"/>
      <c r="AS2827" s="43"/>
    </row>
    <row r="2828" spans="1:45" x14ac:dyDescent="0.2">
      <c r="A2828" s="48"/>
      <c r="B2828" s="2"/>
      <c r="D2828" s="65"/>
      <c r="G2828" s="1"/>
      <c r="H2828" s="50"/>
      <c r="I2828" s="51"/>
      <c r="J2828" s="52"/>
      <c r="L2828" s="58"/>
      <c r="N2828" s="53"/>
      <c r="O2828" s="53"/>
      <c r="P2828" s="53"/>
      <c r="Q2828" s="53"/>
      <c r="S2828" s="54"/>
      <c r="T2828" s="55"/>
      <c r="U2828" s="56"/>
      <c r="V2828" s="57"/>
      <c r="AF2828" s="15"/>
      <c r="AO2828" s="64"/>
      <c r="AP2828"/>
      <c r="AQ2828"/>
      <c r="AR2828" s="46"/>
      <c r="AS2828" s="43"/>
    </row>
    <row r="2829" spans="1:45" x14ac:dyDescent="0.2">
      <c r="A2829" s="48"/>
      <c r="B2829" s="2"/>
      <c r="D2829" s="65"/>
      <c r="G2829" s="1"/>
      <c r="H2829" s="50"/>
      <c r="I2829" s="51"/>
      <c r="J2829" s="52"/>
      <c r="L2829" s="58"/>
      <c r="N2829" s="53"/>
      <c r="O2829" s="53"/>
      <c r="P2829" s="53"/>
      <c r="Q2829" s="53"/>
      <c r="S2829" s="54"/>
      <c r="T2829" s="55"/>
      <c r="U2829" s="56"/>
      <c r="V2829" s="57"/>
      <c r="AF2829" s="15"/>
      <c r="AO2829" s="64"/>
      <c r="AP2829"/>
      <c r="AQ2829"/>
      <c r="AR2829" s="46"/>
      <c r="AS2829" s="43"/>
    </row>
    <row r="2830" spans="1:45" x14ac:dyDescent="0.2">
      <c r="A2830" s="48"/>
      <c r="B2830" s="2"/>
      <c r="D2830" s="65"/>
      <c r="G2830" s="1"/>
      <c r="H2830" s="50"/>
      <c r="I2830" s="51"/>
      <c r="J2830" s="52"/>
      <c r="L2830" s="58"/>
      <c r="N2830" s="53"/>
      <c r="O2830" s="53"/>
      <c r="P2830" s="53"/>
      <c r="Q2830" s="53"/>
      <c r="S2830" s="54"/>
      <c r="T2830" s="55"/>
      <c r="U2830" s="56"/>
      <c r="V2830" s="57"/>
      <c r="AF2830" s="15"/>
      <c r="AO2830" s="64"/>
      <c r="AP2830"/>
      <c r="AQ2830"/>
      <c r="AR2830" s="46"/>
      <c r="AS2830" s="43"/>
    </row>
    <row r="2831" spans="1:45" x14ac:dyDescent="0.2">
      <c r="A2831" s="48"/>
      <c r="B2831" s="2"/>
      <c r="D2831" s="65"/>
      <c r="G2831" s="1"/>
      <c r="H2831" s="50"/>
      <c r="I2831" s="51"/>
      <c r="J2831" s="52"/>
      <c r="L2831" s="58"/>
      <c r="N2831" s="53"/>
      <c r="O2831" s="53"/>
      <c r="P2831" s="53"/>
      <c r="Q2831" s="53"/>
      <c r="S2831" s="54"/>
      <c r="T2831" s="55"/>
      <c r="U2831" s="56"/>
      <c r="V2831" s="57"/>
      <c r="AF2831" s="15"/>
      <c r="AO2831" s="64"/>
      <c r="AP2831"/>
      <c r="AQ2831"/>
      <c r="AR2831" s="46"/>
      <c r="AS2831" s="43"/>
    </row>
    <row r="2832" spans="1:45" x14ac:dyDescent="0.2">
      <c r="A2832" s="48"/>
      <c r="B2832" s="2"/>
      <c r="D2832" s="65"/>
      <c r="G2832" s="1"/>
      <c r="H2832" s="50"/>
      <c r="I2832" s="51"/>
      <c r="J2832" s="52"/>
      <c r="L2832" s="58"/>
      <c r="N2832" s="53"/>
      <c r="O2832" s="53"/>
      <c r="P2832" s="53"/>
      <c r="Q2832" s="53"/>
      <c r="S2832" s="54"/>
      <c r="T2832" s="55"/>
      <c r="U2832" s="56"/>
      <c r="V2832" s="57"/>
      <c r="AF2832" s="15"/>
      <c r="AO2832" s="64"/>
      <c r="AP2832"/>
      <c r="AQ2832"/>
      <c r="AR2832" s="46"/>
      <c r="AS2832" s="43"/>
    </row>
    <row r="2833" spans="1:45" x14ac:dyDescent="0.2">
      <c r="A2833" s="48"/>
      <c r="B2833" s="2"/>
      <c r="D2833" s="65"/>
      <c r="G2833" s="1"/>
      <c r="H2833" s="50"/>
      <c r="I2833" s="51"/>
      <c r="J2833" s="52"/>
      <c r="L2833" s="58"/>
      <c r="N2833" s="53"/>
      <c r="O2833" s="53"/>
      <c r="P2833" s="53"/>
      <c r="Q2833" s="53"/>
      <c r="S2833" s="54"/>
      <c r="T2833" s="55"/>
      <c r="U2833" s="56"/>
      <c r="V2833" s="57"/>
      <c r="AF2833" s="15"/>
      <c r="AO2833" s="64"/>
      <c r="AP2833"/>
      <c r="AQ2833"/>
      <c r="AR2833" s="46"/>
      <c r="AS2833" s="43"/>
    </row>
    <row r="2834" spans="1:45" x14ac:dyDescent="0.2">
      <c r="A2834" s="48"/>
      <c r="B2834" s="2"/>
      <c r="D2834" s="65"/>
      <c r="G2834" s="1"/>
      <c r="H2834" s="50"/>
      <c r="I2834" s="51"/>
      <c r="J2834" s="52"/>
      <c r="L2834" s="58"/>
      <c r="N2834" s="53"/>
      <c r="O2834" s="53"/>
      <c r="P2834" s="53"/>
      <c r="Q2834" s="53"/>
      <c r="S2834" s="54"/>
      <c r="T2834" s="55"/>
      <c r="U2834" s="56"/>
      <c r="V2834" s="57"/>
      <c r="AF2834" s="15"/>
      <c r="AO2834" s="64"/>
      <c r="AP2834"/>
      <c r="AQ2834"/>
      <c r="AR2834" s="46"/>
      <c r="AS2834" s="43"/>
    </row>
    <row r="2835" spans="1:45" x14ac:dyDescent="0.2">
      <c r="A2835" s="48"/>
      <c r="B2835" s="2"/>
      <c r="D2835" s="65"/>
      <c r="G2835" s="1"/>
      <c r="H2835" s="50"/>
      <c r="I2835" s="51"/>
      <c r="J2835" s="52"/>
      <c r="L2835" s="58"/>
      <c r="N2835" s="53"/>
      <c r="O2835" s="53"/>
      <c r="P2835" s="53"/>
      <c r="Q2835" s="53"/>
      <c r="S2835" s="54"/>
      <c r="T2835" s="55"/>
      <c r="U2835" s="56"/>
      <c r="V2835" s="57"/>
      <c r="AF2835" s="15"/>
      <c r="AO2835" s="64"/>
      <c r="AP2835"/>
      <c r="AQ2835"/>
      <c r="AR2835" s="46"/>
      <c r="AS2835" s="43"/>
    </row>
    <row r="2836" spans="1:45" x14ac:dyDescent="0.2">
      <c r="A2836" s="48"/>
      <c r="B2836" s="2"/>
      <c r="D2836" s="65"/>
      <c r="G2836" s="1"/>
      <c r="H2836" s="50"/>
      <c r="I2836" s="51"/>
      <c r="J2836" s="52"/>
      <c r="L2836" s="58"/>
      <c r="N2836" s="53"/>
      <c r="O2836" s="53"/>
      <c r="P2836" s="53"/>
      <c r="Q2836" s="53"/>
      <c r="S2836" s="54"/>
      <c r="T2836" s="55"/>
      <c r="U2836" s="56"/>
      <c r="V2836" s="57"/>
      <c r="AF2836" s="15"/>
      <c r="AO2836" s="64"/>
      <c r="AP2836"/>
      <c r="AQ2836"/>
      <c r="AR2836" s="46"/>
      <c r="AS2836" s="43"/>
    </row>
    <row r="2837" spans="1:45" x14ac:dyDescent="0.2">
      <c r="A2837" s="48"/>
      <c r="B2837" s="2"/>
      <c r="D2837" s="65"/>
      <c r="G2837" s="1"/>
      <c r="H2837" s="50"/>
      <c r="I2837" s="51"/>
      <c r="J2837" s="52"/>
      <c r="L2837" s="58"/>
      <c r="N2837" s="53"/>
      <c r="O2837" s="53"/>
      <c r="P2837" s="53"/>
      <c r="Q2837" s="53"/>
      <c r="S2837" s="54"/>
      <c r="T2837" s="55"/>
      <c r="U2837" s="56"/>
      <c r="V2837" s="57"/>
      <c r="AF2837" s="15"/>
      <c r="AO2837" s="64"/>
      <c r="AP2837"/>
      <c r="AQ2837"/>
      <c r="AR2837" s="46"/>
      <c r="AS2837" s="43"/>
    </row>
    <row r="2838" spans="1:45" x14ac:dyDescent="0.2">
      <c r="A2838" s="48"/>
      <c r="B2838" s="2"/>
      <c r="D2838" s="65"/>
      <c r="G2838" s="1"/>
      <c r="H2838" s="50"/>
      <c r="I2838" s="51"/>
      <c r="J2838" s="52"/>
      <c r="L2838" s="58"/>
      <c r="N2838" s="53"/>
      <c r="O2838" s="53"/>
      <c r="P2838" s="53"/>
      <c r="Q2838" s="53"/>
      <c r="S2838" s="54"/>
      <c r="T2838" s="55"/>
      <c r="U2838" s="56"/>
      <c r="V2838" s="57"/>
      <c r="AF2838" s="15"/>
      <c r="AO2838" s="64"/>
      <c r="AP2838"/>
      <c r="AQ2838"/>
      <c r="AR2838" s="46"/>
      <c r="AS2838" s="43"/>
    </row>
    <row r="2839" spans="1:45" x14ac:dyDescent="0.2">
      <c r="A2839" s="48"/>
      <c r="B2839" s="2"/>
      <c r="D2839" s="65"/>
      <c r="G2839" s="1"/>
      <c r="H2839" s="50"/>
      <c r="I2839" s="51"/>
      <c r="J2839" s="52"/>
      <c r="L2839" s="58"/>
      <c r="N2839" s="53"/>
      <c r="O2839" s="53"/>
      <c r="P2839" s="53"/>
      <c r="Q2839" s="53"/>
      <c r="S2839" s="54"/>
      <c r="T2839" s="55"/>
      <c r="U2839" s="56"/>
      <c r="V2839" s="57"/>
      <c r="AF2839" s="15"/>
      <c r="AO2839" s="64"/>
      <c r="AP2839"/>
      <c r="AQ2839"/>
      <c r="AR2839" s="46"/>
      <c r="AS2839" s="43"/>
    </row>
    <row r="2840" spans="1:45" x14ac:dyDescent="0.2">
      <c r="A2840" s="48"/>
      <c r="B2840" s="2"/>
      <c r="D2840" s="65"/>
      <c r="G2840" s="1"/>
      <c r="H2840" s="50"/>
      <c r="I2840" s="51"/>
      <c r="J2840" s="52"/>
      <c r="L2840" s="58"/>
      <c r="N2840" s="53"/>
      <c r="O2840" s="53"/>
      <c r="P2840" s="53"/>
      <c r="Q2840" s="53"/>
      <c r="S2840" s="54"/>
      <c r="T2840" s="55"/>
      <c r="U2840" s="56"/>
      <c r="V2840" s="57"/>
      <c r="AF2840" s="15"/>
      <c r="AO2840" s="64"/>
      <c r="AP2840"/>
      <c r="AQ2840"/>
      <c r="AR2840" s="46"/>
      <c r="AS2840" s="43"/>
    </row>
    <row r="2841" spans="1:45" x14ac:dyDescent="0.2">
      <c r="A2841" s="48"/>
      <c r="B2841" s="2"/>
      <c r="D2841" s="65"/>
      <c r="G2841" s="1"/>
      <c r="H2841" s="50"/>
      <c r="I2841" s="51"/>
      <c r="J2841" s="52"/>
      <c r="L2841" s="58"/>
      <c r="N2841" s="53"/>
      <c r="O2841" s="53"/>
      <c r="P2841" s="53"/>
      <c r="Q2841" s="53"/>
      <c r="S2841" s="54"/>
      <c r="T2841" s="55"/>
      <c r="U2841" s="56"/>
      <c r="V2841" s="57"/>
      <c r="AF2841" s="15"/>
      <c r="AO2841" s="64"/>
      <c r="AP2841"/>
      <c r="AQ2841"/>
      <c r="AR2841" s="46"/>
      <c r="AS2841" s="43"/>
    </row>
    <row r="2842" spans="1:45" x14ac:dyDescent="0.2">
      <c r="A2842" s="48"/>
      <c r="B2842" s="2"/>
      <c r="D2842" s="65"/>
      <c r="G2842" s="1"/>
      <c r="H2842" s="50"/>
      <c r="I2842" s="51"/>
      <c r="J2842" s="52"/>
      <c r="L2842" s="58"/>
      <c r="N2842" s="53"/>
      <c r="O2842" s="53"/>
      <c r="P2842" s="53"/>
      <c r="Q2842" s="53"/>
      <c r="S2842" s="54"/>
      <c r="T2842" s="55"/>
      <c r="U2842" s="56"/>
      <c r="V2842" s="57"/>
      <c r="AF2842" s="15"/>
      <c r="AO2842" s="64"/>
      <c r="AP2842"/>
      <c r="AQ2842"/>
      <c r="AR2842" s="46"/>
      <c r="AS2842" s="43"/>
    </row>
    <row r="2843" spans="1:45" x14ac:dyDescent="0.2">
      <c r="A2843" s="48"/>
      <c r="B2843" s="2"/>
      <c r="D2843" s="65"/>
      <c r="G2843" s="1"/>
      <c r="H2843" s="50"/>
      <c r="I2843" s="51"/>
      <c r="J2843" s="52"/>
      <c r="L2843" s="58"/>
      <c r="N2843" s="53"/>
      <c r="O2843" s="53"/>
      <c r="P2843" s="53"/>
      <c r="Q2843" s="53"/>
      <c r="S2843" s="54"/>
      <c r="T2843" s="55"/>
      <c r="U2843" s="56"/>
      <c r="V2843" s="57"/>
      <c r="AF2843" s="15"/>
      <c r="AO2843" s="64"/>
      <c r="AP2843"/>
      <c r="AQ2843"/>
      <c r="AR2843" s="46"/>
      <c r="AS2843" s="43"/>
    </row>
    <row r="2844" spans="1:45" x14ac:dyDescent="0.2">
      <c r="A2844" s="48"/>
      <c r="B2844" s="2"/>
      <c r="D2844" s="65"/>
      <c r="G2844" s="1"/>
      <c r="H2844" s="50"/>
      <c r="I2844" s="51"/>
      <c r="J2844" s="52"/>
      <c r="L2844" s="58"/>
      <c r="N2844" s="53"/>
      <c r="O2844" s="53"/>
      <c r="P2844" s="53"/>
      <c r="Q2844" s="53"/>
      <c r="S2844" s="54"/>
      <c r="T2844" s="55"/>
      <c r="U2844" s="56"/>
      <c r="V2844" s="57"/>
      <c r="AF2844" s="15"/>
      <c r="AO2844" s="64"/>
      <c r="AP2844"/>
      <c r="AQ2844"/>
      <c r="AR2844" s="46"/>
      <c r="AS2844" s="43"/>
    </row>
    <row r="2845" spans="1:45" x14ac:dyDescent="0.2">
      <c r="A2845" s="48"/>
      <c r="B2845" s="2"/>
      <c r="D2845" s="65"/>
      <c r="G2845" s="1"/>
      <c r="H2845" s="50"/>
      <c r="I2845" s="51"/>
      <c r="J2845" s="52"/>
      <c r="L2845" s="58"/>
      <c r="N2845" s="53"/>
      <c r="O2845" s="53"/>
      <c r="P2845" s="53"/>
      <c r="Q2845" s="53"/>
      <c r="S2845" s="54"/>
      <c r="T2845" s="55"/>
      <c r="U2845" s="56"/>
      <c r="V2845" s="57"/>
      <c r="AF2845" s="15"/>
      <c r="AO2845" s="64"/>
      <c r="AP2845"/>
      <c r="AQ2845"/>
      <c r="AR2845" s="46"/>
      <c r="AS2845" s="43"/>
    </row>
    <row r="2846" spans="1:45" x14ac:dyDescent="0.2">
      <c r="A2846" s="48"/>
      <c r="B2846" s="2"/>
      <c r="D2846" s="65"/>
      <c r="G2846" s="1"/>
      <c r="H2846" s="50"/>
      <c r="I2846" s="51"/>
      <c r="J2846" s="52"/>
      <c r="L2846" s="58"/>
      <c r="N2846" s="53"/>
      <c r="O2846" s="53"/>
      <c r="P2846" s="53"/>
      <c r="Q2846" s="53"/>
      <c r="S2846" s="54"/>
      <c r="T2846" s="55"/>
      <c r="U2846" s="56"/>
      <c r="V2846" s="57"/>
      <c r="AF2846" s="15"/>
      <c r="AO2846" s="64"/>
      <c r="AP2846"/>
      <c r="AQ2846"/>
      <c r="AR2846" s="46"/>
      <c r="AS2846" s="43"/>
    </row>
    <row r="2847" spans="1:45" x14ac:dyDescent="0.2">
      <c r="A2847" s="48"/>
      <c r="B2847" s="2"/>
      <c r="D2847" s="65"/>
      <c r="G2847" s="1"/>
      <c r="H2847" s="50"/>
      <c r="I2847" s="51"/>
      <c r="J2847" s="52"/>
      <c r="L2847" s="58"/>
      <c r="N2847" s="53"/>
      <c r="O2847" s="53"/>
      <c r="P2847" s="53"/>
      <c r="Q2847" s="53"/>
      <c r="S2847" s="54"/>
      <c r="T2847" s="55"/>
      <c r="U2847" s="56"/>
      <c r="V2847" s="57"/>
      <c r="AF2847" s="15"/>
      <c r="AO2847" s="64"/>
      <c r="AP2847"/>
      <c r="AQ2847"/>
      <c r="AR2847" s="46"/>
      <c r="AS2847" s="43"/>
    </row>
    <row r="2848" spans="1:45" x14ac:dyDescent="0.2">
      <c r="A2848" s="48"/>
      <c r="B2848" s="2"/>
      <c r="D2848" s="65"/>
      <c r="G2848" s="1"/>
      <c r="H2848" s="50"/>
      <c r="I2848" s="51"/>
      <c r="J2848" s="52"/>
      <c r="L2848" s="58"/>
      <c r="N2848" s="53"/>
      <c r="O2848" s="53"/>
      <c r="P2848" s="53"/>
      <c r="Q2848" s="53"/>
      <c r="S2848" s="54"/>
      <c r="T2848" s="55"/>
      <c r="U2848" s="56"/>
      <c r="V2848" s="57"/>
      <c r="AF2848" s="15"/>
      <c r="AO2848" s="64"/>
      <c r="AP2848"/>
      <c r="AQ2848"/>
      <c r="AR2848" s="46"/>
      <c r="AS2848" s="43"/>
    </row>
    <row r="2849" spans="1:45" x14ac:dyDescent="0.2">
      <c r="A2849" s="48"/>
      <c r="B2849" s="2"/>
      <c r="D2849" s="65"/>
      <c r="G2849" s="1"/>
      <c r="H2849" s="50"/>
      <c r="I2849" s="51"/>
      <c r="J2849" s="52"/>
      <c r="L2849" s="58"/>
      <c r="N2849" s="53"/>
      <c r="O2849" s="53"/>
      <c r="P2849" s="53"/>
      <c r="Q2849" s="53"/>
      <c r="S2849" s="54"/>
      <c r="T2849" s="55"/>
      <c r="U2849" s="56"/>
      <c r="V2849" s="57"/>
      <c r="AF2849" s="15"/>
      <c r="AO2849" s="64"/>
      <c r="AP2849"/>
      <c r="AQ2849"/>
      <c r="AR2849" s="46"/>
      <c r="AS2849" s="43"/>
    </row>
    <row r="2850" spans="1:45" x14ac:dyDescent="0.2">
      <c r="A2850" s="48"/>
      <c r="B2850" s="2"/>
      <c r="D2850" s="65"/>
      <c r="G2850" s="1"/>
      <c r="H2850" s="50"/>
      <c r="I2850" s="51"/>
      <c r="J2850" s="52"/>
      <c r="L2850" s="58"/>
      <c r="N2850" s="53"/>
      <c r="O2850" s="53"/>
      <c r="P2850" s="53"/>
      <c r="Q2850" s="53"/>
      <c r="S2850" s="54"/>
      <c r="T2850" s="55"/>
      <c r="U2850" s="56"/>
      <c r="V2850" s="57"/>
      <c r="AF2850" s="15"/>
      <c r="AO2850" s="64"/>
      <c r="AP2850"/>
      <c r="AQ2850"/>
      <c r="AR2850" s="46"/>
      <c r="AS2850" s="43"/>
    </row>
    <row r="2851" spans="1:45" x14ac:dyDescent="0.2">
      <c r="A2851" s="48"/>
      <c r="B2851" s="2"/>
      <c r="D2851" s="65"/>
      <c r="G2851" s="1"/>
      <c r="H2851" s="50"/>
      <c r="I2851" s="51"/>
      <c r="J2851" s="52"/>
      <c r="L2851" s="58"/>
      <c r="N2851" s="53"/>
      <c r="O2851" s="53"/>
      <c r="P2851" s="53"/>
      <c r="Q2851" s="53"/>
      <c r="S2851" s="54"/>
      <c r="T2851" s="55"/>
      <c r="U2851" s="56"/>
      <c r="V2851" s="57"/>
      <c r="AF2851" s="15"/>
      <c r="AO2851" s="64"/>
      <c r="AP2851"/>
      <c r="AQ2851"/>
      <c r="AR2851" s="46"/>
      <c r="AS2851" s="43"/>
    </row>
    <row r="2852" spans="1:45" x14ac:dyDescent="0.2">
      <c r="A2852" s="48"/>
      <c r="B2852" s="2"/>
      <c r="D2852" s="65"/>
      <c r="G2852" s="1"/>
      <c r="H2852" s="50"/>
      <c r="I2852" s="51"/>
      <c r="J2852" s="52"/>
      <c r="L2852" s="58"/>
      <c r="N2852" s="53"/>
      <c r="O2852" s="53"/>
      <c r="P2852" s="53"/>
      <c r="Q2852" s="53"/>
      <c r="S2852" s="54"/>
      <c r="T2852" s="55"/>
      <c r="U2852" s="56"/>
      <c r="V2852" s="57"/>
      <c r="AF2852" s="15"/>
      <c r="AO2852" s="64"/>
      <c r="AP2852"/>
      <c r="AQ2852"/>
      <c r="AR2852" s="46"/>
      <c r="AS2852" s="43"/>
    </row>
    <row r="2853" spans="1:45" x14ac:dyDescent="0.2">
      <c r="A2853" s="48"/>
      <c r="B2853" s="2"/>
      <c r="D2853" s="65"/>
      <c r="G2853" s="1"/>
      <c r="H2853" s="50"/>
      <c r="I2853" s="51"/>
      <c r="J2853" s="52"/>
      <c r="L2853" s="58"/>
      <c r="N2853" s="53"/>
      <c r="O2853" s="53"/>
      <c r="P2853" s="53"/>
      <c r="Q2853" s="53"/>
      <c r="S2853" s="54"/>
      <c r="T2853" s="55"/>
      <c r="U2853" s="56"/>
      <c r="V2853" s="57"/>
      <c r="AF2853" s="15"/>
      <c r="AO2853" s="64"/>
      <c r="AP2853"/>
      <c r="AQ2853"/>
      <c r="AR2853" s="46"/>
      <c r="AS2853" s="43"/>
    </row>
    <row r="2854" spans="1:45" x14ac:dyDescent="0.2">
      <c r="A2854" s="48"/>
      <c r="B2854" s="2"/>
      <c r="D2854" s="65"/>
      <c r="G2854" s="1"/>
      <c r="H2854" s="50"/>
      <c r="I2854" s="51"/>
      <c r="J2854" s="52"/>
      <c r="L2854" s="58"/>
      <c r="N2854" s="53"/>
      <c r="O2854" s="53"/>
      <c r="P2854" s="53"/>
      <c r="Q2854" s="53"/>
      <c r="S2854" s="54"/>
      <c r="T2854" s="55"/>
      <c r="U2854" s="56"/>
      <c r="V2854" s="57"/>
      <c r="AF2854" s="15"/>
      <c r="AO2854" s="64"/>
      <c r="AP2854"/>
      <c r="AQ2854"/>
      <c r="AR2854" s="46"/>
      <c r="AS2854" s="43"/>
    </row>
    <row r="2855" spans="1:45" x14ac:dyDescent="0.2">
      <c r="A2855" s="48"/>
      <c r="B2855" s="2"/>
      <c r="D2855" s="65"/>
      <c r="G2855" s="1"/>
      <c r="H2855" s="50"/>
      <c r="I2855" s="51"/>
      <c r="J2855" s="52"/>
      <c r="L2855" s="58"/>
      <c r="N2855" s="53"/>
      <c r="O2855" s="53"/>
      <c r="P2855" s="53"/>
      <c r="Q2855" s="53"/>
      <c r="S2855" s="54"/>
      <c r="T2855" s="55"/>
      <c r="U2855" s="56"/>
      <c r="V2855" s="57"/>
      <c r="AF2855" s="15"/>
      <c r="AO2855" s="64"/>
      <c r="AP2855"/>
      <c r="AQ2855"/>
      <c r="AR2855" s="46"/>
      <c r="AS2855" s="43"/>
    </row>
    <row r="2856" spans="1:45" x14ac:dyDescent="0.2">
      <c r="A2856" s="48"/>
      <c r="B2856" s="2"/>
      <c r="D2856" s="65"/>
      <c r="G2856" s="1"/>
      <c r="H2856" s="50"/>
      <c r="I2856" s="51"/>
      <c r="J2856" s="52"/>
      <c r="L2856" s="58"/>
      <c r="N2856" s="53"/>
      <c r="O2856" s="53"/>
      <c r="P2856" s="53"/>
      <c r="Q2856" s="53"/>
      <c r="S2856" s="54"/>
      <c r="T2856" s="55"/>
      <c r="U2856" s="56"/>
      <c r="V2856" s="57"/>
      <c r="AF2856" s="15"/>
      <c r="AO2856" s="64"/>
      <c r="AP2856"/>
      <c r="AQ2856"/>
      <c r="AR2856" s="46"/>
      <c r="AS2856" s="43"/>
    </row>
    <row r="2857" spans="1:45" x14ac:dyDescent="0.2">
      <c r="A2857" s="48"/>
      <c r="B2857" s="2"/>
      <c r="D2857" s="65"/>
      <c r="G2857" s="1"/>
      <c r="H2857" s="50"/>
      <c r="I2857" s="51"/>
      <c r="J2857" s="52"/>
      <c r="L2857" s="58"/>
      <c r="N2857" s="53"/>
      <c r="O2857" s="53"/>
      <c r="P2857" s="53"/>
      <c r="Q2857" s="53"/>
      <c r="S2857" s="54"/>
      <c r="T2857" s="55"/>
      <c r="U2857" s="56"/>
      <c r="V2857" s="57"/>
      <c r="AF2857" s="15"/>
      <c r="AO2857" s="64"/>
      <c r="AP2857"/>
      <c r="AQ2857"/>
      <c r="AR2857" s="46"/>
      <c r="AS2857" s="43"/>
    </row>
    <row r="2858" spans="1:45" x14ac:dyDescent="0.2">
      <c r="A2858" s="48"/>
      <c r="B2858" s="2"/>
      <c r="D2858" s="65"/>
      <c r="G2858" s="1"/>
      <c r="H2858" s="50"/>
      <c r="I2858" s="51"/>
      <c r="J2858" s="52"/>
      <c r="L2858" s="58"/>
      <c r="N2858" s="53"/>
      <c r="O2858" s="53"/>
      <c r="P2858" s="53"/>
      <c r="Q2858" s="53"/>
      <c r="S2858" s="54"/>
      <c r="T2858" s="55"/>
      <c r="U2858" s="56"/>
      <c r="V2858" s="57"/>
      <c r="AF2858" s="15"/>
      <c r="AO2858" s="64"/>
      <c r="AP2858"/>
      <c r="AQ2858"/>
      <c r="AR2858" s="46"/>
      <c r="AS2858" s="43"/>
    </row>
    <row r="2859" spans="1:45" x14ac:dyDescent="0.2">
      <c r="A2859" s="48"/>
      <c r="B2859" s="2"/>
      <c r="D2859" s="65"/>
      <c r="G2859" s="1"/>
      <c r="H2859" s="50"/>
      <c r="I2859" s="51"/>
      <c r="J2859" s="52"/>
      <c r="L2859" s="58"/>
      <c r="N2859" s="53"/>
      <c r="O2859" s="53"/>
      <c r="P2859" s="53"/>
      <c r="Q2859" s="53"/>
      <c r="S2859" s="54"/>
      <c r="T2859" s="55"/>
      <c r="U2859" s="56"/>
      <c r="V2859" s="57"/>
      <c r="AF2859" s="15"/>
      <c r="AO2859" s="64"/>
      <c r="AP2859"/>
      <c r="AQ2859"/>
      <c r="AR2859" s="46"/>
      <c r="AS2859" s="43"/>
    </row>
    <row r="2860" spans="1:45" x14ac:dyDescent="0.2">
      <c r="A2860" s="48"/>
      <c r="B2860" s="2"/>
      <c r="D2860" s="65"/>
      <c r="G2860" s="1"/>
      <c r="H2860" s="50"/>
      <c r="I2860" s="51"/>
      <c r="J2860" s="52"/>
      <c r="L2860" s="58"/>
      <c r="N2860" s="53"/>
      <c r="O2860" s="53"/>
      <c r="P2860" s="53"/>
      <c r="Q2860" s="53"/>
      <c r="S2860" s="54"/>
      <c r="T2860" s="55"/>
      <c r="U2860" s="56"/>
      <c r="V2860" s="57"/>
      <c r="AF2860" s="15"/>
      <c r="AO2860" s="64"/>
      <c r="AP2860"/>
      <c r="AQ2860"/>
      <c r="AR2860" s="46"/>
      <c r="AS2860" s="43"/>
    </row>
    <row r="2861" spans="1:45" x14ac:dyDescent="0.2">
      <c r="A2861" s="48"/>
      <c r="B2861" s="2"/>
      <c r="D2861" s="65"/>
      <c r="G2861" s="1"/>
      <c r="H2861" s="50"/>
      <c r="I2861" s="51"/>
      <c r="J2861" s="52"/>
      <c r="L2861" s="58"/>
      <c r="N2861" s="53"/>
      <c r="O2861" s="53"/>
      <c r="P2861" s="53"/>
      <c r="Q2861" s="53"/>
      <c r="S2861" s="54"/>
      <c r="T2861" s="55"/>
      <c r="U2861" s="56"/>
      <c r="V2861" s="57"/>
      <c r="AF2861" s="15"/>
      <c r="AO2861" s="64"/>
      <c r="AP2861"/>
      <c r="AQ2861"/>
      <c r="AR2861" s="46"/>
      <c r="AS2861" s="43"/>
    </row>
    <row r="2862" spans="1:45" x14ac:dyDescent="0.2">
      <c r="A2862" s="48"/>
      <c r="B2862" s="2"/>
      <c r="D2862" s="65"/>
      <c r="G2862" s="1"/>
      <c r="H2862" s="50"/>
      <c r="I2862" s="51"/>
      <c r="J2862" s="52"/>
      <c r="L2862" s="58"/>
      <c r="N2862" s="53"/>
      <c r="O2862" s="53"/>
      <c r="P2862" s="53"/>
      <c r="Q2862" s="53"/>
      <c r="S2862" s="54"/>
      <c r="T2862" s="55"/>
      <c r="U2862" s="56"/>
      <c r="V2862" s="57"/>
      <c r="AF2862" s="15"/>
      <c r="AO2862" s="64"/>
      <c r="AP2862"/>
      <c r="AQ2862"/>
      <c r="AR2862" s="46"/>
      <c r="AS2862" s="43"/>
    </row>
    <row r="2863" spans="1:45" x14ac:dyDescent="0.2">
      <c r="A2863" s="48"/>
      <c r="B2863" s="2"/>
      <c r="D2863" s="65"/>
      <c r="G2863" s="1"/>
      <c r="H2863" s="50"/>
      <c r="I2863" s="51"/>
      <c r="J2863" s="52"/>
      <c r="L2863" s="58"/>
      <c r="N2863" s="53"/>
      <c r="O2863" s="53"/>
      <c r="P2863" s="53"/>
      <c r="Q2863" s="53"/>
      <c r="S2863" s="54"/>
      <c r="T2863" s="55"/>
      <c r="U2863" s="56"/>
      <c r="V2863" s="57"/>
      <c r="AF2863" s="15"/>
      <c r="AO2863" s="64"/>
      <c r="AP2863"/>
      <c r="AQ2863"/>
      <c r="AR2863" s="46"/>
      <c r="AS2863" s="43"/>
    </row>
    <row r="2864" spans="1:45" x14ac:dyDescent="0.2">
      <c r="A2864" s="48"/>
      <c r="B2864" s="2"/>
      <c r="D2864" s="65"/>
      <c r="G2864" s="1"/>
      <c r="H2864" s="50"/>
      <c r="I2864" s="51"/>
      <c r="J2864" s="52"/>
      <c r="L2864" s="58"/>
      <c r="N2864" s="53"/>
      <c r="O2864" s="53"/>
      <c r="P2864" s="53"/>
      <c r="Q2864" s="53"/>
      <c r="S2864" s="54"/>
      <c r="T2864" s="55"/>
      <c r="U2864" s="56"/>
      <c r="V2864" s="57"/>
      <c r="AF2864" s="15"/>
      <c r="AO2864" s="64"/>
      <c r="AP2864"/>
      <c r="AQ2864"/>
      <c r="AR2864" s="46"/>
      <c r="AS2864" s="43"/>
    </row>
    <row r="2865" spans="1:45" x14ac:dyDescent="0.2">
      <c r="A2865" s="48"/>
      <c r="B2865" s="2"/>
      <c r="D2865" s="65"/>
      <c r="G2865" s="1"/>
      <c r="H2865" s="50"/>
      <c r="I2865" s="51"/>
      <c r="J2865" s="52"/>
      <c r="L2865" s="58"/>
      <c r="N2865" s="53"/>
      <c r="O2865" s="53"/>
      <c r="P2865" s="53"/>
      <c r="Q2865" s="53"/>
      <c r="S2865" s="54"/>
      <c r="T2865" s="55"/>
      <c r="U2865" s="56"/>
      <c r="V2865" s="57"/>
      <c r="AF2865" s="15"/>
      <c r="AO2865" s="64"/>
      <c r="AP2865"/>
      <c r="AQ2865"/>
      <c r="AR2865" s="46"/>
      <c r="AS2865" s="43"/>
    </row>
    <row r="2866" spans="1:45" x14ac:dyDescent="0.2">
      <c r="A2866" s="48"/>
      <c r="B2866" s="2"/>
      <c r="D2866" s="65"/>
      <c r="G2866" s="1"/>
      <c r="H2866" s="50"/>
      <c r="I2866" s="51"/>
      <c r="J2866" s="52"/>
      <c r="L2866" s="58"/>
      <c r="N2866" s="53"/>
      <c r="O2866" s="53"/>
      <c r="P2866" s="53"/>
      <c r="Q2866" s="53"/>
      <c r="S2866" s="54"/>
      <c r="T2866" s="55"/>
      <c r="U2866" s="56"/>
      <c r="V2866" s="57"/>
      <c r="AF2866" s="15"/>
      <c r="AO2866" s="64"/>
      <c r="AP2866"/>
      <c r="AQ2866"/>
      <c r="AR2866" s="46"/>
      <c r="AS2866" s="43"/>
    </row>
    <row r="2867" spans="1:45" x14ac:dyDescent="0.2">
      <c r="A2867" s="48"/>
      <c r="B2867" s="2"/>
      <c r="D2867" s="65"/>
      <c r="G2867" s="1"/>
      <c r="H2867" s="50"/>
      <c r="I2867" s="51"/>
      <c r="J2867" s="52"/>
      <c r="L2867" s="58"/>
      <c r="N2867" s="53"/>
      <c r="O2867" s="53"/>
      <c r="P2867" s="53"/>
      <c r="Q2867" s="53"/>
      <c r="S2867" s="54"/>
      <c r="T2867" s="55"/>
      <c r="U2867" s="56"/>
      <c r="V2867" s="57"/>
      <c r="AF2867" s="15"/>
      <c r="AO2867" s="64"/>
      <c r="AP2867"/>
      <c r="AQ2867"/>
      <c r="AR2867" s="46"/>
      <c r="AS2867" s="43"/>
    </row>
    <row r="2868" spans="1:45" x14ac:dyDescent="0.2">
      <c r="A2868" s="48"/>
      <c r="B2868" s="2"/>
      <c r="D2868" s="65"/>
      <c r="G2868" s="1"/>
      <c r="H2868" s="50"/>
      <c r="I2868" s="51"/>
      <c r="J2868" s="52"/>
      <c r="L2868" s="58"/>
      <c r="N2868" s="53"/>
      <c r="O2868" s="53"/>
      <c r="P2868" s="53"/>
      <c r="Q2868" s="53"/>
      <c r="S2868" s="54"/>
      <c r="T2868" s="55"/>
      <c r="U2868" s="56"/>
      <c r="V2868" s="57"/>
      <c r="AF2868" s="15"/>
      <c r="AO2868" s="64"/>
      <c r="AP2868"/>
      <c r="AQ2868"/>
      <c r="AR2868" s="46"/>
      <c r="AS2868" s="43"/>
    </row>
    <row r="2869" spans="1:45" x14ac:dyDescent="0.2">
      <c r="A2869" s="48"/>
      <c r="B2869" s="2"/>
      <c r="D2869" s="65"/>
      <c r="G2869" s="1"/>
      <c r="H2869" s="50"/>
      <c r="I2869" s="51"/>
      <c r="J2869" s="52"/>
      <c r="L2869" s="58"/>
      <c r="N2869" s="53"/>
      <c r="O2869" s="53"/>
      <c r="P2869" s="53"/>
      <c r="Q2869" s="53"/>
      <c r="S2869" s="54"/>
      <c r="T2869" s="55"/>
      <c r="U2869" s="56"/>
      <c r="V2869" s="57"/>
      <c r="AF2869" s="15"/>
      <c r="AO2869" s="64"/>
      <c r="AP2869"/>
      <c r="AQ2869"/>
      <c r="AR2869" s="46"/>
      <c r="AS2869" s="43"/>
    </row>
    <row r="2870" spans="1:45" x14ac:dyDescent="0.2">
      <c r="A2870" s="48"/>
      <c r="B2870" s="2"/>
      <c r="D2870" s="65"/>
      <c r="G2870" s="1"/>
      <c r="H2870" s="50"/>
      <c r="I2870" s="51"/>
      <c r="J2870" s="52"/>
      <c r="L2870" s="58"/>
      <c r="N2870" s="53"/>
      <c r="O2870" s="53"/>
      <c r="P2870" s="53"/>
      <c r="Q2870" s="53"/>
      <c r="S2870" s="54"/>
      <c r="T2870" s="55"/>
      <c r="U2870" s="56"/>
      <c r="V2870" s="57"/>
      <c r="AF2870" s="15"/>
      <c r="AO2870" s="64"/>
      <c r="AP2870"/>
      <c r="AQ2870"/>
      <c r="AR2870" s="46"/>
      <c r="AS2870" s="43"/>
    </row>
    <row r="2871" spans="1:45" x14ac:dyDescent="0.2">
      <c r="A2871" s="48"/>
      <c r="B2871" s="2"/>
      <c r="D2871" s="65"/>
      <c r="G2871" s="1"/>
      <c r="H2871" s="50"/>
      <c r="I2871" s="51"/>
      <c r="J2871" s="52"/>
      <c r="L2871" s="58"/>
      <c r="N2871" s="53"/>
      <c r="O2871" s="53"/>
      <c r="P2871" s="53"/>
      <c r="Q2871" s="53"/>
      <c r="S2871" s="54"/>
      <c r="T2871" s="55"/>
      <c r="U2871" s="56"/>
      <c r="V2871" s="57"/>
      <c r="AF2871" s="15"/>
      <c r="AO2871" s="64"/>
      <c r="AP2871"/>
      <c r="AQ2871"/>
      <c r="AR2871" s="46"/>
      <c r="AS2871" s="43"/>
    </row>
    <row r="2872" spans="1:45" x14ac:dyDescent="0.2">
      <c r="A2872" s="48"/>
      <c r="B2872" s="2"/>
      <c r="D2872" s="65"/>
      <c r="G2872" s="1"/>
      <c r="H2872" s="50"/>
      <c r="I2872" s="51"/>
      <c r="J2872" s="52"/>
      <c r="L2872" s="58"/>
      <c r="N2872" s="53"/>
      <c r="O2872" s="53"/>
      <c r="P2872" s="53"/>
      <c r="Q2872" s="53"/>
      <c r="S2872" s="54"/>
      <c r="T2872" s="55"/>
      <c r="U2872" s="56"/>
      <c r="V2872" s="57"/>
      <c r="AF2872" s="15"/>
      <c r="AO2872" s="64"/>
      <c r="AP2872"/>
      <c r="AQ2872"/>
      <c r="AR2872" s="46"/>
      <c r="AS2872" s="43"/>
    </row>
    <row r="2873" spans="1:45" x14ac:dyDescent="0.2">
      <c r="A2873" s="48"/>
      <c r="B2873" s="2"/>
      <c r="D2873" s="65"/>
      <c r="G2873" s="1"/>
      <c r="H2873" s="50"/>
      <c r="I2873" s="51"/>
      <c r="J2873" s="52"/>
      <c r="L2873" s="58"/>
      <c r="N2873" s="53"/>
      <c r="O2873" s="53"/>
      <c r="P2873" s="53"/>
      <c r="Q2873" s="53"/>
      <c r="S2873" s="54"/>
      <c r="T2873" s="55"/>
      <c r="U2873" s="56"/>
      <c r="V2873" s="57"/>
      <c r="AF2873" s="15"/>
      <c r="AO2873" s="64"/>
      <c r="AP2873"/>
      <c r="AQ2873"/>
      <c r="AR2873" s="46"/>
      <c r="AS2873" s="43"/>
    </row>
    <row r="2874" spans="1:45" x14ac:dyDescent="0.2">
      <c r="A2874" s="48"/>
      <c r="B2874" s="2"/>
      <c r="D2874" s="65"/>
      <c r="G2874" s="1"/>
      <c r="H2874" s="50"/>
      <c r="I2874" s="51"/>
      <c r="J2874" s="52"/>
      <c r="L2874" s="58"/>
      <c r="N2874" s="53"/>
      <c r="O2874" s="53"/>
      <c r="P2874" s="53"/>
      <c r="Q2874" s="53"/>
      <c r="S2874" s="54"/>
      <c r="T2874" s="55"/>
      <c r="U2874" s="56"/>
      <c r="V2874" s="57"/>
      <c r="AF2874" s="15"/>
      <c r="AO2874" s="64"/>
      <c r="AP2874"/>
      <c r="AQ2874"/>
      <c r="AR2874" s="46"/>
      <c r="AS2874" s="43"/>
    </row>
    <row r="2875" spans="1:45" x14ac:dyDescent="0.2">
      <c r="A2875" s="48"/>
      <c r="B2875" s="2"/>
      <c r="D2875" s="65"/>
      <c r="G2875" s="1"/>
      <c r="H2875" s="50"/>
      <c r="I2875" s="51"/>
      <c r="J2875" s="52"/>
      <c r="L2875" s="58"/>
      <c r="N2875" s="53"/>
      <c r="O2875" s="53"/>
      <c r="P2875" s="53"/>
      <c r="Q2875" s="53"/>
      <c r="S2875" s="54"/>
      <c r="T2875" s="55"/>
      <c r="U2875" s="56"/>
      <c r="V2875" s="57"/>
      <c r="AF2875" s="15"/>
      <c r="AO2875" s="64"/>
      <c r="AP2875"/>
      <c r="AQ2875"/>
      <c r="AR2875" s="46"/>
      <c r="AS2875" s="43"/>
    </row>
    <row r="2876" spans="1:45" x14ac:dyDescent="0.2">
      <c r="A2876" s="48"/>
      <c r="B2876" s="2"/>
      <c r="D2876" s="65"/>
      <c r="G2876" s="1"/>
      <c r="H2876" s="50"/>
      <c r="I2876" s="51"/>
      <c r="J2876" s="52"/>
      <c r="L2876" s="58"/>
      <c r="N2876" s="53"/>
      <c r="O2876" s="53"/>
      <c r="P2876" s="53"/>
      <c r="Q2876" s="53"/>
      <c r="S2876" s="54"/>
      <c r="T2876" s="55"/>
      <c r="U2876" s="56"/>
      <c r="V2876" s="57"/>
      <c r="AF2876" s="15"/>
      <c r="AO2876" s="64"/>
      <c r="AP2876"/>
      <c r="AQ2876"/>
      <c r="AR2876" s="46"/>
      <c r="AS2876" s="43"/>
    </row>
    <row r="2877" spans="1:45" x14ac:dyDescent="0.2">
      <c r="A2877" s="48"/>
      <c r="B2877" s="2"/>
      <c r="D2877" s="65"/>
      <c r="G2877" s="1"/>
      <c r="H2877" s="50"/>
      <c r="I2877" s="51"/>
      <c r="J2877" s="52"/>
      <c r="L2877" s="58"/>
      <c r="N2877" s="53"/>
      <c r="O2877" s="53"/>
      <c r="P2877" s="53"/>
      <c r="Q2877" s="53"/>
      <c r="S2877" s="54"/>
      <c r="T2877" s="55"/>
      <c r="U2877" s="56"/>
      <c r="V2877" s="57"/>
      <c r="AF2877" s="15"/>
      <c r="AO2877" s="64"/>
      <c r="AP2877"/>
      <c r="AQ2877"/>
      <c r="AR2877" s="46"/>
      <c r="AS2877" s="43"/>
    </row>
    <row r="2878" spans="1:45" x14ac:dyDescent="0.2">
      <c r="A2878" s="48"/>
      <c r="B2878" s="2"/>
      <c r="D2878" s="65"/>
      <c r="G2878" s="1"/>
      <c r="H2878" s="50"/>
      <c r="I2878" s="51"/>
      <c r="J2878" s="52"/>
      <c r="L2878" s="58"/>
      <c r="N2878" s="53"/>
      <c r="O2878" s="53"/>
      <c r="P2878" s="53"/>
      <c r="Q2878" s="53"/>
      <c r="S2878" s="54"/>
      <c r="T2878" s="55"/>
      <c r="U2878" s="56"/>
      <c r="V2878" s="57"/>
      <c r="AF2878" s="15"/>
      <c r="AO2878" s="64"/>
      <c r="AP2878"/>
      <c r="AQ2878"/>
      <c r="AR2878" s="46"/>
      <c r="AS2878" s="43"/>
    </row>
    <row r="2879" spans="1:45" x14ac:dyDescent="0.2">
      <c r="A2879" s="48"/>
      <c r="B2879" s="2"/>
      <c r="D2879" s="65"/>
      <c r="G2879" s="1"/>
      <c r="H2879" s="50"/>
      <c r="I2879" s="51"/>
      <c r="J2879" s="52"/>
      <c r="L2879" s="58"/>
      <c r="N2879" s="53"/>
      <c r="O2879" s="53"/>
      <c r="P2879" s="53"/>
      <c r="Q2879" s="53"/>
      <c r="S2879" s="54"/>
      <c r="T2879" s="55"/>
      <c r="U2879" s="56"/>
      <c r="V2879" s="57"/>
      <c r="AF2879" s="15"/>
      <c r="AO2879" s="64"/>
      <c r="AP2879"/>
      <c r="AQ2879"/>
      <c r="AR2879" s="46"/>
      <c r="AS2879" s="43"/>
    </row>
    <row r="2880" spans="1:45" x14ac:dyDescent="0.2">
      <c r="A2880" s="48"/>
      <c r="B2880" s="2"/>
      <c r="D2880" s="65"/>
      <c r="G2880" s="1"/>
      <c r="H2880" s="50"/>
      <c r="I2880" s="51"/>
      <c r="J2880" s="52"/>
      <c r="L2880" s="58"/>
      <c r="N2880" s="53"/>
      <c r="O2880" s="53"/>
      <c r="P2880" s="53"/>
      <c r="Q2880" s="53"/>
      <c r="S2880" s="54"/>
      <c r="T2880" s="55"/>
      <c r="U2880" s="56"/>
      <c r="V2880" s="57"/>
      <c r="AF2880" s="15"/>
      <c r="AO2880" s="64"/>
      <c r="AP2880"/>
      <c r="AQ2880"/>
      <c r="AR2880" s="46"/>
      <c r="AS2880" s="43"/>
    </row>
    <row r="2881" spans="1:45" x14ac:dyDescent="0.2">
      <c r="A2881" s="48"/>
      <c r="B2881" s="2"/>
      <c r="D2881" s="65"/>
      <c r="G2881" s="1"/>
      <c r="H2881" s="50"/>
      <c r="I2881" s="51"/>
      <c r="J2881" s="52"/>
      <c r="L2881" s="58"/>
      <c r="N2881" s="53"/>
      <c r="O2881" s="53"/>
      <c r="P2881" s="53"/>
      <c r="Q2881" s="53"/>
      <c r="S2881" s="54"/>
      <c r="T2881" s="55"/>
      <c r="U2881" s="56"/>
      <c r="V2881" s="57"/>
      <c r="AF2881" s="15"/>
      <c r="AO2881" s="64"/>
      <c r="AP2881"/>
      <c r="AQ2881"/>
      <c r="AR2881" s="46"/>
      <c r="AS2881" s="43"/>
    </row>
    <row r="2882" spans="1:45" x14ac:dyDescent="0.2">
      <c r="A2882" s="48"/>
      <c r="B2882" s="2"/>
      <c r="D2882" s="65"/>
      <c r="G2882" s="1"/>
      <c r="H2882" s="50"/>
      <c r="I2882" s="51"/>
      <c r="J2882" s="52"/>
      <c r="L2882" s="58"/>
      <c r="N2882" s="53"/>
      <c r="O2882" s="53"/>
      <c r="P2882" s="53"/>
      <c r="Q2882" s="53"/>
      <c r="S2882" s="54"/>
      <c r="T2882" s="55"/>
      <c r="U2882" s="56"/>
      <c r="V2882" s="57"/>
      <c r="AF2882" s="15"/>
      <c r="AO2882" s="64"/>
      <c r="AP2882"/>
      <c r="AQ2882"/>
      <c r="AR2882" s="46"/>
      <c r="AS2882" s="43"/>
    </row>
    <row r="2883" spans="1:45" x14ac:dyDescent="0.2">
      <c r="A2883" s="48"/>
      <c r="B2883" s="2"/>
      <c r="D2883" s="65"/>
      <c r="G2883" s="1"/>
      <c r="H2883" s="50"/>
      <c r="I2883" s="51"/>
      <c r="J2883" s="52"/>
      <c r="L2883" s="58"/>
      <c r="N2883" s="53"/>
      <c r="O2883" s="53"/>
      <c r="P2883" s="53"/>
      <c r="Q2883" s="53"/>
      <c r="S2883" s="54"/>
      <c r="T2883" s="55"/>
      <c r="U2883" s="56"/>
      <c r="V2883" s="57"/>
      <c r="AF2883" s="15"/>
      <c r="AO2883" s="64"/>
      <c r="AP2883"/>
      <c r="AQ2883"/>
      <c r="AR2883" s="46"/>
      <c r="AS2883" s="43"/>
    </row>
    <row r="2884" spans="1:45" x14ac:dyDescent="0.2">
      <c r="A2884" s="48"/>
      <c r="B2884" s="2"/>
      <c r="D2884" s="65"/>
      <c r="G2884" s="1"/>
      <c r="H2884" s="50"/>
      <c r="I2884" s="51"/>
      <c r="J2884" s="52"/>
      <c r="L2884" s="58"/>
      <c r="N2884" s="53"/>
      <c r="O2884" s="53"/>
      <c r="P2884" s="53"/>
      <c r="Q2884" s="53"/>
      <c r="S2884" s="54"/>
      <c r="T2884" s="55"/>
      <c r="U2884" s="56"/>
      <c r="V2884" s="57"/>
      <c r="AF2884" s="15"/>
      <c r="AO2884" s="64"/>
      <c r="AP2884"/>
      <c r="AQ2884"/>
      <c r="AR2884" s="46"/>
      <c r="AS2884" s="43"/>
    </row>
    <row r="2885" spans="1:45" x14ac:dyDescent="0.2">
      <c r="A2885" s="48"/>
      <c r="B2885" s="2"/>
      <c r="D2885" s="65"/>
      <c r="G2885" s="1"/>
      <c r="H2885" s="50"/>
      <c r="I2885" s="51"/>
      <c r="J2885" s="52"/>
      <c r="L2885" s="58"/>
      <c r="N2885" s="53"/>
      <c r="O2885" s="53"/>
      <c r="P2885" s="53"/>
      <c r="Q2885" s="53"/>
      <c r="S2885" s="54"/>
      <c r="T2885" s="55"/>
      <c r="U2885" s="56"/>
      <c r="V2885" s="57"/>
      <c r="AF2885" s="15"/>
      <c r="AO2885" s="64"/>
      <c r="AP2885"/>
      <c r="AQ2885"/>
      <c r="AR2885" s="46"/>
      <c r="AS2885" s="43"/>
    </row>
    <row r="2886" spans="1:45" x14ac:dyDescent="0.2">
      <c r="A2886" s="48"/>
      <c r="B2886" s="2"/>
      <c r="D2886" s="65"/>
      <c r="G2886" s="1"/>
      <c r="H2886" s="50"/>
      <c r="I2886" s="51"/>
      <c r="J2886" s="52"/>
      <c r="L2886" s="58"/>
      <c r="N2886" s="53"/>
      <c r="O2886" s="53"/>
      <c r="P2886" s="53"/>
      <c r="Q2886" s="53"/>
      <c r="S2886" s="54"/>
      <c r="T2886" s="55"/>
      <c r="U2886" s="56"/>
      <c r="V2886" s="57"/>
      <c r="AF2886" s="15"/>
      <c r="AO2886" s="64"/>
      <c r="AP2886"/>
      <c r="AQ2886"/>
      <c r="AR2886" s="46"/>
      <c r="AS2886" s="43"/>
    </row>
    <row r="2887" spans="1:45" x14ac:dyDescent="0.2">
      <c r="A2887" s="48"/>
      <c r="B2887" s="2"/>
      <c r="D2887" s="65"/>
      <c r="G2887" s="1"/>
      <c r="H2887" s="50"/>
      <c r="I2887" s="51"/>
      <c r="J2887" s="52"/>
      <c r="L2887" s="58"/>
      <c r="N2887" s="53"/>
      <c r="O2887" s="53"/>
      <c r="P2887" s="53"/>
      <c r="Q2887" s="53"/>
      <c r="S2887" s="54"/>
      <c r="T2887" s="55"/>
      <c r="U2887" s="56"/>
      <c r="V2887" s="57"/>
      <c r="AF2887" s="15"/>
      <c r="AO2887" s="64"/>
      <c r="AP2887"/>
      <c r="AQ2887"/>
      <c r="AR2887" s="46"/>
      <c r="AS2887" s="43"/>
    </row>
    <row r="2888" spans="1:45" x14ac:dyDescent="0.2">
      <c r="A2888" s="48"/>
      <c r="B2888" s="2"/>
      <c r="D2888" s="65"/>
      <c r="G2888" s="1"/>
      <c r="H2888" s="50"/>
      <c r="I2888" s="51"/>
      <c r="J2888" s="52"/>
      <c r="L2888" s="58"/>
      <c r="N2888" s="53"/>
      <c r="O2888" s="53"/>
      <c r="P2888" s="53"/>
      <c r="Q2888" s="53"/>
      <c r="S2888" s="54"/>
      <c r="T2888" s="55"/>
      <c r="U2888" s="56"/>
      <c r="V2888" s="57"/>
      <c r="AF2888" s="15"/>
      <c r="AO2888" s="64"/>
      <c r="AP2888"/>
      <c r="AQ2888"/>
      <c r="AR2888" s="46"/>
      <c r="AS2888" s="43"/>
    </row>
    <row r="2889" spans="1:45" x14ac:dyDescent="0.2">
      <c r="A2889" s="48"/>
      <c r="B2889" s="2"/>
      <c r="D2889" s="65"/>
      <c r="G2889" s="1"/>
      <c r="H2889" s="50"/>
      <c r="I2889" s="51"/>
      <c r="J2889" s="52"/>
      <c r="L2889" s="58"/>
      <c r="N2889" s="53"/>
      <c r="O2889" s="53"/>
      <c r="P2889" s="53"/>
      <c r="Q2889" s="53"/>
      <c r="S2889" s="54"/>
      <c r="T2889" s="55"/>
      <c r="U2889" s="56"/>
      <c r="V2889" s="57"/>
      <c r="AF2889" s="15"/>
      <c r="AO2889" s="64"/>
      <c r="AP2889"/>
      <c r="AQ2889"/>
      <c r="AR2889" s="46"/>
      <c r="AS2889" s="43"/>
    </row>
    <row r="2890" spans="1:45" x14ac:dyDescent="0.2">
      <c r="A2890" s="48"/>
      <c r="B2890" s="2"/>
      <c r="D2890" s="65"/>
      <c r="G2890" s="1"/>
      <c r="H2890" s="50"/>
      <c r="I2890" s="51"/>
      <c r="J2890" s="52"/>
      <c r="L2890" s="58"/>
      <c r="N2890" s="53"/>
      <c r="O2890" s="53"/>
      <c r="P2890" s="53"/>
      <c r="Q2890" s="53"/>
      <c r="S2890" s="54"/>
      <c r="T2890" s="55"/>
      <c r="U2890" s="56"/>
      <c r="V2890" s="57"/>
      <c r="AF2890" s="15"/>
      <c r="AO2890" s="64"/>
      <c r="AP2890"/>
      <c r="AQ2890"/>
      <c r="AR2890" s="46"/>
      <c r="AS2890" s="43"/>
    </row>
    <row r="2891" spans="1:45" x14ac:dyDescent="0.2">
      <c r="A2891" s="48"/>
      <c r="B2891" s="2"/>
      <c r="D2891" s="65"/>
      <c r="G2891" s="1"/>
      <c r="H2891" s="50"/>
      <c r="I2891" s="51"/>
      <c r="J2891" s="52"/>
      <c r="L2891" s="58"/>
      <c r="N2891" s="53"/>
      <c r="O2891" s="53"/>
      <c r="P2891" s="53"/>
      <c r="Q2891" s="53"/>
      <c r="S2891" s="54"/>
      <c r="T2891" s="55"/>
      <c r="U2891" s="56"/>
      <c r="V2891" s="57"/>
      <c r="AF2891" s="15"/>
      <c r="AO2891" s="64"/>
      <c r="AP2891"/>
      <c r="AQ2891"/>
      <c r="AR2891" s="46"/>
      <c r="AS2891" s="43"/>
    </row>
    <row r="2892" spans="1:45" x14ac:dyDescent="0.2">
      <c r="A2892" s="48"/>
      <c r="B2892" s="2"/>
      <c r="D2892" s="65"/>
      <c r="G2892" s="1"/>
      <c r="H2892" s="50"/>
      <c r="I2892" s="51"/>
      <c r="J2892" s="52"/>
      <c r="L2892" s="58"/>
      <c r="N2892" s="53"/>
      <c r="O2892" s="53"/>
      <c r="P2892" s="53"/>
      <c r="Q2892" s="53"/>
      <c r="S2892" s="54"/>
      <c r="T2892" s="55"/>
      <c r="U2892" s="56"/>
      <c r="V2892" s="57"/>
      <c r="AF2892" s="15"/>
      <c r="AO2892" s="64"/>
      <c r="AP2892"/>
      <c r="AQ2892"/>
      <c r="AR2892" s="46"/>
      <c r="AS2892" s="43"/>
    </row>
    <row r="2893" spans="1:45" x14ac:dyDescent="0.2">
      <c r="A2893" s="48"/>
      <c r="B2893" s="2"/>
      <c r="D2893" s="65"/>
      <c r="G2893" s="1"/>
      <c r="H2893" s="50"/>
      <c r="I2893" s="51"/>
      <c r="J2893" s="52"/>
      <c r="L2893" s="58"/>
      <c r="N2893" s="53"/>
      <c r="O2893" s="53"/>
      <c r="P2893" s="53"/>
      <c r="Q2893" s="53"/>
      <c r="S2893" s="54"/>
      <c r="T2893" s="55"/>
      <c r="U2893" s="56"/>
      <c r="V2893" s="57"/>
      <c r="AF2893" s="15"/>
      <c r="AO2893" s="64"/>
      <c r="AP2893"/>
      <c r="AQ2893"/>
      <c r="AR2893" s="46"/>
      <c r="AS2893" s="43"/>
    </row>
    <row r="2894" spans="1:45" x14ac:dyDescent="0.2">
      <c r="A2894" s="48"/>
      <c r="B2894" s="2"/>
      <c r="D2894" s="65"/>
      <c r="G2894" s="1"/>
      <c r="H2894" s="50"/>
      <c r="I2894" s="51"/>
      <c r="J2894" s="52"/>
      <c r="L2894" s="58"/>
      <c r="N2894" s="53"/>
      <c r="O2894" s="53"/>
      <c r="P2894" s="53"/>
      <c r="Q2894" s="53"/>
      <c r="S2894" s="54"/>
      <c r="T2894" s="55"/>
      <c r="U2894" s="56"/>
      <c r="V2894" s="57"/>
      <c r="AF2894" s="15"/>
      <c r="AO2894" s="64"/>
      <c r="AP2894"/>
      <c r="AQ2894"/>
      <c r="AR2894" s="46"/>
      <c r="AS2894" s="43"/>
    </row>
    <row r="2895" spans="1:45" x14ac:dyDescent="0.2">
      <c r="A2895" s="48"/>
      <c r="B2895" s="2"/>
      <c r="D2895" s="65"/>
      <c r="G2895" s="1"/>
      <c r="H2895" s="50"/>
      <c r="I2895" s="51"/>
      <c r="J2895" s="52"/>
      <c r="L2895" s="58"/>
      <c r="N2895" s="53"/>
      <c r="O2895" s="53"/>
      <c r="P2895" s="53"/>
      <c r="Q2895" s="53"/>
      <c r="S2895" s="54"/>
      <c r="T2895" s="55"/>
      <c r="U2895" s="56"/>
      <c r="V2895" s="57"/>
      <c r="AF2895" s="15"/>
      <c r="AO2895" s="64"/>
      <c r="AP2895"/>
      <c r="AQ2895"/>
      <c r="AR2895" s="46"/>
      <c r="AS2895" s="43"/>
    </row>
    <row r="2896" spans="1:45" x14ac:dyDescent="0.2">
      <c r="A2896" s="48"/>
      <c r="B2896" s="2"/>
      <c r="D2896" s="65"/>
      <c r="G2896" s="1"/>
      <c r="H2896" s="50"/>
      <c r="I2896" s="51"/>
      <c r="J2896" s="52"/>
      <c r="L2896" s="58"/>
      <c r="N2896" s="53"/>
      <c r="O2896" s="53"/>
      <c r="P2896" s="53"/>
      <c r="Q2896" s="53"/>
      <c r="S2896" s="54"/>
      <c r="T2896" s="55"/>
      <c r="U2896" s="56"/>
      <c r="V2896" s="57"/>
      <c r="AF2896" s="15"/>
      <c r="AO2896" s="64"/>
      <c r="AP2896"/>
      <c r="AQ2896"/>
      <c r="AR2896" s="46"/>
      <c r="AS2896" s="43"/>
    </row>
    <row r="2897" spans="1:45" x14ac:dyDescent="0.2">
      <c r="A2897" s="48"/>
      <c r="B2897" s="2"/>
      <c r="D2897" s="65"/>
      <c r="G2897" s="1"/>
      <c r="H2897" s="50"/>
      <c r="I2897" s="51"/>
      <c r="J2897" s="52"/>
      <c r="L2897" s="58"/>
      <c r="N2897" s="53"/>
      <c r="O2897" s="53"/>
      <c r="P2897" s="53"/>
      <c r="Q2897" s="53"/>
      <c r="S2897" s="54"/>
      <c r="T2897" s="55"/>
      <c r="U2897" s="56"/>
      <c r="V2897" s="57"/>
      <c r="AF2897" s="15"/>
      <c r="AO2897" s="64"/>
      <c r="AP2897"/>
      <c r="AQ2897"/>
      <c r="AR2897" s="46"/>
      <c r="AS2897" s="43"/>
    </row>
    <row r="2898" spans="1:45" x14ac:dyDescent="0.2">
      <c r="A2898" s="48"/>
      <c r="B2898" s="2"/>
      <c r="D2898" s="65"/>
      <c r="G2898" s="1"/>
      <c r="H2898" s="50"/>
      <c r="I2898" s="51"/>
      <c r="J2898" s="52"/>
      <c r="L2898" s="58"/>
      <c r="N2898" s="53"/>
      <c r="O2898" s="53"/>
      <c r="P2898" s="53"/>
      <c r="Q2898" s="53"/>
      <c r="S2898" s="54"/>
      <c r="T2898" s="55"/>
      <c r="U2898" s="56"/>
      <c r="V2898" s="57"/>
      <c r="AF2898" s="15"/>
      <c r="AO2898" s="64"/>
      <c r="AP2898"/>
      <c r="AQ2898"/>
      <c r="AR2898" s="46"/>
      <c r="AS2898" s="43"/>
    </row>
    <row r="2899" spans="1:45" x14ac:dyDescent="0.2">
      <c r="A2899" s="48"/>
      <c r="B2899" s="2"/>
      <c r="D2899" s="65"/>
      <c r="G2899" s="1"/>
      <c r="H2899" s="50"/>
      <c r="I2899" s="51"/>
      <c r="J2899" s="52"/>
      <c r="L2899" s="58"/>
      <c r="N2899" s="53"/>
      <c r="O2899" s="53"/>
      <c r="P2899" s="53"/>
      <c r="Q2899" s="53"/>
      <c r="S2899" s="54"/>
      <c r="T2899" s="55"/>
      <c r="U2899" s="56"/>
      <c r="V2899" s="57"/>
      <c r="AF2899" s="15"/>
      <c r="AO2899" s="64"/>
      <c r="AP2899"/>
      <c r="AQ2899"/>
      <c r="AR2899" s="46"/>
      <c r="AS2899" s="43"/>
    </row>
    <row r="2900" spans="1:45" x14ac:dyDescent="0.2">
      <c r="A2900" s="48"/>
      <c r="B2900" s="2"/>
      <c r="D2900" s="65"/>
      <c r="G2900" s="1"/>
      <c r="H2900" s="50"/>
      <c r="I2900" s="51"/>
      <c r="J2900" s="52"/>
      <c r="L2900" s="58"/>
      <c r="N2900" s="53"/>
      <c r="O2900" s="53"/>
      <c r="P2900" s="53"/>
      <c r="Q2900" s="53"/>
      <c r="S2900" s="54"/>
      <c r="T2900" s="55"/>
      <c r="U2900" s="56"/>
      <c r="V2900" s="57"/>
      <c r="AF2900" s="15"/>
      <c r="AO2900" s="64"/>
      <c r="AP2900"/>
      <c r="AQ2900"/>
      <c r="AR2900" s="46"/>
      <c r="AS2900" s="43"/>
    </row>
    <row r="2901" spans="1:45" x14ac:dyDescent="0.2">
      <c r="A2901" s="48"/>
      <c r="B2901" s="2"/>
      <c r="D2901" s="65"/>
      <c r="G2901" s="1"/>
      <c r="H2901" s="50"/>
      <c r="I2901" s="51"/>
      <c r="J2901" s="52"/>
      <c r="L2901" s="58"/>
      <c r="N2901" s="53"/>
      <c r="O2901" s="53"/>
      <c r="P2901" s="53"/>
      <c r="Q2901" s="53"/>
      <c r="S2901" s="54"/>
      <c r="T2901" s="55"/>
      <c r="U2901" s="56"/>
      <c r="V2901" s="57"/>
      <c r="AF2901" s="15"/>
      <c r="AO2901" s="64"/>
      <c r="AP2901"/>
      <c r="AQ2901"/>
      <c r="AR2901" s="46"/>
      <c r="AS2901" s="43"/>
    </row>
    <row r="2902" spans="1:45" x14ac:dyDescent="0.2">
      <c r="A2902" s="48"/>
      <c r="B2902" s="2"/>
      <c r="D2902" s="65"/>
      <c r="G2902" s="1"/>
      <c r="H2902" s="50"/>
      <c r="I2902" s="51"/>
      <c r="J2902" s="52"/>
      <c r="L2902" s="58"/>
      <c r="N2902" s="53"/>
      <c r="O2902" s="53"/>
      <c r="P2902" s="53"/>
      <c r="Q2902" s="53"/>
      <c r="S2902" s="54"/>
      <c r="T2902" s="55"/>
      <c r="U2902" s="56"/>
      <c r="V2902" s="57"/>
      <c r="AF2902" s="15"/>
      <c r="AO2902" s="64"/>
      <c r="AP2902"/>
      <c r="AQ2902"/>
      <c r="AR2902" s="46"/>
      <c r="AS2902" s="43"/>
    </row>
    <row r="2903" spans="1:45" x14ac:dyDescent="0.2">
      <c r="A2903" s="48"/>
      <c r="B2903" s="2"/>
      <c r="D2903" s="65"/>
      <c r="G2903" s="1"/>
      <c r="H2903" s="50"/>
      <c r="I2903" s="51"/>
      <c r="J2903" s="52"/>
      <c r="L2903" s="58"/>
      <c r="N2903" s="53"/>
      <c r="O2903" s="53"/>
      <c r="P2903" s="53"/>
      <c r="Q2903" s="53"/>
      <c r="S2903" s="54"/>
      <c r="T2903" s="55"/>
      <c r="U2903" s="56"/>
      <c r="V2903" s="57"/>
      <c r="AF2903" s="15"/>
      <c r="AO2903" s="64"/>
      <c r="AP2903"/>
      <c r="AQ2903"/>
      <c r="AR2903" s="46"/>
      <c r="AS2903" s="43"/>
    </row>
    <row r="2904" spans="1:45" x14ac:dyDescent="0.2">
      <c r="A2904" s="48"/>
      <c r="B2904" s="2"/>
      <c r="D2904" s="65"/>
      <c r="G2904" s="1"/>
      <c r="H2904" s="50"/>
      <c r="I2904" s="51"/>
      <c r="J2904" s="52"/>
      <c r="L2904" s="58"/>
      <c r="N2904" s="53"/>
      <c r="O2904" s="53"/>
      <c r="P2904" s="53"/>
      <c r="Q2904" s="53"/>
      <c r="S2904" s="54"/>
      <c r="T2904" s="55"/>
      <c r="U2904" s="56"/>
      <c r="V2904" s="57"/>
      <c r="AF2904" s="15"/>
      <c r="AO2904" s="64"/>
      <c r="AP2904"/>
      <c r="AQ2904"/>
      <c r="AR2904" s="46"/>
      <c r="AS2904" s="43"/>
    </row>
    <row r="2905" spans="1:45" x14ac:dyDescent="0.2">
      <c r="A2905" s="48"/>
      <c r="B2905" s="2"/>
      <c r="D2905" s="65"/>
      <c r="G2905" s="1"/>
      <c r="H2905" s="50"/>
      <c r="I2905" s="51"/>
      <c r="J2905" s="52"/>
      <c r="L2905" s="58"/>
      <c r="N2905" s="53"/>
      <c r="O2905" s="53"/>
      <c r="P2905" s="53"/>
      <c r="Q2905" s="53"/>
      <c r="S2905" s="54"/>
      <c r="T2905" s="55"/>
      <c r="U2905" s="56"/>
      <c r="V2905" s="57"/>
      <c r="AF2905" s="15"/>
      <c r="AO2905" s="64"/>
      <c r="AP2905"/>
      <c r="AQ2905"/>
      <c r="AR2905" s="46"/>
      <c r="AS2905" s="43"/>
    </row>
    <row r="2906" spans="1:45" x14ac:dyDescent="0.2">
      <c r="A2906" s="48"/>
      <c r="B2906" s="2"/>
      <c r="D2906" s="65"/>
      <c r="G2906" s="1"/>
      <c r="H2906" s="50"/>
      <c r="I2906" s="51"/>
      <c r="J2906" s="52"/>
      <c r="L2906" s="58"/>
      <c r="N2906" s="53"/>
      <c r="O2906" s="53"/>
      <c r="P2906" s="53"/>
      <c r="Q2906" s="53"/>
      <c r="S2906" s="54"/>
      <c r="T2906" s="55"/>
      <c r="U2906" s="56"/>
      <c r="V2906" s="57"/>
      <c r="AF2906" s="15"/>
      <c r="AO2906" s="64"/>
      <c r="AP2906"/>
      <c r="AQ2906"/>
      <c r="AR2906" s="46"/>
      <c r="AS2906" s="43"/>
    </row>
    <row r="2907" spans="1:45" x14ac:dyDescent="0.2">
      <c r="A2907" s="48"/>
      <c r="B2907" s="2"/>
      <c r="D2907" s="65"/>
      <c r="G2907" s="1"/>
      <c r="H2907" s="50"/>
      <c r="I2907" s="51"/>
      <c r="J2907" s="52"/>
      <c r="L2907" s="58"/>
      <c r="N2907" s="53"/>
      <c r="O2907" s="53"/>
      <c r="P2907" s="53"/>
      <c r="Q2907" s="53"/>
      <c r="S2907" s="54"/>
      <c r="T2907" s="55"/>
      <c r="U2907" s="56"/>
      <c r="V2907" s="57"/>
      <c r="AF2907" s="15"/>
      <c r="AO2907" s="64"/>
      <c r="AP2907"/>
      <c r="AQ2907"/>
      <c r="AR2907" s="46"/>
      <c r="AS2907" s="43"/>
    </row>
    <row r="2908" spans="1:45" x14ac:dyDescent="0.2">
      <c r="A2908" s="48"/>
      <c r="B2908" s="2"/>
      <c r="D2908" s="65"/>
      <c r="G2908" s="1"/>
      <c r="H2908" s="50"/>
      <c r="I2908" s="51"/>
      <c r="J2908" s="52"/>
      <c r="L2908" s="58"/>
      <c r="N2908" s="53"/>
      <c r="O2908" s="53"/>
      <c r="P2908" s="53"/>
      <c r="Q2908" s="53"/>
      <c r="S2908" s="54"/>
      <c r="T2908" s="55"/>
      <c r="U2908" s="56"/>
      <c r="V2908" s="57"/>
      <c r="AF2908" s="15"/>
      <c r="AO2908" s="64"/>
      <c r="AP2908"/>
      <c r="AQ2908"/>
      <c r="AR2908" s="46"/>
      <c r="AS2908" s="43"/>
    </row>
    <row r="2909" spans="1:45" x14ac:dyDescent="0.2">
      <c r="A2909" s="48"/>
      <c r="B2909" s="2"/>
      <c r="D2909" s="65"/>
      <c r="G2909" s="1"/>
      <c r="H2909" s="50"/>
      <c r="I2909" s="51"/>
      <c r="J2909" s="52"/>
      <c r="L2909" s="58"/>
      <c r="N2909" s="53"/>
      <c r="O2909" s="53"/>
      <c r="P2909" s="53"/>
      <c r="Q2909" s="53"/>
      <c r="S2909" s="54"/>
      <c r="T2909" s="55"/>
      <c r="U2909" s="56"/>
      <c r="V2909" s="57"/>
      <c r="AF2909" s="15"/>
      <c r="AO2909" s="64"/>
      <c r="AP2909"/>
      <c r="AQ2909"/>
      <c r="AR2909" s="46"/>
      <c r="AS2909" s="43"/>
    </row>
    <row r="2910" spans="1:45" x14ac:dyDescent="0.2">
      <c r="A2910" s="48"/>
      <c r="B2910" s="2"/>
      <c r="D2910" s="65"/>
      <c r="G2910" s="1"/>
      <c r="H2910" s="50"/>
      <c r="I2910" s="51"/>
      <c r="J2910" s="52"/>
      <c r="L2910" s="58"/>
      <c r="N2910" s="53"/>
      <c r="O2910" s="53"/>
      <c r="P2910" s="53"/>
      <c r="Q2910" s="53"/>
      <c r="S2910" s="54"/>
      <c r="T2910" s="55"/>
      <c r="U2910" s="56"/>
      <c r="V2910" s="57"/>
      <c r="AF2910" s="15"/>
      <c r="AO2910" s="64"/>
      <c r="AP2910"/>
      <c r="AQ2910"/>
      <c r="AR2910" s="46"/>
      <c r="AS2910" s="43"/>
    </row>
    <row r="2911" spans="1:45" x14ac:dyDescent="0.2">
      <c r="A2911" s="48"/>
      <c r="B2911" s="2"/>
      <c r="D2911" s="65"/>
      <c r="G2911" s="1"/>
      <c r="H2911" s="50"/>
      <c r="I2911" s="51"/>
      <c r="J2911" s="52"/>
      <c r="L2911" s="58"/>
      <c r="N2911" s="53"/>
      <c r="O2911" s="53"/>
      <c r="P2911" s="53"/>
      <c r="Q2911" s="53"/>
      <c r="S2911" s="54"/>
      <c r="T2911" s="55"/>
      <c r="U2911" s="56"/>
      <c r="V2911" s="57"/>
      <c r="AF2911" s="15"/>
      <c r="AO2911" s="64"/>
      <c r="AP2911"/>
      <c r="AQ2911"/>
      <c r="AR2911" s="46"/>
      <c r="AS2911" s="43"/>
    </row>
    <row r="2912" spans="1:45" x14ac:dyDescent="0.2">
      <c r="A2912" s="48"/>
      <c r="B2912" s="2"/>
      <c r="D2912" s="65"/>
      <c r="G2912" s="1"/>
      <c r="H2912" s="50"/>
      <c r="I2912" s="51"/>
      <c r="J2912" s="52"/>
      <c r="L2912" s="58"/>
      <c r="N2912" s="53"/>
      <c r="O2912" s="53"/>
      <c r="P2912" s="53"/>
      <c r="Q2912" s="53"/>
      <c r="S2912" s="54"/>
      <c r="T2912" s="55"/>
      <c r="U2912" s="56"/>
      <c r="V2912" s="57"/>
      <c r="AF2912" s="15"/>
      <c r="AO2912" s="64"/>
      <c r="AP2912"/>
      <c r="AQ2912"/>
      <c r="AR2912" s="46"/>
      <c r="AS2912" s="43"/>
    </row>
    <row r="2913" spans="1:45" x14ac:dyDescent="0.2">
      <c r="A2913" s="48"/>
      <c r="B2913" s="2"/>
      <c r="D2913" s="65"/>
      <c r="G2913" s="1"/>
      <c r="H2913" s="50"/>
      <c r="I2913" s="51"/>
      <c r="J2913" s="52"/>
      <c r="L2913" s="58"/>
      <c r="N2913" s="53"/>
      <c r="O2913" s="53"/>
      <c r="P2913" s="53"/>
      <c r="Q2913" s="53"/>
      <c r="S2913" s="54"/>
      <c r="T2913" s="55"/>
      <c r="U2913" s="56"/>
      <c r="V2913" s="57"/>
      <c r="AF2913" s="15"/>
      <c r="AO2913" s="64"/>
      <c r="AP2913"/>
      <c r="AQ2913"/>
      <c r="AR2913" s="46"/>
      <c r="AS2913" s="43"/>
    </row>
    <row r="2914" spans="1:45" x14ac:dyDescent="0.2">
      <c r="A2914" s="48"/>
      <c r="B2914" s="2"/>
      <c r="D2914" s="65"/>
      <c r="G2914" s="1"/>
      <c r="H2914" s="50"/>
      <c r="I2914" s="51"/>
      <c r="J2914" s="52"/>
      <c r="L2914" s="58"/>
      <c r="N2914" s="53"/>
      <c r="O2914" s="53"/>
      <c r="P2914" s="53"/>
      <c r="Q2914" s="53"/>
      <c r="S2914" s="54"/>
      <c r="T2914" s="55"/>
      <c r="U2914" s="56"/>
      <c r="V2914" s="57"/>
      <c r="AF2914" s="15"/>
      <c r="AO2914" s="64"/>
      <c r="AP2914"/>
      <c r="AQ2914"/>
      <c r="AR2914" s="46"/>
      <c r="AS2914" s="43"/>
    </row>
    <row r="2915" spans="1:45" x14ac:dyDescent="0.2">
      <c r="A2915" s="48"/>
      <c r="B2915" s="2"/>
      <c r="D2915" s="65"/>
      <c r="G2915" s="1"/>
      <c r="H2915" s="50"/>
      <c r="I2915" s="51"/>
      <c r="J2915" s="52"/>
      <c r="L2915" s="58"/>
      <c r="N2915" s="53"/>
      <c r="O2915" s="53"/>
      <c r="P2915" s="53"/>
      <c r="Q2915" s="53"/>
      <c r="S2915" s="54"/>
      <c r="T2915" s="55"/>
      <c r="U2915" s="56"/>
      <c r="V2915" s="57"/>
      <c r="AF2915" s="15"/>
      <c r="AO2915" s="64"/>
      <c r="AP2915"/>
      <c r="AQ2915"/>
      <c r="AR2915" s="46"/>
      <c r="AS2915" s="43"/>
    </row>
    <row r="2916" spans="1:45" x14ac:dyDescent="0.2">
      <c r="A2916" s="48"/>
      <c r="B2916" s="2"/>
      <c r="D2916" s="65"/>
      <c r="G2916" s="1"/>
      <c r="H2916" s="50"/>
      <c r="I2916" s="51"/>
      <c r="J2916" s="52"/>
      <c r="L2916" s="58"/>
      <c r="N2916" s="53"/>
      <c r="O2916" s="53"/>
      <c r="P2916" s="53"/>
      <c r="Q2916" s="53"/>
      <c r="S2916" s="54"/>
      <c r="T2916" s="55"/>
      <c r="U2916" s="56"/>
      <c r="V2916" s="57"/>
      <c r="AF2916" s="15"/>
      <c r="AO2916" s="64"/>
      <c r="AP2916"/>
      <c r="AQ2916"/>
      <c r="AR2916" s="46"/>
      <c r="AS2916" s="43"/>
    </row>
    <row r="2917" spans="1:45" x14ac:dyDescent="0.2">
      <c r="A2917" s="48"/>
      <c r="B2917" s="2"/>
      <c r="D2917" s="65"/>
      <c r="G2917" s="1"/>
      <c r="H2917" s="50"/>
      <c r="I2917" s="51"/>
      <c r="J2917" s="52"/>
      <c r="L2917" s="58"/>
      <c r="N2917" s="53"/>
      <c r="O2917" s="53"/>
      <c r="P2917" s="53"/>
      <c r="Q2917" s="53"/>
      <c r="S2917" s="54"/>
      <c r="T2917" s="55"/>
      <c r="U2917" s="56"/>
      <c r="V2917" s="57"/>
      <c r="AF2917" s="15"/>
      <c r="AO2917" s="64"/>
      <c r="AP2917"/>
      <c r="AQ2917"/>
      <c r="AR2917" s="46"/>
      <c r="AS2917" s="43"/>
    </row>
    <row r="2918" spans="1:45" x14ac:dyDescent="0.2">
      <c r="A2918" s="48"/>
      <c r="B2918" s="2"/>
      <c r="D2918" s="65"/>
      <c r="G2918" s="1"/>
      <c r="H2918" s="50"/>
      <c r="I2918" s="51"/>
      <c r="J2918" s="52"/>
      <c r="L2918" s="58"/>
      <c r="N2918" s="53"/>
      <c r="O2918" s="53"/>
      <c r="P2918" s="53"/>
      <c r="Q2918" s="53"/>
      <c r="S2918" s="54"/>
      <c r="T2918" s="55"/>
      <c r="U2918" s="56"/>
      <c r="V2918" s="57"/>
      <c r="AF2918" s="15"/>
      <c r="AO2918" s="64"/>
      <c r="AP2918"/>
      <c r="AQ2918"/>
      <c r="AR2918" s="46"/>
      <c r="AS2918" s="43"/>
    </row>
    <row r="2919" spans="1:45" x14ac:dyDescent="0.2">
      <c r="A2919" s="48"/>
      <c r="B2919" s="2"/>
      <c r="D2919" s="65"/>
      <c r="G2919" s="1"/>
      <c r="H2919" s="50"/>
      <c r="I2919" s="51"/>
      <c r="J2919" s="52"/>
      <c r="L2919" s="58"/>
      <c r="N2919" s="53"/>
      <c r="O2919" s="53"/>
      <c r="P2919" s="53"/>
      <c r="Q2919" s="53"/>
      <c r="S2919" s="54"/>
      <c r="T2919" s="55"/>
      <c r="U2919" s="56"/>
      <c r="V2919" s="57"/>
      <c r="AF2919" s="15"/>
      <c r="AO2919" s="64"/>
      <c r="AP2919"/>
      <c r="AQ2919"/>
      <c r="AR2919" s="46"/>
      <c r="AS2919" s="43"/>
    </row>
    <row r="2920" spans="1:45" x14ac:dyDescent="0.2">
      <c r="A2920" s="48"/>
      <c r="B2920" s="2"/>
      <c r="D2920" s="65"/>
      <c r="G2920" s="1"/>
      <c r="H2920" s="50"/>
      <c r="I2920" s="51"/>
      <c r="J2920" s="52"/>
      <c r="L2920" s="58"/>
      <c r="N2920" s="53"/>
      <c r="O2920" s="53"/>
      <c r="P2920" s="53"/>
      <c r="Q2920" s="53"/>
      <c r="S2920" s="54"/>
      <c r="T2920" s="55"/>
      <c r="U2920" s="56"/>
      <c r="V2920" s="57"/>
      <c r="AF2920" s="15"/>
      <c r="AO2920" s="64"/>
      <c r="AP2920"/>
      <c r="AQ2920"/>
      <c r="AR2920" s="46"/>
      <c r="AS2920" s="43"/>
    </row>
    <row r="2921" spans="1:45" x14ac:dyDescent="0.2">
      <c r="A2921" s="48"/>
      <c r="B2921" s="2"/>
      <c r="D2921" s="65"/>
      <c r="G2921" s="1"/>
      <c r="H2921" s="50"/>
      <c r="I2921" s="51"/>
      <c r="J2921" s="52"/>
      <c r="L2921" s="58"/>
      <c r="N2921" s="53"/>
      <c r="O2921" s="53"/>
      <c r="P2921" s="53"/>
      <c r="Q2921" s="53"/>
      <c r="S2921" s="54"/>
      <c r="T2921" s="55"/>
      <c r="U2921" s="56"/>
      <c r="V2921" s="57"/>
      <c r="AF2921" s="15"/>
      <c r="AO2921" s="64"/>
      <c r="AP2921"/>
      <c r="AQ2921"/>
      <c r="AR2921" s="46"/>
      <c r="AS2921" s="43"/>
    </row>
    <row r="2922" spans="1:45" x14ac:dyDescent="0.2">
      <c r="A2922" s="48"/>
      <c r="B2922" s="2"/>
      <c r="D2922" s="65"/>
      <c r="G2922" s="1"/>
      <c r="H2922" s="50"/>
      <c r="I2922" s="51"/>
      <c r="J2922" s="52"/>
      <c r="L2922" s="58"/>
      <c r="N2922" s="53"/>
      <c r="O2922" s="53"/>
      <c r="P2922" s="53"/>
      <c r="Q2922" s="53"/>
      <c r="S2922" s="54"/>
      <c r="T2922" s="55"/>
      <c r="U2922" s="56"/>
      <c r="V2922" s="57"/>
      <c r="AF2922" s="15"/>
      <c r="AO2922" s="64"/>
      <c r="AP2922"/>
      <c r="AQ2922"/>
      <c r="AR2922" s="46"/>
      <c r="AS2922" s="43"/>
    </row>
    <row r="2923" spans="1:45" x14ac:dyDescent="0.2">
      <c r="A2923" s="48"/>
      <c r="B2923" s="2"/>
      <c r="D2923" s="65"/>
      <c r="G2923" s="1"/>
      <c r="H2923" s="50"/>
      <c r="I2923" s="51"/>
      <c r="J2923" s="52"/>
      <c r="L2923" s="58"/>
      <c r="N2923" s="53"/>
      <c r="O2923" s="53"/>
      <c r="P2923" s="53"/>
      <c r="Q2923" s="53"/>
      <c r="S2923" s="54"/>
      <c r="T2923" s="55"/>
      <c r="U2923" s="56"/>
      <c r="V2923" s="57"/>
      <c r="AF2923" s="15"/>
      <c r="AO2923" s="64"/>
      <c r="AP2923"/>
      <c r="AQ2923"/>
      <c r="AR2923" s="46"/>
      <c r="AS2923" s="43"/>
    </row>
    <row r="2924" spans="1:45" x14ac:dyDescent="0.2">
      <c r="A2924" s="48"/>
      <c r="B2924" s="2"/>
      <c r="D2924" s="65"/>
      <c r="G2924" s="1"/>
      <c r="H2924" s="50"/>
      <c r="I2924" s="51"/>
      <c r="J2924" s="52"/>
      <c r="L2924" s="58"/>
      <c r="N2924" s="53"/>
      <c r="O2924" s="53"/>
      <c r="P2924" s="53"/>
      <c r="Q2924" s="53"/>
      <c r="S2924" s="54"/>
      <c r="T2924" s="55"/>
      <c r="U2924" s="56"/>
      <c r="V2924" s="57"/>
      <c r="AF2924" s="15"/>
      <c r="AO2924" s="64"/>
      <c r="AP2924"/>
      <c r="AQ2924"/>
      <c r="AR2924" s="46"/>
      <c r="AS2924" s="43"/>
    </row>
    <row r="2925" spans="1:45" x14ac:dyDescent="0.2">
      <c r="A2925" s="48"/>
      <c r="B2925" s="2"/>
      <c r="D2925" s="65"/>
      <c r="G2925" s="1"/>
      <c r="H2925" s="50"/>
      <c r="I2925" s="51"/>
      <c r="J2925" s="52"/>
      <c r="L2925" s="58"/>
      <c r="N2925" s="53"/>
      <c r="O2925" s="53"/>
      <c r="P2925" s="53"/>
      <c r="Q2925" s="53"/>
      <c r="S2925" s="54"/>
      <c r="T2925" s="55"/>
      <c r="U2925" s="56"/>
      <c r="V2925" s="57"/>
      <c r="AF2925" s="15"/>
      <c r="AO2925" s="64"/>
      <c r="AP2925"/>
      <c r="AQ2925"/>
      <c r="AR2925" s="46"/>
      <c r="AS2925" s="43"/>
    </row>
    <row r="2926" spans="1:45" x14ac:dyDescent="0.2">
      <c r="A2926" s="48"/>
      <c r="B2926" s="2"/>
      <c r="D2926" s="65"/>
      <c r="G2926" s="1"/>
      <c r="H2926" s="50"/>
      <c r="I2926" s="51"/>
      <c r="J2926" s="52"/>
      <c r="L2926" s="58"/>
      <c r="N2926" s="53"/>
      <c r="O2926" s="53"/>
      <c r="P2926" s="53"/>
      <c r="Q2926" s="53"/>
      <c r="S2926" s="54"/>
      <c r="T2926" s="55"/>
      <c r="U2926" s="56"/>
      <c r="V2926" s="57"/>
      <c r="AF2926" s="15"/>
      <c r="AO2926" s="64"/>
      <c r="AP2926"/>
      <c r="AQ2926"/>
      <c r="AR2926" s="46"/>
      <c r="AS2926" s="43"/>
    </row>
    <row r="2927" spans="1:45" x14ac:dyDescent="0.2">
      <c r="A2927" s="48"/>
      <c r="B2927" s="2"/>
      <c r="D2927" s="65"/>
      <c r="G2927" s="1"/>
      <c r="H2927" s="50"/>
      <c r="I2927" s="51"/>
      <c r="J2927" s="52"/>
      <c r="L2927" s="58"/>
      <c r="N2927" s="53"/>
      <c r="O2927" s="53"/>
      <c r="P2927" s="53"/>
      <c r="Q2927" s="53"/>
      <c r="S2927" s="54"/>
      <c r="T2927" s="55"/>
      <c r="U2927" s="56"/>
      <c r="V2927" s="57"/>
      <c r="AF2927" s="15"/>
      <c r="AO2927" s="64"/>
      <c r="AP2927"/>
      <c r="AQ2927"/>
      <c r="AR2927" s="46"/>
      <c r="AS2927" s="43"/>
    </row>
    <row r="2928" spans="1:45" x14ac:dyDescent="0.2">
      <c r="A2928" s="48"/>
      <c r="B2928" s="2"/>
      <c r="D2928" s="65"/>
      <c r="G2928" s="1"/>
      <c r="H2928" s="50"/>
      <c r="I2928" s="51"/>
      <c r="J2928" s="52"/>
      <c r="L2928" s="58"/>
      <c r="N2928" s="53"/>
      <c r="O2928" s="53"/>
      <c r="P2928" s="53"/>
      <c r="Q2928" s="53"/>
      <c r="S2928" s="54"/>
      <c r="T2928" s="55"/>
      <c r="U2928" s="56"/>
      <c r="V2928" s="57"/>
      <c r="AF2928" s="15"/>
      <c r="AO2928" s="64"/>
      <c r="AP2928"/>
      <c r="AQ2928"/>
      <c r="AR2928" s="46"/>
      <c r="AS2928" s="43"/>
    </row>
    <row r="2929" spans="1:45" x14ac:dyDescent="0.2">
      <c r="A2929" s="48"/>
      <c r="B2929" s="2"/>
      <c r="D2929" s="65"/>
      <c r="G2929" s="1"/>
      <c r="H2929" s="50"/>
      <c r="I2929" s="51"/>
      <c r="J2929" s="52"/>
      <c r="L2929" s="58"/>
      <c r="N2929" s="53"/>
      <c r="O2929" s="53"/>
      <c r="P2929" s="53"/>
      <c r="Q2929" s="53"/>
      <c r="S2929" s="54"/>
      <c r="T2929" s="55"/>
      <c r="U2929" s="56"/>
      <c r="V2929" s="57"/>
      <c r="AF2929" s="15"/>
      <c r="AO2929" s="64"/>
      <c r="AP2929"/>
      <c r="AQ2929"/>
      <c r="AR2929" s="46"/>
      <c r="AS2929" s="43"/>
    </row>
    <row r="2930" spans="1:45" x14ac:dyDescent="0.2">
      <c r="A2930" s="48"/>
      <c r="B2930" s="2"/>
      <c r="D2930" s="65"/>
      <c r="G2930" s="1"/>
      <c r="H2930" s="50"/>
      <c r="I2930" s="51"/>
      <c r="J2930" s="52"/>
      <c r="L2930" s="58"/>
      <c r="N2930" s="53"/>
      <c r="O2930" s="53"/>
      <c r="P2930" s="53"/>
      <c r="Q2930" s="53"/>
      <c r="S2930" s="54"/>
      <c r="T2930" s="55"/>
      <c r="U2930" s="56"/>
      <c r="V2930" s="57"/>
      <c r="AF2930" s="15"/>
      <c r="AO2930" s="64"/>
      <c r="AP2930"/>
      <c r="AQ2930"/>
      <c r="AR2930" s="46"/>
      <c r="AS2930" s="43"/>
    </row>
    <row r="2931" spans="1:45" x14ac:dyDescent="0.2">
      <c r="A2931" s="48"/>
      <c r="B2931" s="2"/>
      <c r="D2931" s="65"/>
      <c r="G2931" s="1"/>
      <c r="H2931" s="50"/>
      <c r="I2931" s="51"/>
      <c r="J2931" s="52"/>
      <c r="L2931" s="58"/>
      <c r="N2931" s="53"/>
      <c r="O2931" s="53"/>
      <c r="P2931" s="53"/>
      <c r="Q2931" s="53"/>
      <c r="S2931" s="54"/>
      <c r="T2931" s="55"/>
      <c r="U2931" s="56"/>
      <c r="V2931" s="57"/>
      <c r="AF2931" s="15"/>
      <c r="AO2931" s="64"/>
      <c r="AP2931"/>
      <c r="AQ2931"/>
      <c r="AR2931" s="46"/>
      <c r="AS2931" s="43"/>
    </row>
    <row r="2932" spans="1:45" x14ac:dyDescent="0.2">
      <c r="A2932" s="48"/>
      <c r="B2932" s="2"/>
      <c r="D2932" s="65"/>
      <c r="G2932" s="1"/>
      <c r="H2932" s="50"/>
      <c r="I2932" s="51"/>
      <c r="J2932" s="52"/>
      <c r="L2932" s="58"/>
      <c r="N2932" s="53"/>
      <c r="O2932" s="53"/>
      <c r="P2932" s="53"/>
      <c r="Q2932" s="53"/>
      <c r="S2932" s="54"/>
      <c r="T2932" s="55"/>
      <c r="U2932" s="56"/>
      <c r="V2932" s="57"/>
      <c r="AF2932" s="15"/>
      <c r="AO2932" s="64"/>
      <c r="AP2932"/>
      <c r="AQ2932"/>
      <c r="AR2932" s="46"/>
      <c r="AS2932" s="43"/>
    </row>
    <row r="2933" spans="1:45" x14ac:dyDescent="0.2">
      <c r="A2933" s="48"/>
      <c r="B2933" s="2"/>
      <c r="D2933" s="65"/>
      <c r="G2933" s="1"/>
      <c r="H2933" s="50"/>
      <c r="I2933" s="51"/>
      <c r="J2933" s="52"/>
      <c r="L2933" s="58"/>
      <c r="N2933" s="53"/>
      <c r="O2933" s="53"/>
      <c r="P2933" s="53"/>
      <c r="Q2933" s="53"/>
      <c r="S2933" s="54"/>
      <c r="T2933" s="55"/>
      <c r="U2933" s="56"/>
      <c r="V2933" s="57"/>
      <c r="AF2933" s="15"/>
      <c r="AO2933" s="64"/>
      <c r="AP2933"/>
      <c r="AQ2933"/>
      <c r="AR2933" s="46"/>
      <c r="AS2933" s="43"/>
    </row>
    <row r="2934" spans="1:45" x14ac:dyDescent="0.2">
      <c r="A2934" s="48"/>
      <c r="B2934" s="2"/>
      <c r="D2934" s="65"/>
      <c r="G2934" s="1"/>
      <c r="H2934" s="50"/>
      <c r="I2934" s="51"/>
      <c r="J2934" s="52"/>
      <c r="L2934" s="58"/>
      <c r="N2934" s="53"/>
      <c r="O2934" s="53"/>
      <c r="P2934" s="53"/>
      <c r="Q2934" s="53"/>
      <c r="S2934" s="54"/>
      <c r="T2934" s="55"/>
      <c r="U2934" s="56"/>
      <c r="V2934" s="57"/>
      <c r="AF2934" s="15"/>
      <c r="AO2934" s="64"/>
      <c r="AP2934"/>
      <c r="AQ2934"/>
      <c r="AR2934" s="46"/>
      <c r="AS2934" s="43"/>
    </row>
    <row r="2935" spans="1:45" x14ac:dyDescent="0.2">
      <c r="A2935" s="48"/>
      <c r="B2935" s="2"/>
      <c r="D2935" s="65"/>
      <c r="G2935" s="1"/>
      <c r="H2935" s="50"/>
      <c r="I2935" s="51"/>
      <c r="J2935" s="52"/>
      <c r="L2935" s="58"/>
      <c r="N2935" s="53"/>
      <c r="O2935" s="53"/>
      <c r="P2935" s="53"/>
      <c r="Q2935" s="53"/>
      <c r="S2935" s="54"/>
      <c r="T2935" s="55"/>
      <c r="U2935" s="56"/>
      <c r="V2935" s="57"/>
      <c r="AF2935" s="15"/>
      <c r="AO2935" s="64"/>
      <c r="AP2935"/>
      <c r="AQ2935"/>
      <c r="AR2935" s="46"/>
      <c r="AS2935" s="43"/>
    </row>
    <row r="2936" spans="1:45" x14ac:dyDescent="0.2">
      <c r="A2936" s="48"/>
      <c r="B2936" s="2"/>
      <c r="D2936" s="65"/>
      <c r="G2936" s="1"/>
      <c r="H2936" s="50"/>
      <c r="I2936" s="51"/>
      <c r="J2936" s="52"/>
      <c r="L2936" s="58"/>
      <c r="N2936" s="53"/>
      <c r="O2936" s="53"/>
      <c r="P2936" s="53"/>
      <c r="Q2936" s="53"/>
      <c r="S2936" s="54"/>
      <c r="T2936" s="55"/>
      <c r="U2936" s="56"/>
      <c r="V2936" s="57"/>
      <c r="AF2936" s="15"/>
      <c r="AO2936" s="64"/>
      <c r="AP2936"/>
      <c r="AQ2936"/>
      <c r="AR2936" s="46"/>
      <c r="AS2936" s="43"/>
    </row>
    <row r="2937" spans="1:45" x14ac:dyDescent="0.2">
      <c r="A2937" s="48"/>
      <c r="B2937" s="2"/>
      <c r="D2937" s="65"/>
      <c r="G2937" s="1"/>
      <c r="H2937" s="50"/>
      <c r="I2937" s="51"/>
      <c r="J2937" s="52"/>
      <c r="L2937" s="58"/>
      <c r="N2937" s="53"/>
      <c r="O2937" s="53"/>
      <c r="P2937" s="53"/>
      <c r="Q2937" s="53"/>
      <c r="S2937" s="54"/>
      <c r="T2937" s="55"/>
      <c r="U2937" s="56"/>
      <c r="V2937" s="57"/>
      <c r="AF2937" s="15"/>
      <c r="AO2937" s="64"/>
      <c r="AP2937"/>
      <c r="AQ2937"/>
      <c r="AR2937" s="46"/>
      <c r="AS2937" s="43"/>
    </row>
    <row r="2938" spans="1:45" x14ac:dyDescent="0.2">
      <c r="A2938" s="48"/>
      <c r="B2938" s="2"/>
      <c r="D2938" s="65"/>
      <c r="G2938" s="1"/>
      <c r="H2938" s="50"/>
      <c r="I2938" s="51"/>
      <c r="J2938" s="52"/>
      <c r="L2938" s="58"/>
      <c r="N2938" s="53"/>
      <c r="O2938" s="53"/>
      <c r="P2938" s="53"/>
      <c r="Q2938" s="53"/>
      <c r="S2938" s="54"/>
      <c r="T2938" s="55"/>
      <c r="U2938" s="56"/>
      <c r="V2938" s="57"/>
      <c r="AF2938" s="15"/>
      <c r="AO2938" s="64"/>
      <c r="AP2938"/>
      <c r="AQ2938"/>
      <c r="AR2938" s="46"/>
      <c r="AS2938" s="43"/>
    </row>
    <row r="2939" spans="1:45" x14ac:dyDescent="0.2">
      <c r="A2939" s="48"/>
      <c r="B2939" s="2"/>
      <c r="D2939" s="65"/>
      <c r="G2939" s="1"/>
      <c r="H2939" s="50"/>
      <c r="I2939" s="51"/>
      <c r="J2939" s="52"/>
      <c r="L2939" s="58"/>
      <c r="N2939" s="53"/>
      <c r="O2939" s="53"/>
      <c r="P2939" s="53"/>
      <c r="Q2939" s="53"/>
      <c r="S2939" s="54"/>
      <c r="T2939" s="55"/>
      <c r="U2939" s="56"/>
      <c r="V2939" s="57"/>
      <c r="AF2939" s="15"/>
      <c r="AO2939" s="64"/>
      <c r="AP2939"/>
      <c r="AQ2939"/>
      <c r="AR2939" s="46"/>
      <c r="AS2939" s="43"/>
    </row>
    <row r="2940" spans="1:45" x14ac:dyDescent="0.2">
      <c r="A2940" s="48"/>
      <c r="B2940" s="2"/>
      <c r="D2940" s="65"/>
      <c r="G2940" s="1"/>
      <c r="H2940" s="50"/>
      <c r="I2940" s="51"/>
      <c r="J2940" s="52"/>
      <c r="L2940" s="58"/>
      <c r="N2940" s="53"/>
      <c r="O2940" s="53"/>
      <c r="P2940" s="53"/>
      <c r="Q2940" s="53"/>
      <c r="S2940" s="54"/>
      <c r="T2940" s="55"/>
      <c r="U2940" s="56"/>
      <c r="V2940" s="57"/>
      <c r="AF2940" s="15"/>
      <c r="AO2940" s="64"/>
      <c r="AP2940"/>
      <c r="AQ2940"/>
      <c r="AR2940" s="46"/>
      <c r="AS2940" s="43"/>
    </row>
    <row r="2941" spans="1:45" x14ac:dyDescent="0.2">
      <c r="A2941" s="48"/>
      <c r="B2941" s="2"/>
      <c r="D2941" s="65"/>
      <c r="G2941" s="1"/>
      <c r="H2941" s="50"/>
      <c r="I2941" s="51"/>
      <c r="J2941" s="52"/>
      <c r="L2941" s="58"/>
      <c r="N2941" s="53"/>
      <c r="O2941" s="53"/>
      <c r="P2941" s="53"/>
      <c r="Q2941" s="53"/>
      <c r="S2941" s="54"/>
      <c r="T2941" s="55"/>
      <c r="U2941" s="56"/>
      <c r="V2941" s="57"/>
      <c r="AF2941" s="15"/>
      <c r="AO2941" s="64"/>
      <c r="AP2941"/>
      <c r="AQ2941"/>
      <c r="AR2941" s="46"/>
      <c r="AS2941" s="43"/>
    </row>
    <row r="2942" spans="1:45" x14ac:dyDescent="0.2">
      <c r="A2942" s="48"/>
      <c r="B2942" s="2"/>
      <c r="D2942" s="65"/>
      <c r="G2942" s="1"/>
      <c r="H2942" s="50"/>
      <c r="I2942" s="51"/>
      <c r="J2942" s="52"/>
      <c r="L2942" s="58"/>
      <c r="N2942" s="53"/>
      <c r="O2942" s="53"/>
      <c r="P2942" s="53"/>
      <c r="Q2942" s="53"/>
      <c r="S2942" s="54"/>
      <c r="T2942" s="55"/>
      <c r="U2942" s="56"/>
      <c r="V2942" s="57"/>
      <c r="AF2942" s="15"/>
      <c r="AO2942" s="64"/>
      <c r="AP2942"/>
      <c r="AQ2942"/>
      <c r="AR2942" s="46"/>
      <c r="AS2942" s="43"/>
    </row>
    <row r="2943" spans="1:45" x14ac:dyDescent="0.2">
      <c r="A2943" s="48"/>
      <c r="B2943" s="2"/>
      <c r="D2943" s="65"/>
      <c r="G2943" s="1"/>
      <c r="H2943" s="50"/>
      <c r="I2943" s="51"/>
      <c r="J2943" s="52"/>
      <c r="L2943" s="58"/>
      <c r="N2943" s="53"/>
      <c r="O2943" s="53"/>
      <c r="P2943" s="53"/>
      <c r="Q2943" s="53"/>
      <c r="S2943" s="54"/>
      <c r="T2943" s="55"/>
      <c r="U2943" s="56"/>
      <c r="V2943" s="57"/>
      <c r="AF2943" s="15"/>
      <c r="AO2943" s="64"/>
      <c r="AP2943"/>
      <c r="AQ2943"/>
      <c r="AR2943" s="46"/>
      <c r="AS2943" s="43"/>
    </row>
    <row r="2944" spans="1:45" x14ac:dyDescent="0.2">
      <c r="A2944" s="48"/>
      <c r="B2944" s="2"/>
      <c r="D2944" s="65"/>
      <c r="G2944" s="1"/>
      <c r="H2944" s="50"/>
      <c r="I2944" s="51"/>
      <c r="J2944" s="52"/>
      <c r="L2944" s="58"/>
      <c r="N2944" s="53"/>
      <c r="O2944" s="53"/>
      <c r="P2944" s="53"/>
      <c r="Q2944" s="53"/>
      <c r="S2944" s="54"/>
      <c r="T2944" s="55"/>
      <c r="U2944" s="56"/>
      <c r="V2944" s="57"/>
      <c r="AF2944" s="15"/>
      <c r="AO2944" s="64"/>
      <c r="AP2944"/>
      <c r="AQ2944"/>
      <c r="AR2944" s="46"/>
      <c r="AS2944" s="43"/>
    </row>
    <row r="2945" spans="1:45" x14ac:dyDescent="0.2">
      <c r="A2945" s="48"/>
      <c r="B2945" s="2"/>
      <c r="D2945" s="65"/>
      <c r="G2945" s="1"/>
      <c r="H2945" s="50"/>
      <c r="I2945" s="51"/>
      <c r="J2945" s="52"/>
      <c r="L2945" s="58"/>
      <c r="N2945" s="53"/>
      <c r="O2945" s="53"/>
      <c r="P2945" s="53"/>
      <c r="Q2945" s="53"/>
      <c r="S2945" s="54"/>
      <c r="T2945" s="55"/>
      <c r="U2945" s="56"/>
      <c r="V2945" s="57"/>
      <c r="AF2945" s="15"/>
      <c r="AO2945" s="64"/>
      <c r="AP2945"/>
      <c r="AQ2945"/>
      <c r="AR2945" s="46"/>
      <c r="AS2945" s="43"/>
    </row>
    <row r="2946" spans="1:45" x14ac:dyDescent="0.2">
      <c r="A2946" s="48"/>
      <c r="B2946" s="2"/>
      <c r="D2946" s="65"/>
      <c r="G2946" s="1"/>
      <c r="H2946" s="50"/>
      <c r="I2946" s="51"/>
      <c r="J2946" s="52"/>
      <c r="L2946" s="58"/>
      <c r="N2946" s="53"/>
      <c r="O2946" s="53"/>
      <c r="P2946" s="53"/>
      <c r="Q2946" s="53"/>
      <c r="S2946" s="54"/>
      <c r="T2946" s="55"/>
      <c r="U2946" s="56"/>
      <c r="V2946" s="57"/>
      <c r="AF2946" s="15"/>
      <c r="AO2946" s="64"/>
      <c r="AP2946"/>
      <c r="AQ2946"/>
      <c r="AR2946" s="46"/>
      <c r="AS2946" s="43"/>
    </row>
    <row r="2947" spans="1:45" x14ac:dyDescent="0.2">
      <c r="A2947" s="48"/>
      <c r="B2947" s="2"/>
      <c r="D2947" s="65"/>
      <c r="G2947" s="1"/>
      <c r="H2947" s="50"/>
      <c r="I2947" s="51"/>
      <c r="J2947" s="52"/>
      <c r="L2947" s="58"/>
      <c r="N2947" s="53"/>
      <c r="O2947" s="53"/>
      <c r="P2947" s="53"/>
      <c r="Q2947" s="53"/>
      <c r="S2947" s="54"/>
      <c r="T2947" s="55"/>
      <c r="U2947" s="56"/>
      <c r="V2947" s="57"/>
      <c r="AF2947" s="15"/>
      <c r="AO2947" s="64"/>
      <c r="AP2947"/>
      <c r="AQ2947"/>
      <c r="AR2947" s="46"/>
      <c r="AS2947" s="43"/>
    </row>
    <row r="2948" spans="1:45" x14ac:dyDescent="0.2">
      <c r="A2948" s="48"/>
      <c r="B2948" s="2"/>
      <c r="D2948" s="65"/>
      <c r="G2948" s="1"/>
      <c r="H2948" s="50"/>
      <c r="I2948" s="51"/>
      <c r="J2948" s="52"/>
      <c r="L2948" s="58"/>
      <c r="N2948" s="53"/>
      <c r="O2948" s="53"/>
      <c r="P2948" s="53"/>
      <c r="Q2948" s="53"/>
      <c r="S2948" s="54"/>
      <c r="T2948" s="55"/>
      <c r="U2948" s="56"/>
      <c r="V2948" s="57"/>
      <c r="AF2948" s="15"/>
      <c r="AO2948" s="64"/>
      <c r="AP2948"/>
      <c r="AQ2948"/>
      <c r="AR2948" s="46"/>
      <c r="AS2948" s="43"/>
    </row>
    <row r="2949" spans="1:45" x14ac:dyDescent="0.2">
      <c r="A2949" s="48"/>
      <c r="B2949" s="2"/>
      <c r="D2949" s="65"/>
      <c r="G2949" s="1"/>
      <c r="H2949" s="50"/>
      <c r="I2949" s="51"/>
      <c r="J2949" s="52"/>
      <c r="L2949" s="58"/>
      <c r="N2949" s="53"/>
      <c r="O2949" s="53"/>
      <c r="P2949" s="53"/>
      <c r="Q2949" s="53"/>
      <c r="S2949" s="54"/>
      <c r="T2949" s="55"/>
      <c r="U2949" s="56"/>
      <c r="V2949" s="57"/>
      <c r="AF2949" s="15"/>
      <c r="AO2949" s="64"/>
      <c r="AP2949"/>
      <c r="AQ2949"/>
      <c r="AR2949" s="46"/>
      <c r="AS2949" s="43"/>
    </row>
    <row r="2950" spans="1:45" x14ac:dyDescent="0.2">
      <c r="A2950" s="48"/>
      <c r="B2950" s="2"/>
      <c r="D2950" s="65"/>
      <c r="G2950" s="1"/>
      <c r="H2950" s="50"/>
      <c r="I2950" s="51"/>
      <c r="J2950" s="52"/>
      <c r="L2950" s="58"/>
      <c r="N2950" s="53"/>
      <c r="O2950" s="53"/>
      <c r="P2950" s="53"/>
      <c r="Q2950" s="53"/>
      <c r="S2950" s="54"/>
      <c r="T2950" s="55"/>
      <c r="U2950" s="56"/>
      <c r="V2950" s="57"/>
      <c r="AF2950" s="15"/>
      <c r="AO2950" s="64"/>
      <c r="AP2950"/>
      <c r="AQ2950"/>
      <c r="AR2950" s="46"/>
      <c r="AS2950" s="43"/>
    </row>
    <row r="2951" spans="1:45" x14ac:dyDescent="0.2">
      <c r="A2951" s="48"/>
      <c r="B2951" s="2"/>
      <c r="D2951" s="65"/>
      <c r="G2951" s="1"/>
      <c r="H2951" s="50"/>
      <c r="I2951" s="51"/>
      <c r="J2951" s="52"/>
      <c r="L2951" s="58"/>
      <c r="N2951" s="53"/>
      <c r="O2951" s="53"/>
      <c r="P2951" s="53"/>
      <c r="Q2951" s="53"/>
      <c r="S2951" s="54"/>
      <c r="T2951" s="55"/>
      <c r="U2951" s="56"/>
      <c r="V2951" s="57"/>
      <c r="AF2951" s="15"/>
      <c r="AO2951" s="64"/>
      <c r="AP2951"/>
      <c r="AQ2951"/>
      <c r="AR2951" s="46"/>
      <c r="AS2951" s="43"/>
    </row>
    <row r="2952" spans="1:45" x14ac:dyDescent="0.2">
      <c r="A2952" s="48"/>
      <c r="B2952" s="2"/>
      <c r="D2952" s="65"/>
      <c r="G2952" s="1"/>
      <c r="H2952" s="50"/>
      <c r="I2952" s="51"/>
      <c r="J2952" s="52"/>
      <c r="L2952" s="58"/>
      <c r="N2952" s="53"/>
      <c r="O2952" s="53"/>
      <c r="P2952" s="53"/>
      <c r="Q2952" s="53"/>
      <c r="S2952" s="54"/>
      <c r="T2952" s="55"/>
      <c r="U2952" s="56"/>
      <c r="V2952" s="57"/>
      <c r="AF2952" s="15"/>
      <c r="AO2952" s="64"/>
      <c r="AP2952"/>
      <c r="AQ2952"/>
      <c r="AR2952" s="46"/>
      <c r="AS2952" s="43"/>
    </row>
    <row r="2953" spans="1:45" x14ac:dyDescent="0.2">
      <c r="A2953" s="48"/>
      <c r="B2953" s="2"/>
      <c r="D2953" s="65"/>
      <c r="G2953" s="1"/>
      <c r="H2953" s="50"/>
      <c r="I2953" s="51"/>
      <c r="J2953" s="52"/>
      <c r="L2953" s="58"/>
      <c r="N2953" s="53"/>
      <c r="O2953" s="53"/>
      <c r="P2953" s="53"/>
      <c r="Q2953" s="53"/>
      <c r="S2953" s="54"/>
      <c r="T2953" s="55"/>
      <c r="U2953" s="56"/>
      <c r="V2953" s="57"/>
      <c r="AF2953" s="15"/>
      <c r="AO2953" s="64"/>
      <c r="AP2953"/>
      <c r="AQ2953"/>
      <c r="AR2953" s="46"/>
      <c r="AS2953" s="43"/>
    </row>
    <row r="2954" spans="1:45" x14ac:dyDescent="0.2">
      <c r="A2954" s="48"/>
      <c r="B2954" s="2"/>
      <c r="D2954" s="65"/>
      <c r="G2954" s="1"/>
      <c r="H2954" s="50"/>
      <c r="I2954" s="51"/>
      <c r="J2954" s="52"/>
      <c r="L2954" s="58"/>
      <c r="N2954" s="53"/>
      <c r="O2954" s="53"/>
      <c r="P2954" s="53"/>
      <c r="Q2954" s="53"/>
      <c r="S2954" s="54"/>
      <c r="T2954" s="55"/>
      <c r="U2954" s="56"/>
      <c r="V2954" s="57"/>
      <c r="AF2954" s="15"/>
      <c r="AO2954" s="64"/>
      <c r="AP2954"/>
      <c r="AQ2954"/>
      <c r="AR2954" s="46"/>
      <c r="AS2954" s="43"/>
    </row>
    <row r="2955" spans="1:45" x14ac:dyDescent="0.2">
      <c r="A2955" s="48"/>
      <c r="B2955" s="2"/>
      <c r="D2955" s="65"/>
      <c r="G2955" s="1"/>
      <c r="H2955" s="50"/>
      <c r="I2955" s="51"/>
      <c r="J2955" s="52"/>
      <c r="L2955" s="58"/>
      <c r="N2955" s="53"/>
      <c r="O2955" s="53"/>
      <c r="P2955" s="53"/>
      <c r="Q2955" s="53"/>
      <c r="S2955" s="54"/>
      <c r="T2955" s="55"/>
      <c r="U2955" s="56"/>
      <c r="V2955" s="57"/>
      <c r="AF2955" s="15"/>
      <c r="AO2955" s="64"/>
      <c r="AP2955"/>
      <c r="AQ2955"/>
      <c r="AR2955" s="46"/>
      <c r="AS2955" s="43"/>
    </row>
    <row r="2956" spans="1:45" x14ac:dyDescent="0.2">
      <c r="A2956" s="48"/>
      <c r="B2956" s="2"/>
      <c r="D2956" s="65"/>
      <c r="G2956" s="1"/>
      <c r="H2956" s="50"/>
      <c r="I2956" s="51"/>
      <c r="J2956" s="52"/>
      <c r="L2956" s="58"/>
      <c r="N2956" s="53"/>
      <c r="O2956" s="53"/>
      <c r="P2956" s="53"/>
      <c r="Q2956" s="53"/>
      <c r="S2956" s="54"/>
      <c r="T2956" s="55"/>
      <c r="U2956" s="56"/>
      <c r="V2956" s="57"/>
      <c r="AF2956" s="15"/>
      <c r="AO2956" s="64"/>
      <c r="AP2956"/>
      <c r="AQ2956"/>
      <c r="AR2956" s="46"/>
      <c r="AS2956" s="43"/>
    </row>
    <row r="2957" spans="1:45" x14ac:dyDescent="0.2">
      <c r="A2957" s="48"/>
      <c r="B2957" s="2"/>
      <c r="D2957" s="65"/>
      <c r="G2957" s="1"/>
      <c r="H2957" s="50"/>
      <c r="I2957" s="51"/>
      <c r="J2957" s="52"/>
      <c r="L2957" s="58"/>
      <c r="N2957" s="53"/>
      <c r="O2957" s="53"/>
      <c r="P2957" s="53"/>
      <c r="Q2957" s="53"/>
      <c r="S2957" s="54"/>
      <c r="T2957" s="55"/>
      <c r="U2957" s="56"/>
      <c r="V2957" s="57"/>
      <c r="AF2957" s="15"/>
      <c r="AO2957" s="64"/>
      <c r="AP2957"/>
      <c r="AQ2957"/>
      <c r="AR2957" s="46"/>
      <c r="AS2957" s="43"/>
    </row>
    <row r="2958" spans="1:45" x14ac:dyDescent="0.2">
      <c r="A2958" s="48"/>
      <c r="B2958" s="2"/>
      <c r="D2958" s="65"/>
      <c r="G2958" s="1"/>
      <c r="H2958" s="50"/>
      <c r="I2958" s="51"/>
      <c r="J2958" s="52"/>
      <c r="L2958" s="58"/>
      <c r="N2958" s="53"/>
      <c r="O2958" s="53"/>
      <c r="P2958" s="53"/>
      <c r="Q2958" s="53"/>
      <c r="S2958" s="54"/>
      <c r="T2958" s="55"/>
      <c r="U2958" s="56"/>
      <c r="V2958" s="57"/>
      <c r="AF2958" s="15"/>
      <c r="AO2958" s="64"/>
      <c r="AP2958"/>
      <c r="AQ2958"/>
      <c r="AR2958" s="46"/>
      <c r="AS2958" s="43"/>
    </row>
    <row r="2959" spans="1:45" x14ac:dyDescent="0.2">
      <c r="A2959" s="48"/>
      <c r="B2959" s="2"/>
      <c r="D2959" s="65"/>
      <c r="G2959" s="1"/>
      <c r="H2959" s="50"/>
      <c r="I2959" s="51"/>
      <c r="J2959" s="52"/>
      <c r="L2959" s="58"/>
      <c r="N2959" s="53"/>
      <c r="O2959" s="53"/>
      <c r="P2959" s="53"/>
      <c r="Q2959" s="53"/>
      <c r="S2959" s="54"/>
      <c r="T2959" s="55"/>
      <c r="U2959" s="56"/>
      <c r="V2959" s="57"/>
      <c r="AF2959" s="15"/>
      <c r="AO2959" s="64"/>
      <c r="AP2959"/>
      <c r="AQ2959"/>
      <c r="AR2959" s="46"/>
      <c r="AS2959" s="43"/>
    </row>
    <row r="2960" spans="1:45" x14ac:dyDescent="0.2">
      <c r="A2960" s="48"/>
      <c r="B2960" s="2"/>
      <c r="D2960" s="65"/>
      <c r="G2960" s="1"/>
      <c r="H2960" s="50"/>
      <c r="I2960" s="51"/>
      <c r="J2960" s="52"/>
      <c r="L2960" s="58"/>
      <c r="N2960" s="53"/>
      <c r="O2960" s="53"/>
      <c r="P2960" s="53"/>
      <c r="Q2960" s="53"/>
      <c r="S2960" s="54"/>
      <c r="T2960" s="55"/>
      <c r="U2960" s="56"/>
      <c r="V2960" s="57"/>
      <c r="AF2960" s="15"/>
      <c r="AO2960" s="64"/>
      <c r="AP2960"/>
      <c r="AQ2960"/>
      <c r="AR2960" s="46"/>
      <c r="AS2960" s="43"/>
    </row>
    <row r="2961" spans="1:45" x14ac:dyDescent="0.2">
      <c r="A2961" s="48"/>
      <c r="B2961" s="2"/>
      <c r="D2961" s="65"/>
      <c r="G2961" s="1"/>
      <c r="H2961" s="50"/>
      <c r="I2961" s="51"/>
      <c r="J2961" s="52"/>
      <c r="L2961" s="58"/>
      <c r="N2961" s="53"/>
      <c r="O2961" s="53"/>
      <c r="P2961" s="53"/>
      <c r="Q2961" s="53"/>
      <c r="S2961" s="54"/>
      <c r="T2961" s="55"/>
      <c r="U2961" s="56"/>
      <c r="V2961" s="57"/>
      <c r="AF2961" s="15"/>
      <c r="AO2961" s="64"/>
      <c r="AP2961"/>
      <c r="AQ2961"/>
      <c r="AR2961" s="46"/>
      <c r="AS2961" s="43"/>
    </row>
    <row r="2962" spans="1:45" x14ac:dyDescent="0.2">
      <c r="A2962" s="48"/>
      <c r="B2962" s="2"/>
      <c r="D2962" s="65"/>
      <c r="G2962" s="1"/>
      <c r="H2962" s="50"/>
      <c r="I2962" s="51"/>
      <c r="J2962" s="52"/>
      <c r="L2962" s="58"/>
      <c r="N2962" s="53"/>
      <c r="O2962" s="53"/>
      <c r="P2962" s="53"/>
      <c r="Q2962" s="53"/>
      <c r="S2962" s="54"/>
      <c r="T2962" s="55"/>
      <c r="U2962" s="56"/>
      <c r="V2962" s="57"/>
      <c r="AF2962" s="15"/>
      <c r="AO2962" s="64"/>
      <c r="AP2962"/>
      <c r="AQ2962"/>
      <c r="AR2962" s="46"/>
      <c r="AS2962" s="43"/>
    </row>
    <row r="2963" spans="1:45" x14ac:dyDescent="0.2">
      <c r="A2963" s="48"/>
      <c r="B2963" s="2"/>
      <c r="D2963" s="65"/>
      <c r="G2963" s="1"/>
      <c r="H2963" s="50"/>
      <c r="I2963" s="51"/>
      <c r="J2963" s="52"/>
      <c r="L2963" s="58"/>
      <c r="N2963" s="53"/>
      <c r="O2963" s="53"/>
      <c r="P2963" s="53"/>
      <c r="Q2963" s="53"/>
      <c r="S2963" s="54"/>
      <c r="T2963" s="55"/>
      <c r="U2963" s="56"/>
      <c r="V2963" s="57"/>
      <c r="AF2963" s="15"/>
      <c r="AO2963" s="64"/>
      <c r="AP2963"/>
      <c r="AQ2963"/>
      <c r="AR2963" s="46"/>
      <c r="AS2963" s="43"/>
    </row>
    <row r="2964" spans="1:45" x14ac:dyDescent="0.2">
      <c r="A2964" s="48"/>
      <c r="B2964" s="2"/>
      <c r="D2964" s="65"/>
      <c r="G2964" s="1"/>
      <c r="H2964" s="50"/>
      <c r="I2964" s="51"/>
      <c r="J2964" s="52"/>
      <c r="L2964" s="58"/>
      <c r="N2964" s="53"/>
      <c r="O2964" s="53"/>
      <c r="P2964" s="53"/>
      <c r="Q2964" s="53"/>
      <c r="S2964" s="54"/>
      <c r="T2964" s="55"/>
      <c r="U2964" s="56"/>
      <c r="V2964" s="57"/>
      <c r="AF2964" s="15"/>
      <c r="AO2964" s="64"/>
      <c r="AP2964"/>
      <c r="AQ2964"/>
      <c r="AR2964" s="46"/>
      <c r="AS2964" s="43"/>
    </row>
    <row r="2965" spans="1:45" x14ac:dyDescent="0.2">
      <c r="A2965" s="48"/>
      <c r="B2965" s="2"/>
      <c r="D2965" s="65"/>
      <c r="G2965" s="1"/>
      <c r="H2965" s="50"/>
      <c r="I2965" s="51"/>
      <c r="J2965" s="52"/>
      <c r="L2965" s="58"/>
      <c r="N2965" s="53"/>
      <c r="O2965" s="53"/>
      <c r="P2965" s="53"/>
      <c r="Q2965" s="53"/>
      <c r="S2965" s="54"/>
      <c r="T2965" s="55"/>
      <c r="U2965" s="56"/>
      <c r="V2965" s="57"/>
      <c r="AF2965" s="15"/>
      <c r="AO2965" s="64"/>
      <c r="AP2965"/>
      <c r="AQ2965"/>
      <c r="AR2965" s="46"/>
      <c r="AS2965" s="43"/>
    </row>
    <row r="2966" spans="1:45" x14ac:dyDescent="0.2">
      <c r="A2966" s="48"/>
      <c r="B2966" s="2"/>
      <c r="D2966" s="65"/>
      <c r="G2966" s="1"/>
      <c r="H2966" s="50"/>
      <c r="I2966" s="51"/>
      <c r="J2966" s="52"/>
      <c r="L2966" s="58"/>
      <c r="N2966" s="53"/>
      <c r="O2966" s="53"/>
      <c r="P2966" s="53"/>
      <c r="Q2966" s="53"/>
      <c r="S2966" s="54"/>
      <c r="T2966" s="55"/>
      <c r="U2966" s="56"/>
      <c r="V2966" s="57"/>
      <c r="AF2966" s="15"/>
      <c r="AO2966" s="64"/>
      <c r="AP2966"/>
      <c r="AQ2966"/>
      <c r="AR2966" s="46"/>
      <c r="AS2966" s="43"/>
    </row>
    <row r="2967" spans="1:45" x14ac:dyDescent="0.2">
      <c r="A2967" s="48"/>
      <c r="B2967" s="2"/>
      <c r="D2967" s="65"/>
      <c r="G2967" s="1"/>
      <c r="H2967" s="50"/>
      <c r="I2967" s="51"/>
      <c r="J2967" s="52"/>
      <c r="L2967" s="58"/>
      <c r="N2967" s="53"/>
      <c r="O2967" s="53"/>
      <c r="P2967" s="53"/>
      <c r="Q2967" s="53"/>
      <c r="S2967" s="54"/>
      <c r="T2967" s="55"/>
      <c r="U2967" s="56"/>
      <c r="V2967" s="57"/>
      <c r="AF2967" s="15"/>
      <c r="AO2967" s="64"/>
      <c r="AP2967"/>
      <c r="AQ2967"/>
      <c r="AR2967" s="46"/>
      <c r="AS2967" s="43"/>
    </row>
    <row r="2968" spans="1:45" x14ac:dyDescent="0.2">
      <c r="A2968" s="48"/>
      <c r="B2968" s="2"/>
      <c r="D2968" s="65"/>
      <c r="G2968" s="1"/>
      <c r="H2968" s="50"/>
      <c r="I2968" s="51"/>
      <c r="J2968" s="52"/>
      <c r="L2968" s="58"/>
      <c r="N2968" s="53"/>
      <c r="O2968" s="53"/>
      <c r="P2968" s="53"/>
      <c r="Q2968" s="53"/>
      <c r="S2968" s="54"/>
      <c r="T2968" s="55"/>
      <c r="U2968" s="56"/>
      <c r="V2968" s="57"/>
      <c r="AF2968" s="15"/>
      <c r="AO2968" s="64"/>
      <c r="AP2968"/>
      <c r="AQ2968"/>
      <c r="AR2968" s="46"/>
      <c r="AS2968" s="43"/>
    </row>
    <row r="2969" spans="1:45" x14ac:dyDescent="0.2">
      <c r="A2969" s="48"/>
      <c r="B2969" s="2"/>
      <c r="D2969" s="65"/>
      <c r="G2969" s="1"/>
      <c r="H2969" s="50"/>
      <c r="I2969" s="51"/>
      <c r="J2969" s="52"/>
      <c r="L2969" s="58"/>
      <c r="N2969" s="53"/>
      <c r="O2969" s="53"/>
      <c r="P2969" s="53"/>
      <c r="Q2969" s="53"/>
      <c r="S2969" s="54"/>
      <c r="T2969" s="55"/>
      <c r="U2969" s="56"/>
      <c r="V2969" s="57"/>
      <c r="AF2969" s="15"/>
      <c r="AO2969" s="64"/>
      <c r="AP2969"/>
      <c r="AQ2969"/>
      <c r="AR2969" s="46"/>
      <c r="AS2969" s="43"/>
    </row>
    <row r="2970" spans="1:45" x14ac:dyDescent="0.2">
      <c r="A2970" s="48"/>
      <c r="B2970" s="2"/>
      <c r="D2970" s="65"/>
      <c r="G2970" s="1"/>
      <c r="H2970" s="50"/>
      <c r="I2970" s="51"/>
      <c r="J2970" s="52"/>
      <c r="L2970" s="58"/>
      <c r="N2970" s="53"/>
      <c r="O2970" s="53"/>
      <c r="P2970" s="53"/>
      <c r="Q2970" s="53"/>
      <c r="S2970" s="54"/>
      <c r="T2970" s="55"/>
      <c r="U2970" s="56"/>
      <c r="V2970" s="57"/>
      <c r="AF2970" s="15"/>
      <c r="AO2970" s="64"/>
      <c r="AP2970"/>
      <c r="AQ2970"/>
      <c r="AR2970" s="46"/>
      <c r="AS2970" s="43"/>
    </row>
    <row r="2971" spans="1:45" x14ac:dyDescent="0.2">
      <c r="A2971" s="48"/>
      <c r="B2971" s="2"/>
      <c r="D2971" s="65"/>
      <c r="G2971" s="1"/>
      <c r="H2971" s="50"/>
      <c r="I2971" s="51"/>
      <c r="J2971" s="52"/>
      <c r="L2971" s="58"/>
      <c r="N2971" s="53"/>
      <c r="O2971" s="53"/>
      <c r="P2971" s="53"/>
      <c r="Q2971" s="53"/>
      <c r="S2971" s="54"/>
      <c r="T2971" s="55"/>
      <c r="U2971" s="56"/>
      <c r="V2971" s="57"/>
      <c r="AF2971" s="15"/>
      <c r="AO2971" s="64"/>
      <c r="AP2971"/>
      <c r="AQ2971"/>
      <c r="AR2971" s="46"/>
      <c r="AS2971" s="43"/>
    </row>
    <row r="2972" spans="1:45" x14ac:dyDescent="0.2">
      <c r="A2972" s="48"/>
      <c r="B2972" s="2"/>
      <c r="D2972" s="65"/>
      <c r="G2972" s="1"/>
      <c r="H2972" s="50"/>
      <c r="I2972" s="51"/>
      <c r="J2972" s="52"/>
      <c r="L2972" s="58"/>
      <c r="N2972" s="53"/>
      <c r="O2972" s="53"/>
      <c r="P2972" s="53"/>
      <c r="Q2972" s="53"/>
      <c r="S2972" s="54"/>
      <c r="T2972" s="55"/>
      <c r="U2972" s="56"/>
      <c r="V2972" s="57"/>
      <c r="AF2972" s="15"/>
      <c r="AO2972" s="64"/>
      <c r="AP2972"/>
      <c r="AQ2972"/>
      <c r="AR2972" s="46"/>
      <c r="AS2972" s="43"/>
    </row>
    <row r="2973" spans="1:45" x14ac:dyDescent="0.2">
      <c r="A2973" s="48"/>
      <c r="B2973" s="2"/>
      <c r="D2973" s="65"/>
      <c r="G2973" s="1"/>
      <c r="H2973" s="50"/>
      <c r="I2973" s="51"/>
      <c r="J2973" s="52"/>
      <c r="L2973" s="58"/>
      <c r="N2973" s="53"/>
      <c r="O2973" s="53"/>
      <c r="P2973" s="53"/>
      <c r="Q2973" s="53"/>
      <c r="S2973" s="54"/>
      <c r="T2973" s="55"/>
      <c r="U2973" s="56"/>
      <c r="V2973" s="57"/>
      <c r="AF2973" s="15"/>
      <c r="AO2973" s="64"/>
      <c r="AP2973"/>
      <c r="AQ2973"/>
      <c r="AR2973" s="46"/>
      <c r="AS2973" s="43"/>
    </row>
    <row r="2974" spans="1:45" x14ac:dyDescent="0.2">
      <c r="A2974" s="48"/>
      <c r="B2974" s="2"/>
      <c r="D2974" s="65"/>
      <c r="G2974" s="1"/>
      <c r="H2974" s="50"/>
      <c r="I2974" s="51"/>
      <c r="J2974" s="52"/>
      <c r="L2974" s="58"/>
      <c r="N2974" s="53"/>
      <c r="O2974" s="53"/>
      <c r="P2974" s="53"/>
      <c r="Q2974" s="53"/>
      <c r="S2974" s="54"/>
      <c r="T2974" s="55"/>
      <c r="U2974" s="56"/>
      <c r="V2974" s="57"/>
      <c r="AF2974" s="15"/>
      <c r="AO2974" s="64"/>
      <c r="AP2974"/>
      <c r="AQ2974"/>
      <c r="AR2974" s="46"/>
      <c r="AS2974" s="43"/>
    </row>
    <row r="2975" spans="1:45" x14ac:dyDescent="0.2">
      <c r="A2975" s="48"/>
      <c r="B2975" s="2"/>
      <c r="D2975" s="65"/>
      <c r="G2975" s="1"/>
      <c r="H2975" s="50"/>
      <c r="I2975" s="51"/>
      <c r="J2975" s="52"/>
      <c r="L2975" s="58"/>
      <c r="N2975" s="53"/>
      <c r="O2975" s="53"/>
      <c r="P2975" s="53"/>
      <c r="Q2975" s="53"/>
      <c r="S2975" s="54"/>
      <c r="T2975" s="55"/>
      <c r="U2975" s="56"/>
      <c r="V2975" s="57"/>
      <c r="AF2975" s="15"/>
      <c r="AO2975" s="64"/>
      <c r="AP2975"/>
      <c r="AQ2975"/>
      <c r="AR2975" s="46"/>
      <c r="AS2975" s="43"/>
    </row>
    <row r="2976" spans="1:45" x14ac:dyDescent="0.2">
      <c r="A2976" s="48"/>
      <c r="B2976" s="2"/>
      <c r="D2976" s="65"/>
      <c r="G2976" s="1"/>
      <c r="H2976" s="50"/>
      <c r="I2976" s="51"/>
      <c r="J2976" s="52"/>
      <c r="L2976" s="58"/>
      <c r="N2976" s="53"/>
      <c r="O2976" s="53"/>
      <c r="P2976" s="53"/>
      <c r="Q2976" s="53"/>
      <c r="S2976" s="54"/>
      <c r="T2976" s="55"/>
      <c r="U2976" s="56"/>
      <c r="V2976" s="57"/>
      <c r="AF2976" s="15"/>
      <c r="AO2976" s="64"/>
      <c r="AP2976"/>
      <c r="AQ2976"/>
      <c r="AR2976" s="46"/>
      <c r="AS2976" s="43"/>
    </row>
    <row r="2977" spans="1:45" x14ac:dyDescent="0.2">
      <c r="A2977" s="48"/>
      <c r="B2977" s="2"/>
      <c r="D2977" s="65"/>
      <c r="G2977" s="1"/>
      <c r="H2977" s="50"/>
      <c r="I2977" s="51"/>
      <c r="J2977" s="52"/>
      <c r="L2977" s="58"/>
      <c r="N2977" s="53"/>
      <c r="O2977" s="53"/>
      <c r="P2977" s="53"/>
      <c r="Q2977" s="53"/>
      <c r="S2977" s="54"/>
      <c r="T2977" s="55"/>
      <c r="U2977" s="56"/>
      <c r="V2977" s="57"/>
      <c r="AF2977" s="15"/>
      <c r="AO2977" s="64"/>
      <c r="AP2977"/>
      <c r="AQ2977"/>
      <c r="AR2977" s="46"/>
      <c r="AS2977" s="43"/>
    </row>
    <row r="2978" spans="1:45" x14ac:dyDescent="0.2">
      <c r="A2978" s="48"/>
      <c r="B2978" s="2"/>
      <c r="D2978" s="65"/>
      <c r="G2978" s="1"/>
      <c r="H2978" s="50"/>
      <c r="I2978" s="51"/>
      <c r="J2978" s="52"/>
      <c r="L2978" s="58"/>
      <c r="N2978" s="53"/>
      <c r="O2978" s="53"/>
      <c r="P2978" s="53"/>
      <c r="Q2978" s="53"/>
      <c r="S2978" s="54"/>
      <c r="T2978" s="55"/>
      <c r="U2978" s="56"/>
      <c r="V2978" s="57"/>
      <c r="AF2978" s="15"/>
      <c r="AO2978" s="64"/>
      <c r="AP2978"/>
      <c r="AQ2978"/>
      <c r="AR2978" s="46"/>
      <c r="AS2978" s="43"/>
    </row>
    <row r="2979" spans="1:45" x14ac:dyDescent="0.2">
      <c r="A2979" s="48"/>
      <c r="B2979" s="2"/>
      <c r="D2979" s="65"/>
      <c r="G2979" s="1"/>
      <c r="H2979" s="50"/>
      <c r="I2979" s="51"/>
      <c r="J2979" s="52"/>
      <c r="L2979" s="58"/>
      <c r="N2979" s="53"/>
      <c r="O2979" s="53"/>
      <c r="P2979" s="53"/>
      <c r="Q2979" s="53"/>
      <c r="S2979" s="54"/>
      <c r="T2979" s="55"/>
      <c r="U2979" s="56"/>
      <c r="V2979" s="57"/>
      <c r="AF2979" s="15"/>
      <c r="AO2979" s="64"/>
      <c r="AP2979"/>
      <c r="AQ2979"/>
      <c r="AR2979" s="46"/>
      <c r="AS2979" s="43"/>
    </row>
    <row r="2980" spans="1:45" x14ac:dyDescent="0.2">
      <c r="A2980" s="48"/>
      <c r="B2980" s="2"/>
      <c r="D2980" s="65"/>
      <c r="G2980" s="1"/>
      <c r="H2980" s="50"/>
      <c r="I2980" s="51"/>
      <c r="J2980" s="52"/>
      <c r="L2980" s="58"/>
      <c r="N2980" s="53"/>
      <c r="O2980" s="53"/>
      <c r="P2980" s="53"/>
      <c r="Q2980" s="53"/>
      <c r="S2980" s="54"/>
      <c r="T2980" s="55"/>
      <c r="U2980" s="56"/>
      <c r="V2980" s="57"/>
      <c r="AF2980" s="15"/>
      <c r="AO2980" s="64"/>
      <c r="AP2980"/>
      <c r="AQ2980"/>
      <c r="AR2980" s="46"/>
      <c r="AS2980" s="43"/>
    </row>
    <row r="2981" spans="1:45" x14ac:dyDescent="0.2">
      <c r="A2981" s="48"/>
      <c r="B2981" s="2"/>
      <c r="D2981" s="65"/>
      <c r="G2981" s="1"/>
      <c r="H2981" s="50"/>
      <c r="I2981" s="51"/>
      <c r="J2981" s="52"/>
      <c r="L2981" s="58"/>
      <c r="N2981" s="53"/>
      <c r="O2981" s="53"/>
      <c r="P2981" s="53"/>
      <c r="Q2981" s="53"/>
      <c r="S2981" s="54"/>
      <c r="T2981" s="55"/>
      <c r="U2981" s="56"/>
      <c r="V2981" s="57"/>
      <c r="AF2981" s="15"/>
      <c r="AO2981" s="64"/>
      <c r="AP2981"/>
      <c r="AQ2981"/>
      <c r="AR2981" s="46"/>
      <c r="AS2981" s="43"/>
    </row>
    <row r="2982" spans="1:45" x14ac:dyDescent="0.2">
      <c r="A2982" s="48"/>
      <c r="B2982" s="2"/>
      <c r="D2982" s="65"/>
      <c r="G2982" s="1"/>
      <c r="H2982" s="50"/>
      <c r="I2982" s="51"/>
      <c r="J2982" s="52"/>
      <c r="L2982" s="58"/>
      <c r="N2982" s="53"/>
      <c r="O2982" s="53"/>
      <c r="P2982" s="53"/>
      <c r="Q2982" s="53"/>
      <c r="S2982" s="54"/>
      <c r="T2982" s="55"/>
      <c r="U2982" s="56"/>
      <c r="V2982" s="57"/>
      <c r="AF2982" s="15"/>
      <c r="AO2982" s="64"/>
      <c r="AP2982"/>
      <c r="AQ2982"/>
      <c r="AR2982" s="46"/>
      <c r="AS2982" s="43"/>
    </row>
    <row r="2983" spans="1:45" x14ac:dyDescent="0.2">
      <c r="A2983" s="48"/>
      <c r="B2983" s="2"/>
      <c r="D2983" s="65"/>
      <c r="G2983" s="1"/>
      <c r="H2983" s="50"/>
      <c r="I2983" s="51"/>
      <c r="J2983" s="52"/>
      <c r="L2983" s="58"/>
      <c r="N2983" s="53"/>
      <c r="O2983" s="53"/>
      <c r="P2983" s="53"/>
      <c r="Q2983" s="53"/>
      <c r="S2983" s="54"/>
      <c r="T2983" s="55"/>
      <c r="U2983" s="56"/>
      <c r="V2983" s="57"/>
      <c r="AF2983" s="15"/>
      <c r="AO2983" s="64"/>
      <c r="AP2983"/>
      <c r="AQ2983"/>
      <c r="AR2983" s="46"/>
      <c r="AS2983" s="43"/>
    </row>
    <row r="2984" spans="1:45" x14ac:dyDescent="0.2">
      <c r="A2984" s="48"/>
      <c r="B2984" s="2"/>
      <c r="D2984" s="65"/>
      <c r="G2984" s="1"/>
      <c r="H2984" s="50"/>
      <c r="I2984" s="51"/>
      <c r="J2984" s="52"/>
      <c r="L2984" s="58"/>
      <c r="N2984" s="53"/>
      <c r="O2984" s="53"/>
      <c r="P2984" s="53"/>
      <c r="Q2984" s="53"/>
      <c r="S2984" s="54"/>
      <c r="T2984" s="55"/>
      <c r="U2984" s="56"/>
      <c r="V2984" s="57"/>
      <c r="AF2984" s="15"/>
      <c r="AO2984" s="64"/>
      <c r="AP2984"/>
      <c r="AQ2984"/>
      <c r="AR2984" s="46"/>
      <c r="AS2984" s="43"/>
    </row>
    <row r="2985" spans="1:45" x14ac:dyDescent="0.2">
      <c r="A2985" s="48"/>
      <c r="B2985" s="2"/>
      <c r="D2985" s="65"/>
      <c r="G2985" s="1"/>
      <c r="H2985" s="50"/>
      <c r="I2985" s="51"/>
      <c r="J2985" s="52"/>
      <c r="L2985" s="58"/>
      <c r="N2985" s="53"/>
      <c r="O2985" s="53"/>
      <c r="P2985" s="53"/>
      <c r="Q2985" s="53"/>
      <c r="S2985" s="54"/>
      <c r="T2985" s="55"/>
      <c r="U2985" s="56"/>
      <c r="V2985" s="57"/>
      <c r="AF2985" s="15"/>
      <c r="AO2985" s="64"/>
      <c r="AP2985"/>
      <c r="AQ2985"/>
      <c r="AR2985" s="46"/>
      <c r="AS2985" s="43"/>
    </row>
    <row r="2986" spans="1:45" x14ac:dyDescent="0.2">
      <c r="A2986" s="48"/>
      <c r="B2986" s="2"/>
      <c r="D2986" s="65"/>
      <c r="G2986" s="1"/>
      <c r="H2986" s="50"/>
      <c r="I2986" s="51"/>
      <c r="J2986" s="52"/>
      <c r="L2986" s="58"/>
      <c r="N2986" s="53"/>
      <c r="O2986" s="53"/>
      <c r="P2986" s="53"/>
      <c r="Q2986" s="53"/>
      <c r="S2986" s="54"/>
      <c r="T2986" s="55"/>
      <c r="U2986" s="56"/>
      <c r="V2986" s="57"/>
      <c r="AF2986" s="15"/>
      <c r="AO2986" s="64"/>
      <c r="AP2986"/>
      <c r="AQ2986"/>
      <c r="AR2986" s="46"/>
      <c r="AS2986" s="43"/>
    </row>
    <row r="2987" spans="1:45" x14ac:dyDescent="0.2">
      <c r="A2987" s="48"/>
      <c r="B2987" s="2"/>
      <c r="D2987" s="65"/>
      <c r="G2987" s="1"/>
      <c r="H2987" s="50"/>
      <c r="I2987" s="51"/>
      <c r="J2987" s="52"/>
      <c r="L2987" s="58"/>
      <c r="N2987" s="53"/>
      <c r="O2987" s="53"/>
      <c r="P2987" s="53"/>
      <c r="Q2987" s="53"/>
      <c r="S2987" s="54"/>
      <c r="T2987" s="55"/>
      <c r="U2987" s="56"/>
      <c r="V2987" s="57"/>
      <c r="AF2987" s="15"/>
      <c r="AO2987" s="64"/>
      <c r="AP2987"/>
      <c r="AQ2987"/>
      <c r="AR2987" s="46"/>
      <c r="AS2987" s="43"/>
    </row>
    <row r="2988" spans="1:45" x14ac:dyDescent="0.2">
      <c r="A2988" s="48"/>
      <c r="B2988" s="2"/>
      <c r="D2988" s="65"/>
      <c r="G2988" s="1"/>
      <c r="H2988" s="50"/>
      <c r="I2988" s="51"/>
      <c r="J2988" s="52"/>
      <c r="L2988" s="58"/>
      <c r="N2988" s="53"/>
      <c r="O2988" s="53"/>
      <c r="P2988" s="53"/>
      <c r="Q2988" s="53"/>
      <c r="S2988" s="54"/>
      <c r="T2988" s="55"/>
      <c r="U2988" s="56"/>
      <c r="V2988" s="57"/>
      <c r="AF2988" s="15"/>
      <c r="AO2988" s="64"/>
      <c r="AP2988"/>
      <c r="AQ2988"/>
      <c r="AR2988" s="46"/>
      <c r="AS2988" s="43"/>
    </row>
    <row r="2989" spans="1:45" x14ac:dyDescent="0.2">
      <c r="A2989" s="48"/>
      <c r="B2989" s="2"/>
      <c r="D2989" s="65"/>
      <c r="G2989" s="1"/>
      <c r="H2989" s="50"/>
      <c r="I2989" s="51"/>
      <c r="J2989" s="52"/>
      <c r="L2989" s="58"/>
      <c r="N2989" s="53"/>
      <c r="O2989" s="53"/>
      <c r="P2989" s="53"/>
      <c r="Q2989" s="53"/>
      <c r="S2989" s="54"/>
      <c r="T2989" s="55"/>
      <c r="U2989" s="56"/>
      <c r="V2989" s="57"/>
      <c r="AF2989" s="15"/>
      <c r="AO2989" s="64"/>
      <c r="AP2989"/>
      <c r="AQ2989"/>
      <c r="AR2989" s="46"/>
      <c r="AS2989" s="43"/>
    </row>
    <row r="2990" spans="1:45" x14ac:dyDescent="0.2">
      <c r="A2990" s="48"/>
      <c r="B2990" s="2"/>
      <c r="D2990" s="65"/>
      <c r="G2990" s="1"/>
      <c r="H2990" s="50"/>
      <c r="I2990" s="51"/>
      <c r="J2990" s="52"/>
      <c r="L2990" s="58"/>
      <c r="N2990" s="53"/>
      <c r="O2990" s="53"/>
      <c r="P2990" s="53"/>
      <c r="Q2990" s="53"/>
      <c r="S2990" s="54"/>
      <c r="T2990" s="55"/>
      <c r="U2990" s="56"/>
      <c r="V2990" s="57"/>
      <c r="AF2990" s="15"/>
      <c r="AO2990" s="64"/>
      <c r="AP2990"/>
      <c r="AQ2990"/>
      <c r="AR2990" s="46"/>
      <c r="AS2990" s="43"/>
    </row>
    <row r="2991" spans="1:45" x14ac:dyDescent="0.2">
      <c r="A2991" s="48"/>
      <c r="B2991" s="2"/>
      <c r="D2991" s="65"/>
      <c r="G2991" s="1"/>
      <c r="H2991" s="50"/>
      <c r="I2991" s="51"/>
      <c r="J2991" s="52"/>
      <c r="L2991" s="58"/>
      <c r="N2991" s="53"/>
      <c r="O2991" s="53"/>
      <c r="P2991" s="53"/>
      <c r="Q2991" s="53"/>
      <c r="S2991" s="54"/>
      <c r="T2991" s="55"/>
      <c r="U2991" s="56"/>
      <c r="V2991" s="57"/>
      <c r="AF2991" s="15"/>
      <c r="AO2991" s="64"/>
      <c r="AP2991"/>
      <c r="AQ2991"/>
      <c r="AR2991" s="46"/>
      <c r="AS2991" s="43"/>
    </row>
    <row r="2992" spans="1:45" x14ac:dyDescent="0.2">
      <c r="A2992" s="48"/>
      <c r="B2992" s="2"/>
      <c r="D2992" s="65"/>
      <c r="G2992" s="1"/>
      <c r="H2992" s="50"/>
      <c r="I2992" s="51"/>
      <c r="J2992" s="52"/>
      <c r="L2992" s="58"/>
      <c r="N2992" s="53"/>
      <c r="O2992" s="53"/>
      <c r="P2992" s="53"/>
      <c r="Q2992" s="53"/>
      <c r="S2992" s="54"/>
      <c r="T2992" s="55"/>
      <c r="U2992" s="56"/>
      <c r="V2992" s="57"/>
      <c r="AF2992" s="15"/>
      <c r="AO2992" s="64"/>
      <c r="AP2992"/>
      <c r="AQ2992"/>
      <c r="AR2992" s="46"/>
      <c r="AS2992" s="43"/>
    </row>
    <row r="2993" spans="1:45" x14ac:dyDescent="0.2">
      <c r="A2993" s="48"/>
      <c r="B2993" s="2"/>
      <c r="D2993" s="65"/>
      <c r="G2993" s="1"/>
      <c r="H2993" s="50"/>
      <c r="I2993" s="51"/>
      <c r="J2993" s="52"/>
      <c r="L2993" s="58"/>
      <c r="N2993" s="53"/>
      <c r="O2993" s="53"/>
      <c r="P2993" s="53"/>
      <c r="Q2993" s="53"/>
      <c r="S2993" s="54"/>
      <c r="T2993" s="55"/>
      <c r="U2993" s="56"/>
      <c r="V2993" s="57"/>
      <c r="AF2993" s="15"/>
      <c r="AO2993" s="64"/>
      <c r="AP2993"/>
      <c r="AQ2993"/>
      <c r="AR2993" s="46"/>
      <c r="AS2993" s="43"/>
    </row>
    <row r="2994" spans="1:45" x14ac:dyDescent="0.2">
      <c r="A2994" s="48"/>
      <c r="B2994" s="2"/>
      <c r="D2994" s="65"/>
      <c r="G2994" s="1"/>
      <c r="H2994" s="50"/>
      <c r="I2994" s="51"/>
      <c r="J2994" s="52"/>
      <c r="L2994" s="58"/>
      <c r="N2994" s="53"/>
      <c r="O2994" s="53"/>
      <c r="P2994" s="53"/>
      <c r="Q2994" s="53"/>
      <c r="S2994" s="54"/>
      <c r="T2994" s="55"/>
      <c r="U2994" s="56"/>
      <c r="V2994" s="57"/>
      <c r="AF2994" s="15"/>
      <c r="AO2994" s="64"/>
      <c r="AP2994"/>
      <c r="AQ2994"/>
      <c r="AR2994" s="46"/>
      <c r="AS2994" s="43"/>
    </row>
    <row r="2995" spans="1:45" x14ac:dyDescent="0.2">
      <c r="A2995" s="48"/>
      <c r="B2995" s="2"/>
      <c r="D2995" s="65"/>
      <c r="G2995" s="1"/>
      <c r="H2995" s="50"/>
      <c r="I2995" s="51"/>
      <c r="J2995" s="52"/>
      <c r="L2995" s="58"/>
      <c r="N2995" s="53"/>
      <c r="O2995" s="53"/>
      <c r="P2995" s="53"/>
      <c r="Q2995" s="53"/>
      <c r="S2995" s="54"/>
      <c r="T2995" s="55"/>
      <c r="U2995" s="56"/>
      <c r="V2995" s="57"/>
      <c r="AF2995" s="15"/>
      <c r="AO2995" s="64"/>
      <c r="AP2995"/>
      <c r="AQ2995"/>
      <c r="AR2995" s="46"/>
      <c r="AS2995" s="43"/>
    </row>
    <row r="2996" spans="1:45" x14ac:dyDescent="0.2">
      <c r="A2996" s="48"/>
      <c r="B2996" s="2"/>
      <c r="D2996" s="65"/>
      <c r="G2996" s="1"/>
      <c r="H2996" s="50"/>
      <c r="I2996" s="51"/>
      <c r="J2996" s="52"/>
      <c r="L2996" s="58"/>
      <c r="N2996" s="53"/>
      <c r="O2996" s="53"/>
      <c r="P2996" s="53"/>
      <c r="Q2996" s="53"/>
      <c r="S2996" s="54"/>
      <c r="T2996" s="55"/>
      <c r="U2996" s="56"/>
      <c r="V2996" s="57"/>
      <c r="AF2996" s="15"/>
      <c r="AO2996" s="64"/>
      <c r="AP2996"/>
      <c r="AQ2996"/>
      <c r="AR2996" s="46"/>
      <c r="AS2996" s="43"/>
    </row>
    <row r="2997" spans="1:45" x14ac:dyDescent="0.2">
      <c r="A2997" s="48"/>
      <c r="B2997" s="2"/>
      <c r="D2997" s="65"/>
      <c r="G2997" s="1"/>
      <c r="H2997" s="50"/>
      <c r="I2997" s="51"/>
      <c r="J2997" s="52"/>
      <c r="L2997" s="58"/>
      <c r="N2997" s="53"/>
      <c r="O2997" s="53"/>
      <c r="P2997" s="53"/>
      <c r="Q2997" s="53"/>
      <c r="S2997" s="54"/>
      <c r="T2997" s="55"/>
      <c r="U2997" s="56"/>
      <c r="V2997" s="57"/>
      <c r="AF2997" s="15"/>
      <c r="AO2997" s="64"/>
      <c r="AP2997"/>
      <c r="AQ2997"/>
      <c r="AR2997" s="46"/>
      <c r="AS2997" s="43"/>
    </row>
    <row r="2998" spans="1:45" x14ac:dyDescent="0.2">
      <c r="A2998" s="48"/>
      <c r="B2998" s="2"/>
      <c r="D2998" s="65"/>
      <c r="G2998" s="1"/>
      <c r="H2998" s="50"/>
      <c r="I2998" s="51"/>
      <c r="J2998" s="52"/>
      <c r="L2998" s="58"/>
      <c r="N2998" s="53"/>
      <c r="O2998" s="53"/>
      <c r="P2998" s="53"/>
      <c r="Q2998" s="53"/>
      <c r="S2998" s="54"/>
      <c r="T2998" s="55"/>
      <c r="U2998" s="56"/>
      <c r="V2998" s="57"/>
      <c r="AF2998" s="15"/>
      <c r="AO2998" s="64"/>
      <c r="AP2998"/>
      <c r="AQ2998"/>
      <c r="AR2998" s="46"/>
      <c r="AS2998" s="43"/>
    </row>
    <row r="2999" spans="1:45" x14ac:dyDescent="0.2">
      <c r="A2999" s="48"/>
      <c r="B2999" s="2"/>
      <c r="D2999" s="65"/>
      <c r="G2999" s="1"/>
      <c r="H2999" s="50"/>
      <c r="I2999" s="51"/>
      <c r="J2999" s="52"/>
      <c r="L2999" s="58"/>
      <c r="N2999" s="53"/>
      <c r="O2999" s="53"/>
      <c r="P2999" s="53"/>
      <c r="Q2999" s="53"/>
      <c r="S2999" s="54"/>
      <c r="T2999" s="55"/>
      <c r="U2999" s="56"/>
      <c r="V2999" s="57"/>
      <c r="AF2999" s="15"/>
      <c r="AO2999" s="64"/>
      <c r="AP2999"/>
      <c r="AQ2999"/>
      <c r="AR2999" s="46"/>
      <c r="AS2999" s="43"/>
    </row>
    <row r="3000" spans="1:45" x14ac:dyDescent="0.2">
      <c r="A3000" s="48"/>
      <c r="B3000" s="2"/>
      <c r="D3000" s="65"/>
      <c r="G3000" s="1"/>
      <c r="H3000" s="50"/>
      <c r="I3000" s="51"/>
      <c r="J3000" s="52"/>
      <c r="L3000" s="58"/>
      <c r="N3000" s="53"/>
      <c r="O3000" s="53"/>
      <c r="P3000" s="53"/>
      <c r="Q3000" s="53"/>
      <c r="S3000" s="54"/>
      <c r="T3000" s="55"/>
      <c r="U3000" s="56"/>
      <c r="V3000" s="57"/>
      <c r="AF3000" s="15"/>
      <c r="AO3000" s="64"/>
      <c r="AP3000"/>
      <c r="AQ3000"/>
      <c r="AR3000" s="46"/>
      <c r="AS3000" s="43"/>
    </row>
    <row r="3001" spans="1:45" x14ac:dyDescent="0.2">
      <c r="A3001" s="48"/>
      <c r="B3001" s="2"/>
      <c r="D3001" s="65"/>
      <c r="G3001" s="1"/>
      <c r="H3001" s="50"/>
      <c r="I3001" s="51"/>
      <c r="J3001" s="52"/>
      <c r="L3001" s="58"/>
      <c r="N3001" s="53"/>
      <c r="O3001" s="53"/>
      <c r="P3001" s="53"/>
      <c r="Q3001" s="53"/>
      <c r="S3001" s="54"/>
      <c r="T3001" s="55"/>
      <c r="U3001" s="56"/>
      <c r="V3001" s="57"/>
      <c r="AF3001" s="15"/>
      <c r="AO3001" s="64"/>
      <c r="AP3001"/>
      <c r="AQ3001"/>
      <c r="AR3001" s="46"/>
      <c r="AS3001" s="43"/>
    </row>
    <row r="3002" spans="1:45" x14ac:dyDescent="0.2">
      <c r="A3002" s="48"/>
      <c r="B3002" s="2"/>
      <c r="D3002" s="65"/>
      <c r="G3002" s="1"/>
      <c r="H3002" s="50"/>
      <c r="I3002" s="51"/>
      <c r="J3002" s="52"/>
      <c r="L3002" s="58"/>
      <c r="N3002" s="53"/>
      <c r="O3002" s="53"/>
      <c r="P3002" s="53"/>
      <c r="Q3002" s="53"/>
      <c r="S3002" s="54"/>
      <c r="T3002" s="55"/>
      <c r="U3002" s="56"/>
      <c r="V3002" s="57"/>
      <c r="AF3002" s="15"/>
      <c r="AO3002" s="64"/>
      <c r="AP3002"/>
      <c r="AQ3002"/>
      <c r="AR3002" s="46"/>
      <c r="AS3002" s="43"/>
    </row>
    <row r="3003" spans="1:45" x14ac:dyDescent="0.2">
      <c r="A3003" s="48"/>
      <c r="B3003" s="2"/>
      <c r="D3003" s="65"/>
      <c r="G3003" s="1"/>
      <c r="H3003" s="50"/>
      <c r="I3003" s="51"/>
      <c r="J3003" s="52"/>
      <c r="L3003" s="58"/>
      <c r="N3003" s="53"/>
      <c r="O3003" s="53"/>
      <c r="P3003" s="53"/>
      <c r="Q3003" s="53"/>
      <c r="S3003" s="54"/>
      <c r="T3003" s="55"/>
      <c r="U3003" s="56"/>
      <c r="V3003" s="57"/>
      <c r="AF3003" s="15"/>
      <c r="AO3003" s="64"/>
      <c r="AP3003"/>
      <c r="AQ3003"/>
      <c r="AR3003" s="46"/>
      <c r="AS3003" s="43"/>
    </row>
    <row r="3004" spans="1:45" x14ac:dyDescent="0.2">
      <c r="A3004" s="48"/>
      <c r="B3004" s="2"/>
      <c r="D3004" s="65"/>
      <c r="G3004" s="1"/>
      <c r="H3004" s="50"/>
      <c r="I3004" s="51"/>
      <c r="J3004" s="52"/>
      <c r="L3004" s="58"/>
      <c r="N3004" s="53"/>
      <c r="O3004" s="53"/>
      <c r="P3004" s="53"/>
      <c r="Q3004" s="53"/>
      <c r="S3004" s="54"/>
      <c r="T3004" s="55"/>
      <c r="U3004" s="56"/>
      <c r="V3004" s="57"/>
      <c r="AF3004" s="15"/>
      <c r="AO3004" s="64"/>
      <c r="AP3004"/>
      <c r="AQ3004"/>
      <c r="AR3004" s="46"/>
      <c r="AS3004" s="43"/>
    </row>
    <row r="3005" spans="1:45" x14ac:dyDescent="0.2">
      <c r="A3005" s="48"/>
      <c r="B3005" s="2"/>
      <c r="D3005" s="65"/>
      <c r="G3005" s="1"/>
      <c r="H3005" s="50"/>
      <c r="I3005" s="51"/>
      <c r="J3005" s="52"/>
      <c r="L3005" s="58"/>
      <c r="N3005" s="53"/>
      <c r="O3005" s="53"/>
      <c r="P3005" s="53"/>
      <c r="Q3005" s="53"/>
      <c r="S3005" s="54"/>
      <c r="T3005" s="55"/>
      <c r="U3005" s="56"/>
      <c r="V3005" s="57"/>
      <c r="AF3005" s="15"/>
      <c r="AO3005" s="64"/>
      <c r="AP3005"/>
      <c r="AQ3005"/>
      <c r="AR3005" s="46"/>
      <c r="AS3005" s="43"/>
    </row>
    <row r="3006" spans="1:45" x14ac:dyDescent="0.2">
      <c r="A3006" s="48"/>
      <c r="B3006" s="2"/>
      <c r="D3006" s="65"/>
      <c r="G3006" s="1"/>
      <c r="H3006" s="50"/>
      <c r="I3006" s="51"/>
      <c r="J3006" s="52"/>
      <c r="L3006" s="58"/>
      <c r="N3006" s="53"/>
      <c r="O3006" s="53"/>
      <c r="P3006" s="53"/>
      <c r="Q3006" s="53"/>
      <c r="S3006" s="54"/>
      <c r="T3006" s="55"/>
      <c r="U3006" s="56"/>
      <c r="V3006" s="57"/>
      <c r="AF3006" s="15"/>
      <c r="AO3006" s="64"/>
      <c r="AP3006"/>
      <c r="AQ3006"/>
      <c r="AR3006" s="46"/>
      <c r="AS3006" s="43"/>
    </row>
    <row r="3007" spans="1:45" x14ac:dyDescent="0.2">
      <c r="A3007" s="48"/>
      <c r="B3007" s="2"/>
      <c r="D3007" s="65"/>
      <c r="G3007" s="1"/>
      <c r="H3007" s="50"/>
      <c r="I3007" s="51"/>
      <c r="J3007" s="52"/>
      <c r="L3007" s="58"/>
      <c r="N3007" s="53"/>
      <c r="O3007" s="53"/>
      <c r="P3007" s="53"/>
      <c r="Q3007" s="53"/>
      <c r="S3007" s="54"/>
      <c r="T3007" s="55"/>
      <c r="U3007" s="56"/>
      <c r="V3007" s="57"/>
      <c r="AF3007" s="15"/>
      <c r="AO3007" s="64"/>
      <c r="AP3007"/>
      <c r="AQ3007"/>
      <c r="AR3007" s="46"/>
      <c r="AS3007" s="43"/>
    </row>
    <row r="3008" spans="1:45" x14ac:dyDescent="0.2">
      <c r="A3008" s="48"/>
      <c r="B3008" s="2"/>
      <c r="D3008" s="65"/>
      <c r="G3008" s="1"/>
      <c r="H3008" s="50"/>
      <c r="I3008" s="51"/>
      <c r="J3008" s="52"/>
      <c r="L3008" s="58"/>
      <c r="N3008" s="53"/>
      <c r="O3008" s="53"/>
      <c r="P3008" s="53"/>
      <c r="Q3008" s="53"/>
      <c r="S3008" s="54"/>
      <c r="T3008" s="55"/>
      <c r="U3008" s="56"/>
      <c r="V3008" s="57"/>
      <c r="AF3008" s="15"/>
      <c r="AO3008" s="64"/>
      <c r="AP3008"/>
      <c r="AQ3008"/>
      <c r="AR3008" s="46"/>
      <c r="AS3008" s="43"/>
    </row>
    <row r="3009" spans="1:45" x14ac:dyDescent="0.2">
      <c r="A3009" s="48"/>
      <c r="B3009" s="2"/>
      <c r="D3009" s="65"/>
      <c r="G3009" s="1"/>
      <c r="H3009" s="50"/>
      <c r="I3009" s="51"/>
      <c r="J3009" s="52"/>
      <c r="L3009" s="58"/>
      <c r="N3009" s="53"/>
      <c r="O3009" s="53"/>
      <c r="P3009" s="53"/>
      <c r="Q3009" s="53"/>
      <c r="S3009" s="54"/>
      <c r="T3009" s="55"/>
      <c r="U3009" s="56"/>
      <c r="V3009" s="57"/>
      <c r="AF3009" s="15"/>
      <c r="AO3009" s="64"/>
      <c r="AP3009"/>
      <c r="AQ3009"/>
      <c r="AR3009" s="46"/>
      <c r="AS3009" s="43"/>
    </row>
    <row r="3010" spans="1:45" x14ac:dyDescent="0.2">
      <c r="A3010" s="48"/>
      <c r="B3010" s="2"/>
      <c r="D3010" s="65"/>
      <c r="G3010" s="1"/>
      <c r="H3010" s="50"/>
      <c r="I3010" s="51"/>
      <c r="J3010" s="52"/>
      <c r="L3010" s="58"/>
      <c r="N3010" s="53"/>
      <c r="O3010" s="53"/>
      <c r="P3010" s="53"/>
      <c r="Q3010" s="53"/>
      <c r="S3010" s="54"/>
      <c r="T3010" s="55"/>
      <c r="U3010" s="56"/>
      <c r="V3010" s="57"/>
      <c r="AF3010" s="15"/>
      <c r="AO3010" s="64"/>
      <c r="AP3010"/>
      <c r="AQ3010"/>
      <c r="AR3010" s="46"/>
      <c r="AS3010" s="43"/>
    </row>
    <row r="3011" spans="1:45" x14ac:dyDescent="0.2">
      <c r="A3011" s="48"/>
      <c r="B3011" s="2"/>
      <c r="D3011" s="65"/>
      <c r="G3011" s="1"/>
      <c r="H3011" s="50"/>
      <c r="I3011" s="51"/>
      <c r="J3011" s="52"/>
      <c r="L3011" s="58"/>
      <c r="N3011" s="53"/>
      <c r="O3011" s="53"/>
      <c r="P3011" s="53"/>
      <c r="Q3011" s="53"/>
      <c r="S3011" s="54"/>
      <c r="T3011" s="55"/>
      <c r="U3011" s="56"/>
      <c r="V3011" s="57"/>
      <c r="AF3011" s="15"/>
      <c r="AO3011" s="64"/>
      <c r="AP3011"/>
      <c r="AQ3011"/>
      <c r="AR3011" s="46"/>
      <c r="AS3011" s="43"/>
    </row>
    <row r="3012" spans="1:45" x14ac:dyDescent="0.2">
      <c r="A3012" s="48"/>
      <c r="B3012" s="2"/>
      <c r="D3012" s="65"/>
      <c r="G3012" s="1"/>
      <c r="H3012" s="50"/>
      <c r="I3012" s="51"/>
      <c r="J3012" s="52"/>
      <c r="L3012" s="58"/>
      <c r="N3012" s="53"/>
      <c r="O3012" s="53"/>
      <c r="P3012" s="53"/>
      <c r="Q3012" s="53"/>
      <c r="S3012" s="54"/>
      <c r="T3012" s="55"/>
      <c r="U3012" s="56"/>
      <c r="V3012" s="57"/>
      <c r="AF3012" s="15"/>
      <c r="AO3012" s="64"/>
      <c r="AP3012"/>
      <c r="AQ3012"/>
      <c r="AR3012" s="46"/>
      <c r="AS3012" s="43"/>
    </row>
    <row r="3013" spans="1:45" x14ac:dyDescent="0.2">
      <c r="A3013" s="48"/>
      <c r="B3013" s="2"/>
      <c r="D3013" s="65"/>
      <c r="G3013" s="1"/>
      <c r="H3013" s="50"/>
      <c r="I3013" s="51"/>
      <c r="J3013" s="52"/>
      <c r="L3013" s="58"/>
      <c r="N3013" s="53"/>
      <c r="O3013" s="53"/>
      <c r="P3013" s="53"/>
      <c r="Q3013" s="53"/>
      <c r="S3013" s="54"/>
      <c r="T3013" s="55"/>
      <c r="U3013" s="56"/>
      <c r="V3013" s="57"/>
      <c r="AF3013" s="15"/>
      <c r="AO3013" s="64"/>
      <c r="AP3013"/>
      <c r="AQ3013"/>
      <c r="AR3013" s="46"/>
      <c r="AS3013" s="43"/>
    </row>
    <row r="3014" spans="1:45" x14ac:dyDescent="0.2">
      <c r="A3014" s="48"/>
      <c r="B3014" s="2"/>
      <c r="D3014" s="65"/>
      <c r="G3014" s="1"/>
      <c r="H3014" s="50"/>
      <c r="I3014" s="51"/>
      <c r="J3014" s="52"/>
      <c r="L3014" s="58"/>
      <c r="N3014" s="53"/>
      <c r="O3014" s="53"/>
      <c r="P3014" s="53"/>
      <c r="Q3014" s="53"/>
      <c r="S3014" s="54"/>
      <c r="T3014" s="55"/>
      <c r="U3014" s="56"/>
      <c r="V3014" s="57"/>
      <c r="AF3014" s="15"/>
      <c r="AO3014" s="64"/>
      <c r="AP3014"/>
      <c r="AQ3014"/>
      <c r="AR3014" s="46"/>
      <c r="AS3014" s="43"/>
    </row>
    <row r="3015" spans="1:45" x14ac:dyDescent="0.2">
      <c r="A3015" s="48"/>
      <c r="B3015" s="2"/>
      <c r="D3015" s="65"/>
      <c r="G3015" s="1"/>
      <c r="H3015" s="50"/>
      <c r="I3015" s="51"/>
      <c r="J3015" s="52"/>
      <c r="L3015" s="58"/>
      <c r="N3015" s="53"/>
      <c r="O3015" s="53"/>
      <c r="P3015" s="53"/>
      <c r="Q3015" s="53"/>
      <c r="S3015" s="54"/>
      <c r="T3015" s="55"/>
      <c r="U3015" s="56"/>
      <c r="V3015" s="57"/>
      <c r="AF3015" s="15"/>
      <c r="AO3015" s="64"/>
      <c r="AP3015"/>
      <c r="AQ3015"/>
      <c r="AR3015" s="46"/>
      <c r="AS3015" s="43"/>
    </row>
    <row r="3016" spans="1:45" x14ac:dyDescent="0.2">
      <c r="A3016" s="48"/>
      <c r="B3016" s="2"/>
      <c r="D3016" s="65"/>
      <c r="G3016" s="1"/>
      <c r="H3016" s="50"/>
      <c r="I3016" s="51"/>
      <c r="J3016" s="52"/>
      <c r="L3016" s="58"/>
      <c r="N3016" s="53"/>
      <c r="O3016" s="53"/>
      <c r="P3016" s="53"/>
      <c r="Q3016" s="53"/>
      <c r="S3016" s="54"/>
      <c r="T3016" s="55"/>
      <c r="U3016" s="56"/>
      <c r="V3016" s="57"/>
      <c r="AF3016" s="15"/>
      <c r="AO3016" s="64"/>
      <c r="AP3016"/>
      <c r="AQ3016"/>
      <c r="AR3016" s="46"/>
      <c r="AS3016" s="43"/>
    </row>
    <row r="3017" spans="1:45" x14ac:dyDescent="0.2">
      <c r="A3017" s="48"/>
      <c r="B3017" s="2"/>
      <c r="D3017" s="65"/>
      <c r="G3017" s="1"/>
      <c r="H3017" s="50"/>
      <c r="I3017" s="51"/>
      <c r="J3017" s="52"/>
      <c r="L3017" s="58"/>
      <c r="N3017" s="53"/>
      <c r="O3017" s="53"/>
      <c r="P3017" s="53"/>
      <c r="Q3017" s="53"/>
      <c r="S3017" s="54"/>
      <c r="T3017" s="55"/>
      <c r="U3017" s="56"/>
      <c r="V3017" s="57"/>
      <c r="AF3017" s="15"/>
      <c r="AO3017" s="64"/>
      <c r="AP3017"/>
      <c r="AQ3017"/>
      <c r="AR3017" s="46"/>
      <c r="AS3017" s="43"/>
    </row>
    <row r="3018" spans="1:45" x14ac:dyDescent="0.2">
      <c r="A3018" s="48"/>
      <c r="B3018" s="2"/>
      <c r="D3018" s="65"/>
      <c r="G3018" s="1"/>
      <c r="H3018" s="50"/>
      <c r="I3018" s="51"/>
      <c r="J3018" s="52"/>
      <c r="L3018" s="58"/>
      <c r="N3018" s="53"/>
      <c r="O3018" s="53"/>
      <c r="P3018" s="53"/>
      <c r="Q3018" s="53"/>
      <c r="S3018" s="54"/>
      <c r="T3018" s="55"/>
      <c r="U3018" s="56"/>
      <c r="V3018" s="57"/>
      <c r="AF3018" s="15"/>
      <c r="AO3018" s="64"/>
      <c r="AP3018"/>
      <c r="AQ3018"/>
      <c r="AR3018" s="46"/>
      <c r="AS3018" s="43"/>
    </row>
    <row r="3019" spans="1:45" x14ac:dyDescent="0.2">
      <c r="A3019" s="48"/>
      <c r="B3019" s="2"/>
      <c r="D3019" s="65"/>
      <c r="G3019" s="1"/>
      <c r="H3019" s="50"/>
      <c r="I3019" s="51"/>
      <c r="J3019" s="52"/>
      <c r="L3019" s="58"/>
      <c r="N3019" s="53"/>
      <c r="O3019" s="53"/>
      <c r="P3019" s="53"/>
      <c r="Q3019" s="53"/>
      <c r="S3019" s="54"/>
      <c r="T3019" s="55"/>
      <c r="U3019" s="56"/>
      <c r="V3019" s="57"/>
      <c r="AF3019" s="15"/>
      <c r="AO3019" s="64"/>
      <c r="AP3019"/>
      <c r="AQ3019"/>
      <c r="AR3019" s="46"/>
      <c r="AS3019" s="43"/>
    </row>
    <row r="3020" spans="1:45" x14ac:dyDescent="0.2">
      <c r="A3020" s="48"/>
      <c r="B3020" s="2"/>
      <c r="D3020" s="65"/>
      <c r="G3020" s="1"/>
      <c r="H3020" s="50"/>
      <c r="I3020" s="51"/>
      <c r="J3020" s="52"/>
      <c r="L3020" s="58"/>
      <c r="N3020" s="53"/>
      <c r="O3020" s="53"/>
      <c r="P3020" s="53"/>
      <c r="Q3020" s="53"/>
      <c r="S3020" s="54"/>
      <c r="T3020" s="55"/>
      <c r="U3020" s="56"/>
      <c r="V3020" s="57"/>
      <c r="AF3020" s="15"/>
      <c r="AO3020" s="64"/>
      <c r="AP3020"/>
      <c r="AQ3020"/>
      <c r="AR3020" s="46"/>
      <c r="AS3020" s="43"/>
    </row>
    <row r="3021" spans="1:45" x14ac:dyDescent="0.2">
      <c r="A3021" s="48"/>
      <c r="B3021" s="2"/>
      <c r="D3021" s="65"/>
      <c r="G3021" s="1"/>
      <c r="H3021" s="50"/>
      <c r="I3021" s="51"/>
      <c r="J3021" s="52"/>
      <c r="L3021" s="58"/>
      <c r="N3021" s="53"/>
      <c r="O3021" s="53"/>
      <c r="P3021" s="53"/>
      <c r="Q3021" s="53"/>
      <c r="S3021" s="54"/>
      <c r="T3021" s="55"/>
      <c r="U3021" s="56"/>
      <c r="V3021" s="57"/>
      <c r="AF3021" s="15"/>
      <c r="AO3021" s="64"/>
      <c r="AP3021"/>
      <c r="AQ3021"/>
      <c r="AR3021" s="46"/>
      <c r="AS3021" s="43"/>
    </row>
    <row r="3022" spans="1:45" x14ac:dyDescent="0.2">
      <c r="A3022" s="48"/>
      <c r="B3022" s="2"/>
      <c r="D3022" s="65"/>
      <c r="G3022" s="1"/>
      <c r="H3022" s="50"/>
      <c r="I3022" s="51"/>
      <c r="J3022" s="52"/>
      <c r="L3022" s="58"/>
      <c r="N3022" s="53"/>
      <c r="O3022" s="53"/>
      <c r="P3022" s="53"/>
      <c r="Q3022" s="53"/>
      <c r="S3022" s="54"/>
      <c r="T3022" s="55"/>
      <c r="U3022" s="56"/>
      <c r="V3022" s="57"/>
      <c r="AF3022" s="15"/>
      <c r="AO3022" s="64"/>
      <c r="AP3022"/>
      <c r="AQ3022"/>
      <c r="AR3022" s="46"/>
      <c r="AS3022" s="43"/>
    </row>
    <row r="3023" spans="1:45" x14ac:dyDescent="0.2">
      <c r="A3023" s="48"/>
      <c r="B3023" s="2"/>
      <c r="D3023" s="65"/>
      <c r="G3023" s="1"/>
      <c r="H3023" s="50"/>
      <c r="I3023" s="51"/>
      <c r="J3023" s="52"/>
      <c r="L3023" s="58"/>
      <c r="N3023" s="53"/>
      <c r="O3023" s="53"/>
      <c r="P3023" s="53"/>
      <c r="Q3023" s="53"/>
      <c r="S3023" s="54"/>
      <c r="T3023" s="55"/>
      <c r="U3023" s="56"/>
      <c r="V3023" s="57"/>
      <c r="AF3023" s="15"/>
      <c r="AO3023" s="64"/>
      <c r="AP3023"/>
      <c r="AQ3023"/>
      <c r="AR3023" s="46"/>
      <c r="AS3023" s="43"/>
    </row>
    <row r="3024" spans="1:45" x14ac:dyDescent="0.2">
      <c r="A3024" s="48"/>
      <c r="B3024" s="2"/>
      <c r="D3024" s="65"/>
      <c r="G3024" s="1"/>
      <c r="H3024" s="50"/>
      <c r="I3024" s="51"/>
      <c r="J3024" s="52"/>
      <c r="L3024" s="58"/>
      <c r="N3024" s="53"/>
      <c r="O3024" s="53"/>
      <c r="P3024" s="53"/>
      <c r="Q3024" s="53"/>
      <c r="S3024" s="54"/>
      <c r="T3024" s="55"/>
      <c r="U3024" s="56"/>
      <c r="V3024" s="57"/>
      <c r="AF3024" s="15"/>
      <c r="AO3024" s="64"/>
      <c r="AP3024"/>
      <c r="AQ3024"/>
      <c r="AR3024" s="46"/>
      <c r="AS3024" s="43"/>
    </row>
    <row r="3025" spans="1:45" x14ac:dyDescent="0.2">
      <c r="A3025" s="48"/>
      <c r="B3025" s="2"/>
      <c r="D3025" s="65"/>
      <c r="G3025" s="1"/>
      <c r="H3025" s="50"/>
      <c r="I3025" s="51"/>
      <c r="J3025" s="52"/>
      <c r="L3025" s="58"/>
      <c r="N3025" s="53"/>
      <c r="O3025" s="53"/>
      <c r="P3025" s="53"/>
      <c r="Q3025" s="53"/>
      <c r="S3025" s="54"/>
      <c r="T3025" s="55"/>
      <c r="U3025" s="56"/>
      <c r="V3025" s="57"/>
      <c r="AF3025" s="15"/>
      <c r="AO3025" s="64"/>
      <c r="AP3025"/>
      <c r="AQ3025"/>
      <c r="AR3025" s="46"/>
      <c r="AS3025" s="43"/>
    </row>
    <row r="3026" spans="1:45" x14ac:dyDescent="0.2">
      <c r="A3026" s="48"/>
      <c r="B3026" s="2"/>
      <c r="D3026" s="65"/>
      <c r="G3026" s="1"/>
      <c r="H3026" s="50"/>
      <c r="I3026" s="51"/>
      <c r="J3026" s="52"/>
      <c r="L3026" s="58"/>
      <c r="N3026" s="53"/>
      <c r="O3026" s="53"/>
      <c r="P3026" s="53"/>
      <c r="Q3026" s="53"/>
      <c r="S3026" s="54"/>
      <c r="T3026" s="55"/>
      <c r="U3026" s="56"/>
      <c r="V3026" s="57"/>
      <c r="AF3026" s="15"/>
      <c r="AO3026" s="64"/>
      <c r="AP3026"/>
      <c r="AQ3026"/>
      <c r="AR3026" s="46"/>
      <c r="AS3026" s="43"/>
    </row>
    <row r="3027" spans="1:45" x14ac:dyDescent="0.2">
      <c r="A3027" s="48"/>
      <c r="B3027" s="2"/>
      <c r="D3027" s="65"/>
      <c r="G3027" s="1"/>
      <c r="H3027" s="50"/>
      <c r="I3027" s="51"/>
      <c r="J3027" s="52"/>
      <c r="L3027" s="58"/>
      <c r="N3027" s="53"/>
      <c r="O3027" s="53"/>
      <c r="P3027" s="53"/>
      <c r="Q3027" s="53"/>
      <c r="S3027" s="54"/>
      <c r="T3027" s="55"/>
      <c r="U3027" s="56"/>
      <c r="V3027" s="57"/>
      <c r="AF3027" s="15"/>
      <c r="AO3027" s="64"/>
      <c r="AP3027"/>
      <c r="AQ3027"/>
      <c r="AR3027" s="46"/>
      <c r="AS3027" s="43"/>
    </row>
    <row r="3028" spans="1:45" x14ac:dyDescent="0.2">
      <c r="A3028" s="48"/>
      <c r="B3028" s="2"/>
      <c r="D3028" s="65"/>
      <c r="G3028" s="1"/>
      <c r="H3028" s="50"/>
      <c r="I3028" s="51"/>
      <c r="J3028" s="52"/>
      <c r="L3028" s="58"/>
      <c r="N3028" s="53"/>
      <c r="O3028" s="53"/>
      <c r="P3028" s="53"/>
      <c r="Q3028" s="53"/>
      <c r="S3028" s="54"/>
      <c r="T3028" s="55"/>
      <c r="U3028" s="56"/>
      <c r="V3028" s="57"/>
      <c r="AF3028" s="15"/>
      <c r="AO3028" s="64"/>
      <c r="AP3028"/>
      <c r="AQ3028"/>
      <c r="AR3028" s="46"/>
      <c r="AS3028" s="43"/>
    </row>
    <row r="3029" spans="1:45" x14ac:dyDescent="0.2">
      <c r="A3029" s="48"/>
      <c r="B3029" s="2"/>
      <c r="D3029" s="65"/>
      <c r="G3029" s="1"/>
      <c r="H3029" s="50"/>
      <c r="I3029" s="51"/>
      <c r="J3029" s="52"/>
      <c r="L3029" s="58"/>
      <c r="N3029" s="53"/>
      <c r="O3029" s="53"/>
      <c r="P3029" s="53"/>
      <c r="Q3029" s="53"/>
      <c r="S3029" s="54"/>
      <c r="T3029" s="55"/>
      <c r="U3029" s="56"/>
      <c r="V3029" s="57"/>
      <c r="AF3029" s="15"/>
      <c r="AO3029" s="64"/>
      <c r="AP3029"/>
      <c r="AQ3029"/>
      <c r="AR3029" s="46"/>
      <c r="AS3029" s="43"/>
    </row>
    <row r="3030" spans="1:45" x14ac:dyDescent="0.2">
      <c r="A3030" s="48"/>
      <c r="B3030" s="2"/>
      <c r="D3030" s="65"/>
      <c r="G3030" s="1"/>
      <c r="H3030" s="50"/>
      <c r="I3030" s="51"/>
      <c r="J3030" s="52"/>
      <c r="L3030" s="58"/>
      <c r="N3030" s="53"/>
      <c r="O3030" s="53"/>
      <c r="P3030" s="53"/>
      <c r="Q3030" s="53"/>
      <c r="S3030" s="54"/>
      <c r="T3030" s="55"/>
      <c r="U3030" s="56"/>
      <c r="V3030" s="57"/>
      <c r="AF3030" s="15"/>
      <c r="AO3030" s="64"/>
      <c r="AP3030"/>
      <c r="AQ3030"/>
      <c r="AR3030" s="46"/>
      <c r="AS3030" s="43"/>
    </row>
    <row r="3031" spans="1:45" x14ac:dyDescent="0.2">
      <c r="A3031" s="48"/>
      <c r="B3031" s="2"/>
      <c r="D3031" s="65"/>
      <c r="G3031" s="1"/>
      <c r="H3031" s="50"/>
      <c r="I3031" s="51"/>
      <c r="J3031" s="52"/>
      <c r="L3031" s="58"/>
      <c r="N3031" s="53"/>
      <c r="O3031" s="53"/>
      <c r="P3031" s="53"/>
      <c r="Q3031" s="53"/>
      <c r="S3031" s="54"/>
      <c r="T3031" s="55"/>
      <c r="U3031" s="56"/>
      <c r="V3031" s="57"/>
      <c r="AF3031" s="15"/>
      <c r="AO3031" s="64"/>
      <c r="AP3031"/>
      <c r="AQ3031"/>
      <c r="AR3031" s="46"/>
      <c r="AS3031" s="43"/>
    </row>
    <row r="3032" spans="1:45" x14ac:dyDescent="0.2">
      <c r="A3032" s="48"/>
      <c r="B3032" s="2"/>
      <c r="D3032" s="65"/>
      <c r="G3032" s="1"/>
      <c r="H3032" s="50"/>
      <c r="I3032" s="51"/>
      <c r="J3032" s="52"/>
      <c r="L3032" s="58"/>
      <c r="N3032" s="53"/>
      <c r="O3032" s="53"/>
      <c r="P3032" s="53"/>
      <c r="Q3032" s="53"/>
      <c r="S3032" s="54"/>
      <c r="T3032" s="55"/>
      <c r="U3032" s="56"/>
      <c r="V3032" s="57"/>
      <c r="AF3032" s="15"/>
      <c r="AO3032" s="64"/>
      <c r="AP3032"/>
      <c r="AQ3032"/>
      <c r="AR3032" s="46"/>
      <c r="AS3032" s="43"/>
    </row>
    <row r="3033" spans="1:45" x14ac:dyDescent="0.2">
      <c r="A3033" s="48"/>
      <c r="B3033" s="2"/>
      <c r="D3033" s="65"/>
      <c r="G3033" s="1"/>
      <c r="H3033" s="50"/>
      <c r="I3033" s="51"/>
      <c r="J3033" s="52"/>
      <c r="L3033" s="58"/>
      <c r="N3033" s="53"/>
      <c r="O3033" s="53"/>
      <c r="P3033" s="53"/>
      <c r="Q3033" s="53"/>
      <c r="S3033" s="54"/>
      <c r="T3033" s="55"/>
      <c r="U3033" s="56"/>
      <c r="V3033" s="57"/>
      <c r="AF3033" s="15"/>
      <c r="AO3033" s="64"/>
      <c r="AP3033"/>
      <c r="AQ3033"/>
      <c r="AR3033" s="46"/>
      <c r="AS3033" s="43"/>
    </row>
    <row r="3034" spans="1:45" x14ac:dyDescent="0.2">
      <c r="A3034" s="48"/>
      <c r="B3034" s="2"/>
      <c r="D3034" s="65"/>
      <c r="G3034" s="1"/>
      <c r="H3034" s="50"/>
      <c r="I3034" s="51"/>
      <c r="J3034" s="52"/>
      <c r="L3034" s="58"/>
      <c r="N3034" s="53"/>
      <c r="O3034" s="53"/>
      <c r="P3034" s="53"/>
      <c r="Q3034" s="53"/>
      <c r="S3034" s="54"/>
      <c r="T3034" s="55"/>
      <c r="U3034" s="56"/>
      <c r="V3034" s="57"/>
      <c r="AF3034" s="15"/>
      <c r="AO3034" s="64"/>
      <c r="AP3034"/>
      <c r="AQ3034"/>
      <c r="AR3034" s="46"/>
      <c r="AS3034" s="43"/>
    </row>
    <row r="3035" spans="1:45" x14ac:dyDescent="0.2">
      <c r="A3035" s="48"/>
      <c r="B3035" s="2"/>
      <c r="D3035" s="65"/>
      <c r="G3035" s="1"/>
      <c r="H3035" s="50"/>
      <c r="I3035" s="51"/>
      <c r="J3035" s="52"/>
      <c r="L3035" s="58"/>
      <c r="N3035" s="53"/>
      <c r="O3035" s="53"/>
      <c r="P3035" s="53"/>
      <c r="Q3035" s="53"/>
      <c r="S3035" s="54"/>
      <c r="T3035" s="55"/>
      <c r="U3035" s="56"/>
      <c r="V3035" s="57"/>
      <c r="AF3035" s="15"/>
      <c r="AO3035" s="64"/>
      <c r="AP3035"/>
      <c r="AQ3035"/>
      <c r="AR3035" s="46"/>
      <c r="AS3035" s="43"/>
    </row>
    <row r="3036" spans="1:45" x14ac:dyDescent="0.2">
      <c r="A3036" s="48"/>
      <c r="B3036" s="2"/>
      <c r="D3036" s="65"/>
      <c r="G3036" s="1"/>
      <c r="H3036" s="50"/>
      <c r="I3036" s="51"/>
      <c r="J3036" s="52"/>
      <c r="L3036" s="58"/>
      <c r="N3036" s="53"/>
      <c r="O3036" s="53"/>
      <c r="P3036" s="53"/>
      <c r="Q3036" s="53"/>
      <c r="S3036" s="54"/>
      <c r="T3036" s="55"/>
      <c r="U3036" s="56"/>
      <c r="V3036" s="57"/>
      <c r="AF3036" s="15"/>
      <c r="AO3036" s="64"/>
      <c r="AP3036"/>
      <c r="AQ3036"/>
      <c r="AR3036" s="46"/>
      <c r="AS3036" s="43"/>
    </row>
    <row r="3037" spans="1:45" x14ac:dyDescent="0.2">
      <c r="A3037" s="48"/>
      <c r="B3037" s="2"/>
      <c r="D3037" s="65"/>
      <c r="G3037" s="1"/>
      <c r="H3037" s="50"/>
      <c r="I3037" s="51"/>
      <c r="J3037" s="52"/>
      <c r="L3037" s="58"/>
      <c r="N3037" s="53"/>
      <c r="O3037" s="53"/>
      <c r="P3037" s="53"/>
      <c r="Q3037" s="53"/>
      <c r="S3037" s="54"/>
      <c r="T3037" s="55"/>
      <c r="U3037" s="56"/>
      <c r="V3037" s="57"/>
      <c r="AF3037" s="15"/>
      <c r="AO3037" s="64"/>
      <c r="AP3037"/>
      <c r="AQ3037"/>
      <c r="AR3037" s="46"/>
      <c r="AS3037" s="43"/>
    </row>
    <row r="3038" spans="1:45" x14ac:dyDescent="0.2">
      <c r="A3038" s="48"/>
      <c r="B3038" s="2"/>
      <c r="D3038" s="65"/>
      <c r="G3038" s="1"/>
      <c r="H3038" s="50"/>
      <c r="I3038" s="51"/>
      <c r="J3038" s="52"/>
      <c r="L3038" s="58"/>
      <c r="N3038" s="53"/>
      <c r="O3038" s="53"/>
      <c r="P3038" s="53"/>
      <c r="Q3038" s="53"/>
      <c r="S3038" s="54"/>
      <c r="T3038" s="55"/>
      <c r="U3038" s="56"/>
      <c r="V3038" s="57"/>
      <c r="AF3038" s="15"/>
      <c r="AO3038" s="64"/>
      <c r="AP3038"/>
      <c r="AQ3038"/>
      <c r="AR3038" s="46"/>
      <c r="AS3038" s="43"/>
    </row>
    <row r="3039" spans="1:45" x14ac:dyDescent="0.2">
      <c r="A3039" s="48"/>
      <c r="B3039" s="2"/>
      <c r="D3039" s="65"/>
      <c r="G3039" s="1"/>
      <c r="H3039" s="50"/>
      <c r="I3039" s="51"/>
      <c r="J3039" s="52"/>
      <c r="L3039" s="58"/>
      <c r="N3039" s="53"/>
      <c r="O3039" s="53"/>
      <c r="P3039" s="53"/>
      <c r="Q3039" s="53"/>
      <c r="S3039" s="54"/>
      <c r="T3039" s="55"/>
      <c r="U3039" s="56"/>
      <c r="V3039" s="57"/>
      <c r="AF3039" s="15"/>
      <c r="AO3039" s="64"/>
      <c r="AP3039"/>
      <c r="AQ3039"/>
      <c r="AR3039" s="46"/>
      <c r="AS3039" s="43"/>
    </row>
    <row r="3040" spans="1:45" x14ac:dyDescent="0.2">
      <c r="A3040" s="48"/>
      <c r="B3040" s="2"/>
      <c r="D3040" s="65"/>
      <c r="G3040" s="1"/>
      <c r="H3040" s="50"/>
      <c r="I3040" s="51"/>
      <c r="J3040" s="52"/>
      <c r="L3040" s="58"/>
      <c r="N3040" s="53"/>
      <c r="O3040" s="53"/>
      <c r="P3040" s="53"/>
      <c r="Q3040" s="53"/>
      <c r="S3040" s="54"/>
      <c r="T3040" s="55"/>
      <c r="U3040" s="56"/>
      <c r="V3040" s="57"/>
      <c r="AF3040" s="15"/>
      <c r="AO3040" s="64"/>
      <c r="AP3040"/>
      <c r="AQ3040"/>
      <c r="AR3040" s="46"/>
      <c r="AS3040" s="43"/>
    </row>
    <row r="3041" spans="1:45" x14ac:dyDescent="0.2">
      <c r="A3041" s="48"/>
      <c r="B3041" s="2"/>
      <c r="D3041" s="65"/>
      <c r="G3041" s="1"/>
      <c r="H3041" s="50"/>
      <c r="I3041" s="51"/>
      <c r="J3041" s="52"/>
      <c r="L3041" s="58"/>
      <c r="N3041" s="53"/>
      <c r="O3041" s="53"/>
      <c r="P3041" s="53"/>
      <c r="Q3041" s="53"/>
      <c r="S3041" s="54"/>
      <c r="T3041" s="55"/>
      <c r="U3041" s="56"/>
      <c r="V3041" s="57"/>
      <c r="AF3041" s="15"/>
      <c r="AO3041" s="64"/>
      <c r="AP3041"/>
      <c r="AQ3041"/>
      <c r="AR3041" s="46"/>
      <c r="AS3041" s="43"/>
    </row>
    <row r="3042" spans="1:45" x14ac:dyDescent="0.2">
      <c r="A3042" s="48"/>
      <c r="B3042" s="2"/>
      <c r="D3042" s="65"/>
      <c r="G3042" s="1"/>
      <c r="H3042" s="50"/>
      <c r="I3042" s="51"/>
      <c r="J3042" s="52"/>
      <c r="L3042" s="58"/>
      <c r="N3042" s="53"/>
      <c r="O3042" s="53"/>
      <c r="P3042" s="53"/>
      <c r="Q3042" s="53"/>
      <c r="S3042" s="54"/>
      <c r="T3042" s="55"/>
      <c r="U3042" s="56"/>
      <c r="V3042" s="57"/>
      <c r="AF3042" s="15"/>
      <c r="AO3042" s="64"/>
      <c r="AP3042"/>
      <c r="AQ3042"/>
      <c r="AR3042" s="46"/>
      <c r="AS3042" s="43"/>
    </row>
    <row r="3043" spans="1:45" x14ac:dyDescent="0.2">
      <c r="A3043" s="48"/>
      <c r="B3043" s="2"/>
      <c r="D3043" s="65"/>
      <c r="G3043" s="1"/>
      <c r="H3043" s="50"/>
      <c r="I3043" s="51"/>
      <c r="J3043" s="52"/>
      <c r="L3043" s="58"/>
      <c r="N3043" s="53"/>
      <c r="O3043" s="53"/>
      <c r="P3043" s="53"/>
      <c r="Q3043" s="53"/>
      <c r="S3043" s="54"/>
      <c r="T3043" s="55"/>
      <c r="U3043" s="56"/>
      <c r="V3043" s="57"/>
      <c r="AF3043" s="15"/>
      <c r="AO3043" s="64"/>
      <c r="AP3043"/>
      <c r="AQ3043"/>
      <c r="AR3043" s="46"/>
      <c r="AS3043" s="43"/>
    </row>
    <row r="3044" spans="1:45" x14ac:dyDescent="0.2">
      <c r="A3044" s="48"/>
      <c r="B3044" s="2"/>
      <c r="D3044" s="65"/>
      <c r="G3044" s="1"/>
      <c r="H3044" s="50"/>
      <c r="I3044" s="51"/>
      <c r="J3044" s="52"/>
      <c r="L3044" s="58"/>
      <c r="N3044" s="53"/>
      <c r="O3044" s="53"/>
      <c r="P3044" s="53"/>
      <c r="Q3044" s="53"/>
      <c r="S3044" s="54"/>
      <c r="T3044" s="55"/>
      <c r="U3044" s="56"/>
      <c r="V3044" s="57"/>
      <c r="AF3044" s="15"/>
      <c r="AO3044" s="64"/>
      <c r="AP3044"/>
      <c r="AQ3044"/>
      <c r="AR3044" s="46"/>
      <c r="AS3044" s="43"/>
    </row>
    <row r="3045" spans="1:45" x14ac:dyDescent="0.2">
      <c r="A3045" s="48"/>
      <c r="B3045" s="2"/>
      <c r="D3045" s="65"/>
      <c r="G3045" s="1"/>
      <c r="H3045" s="50"/>
      <c r="I3045" s="51"/>
      <c r="J3045" s="52"/>
      <c r="L3045" s="58"/>
      <c r="N3045" s="53"/>
      <c r="O3045" s="53"/>
      <c r="P3045" s="53"/>
      <c r="Q3045" s="53"/>
      <c r="S3045" s="54"/>
      <c r="T3045" s="55"/>
      <c r="U3045" s="56"/>
      <c r="V3045" s="57"/>
      <c r="AF3045" s="15"/>
      <c r="AO3045" s="64"/>
      <c r="AP3045"/>
      <c r="AQ3045"/>
      <c r="AR3045" s="46"/>
      <c r="AS3045" s="43"/>
    </row>
    <row r="3046" spans="1:45" x14ac:dyDescent="0.2">
      <c r="A3046" s="48"/>
      <c r="B3046" s="2"/>
      <c r="D3046" s="65"/>
      <c r="G3046" s="1"/>
      <c r="H3046" s="50"/>
      <c r="I3046" s="51"/>
      <c r="J3046" s="52"/>
      <c r="L3046" s="58"/>
      <c r="N3046" s="53"/>
      <c r="O3046" s="53"/>
      <c r="P3046" s="53"/>
      <c r="Q3046" s="53"/>
      <c r="S3046" s="54"/>
      <c r="T3046" s="55"/>
      <c r="U3046" s="56"/>
      <c r="V3046" s="57"/>
      <c r="AF3046" s="15"/>
      <c r="AO3046" s="64"/>
      <c r="AP3046"/>
      <c r="AQ3046"/>
      <c r="AR3046" s="46"/>
      <c r="AS3046" s="43"/>
    </row>
    <row r="3047" spans="1:45" x14ac:dyDescent="0.2">
      <c r="A3047" s="48"/>
      <c r="B3047" s="2"/>
      <c r="D3047" s="65"/>
      <c r="G3047" s="1"/>
      <c r="H3047" s="50"/>
      <c r="I3047" s="51"/>
      <c r="J3047" s="52"/>
      <c r="L3047" s="58"/>
      <c r="N3047" s="53"/>
      <c r="O3047" s="53"/>
      <c r="P3047" s="53"/>
      <c r="Q3047" s="53"/>
      <c r="S3047" s="54"/>
      <c r="T3047" s="55"/>
      <c r="U3047" s="56"/>
      <c r="V3047" s="57"/>
      <c r="AF3047" s="15"/>
      <c r="AO3047" s="64"/>
      <c r="AP3047"/>
      <c r="AQ3047"/>
      <c r="AR3047" s="46"/>
      <c r="AS3047" s="43"/>
    </row>
    <row r="3048" spans="1:45" x14ac:dyDescent="0.2">
      <c r="A3048" s="48"/>
      <c r="B3048" s="2"/>
      <c r="D3048" s="65"/>
      <c r="G3048" s="1"/>
      <c r="H3048" s="50"/>
      <c r="I3048" s="51"/>
      <c r="J3048" s="52"/>
      <c r="L3048" s="58"/>
      <c r="N3048" s="53"/>
      <c r="O3048" s="53"/>
      <c r="P3048" s="53"/>
      <c r="Q3048" s="53"/>
      <c r="S3048" s="54"/>
      <c r="T3048" s="55"/>
      <c r="U3048" s="56"/>
      <c r="V3048" s="57"/>
      <c r="AF3048" s="15"/>
      <c r="AO3048" s="64"/>
      <c r="AP3048"/>
      <c r="AQ3048"/>
      <c r="AR3048" s="46"/>
      <c r="AS3048" s="43"/>
    </row>
    <row r="3049" spans="1:45" x14ac:dyDescent="0.2">
      <c r="A3049" s="48"/>
      <c r="B3049" s="2"/>
      <c r="D3049" s="65"/>
      <c r="G3049" s="1"/>
      <c r="H3049" s="50"/>
      <c r="I3049" s="51"/>
      <c r="J3049" s="52"/>
      <c r="L3049" s="58"/>
      <c r="N3049" s="53"/>
      <c r="O3049" s="53"/>
      <c r="P3049" s="53"/>
      <c r="Q3049" s="53"/>
      <c r="S3049" s="54"/>
      <c r="T3049" s="55"/>
      <c r="U3049" s="56"/>
      <c r="V3049" s="57"/>
      <c r="AF3049" s="15"/>
      <c r="AO3049" s="64"/>
      <c r="AP3049"/>
      <c r="AQ3049"/>
      <c r="AR3049" s="46"/>
      <c r="AS3049" s="43"/>
    </row>
    <row r="3050" spans="1:45" x14ac:dyDescent="0.2">
      <c r="A3050" s="48"/>
      <c r="B3050" s="2"/>
      <c r="D3050" s="65"/>
      <c r="G3050" s="1"/>
      <c r="H3050" s="50"/>
      <c r="I3050" s="51"/>
      <c r="J3050" s="52"/>
      <c r="L3050" s="58"/>
      <c r="N3050" s="53"/>
      <c r="O3050" s="53"/>
      <c r="P3050" s="53"/>
      <c r="Q3050" s="53"/>
      <c r="S3050" s="54"/>
      <c r="T3050" s="55"/>
      <c r="U3050" s="56"/>
      <c r="V3050" s="57"/>
      <c r="AF3050" s="15"/>
      <c r="AO3050" s="64"/>
      <c r="AP3050"/>
      <c r="AQ3050"/>
      <c r="AR3050" s="46"/>
      <c r="AS3050" s="43"/>
    </row>
    <row r="3051" spans="1:45" x14ac:dyDescent="0.2">
      <c r="A3051" s="48"/>
      <c r="B3051" s="2"/>
      <c r="D3051" s="65"/>
      <c r="G3051" s="1"/>
      <c r="H3051" s="50"/>
      <c r="I3051" s="51"/>
      <c r="J3051" s="52"/>
      <c r="L3051" s="58"/>
      <c r="N3051" s="53"/>
      <c r="O3051" s="53"/>
      <c r="P3051" s="53"/>
      <c r="Q3051" s="53"/>
      <c r="S3051" s="54"/>
      <c r="T3051" s="55"/>
      <c r="U3051" s="56"/>
      <c r="V3051" s="57"/>
      <c r="AF3051" s="15"/>
      <c r="AO3051" s="64"/>
      <c r="AP3051"/>
      <c r="AQ3051"/>
      <c r="AR3051" s="46"/>
      <c r="AS3051" s="43"/>
    </row>
    <row r="3052" spans="1:45" x14ac:dyDescent="0.2">
      <c r="A3052" s="48"/>
      <c r="B3052" s="2"/>
      <c r="D3052" s="65"/>
      <c r="G3052" s="1"/>
      <c r="H3052" s="50"/>
      <c r="I3052" s="51"/>
      <c r="J3052" s="52"/>
      <c r="L3052" s="58"/>
      <c r="N3052" s="53"/>
      <c r="O3052" s="53"/>
      <c r="P3052" s="53"/>
      <c r="Q3052" s="53"/>
      <c r="S3052" s="54"/>
      <c r="T3052" s="55"/>
      <c r="U3052" s="56"/>
      <c r="V3052" s="57"/>
      <c r="AF3052" s="15"/>
      <c r="AO3052" s="64"/>
      <c r="AP3052"/>
      <c r="AQ3052"/>
      <c r="AR3052" s="46"/>
      <c r="AS3052" s="43"/>
    </row>
    <row r="3053" spans="1:45" x14ac:dyDescent="0.2">
      <c r="A3053" s="48"/>
      <c r="B3053" s="2"/>
      <c r="D3053" s="65"/>
      <c r="G3053" s="1"/>
      <c r="H3053" s="50"/>
      <c r="I3053" s="51"/>
      <c r="J3053" s="52"/>
      <c r="L3053" s="58"/>
      <c r="N3053" s="53"/>
      <c r="O3053" s="53"/>
      <c r="P3053" s="53"/>
      <c r="Q3053" s="53"/>
      <c r="S3053" s="54"/>
      <c r="T3053" s="55"/>
      <c r="U3053" s="56"/>
      <c r="V3053" s="57"/>
      <c r="AF3053" s="15"/>
      <c r="AO3053" s="64"/>
      <c r="AP3053"/>
      <c r="AQ3053"/>
      <c r="AR3053" s="46"/>
      <c r="AS3053" s="43"/>
    </row>
    <row r="3054" spans="1:45" x14ac:dyDescent="0.2">
      <c r="A3054" s="48"/>
      <c r="B3054" s="2"/>
      <c r="D3054" s="65"/>
      <c r="G3054" s="1"/>
      <c r="H3054" s="50"/>
      <c r="I3054" s="51"/>
      <c r="J3054" s="52"/>
      <c r="L3054" s="58"/>
      <c r="N3054" s="53"/>
      <c r="O3054" s="53"/>
      <c r="P3054" s="53"/>
      <c r="Q3054" s="53"/>
      <c r="S3054" s="54"/>
      <c r="T3054" s="55"/>
      <c r="U3054" s="56"/>
      <c r="V3054" s="57"/>
      <c r="AF3054" s="15"/>
      <c r="AO3054" s="64"/>
      <c r="AP3054"/>
      <c r="AQ3054"/>
      <c r="AR3054" s="46"/>
      <c r="AS3054" s="43"/>
    </row>
    <row r="3055" spans="1:45" x14ac:dyDescent="0.2">
      <c r="A3055" s="48"/>
      <c r="B3055" s="2"/>
      <c r="D3055" s="65"/>
      <c r="G3055" s="1"/>
      <c r="H3055" s="50"/>
      <c r="I3055" s="51"/>
      <c r="J3055" s="52"/>
      <c r="L3055" s="58"/>
      <c r="N3055" s="53"/>
      <c r="O3055" s="53"/>
      <c r="P3055" s="53"/>
      <c r="Q3055" s="53"/>
      <c r="S3055" s="54"/>
      <c r="T3055" s="55"/>
      <c r="U3055" s="56"/>
      <c r="V3055" s="57"/>
      <c r="AF3055" s="15"/>
      <c r="AO3055" s="64"/>
      <c r="AP3055"/>
      <c r="AQ3055"/>
      <c r="AR3055" s="46"/>
      <c r="AS3055" s="43"/>
    </row>
    <row r="3056" spans="1:45" x14ac:dyDescent="0.2">
      <c r="A3056" s="48"/>
      <c r="B3056" s="2"/>
      <c r="D3056" s="65"/>
      <c r="G3056" s="1"/>
      <c r="H3056" s="50"/>
      <c r="I3056" s="51"/>
      <c r="J3056" s="52"/>
      <c r="L3056" s="58"/>
      <c r="N3056" s="53"/>
      <c r="O3056" s="53"/>
      <c r="P3056" s="53"/>
      <c r="Q3056" s="53"/>
      <c r="S3056" s="54"/>
      <c r="T3056" s="55"/>
      <c r="U3056" s="56"/>
      <c r="V3056" s="57"/>
      <c r="AF3056" s="15"/>
      <c r="AO3056" s="64"/>
      <c r="AP3056"/>
      <c r="AQ3056"/>
      <c r="AR3056" s="46"/>
      <c r="AS3056" s="43"/>
    </row>
    <row r="3057" spans="1:45" x14ac:dyDescent="0.2">
      <c r="A3057" s="48"/>
      <c r="B3057" s="2"/>
      <c r="D3057" s="65"/>
      <c r="G3057" s="1"/>
      <c r="H3057" s="50"/>
      <c r="I3057" s="51"/>
      <c r="J3057" s="52"/>
      <c r="L3057" s="58"/>
      <c r="N3057" s="53"/>
      <c r="O3057" s="53"/>
      <c r="P3057" s="53"/>
      <c r="Q3057" s="53"/>
      <c r="S3057" s="54"/>
      <c r="T3057" s="55"/>
      <c r="U3057" s="56"/>
      <c r="V3057" s="57"/>
      <c r="AF3057" s="15"/>
      <c r="AO3057" s="64"/>
      <c r="AP3057"/>
      <c r="AQ3057"/>
      <c r="AR3057" s="46"/>
      <c r="AS3057" s="43"/>
    </row>
    <row r="3058" spans="1:45" x14ac:dyDescent="0.2">
      <c r="A3058" s="48"/>
      <c r="B3058" s="2"/>
      <c r="D3058" s="65"/>
      <c r="G3058" s="1"/>
      <c r="H3058" s="50"/>
      <c r="I3058" s="51"/>
      <c r="J3058" s="52"/>
      <c r="L3058" s="58"/>
      <c r="N3058" s="53"/>
      <c r="O3058" s="53"/>
      <c r="P3058" s="53"/>
      <c r="Q3058" s="53"/>
      <c r="S3058" s="54"/>
      <c r="T3058" s="55"/>
      <c r="U3058" s="56"/>
      <c r="V3058" s="57"/>
      <c r="AF3058" s="15"/>
      <c r="AO3058" s="64"/>
      <c r="AP3058"/>
      <c r="AQ3058"/>
      <c r="AR3058" s="46"/>
      <c r="AS3058" s="43"/>
    </row>
    <row r="3059" spans="1:45" x14ac:dyDescent="0.2">
      <c r="A3059" s="48"/>
      <c r="B3059" s="2"/>
      <c r="D3059" s="65"/>
      <c r="G3059" s="1"/>
      <c r="H3059" s="50"/>
      <c r="I3059" s="51"/>
      <c r="J3059" s="52"/>
      <c r="L3059" s="58"/>
      <c r="N3059" s="53"/>
      <c r="O3059" s="53"/>
      <c r="P3059" s="53"/>
      <c r="Q3059" s="53"/>
      <c r="S3059" s="54"/>
      <c r="T3059" s="55"/>
      <c r="U3059" s="56"/>
      <c r="V3059" s="57"/>
      <c r="AF3059" s="15"/>
      <c r="AO3059" s="64"/>
      <c r="AP3059"/>
      <c r="AQ3059"/>
      <c r="AR3059" s="46"/>
      <c r="AS3059" s="43"/>
    </row>
    <row r="3060" spans="1:45" x14ac:dyDescent="0.2">
      <c r="A3060" s="48"/>
      <c r="B3060" s="2"/>
      <c r="D3060" s="65"/>
      <c r="G3060" s="1"/>
      <c r="H3060" s="50"/>
      <c r="I3060" s="51"/>
      <c r="J3060" s="52"/>
      <c r="L3060" s="58"/>
      <c r="N3060" s="53"/>
      <c r="O3060" s="53"/>
      <c r="P3060" s="53"/>
      <c r="Q3060" s="53"/>
      <c r="S3060" s="54"/>
      <c r="T3060" s="55"/>
      <c r="U3060" s="56"/>
      <c r="V3060" s="57"/>
      <c r="AF3060" s="15"/>
      <c r="AO3060" s="64"/>
      <c r="AP3060"/>
      <c r="AQ3060"/>
      <c r="AR3060" s="46"/>
      <c r="AS3060" s="43"/>
    </row>
    <row r="3061" spans="1:45" x14ac:dyDescent="0.2">
      <c r="A3061" s="48"/>
      <c r="B3061" s="2"/>
      <c r="D3061" s="65"/>
      <c r="G3061" s="1"/>
      <c r="H3061" s="50"/>
      <c r="I3061" s="51"/>
      <c r="J3061" s="52"/>
      <c r="L3061" s="58"/>
      <c r="N3061" s="53"/>
      <c r="O3061" s="53"/>
      <c r="P3061" s="53"/>
      <c r="Q3061" s="53"/>
      <c r="S3061" s="54"/>
      <c r="T3061" s="55"/>
      <c r="U3061" s="56"/>
      <c r="V3061" s="57"/>
      <c r="AF3061" s="15"/>
      <c r="AO3061" s="64"/>
      <c r="AP3061"/>
      <c r="AQ3061"/>
      <c r="AR3061" s="46"/>
      <c r="AS3061" s="43"/>
    </row>
    <row r="3062" spans="1:45" x14ac:dyDescent="0.2">
      <c r="A3062" s="48"/>
      <c r="B3062" s="2"/>
      <c r="D3062" s="65"/>
      <c r="G3062" s="1"/>
      <c r="H3062" s="50"/>
      <c r="I3062" s="51"/>
      <c r="J3062" s="52"/>
      <c r="L3062" s="58"/>
      <c r="N3062" s="53"/>
      <c r="O3062" s="53"/>
      <c r="P3062" s="53"/>
      <c r="Q3062" s="53"/>
      <c r="S3062" s="54"/>
      <c r="T3062" s="55"/>
      <c r="U3062" s="56"/>
      <c r="V3062" s="57"/>
      <c r="AF3062" s="15"/>
      <c r="AO3062" s="64"/>
      <c r="AP3062"/>
      <c r="AQ3062"/>
      <c r="AR3062" s="46"/>
      <c r="AS3062" s="43"/>
    </row>
    <row r="3063" spans="1:45" x14ac:dyDescent="0.2">
      <c r="A3063" s="48"/>
      <c r="B3063" s="2"/>
      <c r="D3063" s="65"/>
      <c r="G3063" s="1"/>
      <c r="H3063" s="50"/>
      <c r="I3063" s="51"/>
      <c r="J3063" s="52"/>
      <c r="L3063" s="58"/>
      <c r="N3063" s="53"/>
      <c r="O3063" s="53"/>
      <c r="P3063" s="53"/>
      <c r="Q3063" s="53"/>
      <c r="S3063" s="54"/>
      <c r="T3063" s="55"/>
      <c r="U3063" s="56"/>
      <c r="V3063" s="57"/>
      <c r="AF3063" s="15"/>
      <c r="AO3063" s="64"/>
      <c r="AP3063"/>
      <c r="AQ3063"/>
      <c r="AR3063" s="46"/>
      <c r="AS3063" s="43"/>
    </row>
    <row r="3064" spans="1:45" x14ac:dyDescent="0.2">
      <c r="A3064" s="48"/>
      <c r="B3064" s="2"/>
      <c r="D3064" s="65"/>
      <c r="G3064" s="1"/>
      <c r="H3064" s="50"/>
      <c r="I3064" s="51"/>
      <c r="J3064" s="52"/>
      <c r="L3064" s="58"/>
      <c r="N3064" s="53"/>
      <c r="O3064" s="53"/>
      <c r="P3064" s="53"/>
      <c r="Q3064" s="53"/>
      <c r="S3064" s="54"/>
      <c r="T3064" s="55"/>
      <c r="U3064" s="56"/>
      <c r="V3064" s="57"/>
      <c r="AF3064" s="15"/>
      <c r="AO3064" s="64"/>
      <c r="AP3064"/>
      <c r="AQ3064"/>
      <c r="AR3064" s="46"/>
      <c r="AS3064" s="43"/>
    </row>
    <row r="3065" spans="1:45" x14ac:dyDescent="0.2">
      <c r="A3065" s="48"/>
      <c r="B3065" s="2"/>
      <c r="D3065" s="65"/>
      <c r="G3065" s="1"/>
      <c r="H3065" s="50"/>
      <c r="I3065" s="51"/>
      <c r="J3065" s="52"/>
      <c r="L3065" s="58"/>
      <c r="N3065" s="53"/>
      <c r="O3065" s="53"/>
      <c r="P3065" s="53"/>
      <c r="Q3065" s="53"/>
      <c r="S3065" s="54"/>
      <c r="T3065" s="55"/>
      <c r="U3065" s="56"/>
      <c r="V3065" s="57"/>
      <c r="AF3065" s="15"/>
      <c r="AO3065" s="64"/>
      <c r="AP3065"/>
      <c r="AQ3065"/>
      <c r="AR3065" s="46"/>
      <c r="AS3065" s="43"/>
    </row>
    <row r="3066" spans="1:45" x14ac:dyDescent="0.2">
      <c r="A3066" s="48"/>
      <c r="B3066" s="2"/>
      <c r="D3066" s="65"/>
      <c r="G3066" s="1"/>
      <c r="H3066" s="50"/>
      <c r="I3066" s="51"/>
      <c r="J3066" s="52"/>
      <c r="L3066" s="58"/>
      <c r="N3066" s="53"/>
      <c r="O3066" s="53"/>
      <c r="P3066" s="53"/>
      <c r="Q3066" s="53"/>
      <c r="S3066" s="54"/>
      <c r="T3066" s="55"/>
      <c r="U3066" s="56"/>
      <c r="V3066" s="57"/>
      <c r="AF3066" s="15"/>
      <c r="AO3066" s="64"/>
      <c r="AP3066"/>
      <c r="AQ3066"/>
      <c r="AR3066" s="46"/>
      <c r="AS3066" s="43"/>
    </row>
    <row r="3067" spans="1:45" x14ac:dyDescent="0.2">
      <c r="A3067" s="48"/>
      <c r="B3067" s="2"/>
      <c r="D3067" s="65"/>
      <c r="G3067" s="1"/>
      <c r="H3067" s="50"/>
      <c r="I3067" s="51"/>
      <c r="J3067" s="52"/>
      <c r="L3067" s="58"/>
      <c r="N3067" s="53"/>
      <c r="O3067" s="53"/>
      <c r="P3067" s="53"/>
      <c r="Q3067" s="53"/>
      <c r="S3067" s="54"/>
      <c r="T3067" s="55"/>
      <c r="U3067" s="56"/>
      <c r="V3067" s="57"/>
      <c r="AF3067" s="15"/>
      <c r="AO3067" s="64"/>
      <c r="AP3067"/>
      <c r="AQ3067"/>
      <c r="AR3067" s="46"/>
      <c r="AS3067" s="43"/>
    </row>
    <row r="3068" spans="1:45" x14ac:dyDescent="0.2">
      <c r="A3068" s="48"/>
      <c r="B3068" s="2"/>
      <c r="D3068" s="65"/>
      <c r="G3068" s="1"/>
      <c r="H3068" s="50"/>
      <c r="I3068" s="51"/>
      <c r="J3068" s="52"/>
      <c r="L3068" s="58"/>
      <c r="N3068" s="53"/>
      <c r="O3068" s="53"/>
      <c r="P3068" s="53"/>
      <c r="Q3068" s="53"/>
      <c r="S3068" s="54"/>
      <c r="T3068" s="55"/>
      <c r="U3068" s="56"/>
      <c r="V3068" s="57"/>
      <c r="AF3068" s="15"/>
      <c r="AO3068" s="64"/>
      <c r="AP3068"/>
      <c r="AQ3068"/>
      <c r="AR3068" s="46"/>
      <c r="AS3068" s="43"/>
    </row>
    <row r="3069" spans="1:45" x14ac:dyDescent="0.2">
      <c r="A3069" s="48"/>
      <c r="B3069" s="2"/>
      <c r="D3069" s="65"/>
      <c r="G3069" s="1"/>
      <c r="H3069" s="50"/>
      <c r="I3069" s="51"/>
      <c r="J3069" s="52"/>
      <c r="L3069" s="58"/>
      <c r="N3069" s="53"/>
      <c r="O3069" s="53"/>
      <c r="P3069" s="53"/>
      <c r="Q3069" s="53"/>
      <c r="S3069" s="54"/>
      <c r="T3069" s="55"/>
      <c r="U3069" s="56"/>
      <c r="V3069" s="57"/>
      <c r="AF3069" s="15"/>
      <c r="AO3069" s="64"/>
      <c r="AP3069"/>
      <c r="AQ3069"/>
      <c r="AR3069" s="46"/>
      <c r="AS3069" s="43"/>
    </row>
    <row r="3070" spans="1:45" x14ac:dyDescent="0.2">
      <c r="A3070" s="48"/>
      <c r="B3070" s="2"/>
      <c r="D3070" s="65"/>
      <c r="G3070" s="1"/>
      <c r="H3070" s="50"/>
      <c r="I3070" s="51"/>
      <c r="J3070" s="52"/>
      <c r="L3070" s="58"/>
      <c r="N3070" s="53"/>
      <c r="O3070" s="53"/>
      <c r="P3070" s="53"/>
      <c r="Q3070" s="53"/>
      <c r="S3070" s="54"/>
      <c r="T3070" s="55"/>
      <c r="U3070" s="56"/>
      <c r="V3070" s="57"/>
      <c r="AF3070" s="15"/>
      <c r="AO3070" s="64"/>
      <c r="AP3070"/>
      <c r="AQ3070"/>
      <c r="AR3070" s="46"/>
      <c r="AS3070" s="43"/>
    </row>
    <row r="3071" spans="1:45" x14ac:dyDescent="0.2">
      <c r="A3071" s="48"/>
      <c r="B3071" s="2"/>
      <c r="D3071" s="65"/>
      <c r="G3071" s="1"/>
      <c r="H3071" s="50"/>
      <c r="I3071" s="51"/>
      <c r="J3071" s="52"/>
      <c r="L3071" s="58"/>
      <c r="N3071" s="53"/>
      <c r="O3071" s="53"/>
      <c r="P3071" s="53"/>
      <c r="Q3071" s="53"/>
      <c r="S3071" s="54"/>
      <c r="T3071" s="55"/>
      <c r="U3071" s="56"/>
      <c r="V3071" s="57"/>
      <c r="AF3071" s="15"/>
      <c r="AO3071" s="64"/>
      <c r="AP3071"/>
      <c r="AQ3071"/>
      <c r="AR3071" s="46"/>
      <c r="AS3071" s="43"/>
    </row>
    <row r="3072" spans="1:45" x14ac:dyDescent="0.2">
      <c r="A3072" s="48"/>
      <c r="B3072" s="2"/>
      <c r="D3072" s="65"/>
      <c r="G3072" s="1"/>
      <c r="H3072" s="50"/>
      <c r="I3072" s="51"/>
      <c r="J3072" s="52"/>
      <c r="L3072" s="58"/>
      <c r="N3072" s="53"/>
      <c r="O3072" s="53"/>
      <c r="P3072" s="53"/>
      <c r="Q3072" s="53"/>
      <c r="S3072" s="54"/>
      <c r="T3072" s="55"/>
      <c r="U3072" s="56"/>
      <c r="V3072" s="57"/>
      <c r="AF3072" s="15"/>
      <c r="AO3072" s="64"/>
      <c r="AP3072"/>
      <c r="AQ3072"/>
      <c r="AR3072" s="46"/>
      <c r="AS3072" s="43"/>
    </row>
    <row r="3073" spans="1:45" x14ac:dyDescent="0.2">
      <c r="A3073" s="48"/>
      <c r="B3073" s="2"/>
      <c r="D3073" s="65"/>
      <c r="G3073" s="1"/>
      <c r="H3073" s="50"/>
      <c r="I3073" s="51"/>
      <c r="J3073" s="52"/>
      <c r="L3073" s="58"/>
      <c r="N3073" s="53"/>
      <c r="O3073" s="53"/>
      <c r="P3073" s="53"/>
      <c r="Q3073" s="53"/>
      <c r="S3073" s="54"/>
      <c r="T3073" s="55"/>
      <c r="U3073" s="56"/>
      <c r="V3073" s="57"/>
      <c r="AF3073" s="15"/>
      <c r="AO3073" s="64"/>
      <c r="AP3073"/>
      <c r="AQ3073"/>
      <c r="AR3073" s="46"/>
      <c r="AS3073" s="43"/>
    </row>
    <row r="3074" spans="1:45" x14ac:dyDescent="0.2">
      <c r="A3074" s="48"/>
      <c r="B3074" s="2"/>
      <c r="D3074" s="65"/>
      <c r="G3074" s="1"/>
      <c r="H3074" s="50"/>
      <c r="I3074" s="51"/>
      <c r="J3074" s="52"/>
      <c r="L3074" s="58"/>
      <c r="N3074" s="53"/>
      <c r="O3074" s="53"/>
      <c r="P3074" s="53"/>
      <c r="Q3074" s="53"/>
      <c r="S3074" s="54"/>
      <c r="T3074" s="55"/>
      <c r="U3074" s="56"/>
      <c r="V3074" s="57"/>
      <c r="AF3074" s="15"/>
      <c r="AO3074" s="64"/>
      <c r="AP3074"/>
      <c r="AQ3074"/>
      <c r="AR3074" s="46"/>
      <c r="AS3074" s="43"/>
    </row>
    <row r="3075" spans="1:45" x14ac:dyDescent="0.2">
      <c r="A3075" s="48"/>
      <c r="B3075" s="2"/>
      <c r="D3075" s="65"/>
      <c r="G3075" s="1"/>
      <c r="H3075" s="50"/>
      <c r="I3075" s="51"/>
      <c r="J3075" s="52"/>
      <c r="L3075" s="58"/>
      <c r="N3075" s="53"/>
      <c r="O3075" s="53"/>
      <c r="P3075" s="53"/>
      <c r="Q3075" s="53"/>
      <c r="S3075" s="54"/>
      <c r="T3075" s="55"/>
      <c r="U3075" s="56"/>
      <c r="V3075" s="57"/>
      <c r="AF3075" s="15"/>
      <c r="AO3075" s="64"/>
      <c r="AP3075"/>
      <c r="AQ3075"/>
      <c r="AR3075" s="46"/>
      <c r="AS3075" s="43"/>
    </row>
    <row r="3076" spans="1:45" x14ac:dyDescent="0.2">
      <c r="A3076" s="48"/>
      <c r="B3076" s="2"/>
      <c r="D3076" s="65"/>
      <c r="G3076" s="1"/>
      <c r="H3076" s="50"/>
      <c r="I3076" s="51"/>
      <c r="J3076" s="52"/>
      <c r="L3076" s="58"/>
      <c r="N3076" s="53"/>
      <c r="O3076" s="53"/>
      <c r="P3076" s="53"/>
      <c r="Q3076" s="53"/>
      <c r="S3076" s="54"/>
      <c r="T3076" s="55"/>
      <c r="U3076" s="56"/>
      <c r="V3076" s="57"/>
      <c r="AF3076" s="15"/>
      <c r="AO3076" s="64"/>
      <c r="AP3076"/>
      <c r="AQ3076"/>
      <c r="AR3076" s="46"/>
      <c r="AS3076" s="43"/>
    </row>
    <row r="3077" spans="1:45" x14ac:dyDescent="0.2">
      <c r="A3077" s="48"/>
      <c r="B3077" s="2"/>
      <c r="D3077" s="65"/>
      <c r="G3077" s="1"/>
      <c r="H3077" s="50"/>
      <c r="I3077" s="51"/>
      <c r="J3077" s="52"/>
      <c r="L3077" s="58"/>
      <c r="N3077" s="53"/>
      <c r="O3077" s="53"/>
      <c r="P3077" s="53"/>
      <c r="Q3077" s="53"/>
      <c r="S3077" s="54"/>
      <c r="T3077" s="55"/>
      <c r="U3077" s="56"/>
      <c r="V3077" s="57"/>
      <c r="AF3077" s="15"/>
      <c r="AO3077" s="64"/>
      <c r="AP3077"/>
      <c r="AQ3077"/>
      <c r="AR3077" s="46"/>
      <c r="AS3077" s="43"/>
    </row>
    <row r="3078" spans="1:45" x14ac:dyDescent="0.2">
      <c r="A3078" s="48"/>
      <c r="B3078" s="2"/>
      <c r="D3078" s="65"/>
      <c r="G3078" s="1"/>
      <c r="H3078" s="50"/>
      <c r="I3078" s="51"/>
      <c r="J3078" s="52"/>
      <c r="L3078" s="58"/>
      <c r="N3078" s="53"/>
      <c r="O3078" s="53"/>
      <c r="P3078" s="53"/>
      <c r="Q3078" s="53"/>
      <c r="S3078" s="54"/>
      <c r="T3078" s="55"/>
      <c r="U3078" s="56"/>
      <c r="V3078" s="57"/>
      <c r="AF3078" s="15"/>
      <c r="AO3078" s="64"/>
      <c r="AP3078"/>
      <c r="AQ3078"/>
      <c r="AR3078" s="46"/>
      <c r="AS3078" s="43"/>
    </row>
    <row r="3079" spans="1:45" x14ac:dyDescent="0.2">
      <c r="A3079" s="48"/>
      <c r="B3079" s="2"/>
      <c r="D3079" s="65"/>
      <c r="G3079" s="1"/>
      <c r="H3079" s="50"/>
      <c r="I3079" s="51"/>
      <c r="J3079" s="52"/>
      <c r="L3079" s="58"/>
      <c r="N3079" s="53"/>
      <c r="O3079" s="53"/>
      <c r="P3079" s="53"/>
      <c r="Q3079" s="53"/>
      <c r="S3079" s="54"/>
      <c r="T3079" s="55"/>
      <c r="U3079" s="56"/>
      <c r="V3079" s="57"/>
      <c r="AF3079" s="15"/>
      <c r="AO3079" s="64"/>
      <c r="AP3079"/>
      <c r="AQ3079"/>
      <c r="AR3079" s="46"/>
      <c r="AS3079" s="43"/>
    </row>
    <row r="3080" spans="1:45" x14ac:dyDescent="0.2">
      <c r="A3080" s="48"/>
      <c r="B3080" s="2"/>
      <c r="D3080" s="65"/>
      <c r="G3080" s="1"/>
      <c r="H3080" s="50"/>
      <c r="I3080" s="51"/>
      <c r="J3080" s="52"/>
      <c r="L3080" s="58"/>
      <c r="N3080" s="53"/>
      <c r="O3080" s="53"/>
      <c r="P3080" s="53"/>
      <c r="Q3080" s="53"/>
      <c r="S3080" s="54"/>
      <c r="T3080" s="55"/>
      <c r="U3080" s="56"/>
      <c r="V3080" s="57"/>
      <c r="AF3080" s="15"/>
      <c r="AO3080" s="64"/>
      <c r="AP3080"/>
      <c r="AQ3080"/>
      <c r="AR3080" s="46"/>
      <c r="AS3080" s="43"/>
    </row>
    <row r="3081" spans="1:45" x14ac:dyDescent="0.2">
      <c r="A3081" s="48"/>
      <c r="B3081" s="2"/>
      <c r="D3081" s="65"/>
      <c r="G3081" s="1"/>
      <c r="H3081" s="50"/>
      <c r="I3081" s="51"/>
      <c r="J3081" s="52"/>
      <c r="L3081" s="58"/>
      <c r="N3081" s="53"/>
      <c r="O3081" s="53"/>
      <c r="P3081" s="53"/>
      <c r="Q3081" s="53"/>
      <c r="S3081" s="54"/>
      <c r="T3081" s="55"/>
      <c r="U3081" s="56"/>
      <c r="V3081" s="57"/>
      <c r="AF3081" s="15"/>
      <c r="AO3081" s="64"/>
      <c r="AP3081"/>
      <c r="AQ3081"/>
      <c r="AR3081" s="46"/>
      <c r="AS3081" s="43"/>
    </row>
    <row r="3082" spans="1:45" x14ac:dyDescent="0.2">
      <c r="A3082" s="48"/>
      <c r="B3082" s="2"/>
      <c r="D3082" s="65"/>
      <c r="G3082" s="1"/>
      <c r="H3082" s="50"/>
      <c r="I3082" s="51"/>
      <c r="J3082" s="52"/>
      <c r="L3082" s="58"/>
      <c r="N3082" s="53"/>
      <c r="O3082" s="53"/>
      <c r="P3082" s="53"/>
      <c r="Q3082" s="53"/>
      <c r="S3082" s="54"/>
      <c r="T3082" s="55"/>
      <c r="U3082" s="56"/>
      <c r="V3082" s="57"/>
      <c r="AF3082" s="15"/>
      <c r="AO3082" s="64"/>
      <c r="AP3082"/>
      <c r="AQ3082"/>
      <c r="AR3082" s="46"/>
      <c r="AS3082" s="43"/>
    </row>
    <row r="3083" spans="1:45" x14ac:dyDescent="0.2">
      <c r="A3083" s="48"/>
      <c r="B3083" s="2"/>
      <c r="D3083" s="65"/>
      <c r="G3083" s="1"/>
      <c r="H3083" s="50"/>
      <c r="I3083" s="51"/>
      <c r="J3083" s="52"/>
      <c r="L3083" s="58"/>
      <c r="N3083" s="53"/>
      <c r="O3083" s="53"/>
      <c r="P3083" s="53"/>
      <c r="Q3083" s="53"/>
      <c r="S3083" s="54"/>
      <c r="T3083" s="55"/>
      <c r="U3083" s="56"/>
      <c r="V3083" s="57"/>
      <c r="AF3083" s="15"/>
      <c r="AO3083" s="64"/>
      <c r="AP3083"/>
      <c r="AQ3083"/>
      <c r="AR3083" s="46"/>
      <c r="AS3083" s="43"/>
    </row>
    <row r="3084" spans="1:45" x14ac:dyDescent="0.2">
      <c r="A3084" s="48"/>
      <c r="B3084" s="2"/>
      <c r="D3084" s="65"/>
      <c r="G3084" s="1"/>
      <c r="H3084" s="50"/>
      <c r="I3084" s="51"/>
      <c r="J3084" s="52"/>
      <c r="L3084" s="58"/>
      <c r="N3084" s="53"/>
      <c r="O3084" s="53"/>
      <c r="P3084" s="53"/>
      <c r="Q3084" s="53"/>
      <c r="S3084" s="54"/>
      <c r="T3084" s="55"/>
      <c r="U3084" s="56"/>
      <c r="V3084" s="57"/>
      <c r="AF3084" s="15"/>
      <c r="AO3084" s="64"/>
      <c r="AP3084"/>
      <c r="AQ3084"/>
      <c r="AR3084" s="46"/>
      <c r="AS3084" s="43"/>
    </row>
    <row r="3085" spans="1:45" x14ac:dyDescent="0.2">
      <c r="A3085" s="48"/>
      <c r="B3085" s="2"/>
      <c r="D3085" s="65"/>
      <c r="G3085" s="1"/>
      <c r="H3085" s="50"/>
      <c r="I3085" s="51"/>
      <c r="J3085" s="52"/>
      <c r="L3085" s="58"/>
      <c r="N3085" s="53"/>
      <c r="O3085" s="53"/>
      <c r="P3085" s="53"/>
      <c r="Q3085" s="53"/>
      <c r="S3085" s="54"/>
      <c r="T3085" s="55"/>
      <c r="U3085" s="56"/>
      <c r="V3085" s="57"/>
      <c r="AF3085" s="15"/>
      <c r="AO3085" s="64"/>
      <c r="AP3085"/>
      <c r="AQ3085"/>
      <c r="AR3085" s="46"/>
      <c r="AS3085" s="43"/>
    </row>
    <row r="3086" spans="1:45" x14ac:dyDescent="0.2">
      <c r="A3086" s="48"/>
      <c r="B3086" s="2"/>
      <c r="D3086" s="65"/>
      <c r="G3086" s="1"/>
      <c r="H3086" s="50"/>
      <c r="I3086" s="51"/>
      <c r="J3086" s="52"/>
      <c r="L3086" s="58"/>
      <c r="N3086" s="53"/>
      <c r="O3086" s="53"/>
      <c r="P3086" s="53"/>
      <c r="Q3086" s="53"/>
      <c r="S3086" s="54"/>
      <c r="T3086" s="55"/>
      <c r="U3086" s="56"/>
      <c r="V3086" s="57"/>
      <c r="AF3086" s="15"/>
      <c r="AO3086" s="64"/>
      <c r="AP3086"/>
      <c r="AQ3086"/>
      <c r="AR3086" s="46"/>
      <c r="AS3086" s="43"/>
    </row>
    <row r="3087" spans="1:45" x14ac:dyDescent="0.2">
      <c r="A3087" s="48"/>
      <c r="B3087" s="2"/>
      <c r="D3087" s="65"/>
      <c r="G3087" s="1"/>
      <c r="H3087" s="50"/>
      <c r="I3087" s="51"/>
      <c r="J3087" s="52"/>
      <c r="L3087" s="58"/>
      <c r="N3087" s="53"/>
      <c r="O3087" s="53"/>
      <c r="P3087" s="53"/>
      <c r="Q3087" s="53"/>
      <c r="S3087" s="54"/>
      <c r="T3087" s="55"/>
      <c r="U3087" s="56"/>
      <c r="V3087" s="57"/>
      <c r="AF3087" s="15"/>
      <c r="AO3087" s="64"/>
      <c r="AP3087"/>
      <c r="AQ3087"/>
      <c r="AR3087" s="46"/>
      <c r="AS3087" s="43"/>
    </row>
    <row r="3088" spans="1:45" x14ac:dyDescent="0.2">
      <c r="A3088" s="48"/>
      <c r="B3088" s="2"/>
      <c r="D3088" s="65"/>
      <c r="G3088" s="1"/>
      <c r="H3088" s="50"/>
      <c r="I3088" s="51"/>
      <c r="J3088" s="52"/>
      <c r="L3088" s="58"/>
      <c r="N3088" s="53"/>
      <c r="O3088" s="53"/>
      <c r="P3088" s="53"/>
      <c r="Q3088" s="53"/>
      <c r="S3088" s="54"/>
      <c r="T3088" s="55"/>
      <c r="U3088" s="56"/>
      <c r="V3088" s="57"/>
      <c r="AF3088" s="15"/>
      <c r="AO3088" s="64"/>
      <c r="AP3088"/>
      <c r="AQ3088"/>
      <c r="AR3088" s="46"/>
      <c r="AS3088" s="43"/>
    </row>
    <row r="3089" spans="1:45" x14ac:dyDescent="0.2">
      <c r="A3089" s="48"/>
      <c r="B3089" s="2"/>
      <c r="D3089" s="65"/>
      <c r="G3089" s="1"/>
      <c r="H3089" s="50"/>
      <c r="I3089" s="51"/>
      <c r="J3089" s="52"/>
      <c r="L3089" s="58"/>
      <c r="N3089" s="53"/>
      <c r="O3089" s="53"/>
      <c r="P3089" s="53"/>
      <c r="Q3089" s="53"/>
      <c r="S3089" s="54"/>
      <c r="T3089" s="55"/>
      <c r="U3089" s="56"/>
      <c r="V3089" s="57"/>
      <c r="AF3089" s="15"/>
      <c r="AO3089" s="64"/>
      <c r="AP3089"/>
      <c r="AQ3089"/>
      <c r="AR3089" s="46"/>
      <c r="AS3089" s="43"/>
    </row>
    <row r="3090" spans="1:45" x14ac:dyDescent="0.2">
      <c r="A3090" s="48"/>
      <c r="B3090" s="2"/>
      <c r="D3090" s="65"/>
      <c r="G3090" s="1"/>
      <c r="H3090" s="50"/>
      <c r="I3090" s="51"/>
      <c r="J3090" s="52"/>
      <c r="L3090" s="58"/>
      <c r="N3090" s="53"/>
      <c r="O3090" s="53"/>
      <c r="P3090" s="53"/>
      <c r="Q3090" s="53"/>
      <c r="S3090" s="54"/>
      <c r="T3090" s="55"/>
      <c r="U3090" s="56"/>
      <c r="V3090" s="57"/>
      <c r="AF3090" s="15"/>
      <c r="AO3090" s="64"/>
      <c r="AP3090"/>
      <c r="AQ3090"/>
      <c r="AR3090" s="46"/>
      <c r="AS3090" s="43"/>
    </row>
    <row r="3091" spans="1:45" x14ac:dyDescent="0.2">
      <c r="A3091" s="48"/>
      <c r="B3091" s="2"/>
      <c r="D3091" s="65"/>
      <c r="G3091" s="1"/>
      <c r="H3091" s="50"/>
      <c r="I3091" s="51"/>
      <c r="J3091" s="52"/>
      <c r="L3091" s="58"/>
      <c r="N3091" s="53"/>
      <c r="O3091" s="53"/>
      <c r="P3091" s="53"/>
      <c r="Q3091" s="53"/>
      <c r="S3091" s="54"/>
      <c r="T3091" s="55"/>
      <c r="U3091" s="56"/>
      <c r="V3091" s="57"/>
      <c r="AF3091" s="15"/>
      <c r="AO3091" s="64"/>
      <c r="AP3091"/>
      <c r="AQ3091"/>
      <c r="AR3091" s="46"/>
      <c r="AS3091" s="43"/>
    </row>
    <row r="3092" spans="1:45" x14ac:dyDescent="0.2">
      <c r="A3092" s="48"/>
      <c r="B3092" s="2"/>
      <c r="D3092" s="65"/>
      <c r="G3092" s="1"/>
      <c r="H3092" s="50"/>
      <c r="I3092" s="51"/>
      <c r="J3092" s="52"/>
      <c r="L3092" s="58"/>
      <c r="N3092" s="53"/>
      <c r="O3092" s="53"/>
      <c r="P3092" s="53"/>
      <c r="Q3092" s="53"/>
      <c r="S3092" s="54"/>
      <c r="T3092" s="55"/>
      <c r="U3092" s="56"/>
      <c r="V3092" s="57"/>
      <c r="AF3092" s="15"/>
      <c r="AO3092" s="64"/>
      <c r="AP3092"/>
      <c r="AQ3092"/>
      <c r="AR3092" s="46"/>
      <c r="AS3092" s="43"/>
    </row>
    <row r="3093" spans="1:45" x14ac:dyDescent="0.2">
      <c r="A3093" s="48"/>
      <c r="B3093" s="2"/>
      <c r="D3093" s="65"/>
      <c r="G3093" s="1"/>
      <c r="H3093" s="50"/>
      <c r="I3093" s="51"/>
      <c r="J3093" s="52"/>
      <c r="L3093" s="58"/>
      <c r="N3093" s="53"/>
      <c r="O3093" s="53"/>
      <c r="P3093" s="53"/>
      <c r="Q3093" s="53"/>
      <c r="S3093" s="54"/>
      <c r="T3093" s="55"/>
      <c r="U3093" s="56"/>
      <c r="V3093" s="57"/>
      <c r="AF3093" s="15"/>
      <c r="AO3093" s="64"/>
      <c r="AP3093"/>
      <c r="AQ3093"/>
      <c r="AR3093" s="46"/>
      <c r="AS3093" s="43"/>
    </row>
    <row r="3094" spans="1:45" x14ac:dyDescent="0.2">
      <c r="A3094" s="48"/>
      <c r="B3094" s="2"/>
      <c r="D3094" s="65"/>
      <c r="G3094" s="1"/>
      <c r="H3094" s="50"/>
      <c r="I3094" s="51"/>
      <c r="J3094" s="52"/>
      <c r="L3094" s="58"/>
      <c r="N3094" s="53"/>
      <c r="O3094" s="53"/>
      <c r="P3094" s="53"/>
      <c r="Q3094" s="53"/>
      <c r="S3094" s="54"/>
      <c r="T3094" s="55"/>
      <c r="U3094" s="56"/>
      <c r="V3094" s="57"/>
      <c r="AF3094" s="15"/>
      <c r="AO3094" s="64"/>
      <c r="AP3094"/>
      <c r="AQ3094"/>
      <c r="AR3094" s="46"/>
      <c r="AS3094" s="43"/>
    </row>
    <row r="3095" spans="1:45" x14ac:dyDescent="0.2">
      <c r="A3095" s="48"/>
      <c r="B3095" s="2"/>
      <c r="D3095" s="65"/>
      <c r="G3095" s="1"/>
      <c r="H3095" s="50"/>
      <c r="I3095" s="51"/>
      <c r="J3095" s="52"/>
      <c r="L3095" s="58"/>
      <c r="N3095" s="53"/>
      <c r="O3095" s="53"/>
      <c r="P3095" s="53"/>
      <c r="Q3095" s="53"/>
      <c r="S3095" s="54"/>
      <c r="T3095" s="55"/>
      <c r="U3095" s="56"/>
      <c r="V3095" s="57"/>
      <c r="AF3095" s="15"/>
      <c r="AO3095" s="64"/>
      <c r="AP3095"/>
      <c r="AQ3095"/>
      <c r="AR3095" s="46"/>
      <c r="AS3095" s="43"/>
    </row>
    <row r="3096" spans="1:45" x14ac:dyDescent="0.2">
      <c r="A3096" s="48"/>
      <c r="B3096" s="2"/>
      <c r="D3096" s="65"/>
      <c r="G3096" s="1"/>
      <c r="H3096" s="50"/>
      <c r="I3096" s="51"/>
      <c r="J3096" s="52"/>
      <c r="L3096" s="58"/>
      <c r="N3096" s="53"/>
      <c r="O3096" s="53"/>
      <c r="P3096" s="53"/>
      <c r="Q3096" s="53"/>
      <c r="S3096" s="54"/>
      <c r="T3096" s="55"/>
      <c r="U3096" s="56"/>
      <c r="V3096" s="57"/>
      <c r="AF3096" s="15"/>
      <c r="AO3096" s="64"/>
      <c r="AP3096"/>
      <c r="AQ3096"/>
      <c r="AR3096" s="46"/>
      <c r="AS3096" s="43"/>
    </row>
    <row r="3097" spans="1:45" x14ac:dyDescent="0.2">
      <c r="A3097" s="48"/>
      <c r="B3097" s="2"/>
      <c r="D3097" s="65"/>
      <c r="G3097" s="1"/>
      <c r="H3097" s="50"/>
      <c r="I3097" s="51"/>
      <c r="J3097" s="52"/>
      <c r="L3097" s="58"/>
      <c r="N3097" s="53"/>
      <c r="O3097" s="53"/>
      <c r="P3097" s="53"/>
      <c r="Q3097" s="53"/>
      <c r="S3097" s="54"/>
      <c r="T3097" s="55"/>
      <c r="U3097" s="56"/>
      <c r="V3097" s="57"/>
      <c r="AF3097" s="15"/>
      <c r="AO3097" s="64"/>
      <c r="AP3097"/>
      <c r="AQ3097"/>
      <c r="AR3097" s="46"/>
      <c r="AS3097" s="43"/>
    </row>
    <row r="3098" spans="1:45" x14ac:dyDescent="0.2">
      <c r="A3098" s="48"/>
      <c r="B3098" s="2"/>
      <c r="D3098" s="65"/>
      <c r="G3098" s="1"/>
      <c r="H3098" s="50"/>
      <c r="I3098" s="51"/>
      <c r="J3098" s="52"/>
      <c r="L3098" s="58"/>
      <c r="N3098" s="53"/>
      <c r="O3098" s="53"/>
      <c r="P3098" s="53"/>
      <c r="Q3098" s="53"/>
      <c r="S3098" s="54"/>
      <c r="T3098" s="55"/>
      <c r="U3098" s="56"/>
      <c r="V3098" s="57"/>
      <c r="AF3098" s="15"/>
      <c r="AO3098" s="64"/>
      <c r="AP3098"/>
      <c r="AQ3098"/>
      <c r="AR3098" s="46"/>
      <c r="AS3098" s="43"/>
    </row>
    <row r="3099" spans="1:45" x14ac:dyDescent="0.2">
      <c r="A3099" s="48"/>
      <c r="B3099" s="2"/>
      <c r="D3099" s="65"/>
      <c r="G3099" s="1"/>
      <c r="H3099" s="50"/>
      <c r="I3099" s="51"/>
      <c r="J3099" s="52"/>
      <c r="L3099" s="58"/>
      <c r="N3099" s="53"/>
      <c r="O3099" s="53"/>
      <c r="P3099" s="53"/>
      <c r="Q3099" s="53"/>
      <c r="S3099" s="54"/>
      <c r="T3099" s="55"/>
      <c r="U3099" s="56"/>
      <c r="V3099" s="57"/>
      <c r="AF3099" s="15"/>
      <c r="AO3099" s="64"/>
      <c r="AP3099"/>
      <c r="AQ3099"/>
      <c r="AR3099" s="46"/>
      <c r="AS3099" s="43"/>
    </row>
    <row r="3100" spans="1:45" x14ac:dyDescent="0.2">
      <c r="A3100" s="48"/>
      <c r="B3100" s="2"/>
      <c r="D3100" s="65"/>
      <c r="G3100" s="1"/>
      <c r="H3100" s="50"/>
      <c r="I3100" s="51"/>
      <c r="J3100" s="52"/>
      <c r="L3100" s="58"/>
      <c r="N3100" s="53"/>
      <c r="O3100" s="53"/>
      <c r="P3100" s="53"/>
      <c r="Q3100" s="53"/>
      <c r="S3100" s="54"/>
      <c r="T3100" s="55"/>
      <c r="U3100" s="56"/>
      <c r="V3100" s="57"/>
      <c r="AF3100" s="15"/>
      <c r="AO3100" s="64"/>
      <c r="AP3100"/>
      <c r="AQ3100"/>
      <c r="AR3100" s="46"/>
      <c r="AS3100" s="43"/>
    </row>
    <row r="3101" spans="1:45" x14ac:dyDescent="0.2">
      <c r="A3101" s="48"/>
      <c r="B3101" s="2"/>
      <c r="D3101" s="65"/>
      <c r="G3101" s="1"/>
      <c r="H3101" s="50"/>
      <c r="I3101" s="51"/>
      <c r="J3101" s="52"/>
      <c r="L3101" s="58"/>
      <c r="N3101" s="53"/>
      <c r="O3101" s="53"/>
      <c r="P3101" s="53"/>
      <c r="Q3101" s="53"/>
      <c r="S3101" s="54"/>
      <c r="T3101" s="55"/>
      <c r="U3101" s="56"/>
      <c r="V3101" s="57"/>
      <c r="AF3101" s="15"/>
      <c r="AO3101" s="64"/>
      <c r="AP3101"/>
      <c r="AQ3101"/>
      <c r="AR3101" s="46"/>
      <c r="AS3101" s="43"/>
    </row>
    <row r="3102" spans="1:45" x14ac:dyDescent="0.2">
      <c r="A3102" s="48"/>
      <c r="B3102" s="2"/>
      <c r="D3102" s="65"/>
      <c r="G3102" s="1"/>
      <c r="H3102" s="50"/>
      <c r="I3102" s="51"/>
      <c r="J3102" s="52"/>
      <c r="L3102" s="58"/>
      <c r="N3102" s="53"/>
      <c r="O3102" s="53"/>
      <c r="P3102" s="53"/>
      <c r="Q3102" s="53"/>
      <c r="S3102" s="54"/>
      <c r="T3102" s="55"/>
      <c r="U3102" s="56"/>
      <c r="V3102" s="57"/>
      <c r="AF3102" s="15"/>
      <c r="AO3102" s="64"/>
      <c r="AP3102"/>
      <c r="AQ3102"/>
      <c r="AR3102" s="46"/>
      <c r="AS3102" s="43"/>
    </row>
    <row r="3103" spans="1:45" x14ac:dyDescent="0.2">
      <c r="A3103" s="48"/>
      <c r="B3103" s="2"/>
      <c r="D3103" s="65"/>
      <c r="G3103" s="1"/>
      <c r="H3103" s="50"/>
      <c r="I3103" s="51"/>
      <c r="J3103" s="52"/>
      <c r="L3103" s="58"/>
      <c r="N3103" s="53"/>
      <c r="O3103" s="53"/>
      <c r="P3103" s="53"/>
      <c r="Q3103" s="53"/>
      <c r="S3103" s="54"/>
      <c r="T3103" s="55"/>
      <c r="U3103" s="56"/>
      <c r="V3103" s="57"/>
      <c r="AF3103" s="15"/>
      <c r="AO3103" s="64"/>
      <c r="AP3103"/>
      <c r="AQ3103"/>
      <c r="AR3103" s="46"/>
      <c r="AS3103" s="43"/>
    </row>
    <row r="3104" spans="1:45" x14ac:dyDescent="0.2">
      <c r="A3104" s="48"/>
      <c r="B3104" s="2"/>
      <c r="D3104" s="65"/>
      <c r="G3104" s="1"/>
      <c r="H3104" s="50"/>
      <c r="I3104" s="51"/>
      <c r="J3104" s="52"/>
      <c r="L3104" s="58"/>
      <c r="N3104" s="53"/>
      <c r="O3104" s="53"/>
      <c r="P3104" s="53"/>
      <c r="Q3104" s="53"/>
      <c r="S3104" s="54"/>
      <c r="T3104" s="55"/>
      <c r="U3104" s="56"/>
      <c r="V3104" s="57"/>
      <c r="AF3104" s="15"/>
      <c r="AO3104" s="64"/>
      <c r="AP3104"/>
      <c r="AQ3104"/>
      <c r="AR3104" s="46"/>
      <c r="AS3104" s="43"/>
    </row>
    <row r="3105" spans="1:45" x14ac:dyDescent="0.2">
      <c r="A3105" s="48"/>
      <c r="B3105" s="2"/>
      <c r="D3105" s="65"/>
      <c r="G3105" s="1"/>
      <c r="H3105" s="50"/>
      <c r="I3105" s="51"/>
      <c r="J3105" s="52"/>
      <c r="L3105" s="58"/>
      <c r="N3105" s="53"/>
      <c r="O3105" s="53"/>
      <c r="P3105" s="53"/>
      <c r="Q3105" s="53"/>
      <c r="S3105" s="54"/>
      <c r="T3105" s="55"/>
      <c r="U3105" s="56"/>
      <c r="V3105" s="57"/>
      <c r="AF3105" s="15"/>
      <c r="AO3105" s="64"/>
      <c r="AP3105"/>
      <c r="AQ3105"/>
      <c r="AR3105" s="46"/>
      <c r="AS3105" s="43"/>
    </row>
    <row r="3106" spans="1:45" x14ac:dyDescent="0.2">
      <c r="A3106" s="48"/>
      <c r="B3106" s="2"/>
      <c r="D3106" s="65"/>
      <c r="G3106" s="1"/>
      <c r="H3106" s="50"/>
      <c r="I3106" s="51"/>
      <c r="J3106" s="52"/>
      <c r="L3106" s="58"/>
      <c r="N3106" s="53"/>
      <c r="O3106" s="53"/>
      <c r="P3106" s="53"/>
      <c r="Q3106" s="53"/>
      <c r="S3106" s="54"/>
      <c r="T3106" s="55"/>
      <c r="U3106" s="56"/>
      <c r="V3106" s="57"/>
      <c r="AF3106" s="15"/>
      <c r="AO3106" s="64"/>
      <c r="AP3106"/>
      <c r="AQ3106"/>
      <c r="AR3106" s="46"/>
      <c r="AS3106" s="43"/>
    </row>
    <row r="3107" spans="1:45" x14ac:dyDescent="0.2">
      <c r="A3107" s="48"/>
      <c r="B3107" s="2"/>
      <c r="D3107" s="65"/>
      <c r="G3107" s="1"/>
      <c r="H3107" s="50"/>
      <c r="I3107" s="51"/>
      <c r="J3107" s="52"/>
      <c r="L3107" s="58"/>
      <c r="N3107" s="53"/>
      <c r="O3107" s="53"/>
      <c r="P3107" s="53"/>
      <c r="Q3107" s="53"/>
      <c r="S3107" s="54"/>
      <c r="T3107" s="55"/>
      <c r="U3107" s="56"/>
      <c r="V3107" s="57"/>
      <c r="AF3107" s="15"/>
      <c r="AO3107" s="64"/>
      <c r="AP3107"/>
      <c r="AQ3107"/>
      <c r="AR3107" s="46"/>
      <c r="AS3107" s="43"/>
    </row>
    <row r="3108" spans="1:45" x14ac:dyDescent="0.2">
      <c r="A3108" s="48"/>
      <c r="B3108" s="2"/>
      <c r="D3108" s="65"/>
      <c r="G3108" s="1"/>
      <c r="H3108" s="50"/>
      <c r="I3108" s="51"/>
      <c r="J3108" s="52"/>
      <c r="L3108" s="58"/>
      <c r="N3108" s="53"/>
      <c r="O3108" s="53"/>
      <c r="P3108" s="53"/>
      <c r="Q3108" s="53"/>
      <c r="S3108" s="54"/>
      <c r="T3108" s="55"/>
      <c r="U3108" s="56"/>
      <c r="V3108" s="57"/>
      <c r="AF3108" s="15"/>
      <c r="AO3108" s="64"/>
      <c r="AP3108"/>
      <c r="AQ3108"/>
      <c r="AR3108" s="46"/>
      <c r="AS3108" s="43"/>
    </row>
    <row r="3109" spans="1:45" x14ac:dyDescent="0.2">
      <c r="A3109" s="48"/>
      <c r="B3109" s="2"/>
      <c r="D3109" s="65"/>
      <c r="G3109" s="1"/>
      <c r="H3109" s="50"/>
      <c r="I3109" s="51"/>
      <c r="J3109" s="52"/>
      <c r="L3109" s="58"/>
      <c r="N3109" s="53"/>
      <c r="O3109" s="53"/>
      <c r="P3109" s="53"/>
      <c r="Q3109" s="53"/>
      <c r="S3109" s="54"/>
      <c r="T3109" s="55"/>
      <c r="U3109" s="56"/>
      <c r="V3109" s="57"/>
      <c r="AF3109" s="15"/>
      <c r="AO3109" s="64"/>
      <c r="AP3109"/>
      <c r="AQ3109"/>
      <c r="AR3109" s="46"/>
      <c r="AS3109" s="43"/>
    </row>
    <row r="3110" spans="1:45" x14ac:dyDescent="0.2">
      <c r="A3110" s="48"/>
      <c r="B3110" s="2"/>
      <c r="D3110" s="65"/>
      <c r="G3110" s="1"/>
      <c r="H3110" s="50"/>
      <c r="I3110" s="51"/>
      <c r="J3110" s="52"/>
      <c r="L3110" s="58"/>
      <c r="N3110" s="53"/>
      <c r="O3110" s="53"/>
      <c r="P3110" s="53"/>
      <c r="Q3110" s="53"/>
      <c r="S3110" s="54"/>
      <c r="T3110" s="55"/>
      <c r="U3110" s="56"/>
      <c r="V3110" s="57"/>
      <c r="AF3110" s="15"/>
      <c r="AO3110" s="64"/>
      <c r="AP3110"/>
      <c r="AQ3110"/>
      <c r="AR3110" s="46"/>
      <c r="AS3110" s="43"/>
    </row>
    <row r="3111" spans="1:45" x14ac:dyDescent="0.2">
      <c r="A3111" s="48"/>
      <c r="B3111" s="2"/>
      <c r="D3111" s="65"/>
      <c r="G3111" s="1"/>
      <c r="H3111" s="50"/>
      <c r="I3111" s="51"/>
      <c r="J3111" s="52"/>
      <c r="L3111" s="58"/>
      <c r="N3111" s="53"/>
      <c r="O3111" s="53"/>
      <c r="P3111" s="53"/>
      <c r="Q3111" s="53"/>
      <c r="S3111" s="54"/>
      <c r="T3111" s="55"/>
      <c r="U3111" s="56"/>
      <c r="V3111" s="57"/>
      <c r="AF3111" s="15"/>
      <c r="AO3111" s="64"/>
      <c r="AP3111"/>
      <c r="AQ3111"/>
      <c r="AR3111" s="46"/>
      <c r="AS3111" s="43"/>
    </row>
    <row r="3112" spans="1:45" x14ac:dyDescent="0.2">
      <c r="A3112" s="48"/>
      <c r="B3112" s="2"/>
      <c r="D3112" s="65"/>
      <c r="G3112" s="1"/>
      <c r="H3112" s="50"/>
      <c r="I3112" s="51"/>
      <c r="J3112" s="52"/>
      <c r="L3112" s="58"/>
      <c r="N3112" s="53"/>
      <c r="O3112" s="53"/>
      <c r="P3112" s="53"/>
      <c r="Q3112" s="53"/>
      <c r="S3112" s="54"/>
      <c r="T3112" s="55"/>
      <c r="U3112" s="56"/>
      <c r="V3112" s="57"/>
      <c r="AF3112" s="15"/>
      <c r="AO3112" s="64"/>
      <c r="AP3112"/>
      <c r="AQ3112"/>
      <c r="AR3112" s="46"/>
      <c r="AS3112" s="43"/>
    </row>
    <row r="3113" spans="1:45" x14ac:dyDescent="0.2">
      <c r="A3113" s="48"/>
      <c r="B3113" s="2"/>
      <c r="D3113" s="65"/>
      <c r="G3113" s="1"/>
      <c r="H3113" s="50"/>
      <c r="I3113" s="51"/>
      <c r="J3113" s="52"/>
      <c r="L3113" s="58"/>
      <c r="N3113" s="53"/>
      <c r="O3113" s="53"/>
      <c r="P3113" s="53"/>
      <c r="Q3113" s="53"/>
      <c r="S3113" s="54"/>
      <c r="T3113" s="55"/>
      <c r="U3113" s="56"/>
      <c r="V3113" s="57"/>
      <c r="AF3113" s="15"/>
      <c r="AO3113" s="64"/>
      <c r="AP3113"/>
      <c r="AQ3113"/>
      <c r="AR3113" s="46"/>
      <c r="AS3113" s="43"/>
    </row>
    <row r="3114" spans="1:45" x14ac:dyDescent="0.2">
      <c r="A3114" s="48"/>
      <c r="B3114" s="2"/>
      <c r="D3114" s="65"/>
      <c r="G3114" s="1"/>
      <c r="H3114" s="50"/>
      <c r="I3114" s="51"/>
      <c r="J3114" s="52"/>
      <c r="L3114" s="58"/>
      <c r="N3114" s="53"/>
      <c r="O3114" s="53"/>
      <c r="P3114" s="53"/>
      <c r="Q3114" s="53"/>
      <c r="S3114" s="54"/>
      <c r="T3114" s="55"/>
      <c r="U3114" s="56"/>
      <c r="V3114" s="57"/>
      <c r="AF3114" s="15"/>
      <c r="AO3114" s="64"/>
      <c r="AP3114"/>
      <c r="AQ3114"/>
      <c r="AR3114" s="46"/>
      <c r="AS3114" s="43"/>
    </row>
    <row r="3115" spans="1:45" x14ac:dyDescent="0.2">
      <c r="A3115" s="48"/>
      <c r="B3115" s="2"/>
      <c r="D3115" s="65"/>
      <c r="G3115" s="1"/>
      <c r="H3115" s="50"/>
      <c r="I3115" s="51"/>
      <c r="J3115" s="52"/>
      <c r="L3115" s="58"/>
      <c r="N3115" s="53"/>
      <c r="O3115" s="53"/>
      <c r="P3115" s="53"/>
      <c r="Q3115" s="53"/>
      <c r="S3115" s="54"/>
      <c r="T3115" s="55"/>
      <c r="U3115" s="56"/>
      <c r="V3115" s="57"/>
      <c r="AF3115" s="15"/>
      <c r="AO3115" s="64"/>
      <c r="AP3115"/>
      <c r="AQ3115"/>
      <c r="AR3115" s="46"/>
      <c r="AS3115" s="43"/>
    </row>
    <row r="3116" spans="1:45" x14ac:dyDescent="0.2">
      <c r="A3116" s="48"/>
      <c r="B3116" s="2"/>
      <c r="D3116" s="65"/>
      <c r="G3116" s="1"/>
      <c r="H3116" s="50"/>
      <c r="I3116" s="51"/>
      <c r="J3116" s="52"/>
      <c r="L3116" s="58"/>
      <c r="N3116" s="53"/>
      <c r="O3116" s="53"/>
      <c r="P3116" s="53"/>
      <c r="Q3116" s="53"/>
      <c r="S3116" s="54"/>
      <c r="T3116" s="55"/>
      <c r="U3116" s="56"/>
      <c r="V3116" s="57"/>
      <c r="AF3116" s="15"/>
      <c r="AO3116" s="64"/>
      <c r="AP3116"/>
      <c r="AQ3116"/>
      <c r="AR3116" s="46"/>
      <c r="AS3116" s="43"/>
    </row>
    <row r="3117" spans="1:45" x14ac:dyDescent="0.2">
      <c r="A3117" s="48"/>
      <c r="B3117" s="2"/>
      <c r="D3117" s="65"/>
      <c r="G3117" s="1"/>
      <c r="H3117" s="50"/>
      <c r="I3117" s="51"/>
      <c r="J3117" s="52"/>
      <c r="L3117" s="58"/>
      <c r="N3117" s="53"/>
      <c r="O3117" s="53"/>
      <c r="P3117" s="53"/>
      <c r="Q3117" s="53"/>
      <c r="S3117" s="54"/>
      <c r="T3117" s="55"/>
      <c r="U3117" s="56"/>
      <c r="V3117" s="57"/>
      <c r="AF3117" s="15"/>
      <c r="AO3117" s="64"/>
      <c r="AP3117"/>
      <c r="AQ3117"/>
      <c r="AR3117" s="46"/>
      <c r="AS3117" s="43"/>
    </row>
    <row r="3118" spans="1:45" x14ac:dyDescent="0.2">
      <c r="A3118" s="48"/>
      <c r="B3118" s="2"/>
      <c r="D3118" s="65"/>
      <c r="G3118" s="1"/>
      <c r="H3118" s="50"/>
      <c r="I3118" s="51"/>
      <c r="J3118" s="52"/>
      <c r="L3118" s="58"/>
      <c r="N3118" s="53"/>
      <c r="O3118" s="53"/>
      <c r="P3118" s="53"/>
      <c r="Q3118" s="53"/>
      <c r="S3118" s="54"/>
      <c r="T3118" s="55"/>
      <c r="U3118" s="56"/>
      <c r="V3118" s="57"/>
      <c r="AF3118" s="15"/>
      <c r="AO3118" s="64"/>
      <c r="AP3118"/>
      <c r="AQ3118"/>
      <c r="AR3118" s="46"/>
      <c r="AS3118" s="43"/>
    </row>
    <row r="3119" spans="1:45" x14ac:dyDescent="0.2">
      <c r="A3119" s="48"/>
      <c r="B3119" s="2"/>
      <c r="D3119" s="65"/>
      <c r="G3119" s="1"/>
      <c r="H3119" s="50"/>
      <c r="I3119" s="51"/>
      <c r="J3119" s="52"/>
      <c r="L3119" s="58"/>
      <c r="N3119" s="53"/>
      <c r="O3119" s="53"/>
      <c r="P3119" s="53"/>
      <c r="Q3119" s="53"/>
      <c r="S3119" s="54"/>
      <c r="T3119" s="55"/>
      <c r="U3119" s="56"/>
      <c r="V3119" s="57"/>
      <c r="AF3119" s="15"/>
      <c r="AO3119" s="64"/>
      <c r="AP3119"/>
      <c r="AQ3119"/>
      <c r="AR3119" s="46"/>
      <c r="AS3119" s="43"/>
    </row>
    <row r="3120" spans="1:45" x14ac:dyDescent="0.2">
      <c r="A3120" s="48"/>
      <c r="B3120" s="2"/>
      <c r="D3120" s="65"/>
      <c r="G3120" s="1"/>
      <c r="H3120" s="50"/>
      <c r="I3120" s="51"/>
      <c r="J3120" s="52"/>
      <c r="L3120" s="58"/>
      <c r="N3120" s="53"/>
      <c r="O3120" s="53"/>
      <c r="P3120" s="53"/>
      <c r="Q3120" s="53"/>
      <c r="S3120" s="54"/>
      <c r="T3120" s="55"/>
      <c r="U3120" s="56"/>
      <c r="V3120" s="57"/>
      <c r="AF3120" s="15"/>
      <c r="AO3120" s="64"/>
      <c r="AP3120"/>
      <c r="AQ3120"/>
      <c r="AR3120" s="46"/>
      <c r="AS3120" s="43"/>
    </row>
    <row r="3121" spans="1:45" x14ac:dyDescent="0.2">
      <c r="A3121" s="48"/>
      <c r="B3121" s="2"/>
      <c r="D3121" s="65"/>
      <c r="G3121" s="1"/>
      <c r="H3121" s="50"/>
      <c r="I3121" s="51"/>
      <c r="J3121" s="52"/>
      <c r="L3121" s="58"/>
      <c r="N3121" s="53"/>
      <c r="O3121" s="53"/>
      <c r="P3121" s="53"/>
      <c r="Q3121" s="53"/>
      <c r="S3121" s="54"/>
      <c r="T3121" s="55"/>
      <c r="U3121" s="56"/>
      <c r="V3121" s="57"/>
      <c r="AF3121" s="15"/>
      <c r="AO3121" s="64"/>
      <c r="AP3121"/>
      <c r="AQ3121"/>
      <c r="AR3121" s="46"/>
      <c r="AS3121" s="43"/>
    </row>
    <row r="3122" spans="1:45" x14ac:dyDescent="0.2">
      <c r="A3122" s="48"/>
      <c r="B3122" s="2"/>
      <c r="D3122" s="65"/>
      <c r="G3122" s="1"/>
      <c r="H3122" s="50"/>
      <c r="I3122" s="51"/>
      <c r="J3122" s="52"/>
      <c r="L3122" s="58"/>
      <c r="N3122" s="53"/>
      <c r="O3122" s="53"/>
      <c r="P3122" s="53"/>
      <c r="Q3122" s="53"/>
      <c r="S3122" s="54"/>
      <c r="T3122" s="55"/>
      <c r="U3122" s="56"/>
      <c r="V3122" s="57"/>
      <c r="AF3122" s="15"/>
      <c r="AO3122" s="64"/>
      <c r="AP3122"/>
      <c r="AQ3122"/>
      <c r="AR3122" s="46"/>
      <c r="AS3122" s="43"/>
    </row>
    <row r="3123" spans="1:45" x14ac:dyDescent="0.2">
      <c r="A3123" s="48"/>
      <c r="B3123" s="2"/>
      <c r="D3123" s="65"/>
      <c r="G3123" s="1"/>
      <c r="H3123" s="50"/>
      <c r="I3123" s="51"/>
      <c r="J3123" s="52"/>
      <c r="L3123" s="58"/>
      <c r="N3123" s="53"/>
      <c r="O3123" s="53"/>
      <c r="P3123" s="53"/>
      <c r="Q3123" s="53"/>
      <c r="S3123" s="54"/>
      <c r="T3123" s="55"/>
      <c r="U3123" s="56"/>
      <c r="V3123" s="57"/>
      <c r="AF3123" s="15"/>
      <c r="AO3123" s="64"/>
      <c r="AP3123"/>
      <c r="AQ3123"/>
      <c r="AR3123" s="46"/>
      <c r="AS3123" s="43"/>
    </row>
    <row r="3124" spans="1:45" x14ac:dyDescent="0.2">
      <c r="A3124" s="48"/>
      <c r="B3124" s="2"/>
      <c r="D3124" s="65"/>
      <c r="G3124" s="1"/>
      <c r="H3124" s="50"/>
      <c r="I3124" s="51"/>
      <c r="J3124" s="52"/>
      <c r="L3124" s="58"/>
      <c r="N3124" s="53"/>
      <c r="O3124" s="53"/>
      <c r="P3124" s="53"/>
      <c r="Q3124" s="53"/>
      <c r="S3124" s="54"/>
      <c r="T3124" s="55"/>
      <c r="U3124" s="56"/>
      <c r="V3124" s="57"/>
      <c r="AF3124" s="15"/>
      <c r="AO3124" s="64"/>
      <c r="AP3124"/>
      <c r="AQ3124"/>
      <c r="AR3124" s="46"/>
      <c r="AS3124" s="43"/>
    </row>
    <row r="3125" spans="1:45" x14ac:dyDescent="0.2">
      <c r="A3125" s="48"/>
      <c r="B3125" s="2"/>
      <c r="D3125" s="65"/>
      <c r="G3125" s="1"/>
      <c r="H3125" s="50"/>
      <c r="I3125" s="51"/>
      <c r="J3125" s="52"/>
      <c r="L3125" s="58"/>
      <c r="N3125" s="53"/>
      <c r="O3125" s="53"/>
      <c r="P3125" s="53"/>
      <c r="Q3125" s="53"/>
      <c r="S3125" s="54"/>
      <c r="T3125" s="55"/>
      <c r="U3125" s="56"/>
      <c r="V3125" s="57"/>
      <c r="AF3125" s="15"/>
      <c r="AO3125" s="64"/>
      <c r="AP3125"/>
      <c r="AQ3125"/>
      <c r="AR3125" s="46"/>
      <c r="AS3125" s="43"/>
    </row>
    <row r="3126" spans="1:45" x14ac:dyDescent="0.2">
      <c r="A3126" s="48"/>
      <c r="B3126" s="2"/>
      <c r="D3126" s="65"/>
      <c r="G3126" s="1"/>
      <c r="H3126" s="50"/>
      <c r="I3126" s="51"/>
      <c r="J3126" s="52"/>
      <c r="L3126" s="58"/>
      <c r="N3126" s="53"/>
      <c r="O3126" s="53"/>
      <c r="P3126" s="53"/>
      <c r="Q3126" s="53"/>
      <c r="S3126" s="54"/>
      <c r="T3126" s="55"/>
      <c r="U3126" s="56"/>
      <c r="V3126" s="57"/>
      <c r="AF3126" s="15"/>
      <c r="AO3126" s="64"/>
      <c r="AP3126"/>
      <c r="AQ3126"/>
      <c r="AR3126" s="46"/>
      <c r="AS3126" s="43"/>
    </row>
    <row r="3127" spans="1:45" x14ac:dyDescent="0.2">
      <c r="A3127" s="48"/>
      <c r="B3127" s="2"/>
      <c r="D3127" s="65"/>
      <c r="G3127" s="1"/>
      <c r="H3127" s="50"/>
      <c r="I3127" s="51"/>
      <c r="J3127" s="52"/>
      <c r="L3127" s="58"/>
      <c r="N3127" s="53"/>
      <c r="O3127" s="53"/>
      <c r="P3127" s="53"/>
      <c r="Q3127" s="53"/>
      <c r="S3127" s="54"/>
      <c r="T3127" s="55"/>
      <c r="U3127" s="56"/>
      <c r="V3127" s="57"/>
      <c r="AF3127" s="15"/>
      <c r="AO3127" s="64"/>
      <c r="AP3127"/>
      <c r="AQ3127"/>
      <c r="AR3127" s="46"/>
      <c r="AS3127" s="43"/>
    </row>
    <row r="3128" spans="1:45" x14ac:dyDescent="0.2">
      <c r="A3128" s="48"/>
      <c r="B3128" s="2"/>
      <c r="D3128" s="65"/>
      <c r="G3128" s="1"/>
      <c r="H3128" s="50"/>
      <c r="I3128" s="51"/>
      <c r="J3128" s="52"/>
      <c r="L3128" s="58"/>
      <c r="N3128" s="53"/>
      <c r="O3128" s="53"/>
      <c r="P3128" s="53"/>
      <c r="Q3128" s="53"/>
      <c r="S3128" s="54"/>
      <c r="T3128" s="55"/>
      <c r="U3128" s="56"/>
      <c r="V3128" s="57"/>
      <c r="AF3128" s="15"/>
      <c r="AO3128" s="64"/>
      <c r="AP3128"/>
      <c r="AQ3128"/>
      <c r="AR3128" s="46"/>
      <c r="AS3128" s="43"/>
    </row>
    <row r="3129" spans="1:45" x14ac:dyDescent="0.2">
      <c r="A3129" s="48"/>
      <c r="B3129" s="2"/>
      <c r="D3129" s="65"/>
      <c r="G3129" s="1"/>
      <c r="H3129" s="50"/>
      <c r="I3129" s="51"/>
      <c r="J3129" s="52"/>
      <c r="L3129" s="58"/>
      <c r="N3129" s="53"/>
      <c r="O3129" s="53"/>
      <c r="P3129" s="53"/>
      <c r="Q3129" s="53"/>
      <c r="S3129" s="54"/>
      <c r="T3129" s="55"/>
      <c r="U3129" s="56"/>
      <c r="V3129" s="57"/>
      <c r="AF3129" s="15"/>
      <c r="AO3129" s="64"/>
      <c r="AP3129"/>
      <c r="AQ3129"/>
      <c r="AR3129" s="46"/>
      <c r="AS3129" s="43"/>
    </row>
    <row r="3130" spans="1:45" x14ac:dyDescent="0.2">
      <c r="A3130" s="48"/>
      <c r="B3130" s="2"/>
      <c r="D3130" s="65"/>
      <c r="G3130" s="1"/>
      <c r="H3130" s="50"/>
      <c r="I3130" s="51"/>
      <c r="J3130" s="52"/>
      <c r="L3130" s="58"/>
      <c r="N3130" s="53"/>
      <c r="O3130" s="53"/>
      <c r="P3130" s="53"/>
      <c r="Q3130" s="53"/>
      <c r="S3130" s="54"/>
      <c r="T3130" s="55"/>
      <c r="U3130" s="56"/>
      <c r="V3130" s="57"/>
      <c r="AF3130" s="15"/>
      <c r="AO3130" s="64"/>
      <c r="AP3130"/>
      <c r="AQ3130"/>
      <c r="AR3130" s="46"/>
      <c r="AS3130" s="43"/>
    </row>
    <row r="3131" spans="1:45" x14ac:dyDescent="0.2">
      <c r="A3131" s="48"/>
      <c r="B3131" s="2"/>
      <c r="D3131" s="65"/>
      <c r="G3131" s="1"/>
      <c r="H3131" s="50"/>
      <c r="I3131" s="51"/>
      <c r="J3131" s="52"/>
      <c r="L3131" s="58"/>
      <c r="N3131" s="53"/>
      <c r="O3131" s="53"/>
      <c r="P3131" s="53"/>
      <c r="Q3131" s="53"/>
      <c r="S3131" s="54"/>
      <c r="T3131" s="55"/>
      <c r="U3131" s="56"/>
      <c r="V3131" s="57"/>
      <c r="AF3131" s="15"/>
      <c r="AO3131" s="64"/>
      <c r="AP3131"/>
      <c r="AQ3131"/>
      <c r="AR3131" s="46"/>
      <c r="AS3131" s="43"/>
    </row>
    <row r="3132" spans="1:45" x14ac:dyDescent="0.2">
      <c r="A3132" s="48"/>
      <c r="B3132" s="2"/>
      <c r="D3132" s="65"/>
      <c r="G3132" s="1"/>
      <c r="H3132" s="50"/>
      <c r="I3132" s="51"/>
      <c r="J3132" s="52"/>
      <c r="L3132" s="58"/>
      <c r="N3132" s="53"/>
      <c r="O3132" s="53"/>
      <c r="P3132" s="53"/>
      <c r="Q3132" s="53"/>
      <c r="S3132" s="54"/>
      <c r="T3132" s="55"/>
      <c r="U3132" s="56"/>
      <c r="V3132" s="57"/>
      <c r="AF3132" s="15"/>
      <c r="AO3132" s="64"/>
      <c r="AP3132"/>
      <c r="AQ3132"/>
      <c r="AR3132" s="46"/>
      <c r="AS3132" s="43"/>
    </row>
    <row r="3133" spans="1:45" x14ac:dyDescent="0.2">
      <c r="A3133" s="48"/>
      <c r="B3133" s="2"/>
      <c r="D3133" s="65"/>
      <c r="G3133" s="1"/>
      <c r="H3133" s="50"/>
      <c r="I3133" s="51"/>
      <c r="J3133" s="52"/>
      <c r="L3133" s="58"/>
      <c r="N3133" s="53"/>
      <c r="O3133" s="53"/>
      <c r="P3133" s="53"/>
      <c r="Q3133" s="53"/>
      <c r="S3133" s="54"/>
      <c r="T3133" s="55"/>
      <c r="U3133" s="56"/>
      <c r="V3133" s="57"/>
      <c r="AF3133" s="15"/>
      <c r="AO3133" s="64"/>
      <c r="AP3133"/>
      <c r="AQ3133"/>
      <c r="AR3133" s="46"/>
      <c r="AS3133" s="43"/>
    </row>
    <row r="3134" spans="1:45" x14ac:dyDescent="0.2">
      <c r="A3134" s="48"/>
      <c r="B3134" s="2"/>
      <c r="D3134" s="65"/>
      <c r="G3134" s="1"/>
      <c r="H3134" s="50"/>
      <c r="I3134" s="51"/>
      <c r="J3134" s="52"/>
      <c r="L3134" s="58"/>
      <c r="N3134" s="53"/>
      <c r="O3134" s="53"/>
      <c r="P3134" s="53"/>
      <c r="Q3134" s="53"/>
      <c r="S3134" s="54"/>
      <c r="T3134" s="55"/>
      <c r="U3134" s="56"/>
      <c r="V3134" s="57"/>
      <c r="AF3134" s="15"/>
      <c r="AO3134" s="64"/>
      <c r="AP3134"/>
      <c r="AQ3134"/>
      <c r="AR3134" s="46"/>
      <c r="AS3134" s="43"/>
    </row>
    <row r="3135" spans="1:45" x14ac:dyDescent="0.2">
      <c r="A3135" s="48"/>
      <c r="B3135" s="2"/>
      <c r="D3135" s="65"/>
      <c r="G3135" s="1"/>
      <c r="H3135" s="50"/>
      <c r="I3135" s="51"/>
      <c r="J3135" s="52"/>
      <c r="L3135" s="58"/>
      <c r="N3135" s="53"/>
      <c r="O3135" s="53"/>
      <c r="P3135" s="53"/>
      <c r="Q3135" s="53"/>
      <c r="S3135" s="54"/>
      <c r="T3135" s="55"/>
      <c r="U3135" s="56"/>
      <c r="V3135" s="57"/>
      <c r="AF3135" s="15"/>
      <c r="AO3135" s="64"/>
      <c r="AP3135"/>
      <c r="AQ3135"/>
      <c r="AR3135" s="46"/>
      <c r="AS3135" s="43"/>
    </row>
    <row r="3136" spans="1:45" x14ac:dyDescent="0.2">
      <c r="A3136" s="48"/>
      <c r="B3136" s="2"/>
      <c r="D3136" s="65"/>
      <c r="G3136" s="1"/>
      <c r="H3136" s="50"/>
      <c r="I3136" s="51"/>
      <c r="J3136" s="52"/>
      <c r="L3136" s="58"/>
      <c r="N3136" s="53"/>
      <c r="O3136" s="53"/>
      <c r="P3136" s="53"/>
      <c r="Q3136" s="53"/>
      <c r="S3136" s="54"/>
      <c r="T3136" s="55"/>
      <c r="U3136" s="56"/>
      <c r="V3136" s="57"/>
      <c r="AF3136" s="15"/>
      <c r="AO3136" s="64"/>
      <c r="AP3136"/>
      <c r="AQ3136"/>
      <c r="AR3136" s="46"/>
      <c r="AS3136" s="43"/>
    </row>
    <row r="3137" spans="1:45" x14ac:dyDescent="0.2">
      <c r="A3137" s="48"/>
      <c r="B3137" s="2"/>
      <c r="D3137" s="65"/>
      <c r="G3137" s="1"/>
      <c r="H3137" s="50"/>
      <c r="I3137" s="51"/>
      <c r="J3137" s="52"/>
      <c r="L3137" s="58"/>
      <c r="N3137" s="53"/>
      <c r="O3137" s="53"/>
      <c r="P3137" s="53"/>
      <c r="Q3137" s="53"/>
      <c r="S3137" s="54"/>
      <c r="T3137" s="55"/>
      <c r="U3137" s="56"/>
      <c r="V3137" s="57"/>
      <c r="AF3137" s="15"/>
      <c r="AO3137" s="64"/>
      <c r="AP3137"/>
      <c r="AQ3137"/>
      <c r="AR3137" s="46"/>
      <c r="AS3137" s="43"/>
    </row>
    <row r="3138" spans="1:45" x14ac:dyDescent="0.2">
      <c r="A3138" s="48"/>
      <c r="B3138" s="2"/>
      <c r="D3138" s="65"/>
      <c r="G3138" s="1"/>
      <c r="H3138" s="50"/>
      <c r="I3138" s="51"/>
      <c r="J3138" s="52"/>
      <c r="L3138" s="58"/>
      <c r="N3138" s="53"/>
      <c r="O3138" s="53"/>
      <c r="P3138" s="53"/>
      <c r="Q3138" s="53"/>
      <c r="S3138" s="54"/>
      <c r="T3138" s="55"/>
      <c r="U3138" s="56"/>
      <c r="V3138" s="57"/>
      <c r="AF3138" s="15"/>
      <c r="AO3138" s="64"/>
      <c r="AP3138"/>
      <c r="AQ3138"/>
      <c r="AR3138" s="46"/>
      <c r="AS3138" s="43"/>
    </row>
    <row r="3139" spans="1:45" x14ac:dyDescent="0.2">
      <c r="A3139" s="48"/>
      <c r="B3139" s="2"/>
      <c r="D3139" s="65"/>
      <c r="G3139" s="1"/>
      <c r="H3139" s="50"/>
      <c r="I3139" s="51"/>
      <c r="J3139" s="52"/>
      <c r="L3139" s="58"/>
      <c r="N3139" s="53"/>
      <c r="O3139" s="53"/>
      <c r="P3139" s="53"/>
      <c r="Q3139" s="53"/>
      <c r="S3139" s="54"/>
      <c r="T3139" s="55"/>
      <c r="U3139" s="56"/>
      <c r="V3139" s="57"/>
      <c r="AF3139" s="15"/>
      <c r="AO3139" s="64"/>
      <c r="AP3139"/>
      <c r="AQ3139"/>
      <c r="AR3139" s="46"/>
      <c r="AS3139" s="43"/>
    </row>
    <row r="3140" spans="1:45" x14ac:dyDescent="0.2">
      <c r="A3140" s="48"/>
      <c r="B3140" s="2"/>
      <c r="D3140" s="65"/>
      <c r="G3140" s="1"/>
      <c r="H3140" s="50"/>
      <c r="I3140" s="51"/>
      <c r="J3140" s="52"/>
      <c r="L3140" s="58"/>
      <c r="N3140" s="53"/>
      <c r="O3140" s="53"/>
      <c r="P3140" s="53"/>
      <c r="Q3140" s="53"/>
      <c r="S3140" s="54"/>
      <c r="T3140" s="55"/>
      <c r="U3140" s="56"/>
      <c r="V3140" s="57"/>
      <c r="AF3140" s="15"/>
      <c r="AO3140" s="64"/>
      <c r="AP3140"/>
      <c r="AQ3140"/>
      <c r="AR3140" s="46"/>
      <c r="AS3140" s="43"/>
    </row>
    <row r="3141" spans="1:45" x14ac:dyDescent="0.2">
      <c r="A3141" s="48"/>
      <c r="B3141" s="2"/>
      <c r="D3141" s="65"/>
      <c r="G3141" s="1"/>
      <c r="H3141" s="50"/>
      <c r="I3141" s="51"/>
      <c r="J3141" s="52"/>
      <c r="L3141" s="58"/>
      <c r="N3141" s="53"/>
      <c r="O3141" s="53"/>
      <c r="P3141" s="53"/>
      <c r="Q3141" s="53"/>
      <c r="S3141" s="54"/>
      <c r="T3141" s="55"/>
      <c r="U3141" s="56"/>
      <c r="V3141" s="57"/>
      <c r="AF3141" s="15"/>
      <c r="AO3141" s="64"/>
      <c r="AP3141"/>
      <c r="AQ3141"/>
      <c r="AR3141" s="46"/>
      <c r="AS3141" s="43"/>
    </row>
    <row r="3142" spans="1:45" x14ac:dyDescent="0.2">
      <c r="A3142" s="48"/>
      <c r="B3142" s="2"/>
      <c r="D3142" s="65"/>
      <c r="G3142" s="1"/>
      <c r="H3142" s="50"/>
      <c r="I3142" s="51"/>
      <c r="J3142" s="52"/>
      <c r="L3142" s="58"/>
      <c r="N3142" s="53"/>
      <c r="O3142" s="53"/>
      <c r="P3142" s="53"/>
      <c r="Q3142" s="53"/>
      <c r="S3142" s="54"/>
      <c r="T3142" s="55"/>
      <c r="U3142" s="56"/>
      <c r="V3142" s="57"/>
      <c r="AF3142" s="15"/>
      <c r="AO3142" s="64"/>
      <c r="AP3142"/>
      <c r="AQ3142"/>
      <c r="AR3142" s="46"/>
      <c r="AS3142" s="43"/>
    </row>
    <row r="3143" spans="1:45" x14ac:dyDescent="0.2">
      <c r="A3143" s="48"/>
      <c r="B3143" s="2"/>
      <c r="D3143" s="65"/>
      <c r="G3143" s="1"/>
      <c r="H3143" s="50"/>
      <c r="I3143" s="51"/>
      <c r="J3143" s="52"/>
      <c r="L3143" s="58"/>
      <c r="N3143" s="53"/>
      <c r="O3143" s="53"/>
      <c r="P3143" s="53"/>
      <c r="Q3143" s="53"/>
      <c r="S3143" s="54"/>
      <c r="T3143" s="55"/>
      <c r="U3143" s="56"/>
      <c r="V3143" s="57"/>
      <c r="AF3143" s="15"/>
      <c r="AO3143" s="64"/>
      <c r="AP3143"/>
      <c r="AQ3143"/>
      <c r="AR3143" s="46"/>
      <c r="AS3143" s="43"/>
    </row>
    <row r="3144" spans="1:45" x14ac:dyDescent="0.2">
      <c r="A3144" s="48"/>
      <c r="B3144" s="2"/>
      <c r="D3144" s="65"/>
      <c r="G3144" s="1"/>
      <c r="H3144" s="50"/>
      <c r="I3144" s="51"/>
      <c r="J3144" s="52"/>
      <c r="L3144" s="58"/>
      <c r="N3144" s="53"/>
      <c r="O3144" s="53"/>
      <c r="P3144" s="53"/>
      <c r="Q3144" s="53"/>
      <c r="S3144" s="54"/>
      <c r="T3144" s="55"/>
      <c r="U3144" s="56"/>
      <c r="V3144" s="57"/>
      <c r="AF3144" s="15"/>
      <c r="AO3144" s="64"/>
      <c r="AP3144"/>
      <c r="AQ3144"/>
      <c r="AR3144" s="46"/>
      <c r="AS3144" s="43"/>
    </row>
    <row r="3145" spans="1:45" x14ac:dyDescent="0.2">
      <c r="A3145" s="48"/>
      <c r="B3145" s="2"/>
      <c r="D3145" s="65"/>
      <c r="G3145" s="1"/>
      <c r="H3145" s="50"/>
      <c r="I3145" s="51"/>
      <c r="J3145" s="52"/>
      <c r="L3145" s="58"/>
      <c r="N3145" s="53"/>
      <c r="O3145" s="53"/>
      <c r="P3145" s="53"/>
      <c r="Q3145" s="53"/>
      <c r="S3145" s="54"/>
      <c r="T3145" s="55"/>
      <c r="U3145" s="56"/>
      <c r="V3145" s="57"/>
      <c r="AF3145" s="15"/>
      <c r="AO3145" s="64"/>
      <c r="AP3145"/>
      <c r="AQ3145"/>
      <c r="AR3145" s="46"/>
      <c r="AS3145" s="43"/>
    </row>
    <row r="3146" spans="1:45" x14ac:dyDescent="0.2">
      <c r="A3146" s="48"/>
      <c r="B3146" s="2"/>
      <c r="D3146" s="65"/>
      <c r="G3146" s="1"/>
      <c r="H3146" s="50"/>
      <c r="I3146" s="51"/>
      <c r="J3146" s="52"/>
      <c r="L3146" s="58"/>
      <c r="N3146" s="53"/>
      <c r="O3146" s="53"/>
      <c r="P3146" s="53"/>
      <c r="Q3146" s="53"/>
      <c r="S3146" s="54"/>
      <c r="T3146" s="55"/>
      <c r="U3146" s="56"/>
      <c r="V3146" s="57"/>
      <c r="AF3146" s="15"/>
      <c r="AO3146" s="64"/>
      <c r="AP3146"/>
      <c r="AQ3146"/>
      <c r="AR3146" s="46"/>
      <c r="AS3146" s="43"/>
    </row>
    <row r="3147" spans="1:45" x14ac:dyDescent="0.2">
      <c r="A3147" s="48"/>
      <c r="B3147" s="2"/>
      <c r="D3147" s="65"/>
      <c r="G3147" s="1"/>
      <c r="H3147" s="50"/>
      <c r="I3147" s="51"/>
      <c r="J3147" s="52"/>
      <c r="L3147" s="58"/>
      <c r="N3147" s="53"/>
      <c r="O3147" s="53"/>
      <c r="P3147" s="53"/>
      <c r="Q3147" s="53"/>
      <c r="S3147" s="54"/>
      <c r="T3147" s="55"/>
      <c r="U3147" s="56"/>
      <c r="V3147" s="57"/>
      <c r="AF3147" s="15"/>
      <c r="AO3147" s="64"/>
      <c r="AP3147"/>
      <c r="AQ3147"/>
      <c r="AR3147" s="46"/>
      <c r="AS3147" s="43"/>
    </row>
    <row r="3148" spans="1:45" x14ac:dyDescent="0.2">
      <c r="A3148" s="48"/>
      <c r="B3148" s="2"/>
      <c r="D3148" s="65"/>
      <c r="G3148" s="1"/>
      <c r="H3148" s="50"/>
      <c r="I3148" s="51"/>
      <c r="J3148" s="52"/>
      <c r="L3148" s="58"/>
      <c r="N3148" s="53"/>
      <c r="O3148" s="53"/>
      <c r="P3148" s="53"/>
      <c r="Q3148" s="53"/>
      <c r="S3148" s="54"/>
      <c r="T3148" s="55"/>
      <c r="U3148" s="56"/>
      <c r="V3148" s="57"/>
      <c r="AF3148" s="15"/>
      <c r="AO3148" s="64"/>
      <c r="AP3148"/>
      <c r="AQ3148"/>
      <c r="AR3148" s="46"/>
      <c r="AS3148" s="43"/>
    </row>
    <row r="3149" spans="1:45" x14ac:dyDescent="0.2">
      <c r="A3149" s="48"/>
      <c r="B3149" s="2"/>
      <c r="D3149" s="65"/>
      <c r="G3149" s="1"/>
      <c r="H3149" s="50"/>
      <c r="I3149" s="51"/>
      <c r="J3149" s="52"/>
      <c r="L3149" s="58"/>
      <c r="N3149" s="53"/>
      <c r="O3149" s="53"/>
      <c r="P3149" s="53"/>
      <c r="Q3149" s="53"/>
      <c r="S3149" s="54"/>
      <c r="T3149" s="55"/>
      <c r="U3149" s="56"/>
      <c r="V3149" s="57"/>
      <c r="AF3149" s="15"/>
      <c r="AO3149" s="64"/>
      <c r="AP3149"/>
      <c r="AQ3149"/>
      <c r="AR3149" s="46"/>
      <c r="AS3149" s="43"/>
    </row>
    <row r="3150" spans="1:45" x14ac:dyDescent="0.2">
      <c r="A3150" s="48"/>
      <c r="B3150" s="2"/>
      <c r="D3150" s="65"/>
      <c r="G3150" s="1"/>
      <c r="H3150" s="50"/>
      <c r="I3150" s="51"/>
      <c r="J3150" s="52"/>
      <c r="L3150" s="58"/>
      <c r="N3150" s="53"/>
      <c r="O3150" s="53"/>
      <c r="P3150" s="53"/>
      <c r="Q3150" s="53"/>
      <c r="S3150" s="54"/>
      <c r="T3150" s="55"/>
      <c r="U3150" s="56"/>
      <c r="V3150" s="57"/>
      <c r="AF3150" s="15"/>
      <c r="AO3150" s="64"/>
      <c r="AP3150"/>
      <c r="AQ3150"/>
      <c r="AR3150" s="46"/>
      <c r="AS3150" s="43"/>
    </row>
    <row r="3151" spans="1:45" x14ac:dyDescent="0.2">
      <c r="A3151" s="48"/>
      <c r="B3151" s="2"/>
      <c r="D3151" s="65"/>
      <c r="G3151" s="1"/>
      <c r="H3151" s="50"/>
      <c r="I3151" s="51"/>
      <c r="J3151" s="52"/>
      <c r="L3151" s="58"/>
      <c r="N3151" s="53"/>
      <c r="O3151" s="53"/>
      <c r="P3151" s="53"/>
      <c r="Q3151" s="53"/>
      <c r="S3151" s="54"/>
      <c r="T3151" s="55"/>
      <c r="U3151" s="56"/>
      <c r="V3151" s="57"/>
      <c r="AF3151" s="15"/>
      <c r="AO3151" s="64"/>
      <c r="AP3151"/>
      <c r="AQ3151"/>
      <c r="AR3151" s="46"/>
      <c r="AS3151" s="43"/>
    </row>
    <row r="3152" spans="1:45" x14ac:dyDescent="0.2">
      <c r="A3152" s="48"/>
      <c r="B3152" s="2"/>
      <c r="D3152" s="65"/>
      <c r="G3152" s="1"/>
      <c r="H3152" s="50"/>
      <c r="I3152" s="51"/>
      <c r="J3152" s="52"/>
      <c r="L3152" s="58"/>
      <c r="N3152" s="53"/>
      <c r="O3152" s="53"/>
      <c r="P3152" s="53"/>
      <c r="Q3152" s="53"/>
      <c r="S3152" s="54"/>
      <c r="T3152" s="55"/>
      <c r="U3152" s="56"/>
      <c r="V3152" s="57"/>
      <c r="AF3152" s="15"/>
      <c r="AO3152" s="64"/>
      <c r="AP3152"/>
      <c r="AQ3152"/>
      <c r="AR3152" s="46"/>
      <c r="AS3152" s="43"/>
    </row>
    <row r="3153" spans="1:45" x14ac:dyDescent="0.2">
      <c r="A3153" s="48"/>
      <c r="B3153" s="2"/>
      <c r="D3153" s="65"/>
      <c r="G3153" s="1"/>
      <c r="H3153" s="50"/>
      <c r="I3153" s="51"/>
      <c r="J3153" s="52"/>
      <c r="L3153" s="58"/>
      <c r="N3153" s="53"/>
      <c r="O3153" s="53"/>
      <c r="P3153" s="53"/>
      <c r="Q3153" s="53"/>
      <c r="S3153" s="54"/>
      <c r="T3153" s="55"/>
      <c r="U3153" s="56"/>
      <c r="V3153" s="57"/>
      <c r="AF3153" s="15"/>
      <c r="AO3153" s="64"/>
      <c r="AP3153"/>
      <c r="AQ3153"/>
      <c r="AR3153" s="46"/>
      <c r="AS3153" s="43"/>
    </row>
    <row r="3154" spans="1:45" x14ac:dyDescent="0.2">
      <c r="A3154" s="48"/>
      <c r="B3154" s="2"/>
      <c r="D3154" s="65"/>
      <c r="G3154" s="1"/>
      <c r="H3154" s="50"/>
      <c r="I3154" s="51"/>
      <c r="J3154" s="52"/>
      <c r="L3154" s="58"/>
      <c r="N3154" s="53"/>
      <c r="O3154" s="53"/>
      <c r="P3154" s="53"/>
      <c r="Q3154" s="53"/>
      <c r="S3154" s="54"/>
      <c r="T3154" s="55"/>
      <c r="U3154" s="56"/>
      <c r="V3154" s="57"/>
      <c r="AF3154" s="15"/>
      <c r="AO3154" s="64"/>
      <c r="AP3154"/>
      <c r="AQ3154"/>
      <c r="AR3154" s="46"/>
      <c r="AS3154" s="43"/>
    </row>
    <row r="3155" spans="1:45" x14ac:dyDescent="0.2">
      <c r="A3155" s="48"/>
      <c r="B3155" s="2"/>
      <c r="D3155" s="65"/>
      <c r="G3155" s="1"/>
      <c r="H3155" s="50"/>
      <c r="I3155" s="51"/>
      <c r="J3155" s="52"/>
      <c r="L3155" s="58"/>
      <c r="N3155" s="53"/>
      <c r="O3155" s="53"/>
      <c r="P3155" s="53"/>
      <c r="Q3155" s="53"/>
      <c r="S3155" s="54"/>
      <c r="T3155" s="55"/>
      <c r="U3155" s="56"/>
      <c r="V3155" s="57"/>
      <c r="AF3155" s="15"/>
      <c r="AO3155" s="64"/>
      <c r="AP3155"/>
      <c r="AQ3155"/>
      <c r="AR3155" s="46"/>
      <c r="AS3155" s="43"/>
    </row>
    <row r="3156" spans="1:45" x14ac:dyDescent="0.2">
      <c r="A3156" s="48"/>
      <c r="B3156" s="2"/>
      <c r="D3156" s="65"/>
      <c r="G3156" s="1"/>
      <c r="H3156" s="50"/>
      <c r="I3156" s="51"/>
      <c r="J3156" s="52"/>
      <c r="L3156" s="58"/>
      <c r="N3156" s="53"/>
      <c r="O3156" s="53"/>
      <c r="P3156" s="53"/>
      <c r="Q3156" s="53"/>
      <c r="S3156" s="54"/>
      <c r="T3156" s="55"/>
      <c r="U3156" s="56"/>
      <c r="V3156" s="57"/>
      <c r="AF3156" s="15"/>
      <c r="AO3156" s="64"/>
      <c r="AP3156"/>
      <c r="AQ3156"/>
      <c r="AR3156" s="46"/>
      <c r="AS3156" s="43"/>
    </row>
    <row r="3157" spans="1:45" x14ac:dyDescent="0.2">
      <c r="A3157" s="48"/>
      <c r="B3157" s="2"/>
      <c r="D3157" s="65"/>
      <c r="G3157" s="1"/>
      <c r="H3157" s="50"/>
      <c r="I3157" s="51"/>
      <c r="J3157" s="52"/>
      <c r="L3157" s="58"/>
      <c r="N3157" s="53"/>
      <c r="O3157" s="53"/>
      <c r="P3157" s="53"/>
      <c r="Q3157" s="53"/>
      <c r="S3157" s="54"/>
      <c r="T3157" s="55"/>
      <c r="U3157" s="56"/>
      <c r="V3157" s="57"/>
      <c r="AF3157" s="15"/>
      <c r="AO3157" s="64"/>
      <c r="AP3157"/>
      <c r="AQ3157"/>
      <c r="AR3157" s="46"/>
      <c r="AS3157" s="43"/>
    </row>
    <row r="3158" spans="1:45" x14ac:dyDescent="0.2">
      <c r="A3158" s="48"/>
      <c r="B3158" s="2"/>
      <c r="D3158" s="65"/>
      <c r="G3158" s="1"/>
      <c r="H3158" s="50"/>
      <c r="I3158" s="51"/>
      <c r="J3158" s="52"/>
      <c r="L3158" s="58"/>
      <c r="N3158" s="53"/>
      <c r="O3158" s="53"/>
      <c r="P3158" s="53"/>
      <c r="Q3158" s="53"/>
      <c r="S3158" s="54"/>
      <c r="T3158" s="55"/>
      <c r="U3158" s="56"/>
      <c r="V3158" s="57"/>
      <c r="AF3158" s="15"/>
      <c r="AO3158" s="64"/>
      <c r="AP3158"/>
      <c r="AQ3158"/>
      <c r="AR3158" s="46"/>
      <c r="AS3158" s="43"/>
    </row>
    <row r="3159" spans="1:45" x14ac:dyDescent="0.2">
      <c r="A3159" s="48"/>
      <c r="B3159" s="2"/>
      <c r="D3159" s="65"/>
      <c r="G3159" s="1"/>
      <c r="H3159" s="50"/>
      <c r="I3159" s="51"/>
      <c r="J3159" s="52"/>
      <c r="L3159" s="58"/>
      <c r="N3159" s="53"/>
      <c r="O3159" s="53"/>
      <c r="P3159" s="53"/>
      <c r="Q3159" s="53"/>
      <c r="S3159" s="54"/>
      <c r="T3159" s="55"/>
      <c r="U3159" s="56"/>
      <c r="V3159" s="57"/>
      <c r="AF3159" s="15"/>
      <c r="AO3159" s="64"/>
      <c r="AP3159"/>
      <c r="AQ3159"/>
      <c r="AR3159" s="46"/>
      <c r="AS3159" s="43"/>
    </row>
    <row r="3160" spans="1:45" x14ac:dyDescent="0.2">
      <c r="A3160" s="48"/>
      <c r="B3160" s="2"/>
      <c r="D3160" s="65"/>
      <c r="G3160" s="1"/>
      <c r="H3160" s="50"/>
      <c r="I3160" s="51"/>
      <c r="J3160" s="52"/>
      <c r="L3160" s="58"/>
      <c r="N3160" s="53"/>
      <c r="O3160" s="53"/>
      <c r="P3160" s="53"/>
      <c r="Q3160" s="53"/>
      <c r="S3160" s="54"/>
      <c r="T3160" s="55"/>
      <c r="U3160" s="56"/>
      <c r="V3160" s="57"/>
      <c r="AF3160" s="15"/>
      <c r="AO3160" s="64"/>
      <c r="AP3160"/>
      <c r="AQ3160"/>
      <c r="AR3160" s="46"/>
      <c r="AS3160" s="43"/>
    </row>
    <row r="3161" spans="1:45" x14ac:dyDescent="0.2">
      <c r="A3161" s="48"/>
      <c r="B3161" s="2"/>
      <c r="D3161" s="65"/>
      <c r="G3161" s="1"/>
      <c r="H3161" s="50"/>
      <c r="I3161" s="51"/>
      <c r="J3161" s="52"/>
      <c r="L3161" s="58"/>
      <c r="N3161" s="53"/>
      <c r="O3161" s="53"/>
      <c r="P3161" s="53"/>
      <c r="Q3161" s="53"/>
      <c r="S3161" s="54"/>
      <c r="T3161" s="55"/>
      <c r="U3161" s="56"/>
      <c r="V3161" s="57"/>
      <c r="AF3161" s="15"/>
      <c r="AO3161" s="64"/>
      <c r="AP3161"/>
      <c r="AQ3161"/>
      <c r="AR3161" s="46"/>
      <c r="AS3161" s="43"/>
    </row>
    <row r="3162" spans="1:45" x14ac:dyDescent="0.2">
      <c r="A3162" s="48"/>
      <c r="B3162" s="2"/>
      <c r="D3162" s="65"/>
      <c r="G3162" s="1"/>
      <c r="H3162" s="50"/>
      <c r="I3162" s="51"/>
      <c r="J3162" s="52"/>
      <c r="L3162" s="58"/>
      <c r="N3162" s="53"/>
      <c r="O3162" s="53"/>
      <c r="P3162" s="53"/>
      <c r="Q3162" s="53"/>
      <c r="S3162" s="54"/>
      <c r="T3162" s="55"/>
      <c r="U3162" s="56"/>
      <c r="V3162" s="57"/>
      <c r="AF3162" s="15"/>
      <c r="AO3162" s="64"/>
      <c r="AP3162"/>
      <c r="AQ3162"/>
      <c r="AR3162" s="46"/>
      <c r="AS3162" s="43"/>
    </row>
    <row r="3163" spans="1:45" x14ac:dyDescent="0.2">
      <c r="A3163" s="48"/>
      <c r="B3163" s="2"/>
      <c r="D3163" s="65"/>
      <c r="G3163" s="1"/>
      <c r="H3163" s="50"/>
      <c r="I3163" s="51"/>
      <c r="J3163" s="52"/>
      <c r="L3163" s="58"/>
      <c r="N3163" s="53"/>
      <c r="O3163" s="53"/>
      <c r="P3163" s="53"/>
      <c r="Q3163" s="53"/>
      <c r="S3163" s="54"/>
      <c r="T3163" s="55"/>
      <c r="U3163" s="56"/>
      <c r="V3163" s="57"/>
      <c r="AF3163" s="15"/>
      <c r="AO3163" s="64"/>
      <c r="AP3163"/>
      <c r="AQ3163"/>
      <c r="AR3163" s="46"/>
      <c r="AS3163" s="43"/>
    </row>
    <row r="3164" spans="1:45" x14ac:dyDescent="0.2">
      <c r="A3164" s="48"/>
      <c r="B3164" s="2"/>
      <c r="D3164" s="65"/>
      <c r="G3164" s="1"/>
      <c r="H3164" s="50"/>
      <c r="I3164" s="51"/>
      <c r="J3164" s="52"/>
      <c r="L3164" s="58"/>
      <c r="N3164" s="53"/>
      <c r="O3164" s="53"/>
      <c r="P3164" s="53"/>
      <c r="Q3164" s="53"/>
      <c r="S3164" s="54"/>
      <c r="T3164" s="55"/>
      <c r="U3164" s="56"/>
      <c r="V3164" s="57"/>
      <c r="AF3164" s="15"/>
      <c r="AO3164" s="64"/>
      <c r="AP3164"/>
      <c r="AQ3164"/>
      <c r="AR3164" s="46"/>
      <c r="AS3164" s="43"/>
    </row>
    <row r="3165" spans="1:45" x14ac:dyDescent="0.2">
      <c r="A3165" s="48"/>
      <c r="B3165" s="2"/>
      <c r="D3165" s="65"/>
      <c r="G3165" s="1"/>
      <c r="H3165" s="50"/>
      <c r="I3165" s="51"/>
      <c r="J3165" s="52"/>
      <c r="L3165" s="58"/>
      <c r="N3165" s="53"/>
      <c r="O3165" s="53"/>
      <c r="P3165" s="53"/>
      <c r="Q3165" s="53"/>
      <c r="S3165" s="54"/>
      <c r="T3165" s="55"/>
      <c r="U3165" s="56"/>
      <c r="V3165" s="57"/>
      <c r="AF3165" s="15"/>
      <c r="AO3165" s="64"/>
      <c r="AP3165"/>
      <c r="AQ3165"/>
      <c r="AR3165" s="46"/>
      <c r="AS3165" s="43"/>
    </row>
    <row r="3166" spans="1:45" x14ac:dyDescent="0.2">
      <c r="A3166" s="48"/>
      <c r="B3166" s="2"/>
      <c r="D3166" s="65"/>
      <c r="G3166" s="1"/>
      <c r="H3166" s="50"/>
      <c r="I3166" s="51"/>
      <c r="J3166" s="52"/>
      <c r="L3166" s="58"/>
      <c r="N3166" s="53"/>
      <c r="O3166" s="53"/>
      <c r="P3166" s="53"/>
      <c r="Q3166" s="53"/>
      <c r="S3166" s="54"/>
      <c r="T3166" s="55"/>
      <c r="U3166" s="56"/>
      <c r="V3166" s="57"/>
      <c r="AF3166" s="15"/>
      <c r="AO3166" s="64"/>
      <c r="AP3166"/>
      <c r="AQ3166"/>
      <c r="AR3166" s="46"/>
      <c r="AS3166" s="43"/>
    </row>
    <row r="3167" spans="1:45" x14ac:dyDescent="0.2">
      <c r="A3167" s="48"/>
      <c r="B3167" s="2"/>
      <c r="D3167" s="65"/>
      <c r="G3167" s="1"/>
      <c r="H3167" s="50"/>
      <c r="I3167" s="51"/>
      <c r="J3167" s="52"/>
      <c r="L3167" s="58"/>
      <c r="N3167" s="53"/>
      <c r="O3167" s="53"/>
      <c r="P3167" s="53"/>
      <c r="Q3167" s="53"/>
      <c r="S3167" s="54"/>
      <c r="T3167" s="55"/>
      <c r="U3167" s="56"/>
      <c r="V3167" s="57"/>
      <c r="AF3167" s="15"/>
      <c r="AO3167" s="64"/>
      <c r="AP3167"/>
      <c r="AQ3167"/>
      <c r="AR3167" s="46"/>
      <c r="AS3167" s="43"/>
    </row>
    <row r="3168" spans="1:45" x14ac:dyDescent="0.2">
      <c r="A3168" s="48"/>
      <c r="B3168" s="2"/>
      <c r="D3168" s="65"/>
      <c r="G3168" s="1"/>
      <c r="H3168" s="50"/>
      <c r="I3168" s="51"/>
      <c r="J3168" s="52"/>
      <c r="L3168" s="58"/>
      <c r="N3168" s="53"/>
      <c r="O3168" s="53"/>
      <c r="P3168" s="53"/>
      <c r="Q3168" s="53"/>
      <c r="S3168" s="54"/>
      <c r="T3168" s="55"/>
      <c r="U3168" s="56"/>
      <c r="V3168" s="57"/>
      <c r="AF3168" s="15"/>
      <c r="AO3168" s="64"/>
      <c r="AP3168"/>
      <c r="AQ3168"/>
      <c r="AR3168" s="46"/>
      <c r="AS3168" s="43"/>
    </row>
    <row r="3169" spans="1:45" x14ac:dyDescent="0.2">
      <c r="A3169" s="48"/>
      <c r="B3169" s="2"/>
      <c r="D3169" s="65"/>
      <c r="G3169" s="1"/>
      <c r="H3169" s="50"/>
      <c r="I3169" s="51"/>
      <c r="J3169" s="52"/>
      <c r="L3169" s="58"/>
      <c r="N3169" s="53"/>
      <c r="O3169" s="53"/>
      <c r="P3169" s="53"/>
      <c r="Q3169" s="53"/>
      <c r="S3169" s="54"/>
      <c r="T3169" s="55"/>
      <c r="U3169" s="56"/>
      <c r="V3169" s="57"/>
      <c r="AF3169" s="15"/>
      <c r="AO3169" s="64"/>
      <c r="AP3169"/>
      <c r="AQ3169"/>
      <c r="AR3169" s="46"/>
      <c r="AS3169" s="43"/>
    </row>
    <row r="3170" spans="1:45" x14ac:dyDescent="0.2">
      <c r="A3170" s="48"/>
      <c r="B3170" s="2"/>
      <c r="D3170" s="65"/>
      <c r="G3170" s="1"/>
      <c r="H3170" s="50"/>
      <c r="I3170" s="51"/>
      <c r="J3170" s="52"/>
      <c r="L3170" s="58"/>
      <c r="N3170" s="53"/>
      <c r="O3170" s="53"/>
      <c r="P3170" s="53"/>
      <c r="Q3170" s="53"/>
      <c r="S3170" s="54"/>
      <c r="T3170" s="55"/>
      <c r="U3170" s="56"/>
      <c r="V3170" s="57"/>
      <c r="AF3170" s="15"/>
      <c r="AO3170" s="64"/>
      <c r="AP3170"/>
      <c r="AQ3170"/>
      <c r="AR3170" s="46"/>
      <c r="AS3170" s="43"/>
    </row>
    <row r="3171" spans="1:45" x14ac:dyDescent="0.2">
      <c r="A3171" s="48"/>
      <c r="B3171" s="2"/>
      <c r="D3171" s="65"/>
      <c r="G3171" s="1"/>
      <c r="H3171" s="50"/>
      <c r="I3171" s="51"/>
      <c r="J3171" s="52"/>
      <c r="L3171" s="58"/>
      <c r="N3171" s="53"/>
      <c r="O3171" s="53"/>
      <c r="P3171" s="53"/>
      <c r="Q3171" s="53"/>
      <c r="S3171" s="54"/>
      <c r="T3171" s="55"/>
      <c r="U3171" s="56"/>
      <c r="V3171" s="57"/>
      <c r="AF3171" s="15"/>
      <c r="AO3171" s="64"/>
      <c r="AP3171"/>
      <c r="AQ3171"/>
      <c r="AR3171" s="46"/>
      <c r="AS3171" s="43"/>
    </row>
    <row r="3172" spans="1:45" x14ac:dyDescent="0.2">
      <c r="A3172" s="48"/>
      <c r="B3172" s="2"/>
      <c r="D3172" s="65"/>
      <c r="G3172" s="1"/>
      <c r="H3172" s="50"/>
      <c r="I3172" s="51"/>
      <c r="J3172" s="52"/>
      <c r="L3172" s="58"/>
      <c r="N3172" s="53"/>
      <c r="O3172" s="53"/>
      <c r="P3172" s="53"/>
      <c r="Q3172" s="53"/>
      <c r="S3172" s="54"/>
      <c r="T3172" s="55"/>
      <c r="U3172" s="56"/>
      <c r="V3172" s="57"/>
      <c r="AF3172" s="15"/>
      <c r="AO3172" s="64"/>
      <c r="AP3172"/>
      <c r="AQ3172"/>
      <c r="AR3172" s="46"/>
      <c r="AS3172" s="43"/>
    </row>
    <row r="3173" spans="1:45" x14ac:dyDescent="0.2">
      <c r="A3173" s="48"/>
      <c r="B3173" s="2"/>
      <c r="D3173" s="65"/>
      <c r="G3173" s="1"/>
      <c r="H3173" s="50"/>
      <c r="I3173" s="51"/>
      <c r="J3173" s="52"/>
      <c r="L3173" s="58"/>
      <c r="N3173" s="53"/>
      <c r="O3173" s="53"/>
      <c r="P3173" s="53"/>
      <c r="Q3173" s="53"/>
      <c r="S3173" s="54"/>
      <c r="T3173" s="55"/>
      <c r="U3173" s="56"/>
      <c r="V3173" s="57"/>
      <c r="AF3173" s="15"/>
      <c r="AO3173" s="64"/>
      <c r="AP3173"/>
      <c r="AQ3173"/>
      <c r="AR3173" s="46"/>
      <c r="AS3173" s="43"/>
    </row>
    <row r="3174" spans="1:45" x14ac:dyDescent="0.2">
      <c r="A3174" s="48"/>
      <c r="B3174" s="2"/>
      <c r="D3174" s="65"/>
      <c r="G3174" s="1"/>
      <c r="H3174" s="50"/>
      <c r="I3174" s="51"/>
      <c r="J3174" s="52"/>
      <c r="L3174" s="58"/>
      <c r="N3174" s="53"/>
      <c r="O3174" s="53"/>
      <c r="P3174" s="53"/>
      <c r="Q3174" s="53"/>
      <c r="S3174" s="54"/>
      <c r="T3174" s="55"/>
      <c r="U3174" s="56"/>
      <c r="V3174" s="57"/>
      <c r="AF3174" s="15"/>
      <c r="AO3174" s="64"/>
      <c r="AP3174"/>
      <c r="AQ3174"/>
      <c r="AR3174" s="46"/>
      <c r="AS3174" s="43"/>
    </row>
    <row r="3175" spans="1:45" x14ac:dyDescent="0.2">
      <c r="A3175" s="48"/>
      <c r="B3175" s="2"/>
      <c r="D3175" s="65"/>
      <c r="G3175" s="1"/>
      <c r="H3175" s="50"/>
      <c r="I3175" s="51"/>
      <c r="J3175" s="52"/>
      <c r="L3175" s="58"/>
      <c r="N3175" s="53"/>
      <c r="O3175" s="53"/>
      <c r="P3175" s="53"/>
      <c r="Q3175" s="53"/>
      <c r="S3175" s="54"/>
      <c r="T3175" s="55"/>
      <c r="U3175" s="56"/>
      <c r="V3175" s="57"/>
      <c r="AF3175" s="15"/>
      <c r="AO3175" s="64"/>
      <c r="AP3175"/>
      <c r="AQ3175"/>
      <c r="AR3175" s="46"/>
      <c r="AS3175" s="43"/>
    </row>
    <row r="3176" spans="1:45" x14ac:dyDescent="0.2">
      <c r="A3176" s="48"/>
      <c r="B3176" s="2"/>
      <c r="D3176" s="65"/>
      <c r="G3176" s="1"/>
      <c r="H3176" s="50"/>
      <c r="I3176" s="51"/>
      <c r="J3176" s="52"/>
      <c r="L3176" s="58"/>
      <c r="N3176" s="53"/>
      <c r="O3176" s="53"/>
      <c r="P3176" s="53"/>
      <c r="Q3176" s="53"/>
      <c r="S3176" s="54"/>
      <c r="T3176" s="55"/>
      <c r="U3176" s="56"/>
      <c r="V3176" s="57"/>
      <c r="AF3176" s="15"/>
      <c r="AO3176" s="64"/>
      <c r="AP3176"/>
      <c r="AQ3176"/>
      <c r="AR3176" s="46"/>
      <c r="AS3176" s="43"/>
    </row>
    <row r="3177" spans="1:45" x14ac:dyDescent="0.2">
      <c r="A3177" s="48"/>
      <c r="B3177" s="2"/>
      <c r="D3177" s="65"/>
      <c r="G3177" s="1"/>
      <c r="H3177" s="50"/>
      <c r="I3177" s="51"/>
      <c r="J3177" s="52"/>
      <c r="L3177" s="58"/>
      <c r="N3177" s="53"/>
      <c r="O3177" s="53"/>
      <c r="P3177" s="53"/>
      <c r="Q3177" s="53"/>
      <c r="S3177" s="54"/>
      <c r="T3177" s="55"/>
      <c r="U3177" s="56"/>
      <c r="V3177" s="57"/>
      <c r="AF3177" s="15"/>
      <c r="AO3177" s="64"/>
      <c r="AP3177"/>
      <c r="AQ3177"/>
      <c r="AR3177" s="46"/>
      <c r="AS3177" s="43"/>
    </row>
    <row r="3178" spans="1:45" x14ac:dyDescent="0.2">
      <c r="A3178" s="48"/>
      <c r="B3178" s="2"/>
      <c r="D3178" s="65"/>
      <c r="G3178" s="1"/>
      <c r="H3178" s="50"/>
      <c r="I3178" s="51"/>
      <c r="J3178" s="52"/>
      <c r="L3178" s="58"/>
      <c r="N3178" s="53"/>
      <c r="O3178" s="53"/>
      <c r="P3178" s="53"/>
      <c r="Q3178" s="53"/>
      <c r="S3178" s="54"/>
      <c r="T3178" s="55"/>
      <c r="U3178" s="56"/>
      <c r="V3178" s="57"/>
      <c r="AF3178" s="15"/>
      <c r="AO3178" s="64"/>
      <c r="AP3178"/>
      <c r="AQ3178"/>
      <c r="AR3178" s="46"/>
      <c r="AS3178" s="43"/>
    </row>
    <row r="3179" spans="1:45" x14ac:dyDescent="0.2">
      <c r="A3179" s="48"/>
      <c r="B3179" s="2"/>
      <c r="D3179" s="65"/>
      <c r="G3179" s="1"/>
      <c r="H3179" s="50"/>
      <c r="I3179" s="51"/>
      <c r="J3179" s="52"/>
      <c r="L3179" s="58"/>
      <c r="N3179" s="53"/>
      <c r="O3179" s="53"/>
      <c r="P3179" s="53"/>
      <c r="Q3179" s="53"/>
      <c r="S3179" s="54"/>
      <c r="T3179" s="55"/>
      <c r="U3179" s="56"/>
      <c r="V3179" s="57"/>
      <c r="AF3179" s="15"/>
      <c r="AO3179" s="64"/>
      <c r="AP3179"/>
      <c r="AQ3179"/>
      <c r="AR3179" s="46"/>
      <c r="AS3179" s="43"/>
    </row>
    <row r="3180" spans="1:45" x14ac:dyDescent="0.2">
      <c r="A3180" s="48"/>
      <c r="B3180" s="2"/>
      <c r="D3180" s="65"/>
      <c r="G3180" s="1"/>
      <c r="H3180" s="50"/>
      <c r="I3180" s="51"/>
      <c r="J3180" s="52"/>
      <c r="L3180" s="58"/>
      <c r="N3180" s="53"/>
      <c r="O3180" s="53"/>
      <c r="P3180" s="53"/>
      <c r="Q3180" s="53"/>
      <c r="S3180" s="54"/>
      <c r="T3180" s="55"/>
      <c r="U3180" s="56"/>
      <c r="V3180" s="57"/>
      <c r="AF3180" s="15"/>
      <c r="AO3180" s="64"/>
      <c r="AP3180"/>
      <c r="AQ3180"/>
      <c r="AR3180" s="46"/>
      <c r="AS3180" s="43"/>
    </row>
    <row r="3181" spans="1:45" x14ac:dyDescent="0.2">
      <c r="A3181" s="48"/>
      <c r="B3181" s="2"/>
      <c r="D3181" s="65"/>
      <c r="G3181" s="1"/>
      <c r="H3181" s="50"/>
      <c r="I3181" s="51"/>
      <c r="J3181" s="52"/>
      <c r="L3181" s="58"/>
      <c r="N3181" s="53"/>
      <c r="O3181" s="53"/>
      <c r="P3181" s="53"/>
      <c r="Q3181" s="53"/>
      <c r="S3181" s="54"/>
      <c r="T3181" s="55"/>
      <c r="U3181" s="56"/>
      <c r="V3181" s="57"/>
      <c r="AF3181" s="15"/>
      <c r="AO3181" s="64"/>
      <c r="AP3181"/>
      <c r="AQ3181"/>
      <c r="AR3181" s="46"/>
      <c r="AS3181" s="43"/>
    </row>
    <row r="3182" spans="1:45" x14ac:dyDescent="0.2">
      <c r="A3182" s="48"/>
      <c r="B3182" s="2"/>
      <c r="D3182" s="65"/>
      <c r="G3182" s="1"/>
      <c r="H3182" s="50"/>
      <c r="I3182" s="51"/>
      <c r="J3182" s="52"/>
      <c r="L3182" s="58"/>
      <c r="N3182" s="53"/>
      <c r="O3182" s="53"/>
      <c r="P3182" s="53"/>
      <c r="Q3182" s="53"/>
      <c r="S3182" s="54"/>
      <c r="T3182" s="55"/>
      <c r="U3182" s="56"/>
      <c r="V3182" s="57"/>
      <c r="AF3182" s="15"/>
      <c r="AO3182" s="64"/>
      <c r="AP3182"/>
      <c r="AQ3182"/>
      <c r="AR3182" s="46"/>
      <c r="AS3182" s="43"/>
    </row>
    <row r="3183" spans="1:45" x14ac:dyDescent="0.2">
      <c r="A3183" s="48"/>
      <c r="B3183" s="2"/>
      <c r="D3183" s="65"/>
      <c r="G3183" s="1"/>
      <c r="H3183" s="50"/>
      <c r="I3183" s="51"/>
      <c r="J3183" s="52"/>
      <c r="L3183" s="58"/>
      <c r="N3183" s="53"/>
      <c r="O3183" s="53"/>
      <c r="P3183" s="53"/>
      <c r="Q3183" s="53"/>
      <c r="S3183" s="54"/>
      <c r="T3183" s="55"/>
      <c r="U3183" s="56"/>
      <c r="V3183" s="57"/>
      <c r="AF3183" s="15"/>
      <c r="AO3183" s="64"/>
      <c r="AP3183"/>
      <c r="AQ3183"/>
      <c r="AR3183" s="46"/>
      <c r="AS3183" s="43"/>
    </row>
    <row r="3184" spans="1:45" x14ac:dyDescent="0.2">
      <c r="A3184" s="48"/>
      <c r="B3184" s="2"/>
      <c r="D3184" s="65"/>
      <c r="G3184" s="1"/>
      <c r="H3184" s="50"/>
      <c r="I3184" s="51"/>
      <c r="J3184" s="52"/>
      <c r="L3184" s="58"/>
      <c r="N3184" s="53"/>
      <c r="O3184" s="53"/>
      <c r="P3184" s="53"/>
      <c r="Q3184" s="53"/>
      <c r="S3184" s="54"/>
      <c r="T3184" s="55"/>
      <c r="U3184" s="56"/>
      <c r="V3184" s="57"/>
      <c r="AF3184" s="15"/>
      <c r="AO3184" s="64"/>
      <c r="AP3184"/>
      <c r="AQ3184"/>
      <c r="AR3184" s="46"/>
      <c r="AS3184" s="43"/>
    </row>
    <row r="3185" spans="1:45" x14ac:dyDescent="0.2">
      <c r="A3185" s="48"/>
      <c r="B3185" s="2"/>
      <c r="D3185" s="65"/>
      <c r="G3185" s="1"/>
      <c r="H3185" s="50"/>
      <c r="I3185" s="51"/>
      <c r="J3185" s="52"/>
      <c r="L3185" s="58"/>
      <c r="N3185" s="53"/>
      <c r="O3185" s="53"/>
      <c r="P3185" s="53"/>
      <c r="Q3185" s="53"/>
      <c r="S3185" s="54"/>
      <c r="T3185" s="55"/>
      <c r="U3185" s="56"/>
      <c r="V3185" s="57"/>
      <c r="AF3185" s="15"/>
      <c r="AO3185" s="64"/>
      <c r="AP3185"/>
      <c r="AQ3185"/>
      <c r="AR3185" s="46"/>
      <c r="AS3185" s="43"/>
    </row>
    <row r="3186" spans="1:45" x14ac:dyDescent="0.2">
      <c r="A3186" s="48"/>
      <c r="B3186" s="2"/>
      <c r="D3186" s="65"/>
      <c r="G3186" s="1"/>
      <c r="H3186" s="50"/>
      <c r="I3186" s="51"/>
      <c r="J3186" s="52"/>
      <c r="L3186" s="58"/>
      <c r="N3186" s="53"/>
      <c r="O3186" s="53"/>
      <c r="P3186" s="53"/>
      <c r="Q3186" s="53"/>
      <c r="S3186" s="54"/>
      <c r="T3186" s="55"/>
      <c r="U3186" s="56"/>
      <c r="V3186" s="57"/>
      <c r="AF3186" s="15"/>
      <c r="AO3186" s="64"/>
      <c r="AP3186"/>
      <c r="AQ3186"/>
      <c r="AR3186" s="46"/>
      <c r="AS3186" s="43"/>
    </row>
    <row r="3187" spans="1:45" x14ac:dyDescent="0.2">
      <c r="A3187" s="48"/>
      <c r="B3187" s="2"/>
      <c r="D3187" s="65"/>
      <c r="G3187" s="1"/>
      <c r="H3187" s="50"/>
      <c r="I3187" s="51"/>
      <c r="J3187" s="52"/>
      <c r="L3187" s="58"/>
      <c r="N3187" s="53"/>
      <c r="O3187" s="53"/>
      <c r="P3187" s="53"/>
      <c r="Q3187" s="53"/>
      <c r="S3187" s="54"/>
      <c r="T3187" s="55"/>
      <c r="U3187" s="56"/>
      <c r="V3187" s="57"/>
      <c r="AF3187" s="15"/>
      <c r="AO3187" s="64"/>
      <c r="AP3187"/>
      <c r="AQ3187"/>
      <c r="AR3187" s="46"/>
      <c r="AS3187" s="43"/>
    </row>
    <row r="3188" spans="1:45" x14ac:dyDescent="0.2">
      <c r="A3188" s="48"/>
      <c r="B3188" s="2"/>
      <c r="D3188" s="65"/>
      <c r="G3188" s="1"/>
      <c r="H3188" s="50"/>
      <c r="I3188" s="51"/>
      <c r="J3188" s="52"/>
      <c r="L3188" s="58"/>
      <c r="N3188" s="53"/>
      <c r="O3188" s="53"/>
      <c r="P3188" s="53"/>
      <c r="Q3188" s="53"/>
      <c r="S3188" s="54"/>
      <c r="T3188" s="55"/>
      <c r="U3188" s="56"/>
      <c r="V3188" s="57"/>
      <c r="AF3188" s="15"/>
      <c r="AO3188" s="64"/>
      <c r="AP3188"/>
      <c r="AQ3188"/>
      <c r="AR3188" s="46"/>
      <c r="AS3188" s="43"/>
    </row>
    <row r="3189" spans="1:45" x14ac:dyDescent="0.2">
      <c r="A3189" s="48"/>
      <c r="B3189" s="2"/>
      <c r="D3189" s="65"/>
      <c r="G3189" s="1"/>
      <c r="H3189" s="50"/>
      <c r="I3189" s="51"/>
      <c r="J3189" s="52"/>
      <c r="L3189" s="58"/>
      <c r="N3189" s="53"/>
      <c r="O3189" s="53"/>
      <c r="P3189" s="53"/>
      <c r="Q3189" s="53"/>
      <c r="S3189" s="54"/>
      <c r="T3189" s="55"/>
      <c r="U3189" s="56"/>
      <c r="V3189" s="57"/>
      <c r="AF3189" s="15"/>
      <c r="AO3189" s="64"/>
      <c r="AP3189"/>
      <c r="AQ3189"/>
      <c r="AR3189" s="46"/>
      <c r="AS3189" s="43"/>
    </row>
    <row r="3190" spans="1:45" x14ac:dyDescent="0.2">
      <c r="A3190" s="48"/>
      <c r="B3190" s="2"/>
      <c r="D3190" s="65"/>
      <c r="G3190" s="1"/>
      <c r="H3190" s="50"/>
      <c r="I3190" s="51"/>
      <c r="J3190" s="52"/>
      <c r="L3190" s="58"/>
      <c r="N3190" s="53"/>
      <c r="O3190" s="53"/>
      <c r="P3190" s="53"/>
      <c r="Q3190" s="53"/>
      <c r="S3190" s="54"/>
      <c r="T3190" s="55"/>
      <c r="U3190" s="56"/>
      <c r="V3190" s="57"/>
      <c r="AF3190" s="15"/>
      <c r="AO3190" s="64"/>
      <c r="AP3190"/>
      <c r="AQ3190"/>
      <c r="AR3190" s="46"/>
      <c r="AS3190" s="43"/>
    </row>
    <row r="3191" spans="1:45" x14ac:dyDescent="0.2">
      <c r="A3191" s="48"/>
      <c r="B3191" s="2"/>
      <c r="D3191" s="65"/>
      <c r="G3191" s="1"/>
      <c r="H3191" s="50"/>
      <c r="I3191" s="51"/>
      <c r="J3191" s="52"/>
      <c r="L3191" s="58"/>
      <c r="N3191" s="53"/>
      <c r="O3191" s="53"/>
      <c r="P3191" s="53"/>
      <c r="Q3191" s="53"/>
      <c r="S3191" s="54"/>
      <c r="T3191" s="55"/>
      <c r="U3191" s="56"/>
      <c r="V3191" s="57"/>
      <c r="AF3191" s="15"/>
      <c r="AO3191" s="64"/>
      <c r="AP3191"/>
      <c r="AQ3191"/>
      <c r="AR3191" s="46"/>
      <c r="AS3191" s="43"/>
    </row>
    <row r="3192" spans="1:45" x14ac:dyDescent="0.2">
      <c r="A3192" s="48"/>
      <c r="B3192" s="2"/>
      <c r="D3192" s="65"/>
      <c r="G3192" s="1"/>
      <c r="H3192" s="50"/>
      <c r="I3192" s="51"/>
      <c r="J3192" s="52"/>
      <c r="L3192" s="58"/>
      <c r="N3192" s="53"/>
      <c r="O3192" s="53"/>
      <c r="P3192" s="53"/>
      <c r="Q3192" s="53"/>
      <c r="S3192" s="54"/>
      <c r="T3192" s="55"/>
      <c r="U3192" s="56"/>
      <c r="V3192" s="57"/>
      <c r="AF3192" s="15"/>
      <c r="AO3192" s="64"/>
      <c r="AP3192"/>
      <c r="AQ3192"/>
      <c r="AR3192" s="46"/>
      <c r="AS3192" s="43"/>
    </row>
    <row r="3193" spans="1:45" x14ac:dyDescent="0.2">
      <c r="A3193" s="48"/>
      <c r="B3193" s="2"/>
      <c r="D3193" s="65"/>
      <c r="G3193" s="1"/>
      <c r="H3193" s="50"/>
      <c r="I3193" s="51"/>
      <c r="J3193" s="52"/>
      <c r="L3193" s="58"/>
      <c r="N3193" s="53"/>
      <c r="O3193" s="53"/>
      <c r="P3193" s="53"/>
      <c r="Q3193" s="53"/>
      <c r="S3193" s="54"/>
      <c r="T3193" s="55"/>
      <c r="U3193" s="56"/>
      <c r="V3193" s="57"/>
      <c r="AF3193" s="15"/>
      <c r="AO3193" s="64"/>
      <c r="AP3193"/>
      <c r="AQ3193"/>
      <c r="AR3193" s="46"/>
      <c r="AS3193" s="43"/>
    </row>
    <row r="3194" spans="1:45" x14ac:dyDescent="0.2">
      <c r="A3194" s="48"/>
      <c r="B3194" s="2"/>
      <c r="D3194" s="65"/>
      <c r="G3194" s="1"/>
      <c r="H3194" s="50"/>
      <c r="I3194" s="51"/>
      <c r="J3194" s="52"/>
      <c r="L3194" s="58"/>
      <c r="N3194" s="53"/>
      <c r="O3194" s="53"/>
      <c r="P3194" s="53"/>
      <c r="Q3194" s="53"/>
      <c r="S3194" s="54"/>
      <c r="T3194" s="55"/>
      <c r="U3194" s="56"/>
      <c r="V3194" s="57"/>
      <c r="AF3194" s="15"/>
      <c r="AO3194" s="64"/>
      <c r="AP3194"/>
      <c r="AQ3194"/>
      <c r="AR3194" s="46"/>
      <c r="AS3194" s="43"/>
    </row>
    <row r="3195" spans="1:45" x14ac:dyDescent="0.2">
      <c r="A3195" s="48"/>
      <c r="B3195" s="2"/>
      <c r="D3195" s="65"/>
      <c r="G3195" s="1"/>
      <c r="H3195" s="50"/>
      <c r="I3195" s="51"/>
      <c r="J3195" s="52"/>
      <c r="L3195" s="58"/>
      <c r="N3195" s="53"/>
      <c r="O3195" s="53"/>
      <c r="P3195" s="53"/>
      <c r="Q3195" s="53"/>
      <c r="S3195" s="54"/>
      <c r="T3195" s="55"/>
      <c r="U3195" s="56"/>
      <c r="V3195" s="57"/>
      <c r="AF3195" s="15"/>
      <c r="AO3195" s="64"/>
      <c r="AP3195"/>
      <c r="AQ3195"/>
      <c r="AR3195" s="46"/>
      <c r="AS3195" s="43"/>
    </row>
    <row r="3196" spans="1:45" x14ac:dyDescent="0.2">
      <c r="A3196" s="48"/>
      <c r="B3196" s="2"/>
      <c r="D3196" s="65"/>
      <c r="G3196" s="1"/>
      <c r="H3196" s="50"/>
      <c r="I3196" s="51"/>
      <c r="J3196" s="52"/>
      <c r="L3196" s="58"/>
      <c r="N3196" s="53"/>
      <c r="O3196" s="53"/>
      <c r="P3196" s="53"/>
      <c r="Q3196" s="53"/>
      <c r="S3196" s="54"/>
      <c r="T3196" s="55"/>
      <c r="U3196" s="56"/>
      <c r="V3196" s="57"/>
      <c r="AF3196" s="15"/>
      <c r="AO3196" s="64"/>
      <c r="AP3196"/>
      <c r="AQ3196"/>
      <c r="AR3196" s="46"/>
      <c r="AS3196" s="43"/>
    </row>
    <row r="3197" spans="1:45" x14ac:dyDescent="0.2">
      <c r="A3197" s="48"/>
      <c r="B3197" s="2"/>
      <c r="D3197" s="65"/>
      <c r="G3197" s="1"/>
      <c r="H3197" s="50"/>
      <c r="I3197" s="51"/>
      <c r="J3197" s="52"/>
      <c r="L3197" s="58"/>
      <c r="N3197" s="53"/>
      <c r="O3197" s="53"/>
      <c r="P3197" s="53"/>
      <c r="Q3197" s="53"/>
      <c r="S3197" s="54"/>
      <c r="T3197" s="55"/>
      <c r="U3197" s="56"/>
      <c r="V3197" s="57"/>
      <c r="AF3197" s="15"/>
      <c r="AO3197" s="64"/>
      <c r="AP3197"/>
      <c r="AQ3197"/>
      <c r="AR3197" s="46"/>
      <c r="AS3197" s="43"/>
    </row>
    <row r="3198" spans="1:45" x14ac:dyDescent="0.2">
      <c r="A3198" s="48"/>
      <c r="B3198" s="2"/>
      <c r="D3198" s="65"/>
      <c r="G3198" s="1"/>
      <c r="H3198" s="50"/>
      <c r="I3198" s="51"/>
      <c r="J3198" s="52"/>
      <c r="L3198" s="58"/>
      <c r="N3198" s="53"/>
      <c r="O3198" s="53"/>
      <c r="P3198" s="53"/>
      <c r="Q3198" s="53"/>
      <c r="S3198" s="54"/>
      <c r="T3198" s="55"/>
      <c r="U3198" s="56"/>
      <c r="V3198" s="57"/>
      <c r="AF3198" s="15"/>
      <c r="AO3198" s="64"/>
      <c r="AP3198"/>
      <c r="AQ3198"/>
      <c r="AR3198" s="46"/>
      <c r="AS3198" s="43"/>
    </row>
    <row r="3199" spans="1:45" x14ac:dyDescent="0.2">
      <c r="A3199" s="48"/>
      <c r="B3199" s="2"/>
      <c r="D3199" s="65"/>
      <c r="G3199" s="1"/>
      <c r="H3199" s="50"/>
      <c r="I3199" s="51"/>
      <c r="J3199" s="52"/>
      <c r="L3199" s="58"/>
      <c r="N3199" s="53"/>
      <c r="O3199" s="53"/>
      <c r="P3199" s="53"/>
      <c r="Q3199" s="53"/>
      <c r="S3199" s="54"/>
      <c r="T3199" s="55"/>
      <c r="U3199" s="56"/>
      <c r="V3199" s="57"/>
      <c r="AF3199" s="15"/>
      <c r="AO3199" s="64"/>
      <c r="AP3199"/>
      <c r="AQ3199"/>
      <c r="AR3199" s="46"/>
      <c r="AS3199" s="43"/>
    </row>
    <row r="3200" spans="1:45" x14ac:dyDescent="0.2">
      <c r="A3200" s="48"/>
      <c r="B3200" s="2"/>
      <c r="D3200" s="65"/>
      <c r="G3200" s="1"/>
      <c r="H3200" s="50"/>
      <c r="I3200" s="51"/>
      <c r="J3200" s="52"/>
      <c r="L3200" s="58"/>
      <c r="N3200" s="53"/>
      <c r="O3200" s="53"/>
      <c r="P3200" s="53"/>
      <c r="Q3200" s="53"/>
      <c r="S3200" s="54"/>
      <c r="T3200" s="55"/>
      <c r="U3200" s="56"/>
      <c r="V3200" s="57"/>
      <c r="AF3200" s="15"/>
      <c r="AO3200" s="64"/>
      <c r="AP3200"/>
      <c r="AQ3200"/>
      <c r="AR3200" s="46"/>
      <c r="AS3200" s="43"/>
    </row>
    <row r="3201" spans="1:45" x14ac:dyDescent="0.2">
      <c r="A3201" s="48"/>
      <c r="B3201" s="2"/>
      <c r="D3201" s="65"/>
      <c r="G3201" s="1"/>
      <c r="H3201" s="50"/>
      <c r="I3201" s="51"/>
      <c r="J3201" s="52"/>
      <c r="L3201" s="58"/>
      <c r="N3201" s="53"/>
      <c r="O3201" s="53"/>
      <c r="P3201" s="53"/>
      <c r="Q3201" s="53"/>
      <c r="S3201" s="54"/>
      <c r="T3201" s="55"/>
      <c r="U3201" s="56"/>
      <c r="V3201" s="57"/>
      <c r="AF3201" s="15"/>
      <c r="AO3201" s="64"/>
      <c r="AP3201"/>
      <c r="AQ3201"/>
      <c r="AR3201" s="46"/>
      <c r="AS3201" s="43"/>
    </row>
    <row r="3202" spans="1:45" x14ac:dyDescent="0.2">
      <c r="A3202" s="48"/>
      <c r="B3202" s="2"/>
      <c r="D3202" s="65"/>
      <c r="G3202" s="1"/>
      <c r="H3202" s="50"/>
      <c r="I3202" s="51"/>
      <c r="J3202" s="52"/>
      <c r="L3202" s="58"/>
      <c r="N3202" s="53"/>
      <c r="O3202" s="53"/>
      <c r="P3202" s="53"/>
      <c r="Q3202" s="53"/>
      <c r="S3202" s="54"/>
      <c r="T3202" s="55"/>
      <c r="U3202" s="56"/>
      <c r="V3202" s="57"/>
      <c r="AF3202" s="15"/>
      <c r="AO3202" s="64"/>
      <c r="AP3202"/>
      <c r="AQ3202"/>
      <c r="AR3202" s="46"/>
      <c r="AS3202" s="43"/>
    </row>
    <row r="3203" spans="1:45" x14ac:dyDescent="0.2">
      <c r="A3203" s="48"/>
      <c r="B3203" s="2"/>
      <c r="D3203" s="65"/>
      <c r="G3203" s="1"/>
      <c r="H3203" s="50"/>
      <c r="I3203" s="51"/>
      <c r="J3203" s="52"/>
      <c r="L3203" s="58"/>
      <c r="N3203" s="53"/>
      <c r="O3203" s="53"/>
      <c r="P3203" s="53"/>
      <c r="Q3203" s="53"/>
      <c r="S3203" s="54"/>
      <c r="T3203" s="55"/>
      <c r="U3203" s="56"/>
      <c r="V3203" s="57"/>
      <c r="AF3203" s="15"/>
      <c r="AO3203" s="64"/>
      <c r="AP3203"/>
      <c r="AQ3203"/>
      <c r="AR3203" s="46"/>
      <c r="AS3203" s="43"/>
    </row>
    <row r="3204" spans="1:45" x14ac:dyDescent="0.2">
      <c r="A3204" s="48"/>
      <c r="B3204" s="2"/>
      <c r="D3204" s="65"/>
      <c r="G3204" s="1"/>
      <c r="H3204" s="50"/>
      <c r="I3204" s="51"/>
      <c r="J3204" s="52"/>
      <c r="L3204" s="58"/>
      <c r="N3204" s="53"/>
      <c r="O3204" s="53"/>
      <c r="P3204" s="53"/>
      <c r="Q3204" s="53"/>
      <c r="S3204" s="54"/>
      <c r="T3204" s="55"/>
      <c r="U3204" s="56"/>
      <c r="V3204" s="57"/>
      <c r="AF3204" s="15"/>
      <c r="AO3204" s="64"/>
      <c r="AP3204"/>
      <c r="AQ3204"/>
      <c r="AR3204" s="46"/>
      <c r="AS3204" s="43"/>
    </row>
    <row r="3205" spans="1:45" x14ac:dyDescent="0.2">
      <c r="A3205" s="48"/>
      <c r="B3205" s="2"/>
      <c r="D3205" s="65"/>
      <c r="G3205" s="1"/>
      <c r="H3205" s="50"/>
      <c r="I3205" s="51"/>
      <c r="J3205" s="52"/>
      <c r="L3205" s="58"/>
      <c r="N3205" s="53"/>
      <c r="O3205" s="53"/>
      <c r="P3205" s="53"/>
      <c r="Q3205" s="53"/>
      <c r="S3205" s="54"/>
      <c r="T3205" s="55"/>
      <c r="U3205" s="56"/>
      <c r="V3205" s="57"/>
      <c r="AF3205" s="15"/>
      <c r="AO3205" s="64"/>
      <c r="AP3205"/>
      <c r="AQ3205"/>
      <c r="AR3205" s="46"/>
      <c r="AS3205" s="43"/>
    </row>
    <row r="3206" spans="1:45" x14ac:dyDescent="0.2">
      <c r="A3206" s="48"/>
      <c r="B3206" s="2"/>
      <c r="D3206" s="65"/>
      <c r="G3206" s="1"/>
      <c r="H3206" s="50"/>
      <c r="I3206" s="51"/>
      <c r="J3206" s="52"/>
      <c r="L3206" s="58"/>
      <c r="N3206" s="53"/>
      <c r="O3206" s="53"/>
      <c r="P3206" s="53"/>
      <c r="Q3206" s="53"/>
      <c r="S3206" s="54"/>
      <c r="T3206" s="55"/>
      <c r="U3206" s="56"/>
      <c r="V3206" s="57"/>
      <c r="AF3206" s="15"/>
      <c r="AO3206" s="64"/>
      <c r="AP3206"/>
      <c r="AQ3206"/>
      <c r="AR3206" s="46"/>
      <c r="AS3206" s="43"/>
    </row>
    <row r="3207" spans="1:45" x14ac:dyDescent="0.2">
      <c r="A3207" s="48"/>
      <c r="B3207" s="2"/>
      <c r="D3207" s="65"/>
      <c r="G3207" s="1"/>
      <c r="H3207" s="50"/>
      <c r="I3207" s="51"/>
      <c r="J3207" s="52"/>
      <c r="L3207" s="58"/>
      <c r="N3207" s="53"/>
      <c r="O3207" s="53"/>
      <c r="P3207" s="53"/>
      <c r="Q3207" s="53"/>
      <c r="S3207" s="54"/>
      <c r="T3207" s="55"/>
      <c r="U3207" s="56"/>
      <c r="V3207" s="57"/>
      <c r="AF3207" s="15"/>
      <c r="AO3207" s="64"/>
      <c r="AP3207"/>
      <c r="AQ3207"/>
      <c r="AR3207" s="46"/>
      <c r="AS3207" s="43"/>
    </row>
    <row r="3208" spans="1:45" x14ac:dyDescent="0.2">
      <c r="A3208" s="48"/>
      <c r="B3208" s="2"/>
      <c r="D3208" s="65"/>
      <c r="G3208" s="1"/>
      <c r="H3208" s="50"/>
      <c r="I3208" s="51"/>
      <c r="J3208" s="52"/>
      <c r="L3208" s="58"/>
      <c r="N3208" s="53"/>
      <c r="O3208" s="53"/>
      <c r="P3208" s="53"/>
      <c r="Q3208" s="53"/>
      <c r="S3208" s="54"/>
      <c r="T3208" s="55"/>
      <c r="U3208" s="56"/>
      <c r="V3208" s="57"/>
      <c r="AF3208" s="15"/>
      <c r="AO3208" s="64"/>
      <c r="AP3208"/>
      <c r="AQ3208"/>
      <c r="AR3208" s="46"/>
      <c r="AS3208" s="43"/>
    </row>
    <row r="3209" spans="1:45" x14ac:dyDescent="0.2">
      <c r="A3209" s="48"/>
      <c r="B3209" s="2"/>
      <c r="D3209" s="65"/>
      <c r="G3209" s="1"/>
      <c r="H3209" s="50"/>
      <c r="I3209" s="51"/>
      <c r="J3209" s="52"/>
      <c r="L3209" s="58"/>
      <c r="N3209" s="53"/>
      <c r="O3209" s="53"/>
      <c r="P3209" s="53"/>
      <c r="Q3209" s="53"/>
      <c r="S3209" s="54"/>
      <c r="T3209" s="55"/>
      <c r="U3209" s="56"/>
      <c r="V3209" s="57"/>
      <c r="AF3209" s="15"/>
      <c r="AO3209" s="64"/>
      <c r="AP3209"/>
      <c r="AQ3209"/>
      <c r="AR3209" s="46"/>
      <c r="AS3209" s="43"/>
    </row>
    <row r="3210" spans="1:45" x14ac:dyDescent="0.2">
      <c r="A3210" s="48"/>
      <c r="B3210" s="2"/>
      <c r="D3210" s="65"/>
      <c r="G3210" s="1"/>
      <c r="H3210" s="50"/>
      <c r="I3210" s="51"/>
      <c r="J3210" s="52"/>
      <c r="L3210" s="58"/>
      <c r="N3210" s="53"/>
      <c r="O3210" s="53"/>
      <c r="P3210" s="53"/>
      <c r="Q3210" s="53"/>
      <c r="S3210" s="54"/>
      <c r="T3210" s="55"/>
      <c r="U3210" s="56"/>
      <c r="V3210" s="57"/>
      <c r="AF3210" s="15"/>
      <c r="AO3210" s="64"/>
      <c r="AP3210"/>
      <c r="AQ3210"/>
      <c r="AR3210" s="46"/>
      <c r="AS3210" s="43"/>
    </row>
    <row r="3211" spans="1:45" x14ac:dyDescent="0.2">
      <c r="A3211" s="48"/>
      <c r="B3211" s="2"/>
      <c r="D3211" s="65"/>
      <c r="G3211" s="1"/>
      <c r="H3211" s="50"/>
      <c r="I3211" s="51"/>
      <c r="J3211" s="52"/>
      <c r="L3211" s="58"/>
      <c r="N3211" s="53"/>
      <c r="O3211" s="53"/>
      <c r="P3211" s="53"/>
      <c r="Q3211" s="53"/>
      <c r="S3211" s="54"/>
      <c r="T3211" s="55"/>
      <c r="U3211" s="56"/>
      <c r="V3211" s="57"/>
      <c r="AF3211" s="15"/>
      <c r="AO3211" s="64"/>
      <c r="AP3211"/>
      <c r="AQ3211"/>
      <c r="AR3211" s="46"/>
      <c r="AS3211" s="43"/>
    </row>
    <row r="3212" spans="1:45" x14ac:dyDescent="0.2">
      <c r="A3212" s="48"/>
      <c r="B3212" s="2"/>
      <c r="D3212" s="65"/>
      <c r="G3212" s="1"/>
      <c r="H3212" s="50"/>
      <c r="I3212" s="51"/>
      <c r="J3212" s="52"/>
      <c r="L3212" s="58"/>
      <c r="N3212" s="53"/>
      <c r="O3212" s="53"/>
      <c r="P3212" s="53"/>
      <c r="Q3212" s="53"/>
      <c r="S3212" s="54"/>
      <c r="T3212" s="55"/>
      <c r="U3212" s="56"/>
      <c r="V3212" s="57"/>
      <c r="AF3212" s="15"/>
      <c r="AO3212" s="64"/>
      <c r="AP3212"/>
      <c r="AQ3212"/>
      <c r="AR3212" s="46"/>
      <c r="AS3212" s="43"/>
    </row>
    <row r="3213" spans="1:45" x14ac:dyDescent="0.2">
      <c r="A3213" s="48"/>
      <c r="B3213" s="2"/>
      <c r="D3213" s="65"/>
      <c r="G3213" s="1"/>
      <c r="H3213" s="50"/>
      <c r="I3213" s="51"/>
      <c r="J3213" s="52"/>
      <c r="L3213" s="58"/>
      <c r="N3213" s="53"/>
      <c r="O3213" s="53"/>
      <c r="P3213" s="53"/>
      <c r="Q3213" s="53"/>
      <c r="S3213" s="54"/>
      <c r="T3213" s="55"/>
      <c r="U3213" s="56"/>
      <c r="V3213" s="57"/>
      <c r="AF3213" s="15"/>
      <c r="AO3213" s="64"/>
      <c r="AP3213"/>
      <c r="AQ3213"/>
      <c r="AR3213" s="46"/>
      <c r="AS3213" s="43"/>
    </row>
    <row r="3214" spans="1:45" x14ac:dyDescent="0.2">
      <c r="A3214" s="48"/>
      <c r="B3214" s="2"/>
      <c r="D3214" s="65"/>
      <c r="G3214" s="1"/>
      <c r="H3214" s="50"/>
      <c r="I3214" s="51"/>
      <c r="J3214" s="52"/>
      <c r="L3214" s="58"/>
      <c r="N3214" s="53"/>
      <c r="O3214" s="53"/>
      <c r="P3214" s="53"/>
      <c r="Q3214" s="53"/>
      <c r="S3214" s="54"/>
      <c r="T3214" s="55"/>
      <c r="U3214" s="56"/>
      <c r="V3214" s="57"/>
      <c r="AF3214" s="15"/>
      <c r="AO3214" s="64"/>
      <c r="AP3214"/>
      <c r="AQ3214"/>
      <c r="AR3214" s="46"/>
      <c r="AS3214" s="43"/>
    </row>
    <row r="3215" spans="1:45" x14ac:dyDescent="0.2">
      <c r="A3215" s="48"/>
      <c r="B3215" s="2"/>
      <c r="D3215" s="65"/>
      <c r="G3215" s="1"/>
      <c r="H3215" s="50"/>
      <c r="I3215" s="51"/>
      <c r="J3215" s="52"/>
      <c r="L3215" s="58"/>
      <c r="N3215" s="53"/>
      <c r="O3215" s="53"/>
      <c r="P3215" s="53"/>
      <c r="Q3215" s="53"/>
      <c r="S3215" s="54"/>
      <c r="T3215" s="55"/>
      <c r="U3215" s="56"/>
      <c r="V3215" s="57"/>
      <c r="AF3215" s="15"/>
      <c r="AO3215" s="64"/>
      <c r="AP3215"/>
      <c r="AQ3215"/>
      <c r="AR3215" s="46"/>
      <c r="AS3215" s="43"/>
    </row>
    <row r="3216" spans="1:45" x14ac:dyDescent="0.2">
      <c r="A3216" s="48"/>
      <c r="B3216" s="2"/>
      <c r="D3216" s="65"/>
      <c r="G3216" s="1"/>
      <c r="H3216" s="50"/>
      <c r="I3216" s="51"/>
      <c r="J3216" s="52"/>
      <c r="L3216" s="58"/>
      <c r="N3216" s="53"/>
      <c r="O3216" s="53"/>
      <c r="P3216" s="53"/>
      <c r="Q3216" s="53"/>
      <c r="S3216" s="54"/>
      <c r="T3216" s="55"/>
      <c r="U3216" s="56"/>
      <c r="V3216" s="57"/>
      <c r="AF3216" s="15"/>
      <c r="AO3216" s="64"/>
      <c r="AP3216"/>
      <c r="AQ3216"/>
      <c r="AR3216" s="46"/>
      <c r="AS3216" s="43"/>
    </row>
    <row r="3217" spans="1:45" x14ac:dyDescent="0.2">
      <c r="A3217" s="48"/>
      <c r="B3217" s="2"/>
      <c r="D3217" s="65"/>
      <c r="G3217" s="1"/>
      <c r="H3217" s="50"/>
      <c r="I3217" s="51"/>
      <c r="J3217" s="52"/>
      <c r="L3217" s="58"/>
      <c r="N3217" s="53"/>
      <c r="O3217" s="53"/>
      <c r="P3217" s="53"/>
      <c r="Q3217" s="53"/>
      <c r="S3217" s="54"/>
      <c r="T3217" s="55"/>
      <c r="U3217" s="56"/>
      <c r="V3217" s="57"/>
      <c r="AF3217" s="15"/>
      <c r="AO3217" s="64"/>
      <c r="AP3217"/>
      <c r="AQ3217"/>
      <c r="AR3217" s="46"/>
      <c r="AS3217" s="43"/>
    </row>
    <row r="3218" spans="1:45" x14ac:dyDescent="0.2">
      <c r="A3218" s="48"/>
      <c r="B3218" s="2"/>
      <c r="D3218" s="65"/>
      <c r="G3218" s="1"/>
      <c r="H3218" s="50"/>
      <c r="I3218" s="51"/>
      <c r="J3218" s="52"/>
      <c r="L3218" s="58"/>
      <c r="N3218" s="53"/>
      <c r="O3218" s="53"/>
      <c r="P3218" s="53"/>
      <c r="Q3218" s="53"/>
      <c r="S3218" s="54"/>
      <c r="T3218" s="55"/>
      <c r="U3218" s="56"/>
      <c r="V3218" s="57"/>
      <c r="AF3218" s="15"/>
      <c r="AO3218" s="64"/>
      <c r="AP3218"/>
      <c r="AQ3218"/>
      <c r="AR3218" s="46"/>
      <c r="AS3218" s="43"/>
    </row>
    <row r="3219" spans="1:45" x14ac:dyDescent="0.2">
      <c r="A3219" s="48"/>
      <c r="B3219" s="2"/>
      <c r="D3219" s="65"/>
      <c r="G3219" s="1"/>
      <c r="H3219" s="50"/>
      <c r="I3219" s="51"/>
      <c r="J3219" s="52"/>
      <c r="L3219" s="58"/>
      <c r="N3219" s="53"/>
      <c r="O3219" s="53"/>
      <c r="P3219" s="53"/>
      <c r="Q3219" s="53"/>
      <c r="S3219" s="54"/>
      <c r="T3219" s="55"/>
      <c r="U3219" s="56"/>
      <c r="V3219" s="57"/>
      <c r="AF3219" s="15"/>
      <c r="AO3219" s="64"/>
      <c r="AP3219"/>
      <c r="AQ3219"/>
      <c r="AR3219" s="46"/>
      <c r="AS3219" s="43"/>
    </row>
    <row r="3220" spans="1:45" x14ac:dyDescent="0.2">
      <c r="A3220" s="48"/>
      <c r="B3220" s="2"/>
      <c r="D3220" s="65"/>
      <c r="G3220" s="1"/>
      <c r="H3220" s="50"/>
      <c r="I3220" s="51"/>
      <c r="J3220" s="52"/>
      <c r="L3220" s="58"/>
      <c r="N3220" s="53"/>
      <c r="O3220" s="53"/>
      <c r="P3220" s="53"/>
      <c r="Q3220" s="53"/>
      <c r="S3220" s="54"/>
      <c r="T3220" s="55"/>
      <c r="U3220" s="56"/>
      <c r="V3220" s="57"/>
      <c r="AF3220" s="15"/>
      <c r="AO3220" s="64"/>
      <c r="AP3220"/>
      <c r="AQ3220"/>
      <c r="AR3220" s="46"/>
      <c r="AS3220" s="43"/>
    </row>
    <row r="3221" spans="1:45" x14ac:dyDescent="0.2">
      <c r="A3221" s="48"/>
      <c r="B3221" s="2"/>
      <c r="D3221" s="65"/>
      <c r="G3221" s="1"/>
      <c r="H3221" s="50"/>
      <c r="I3221" s="51"/>
      <c r="J3221" s="52"/>
      <c r="L3221" s="58"/>
      <c r="N3221" s="53"/>
      <c r="O3221" s="53"/>
      <c r="P3221" s="53"/>
      <c r="Q3221" s="53"/>
      <c r="S3221" s="54"/>
      <c r="T3221" s="55"/>
      <c r="U3221" s="56"/>
      <c r="V3221" s="57"/>
      <c r="AF3221" s="15"/>
      <c r="AO3221" s="64"/>
      <c r="AP3221"/>
      <c r="AQ3221"/>
      <c r="AR3221" s="46"/>
      <c r="AS3221" s="43"/>
    </row>
    <row r="3222" spans="1:45" x14ac:dyDescent="0.2">
      <c r="A3222" s="48"/>
      <c r="B3222" s="2"/>
      <c r="D3222" s="65"/>
      <c r="G3222" s="1"/>
      <c r="H3222" s="50"/>
      <c r="I3222" s="51"/>
      <c r="J3222" s="52"/>
      <c r="L3222" s="58"/>
      <c r="N3222" s="53"/>
      <c r="O3222" s="53"/>
      <c r="P3222" s="53"/>
      <c r="Q3222" s="53"/>
      <c r="S3222" s="54"/>
      <c r="T3222" s="55"/>
      <c r="U3222" s="56"/>
      <c r="V3222" s="57"/>
      <c r="AF3222" s="15"/>
      <c r="AO3222" s="64"/>
      <c r="AP3222"/>
      <c r="AQ3222"/>
      <c r="AR3222" s="46"/>
      <c r="AS3222" s="43"/>
    </row>
    <row r="3223" spans="1:45" x14ac:dyDescent="0.2">
      <c r="A3223" s="48"/>
      <c r="B3223" s="2"/>
      <c r="D3223" s="65"/>
      <c r="G3223" s="1"/>
      <c r="H3223" s="50"/>
      <c r="I3223" s="51"/>
      <c r="J3223" s="52"/>
      <c r="L3223" s="58"/>
      <c r="N3223" s="53"/>
      <c r="O3223" s="53"/>
      <c r="P3223" s="53"/>
      <c r="Q3223" s="53"/>
      <c r="S3223" s="54"/>
      <c r="T3223" s="55"/>
      <c r="U3223" s="56"/>
      <c r="V3223" s="57"/>
      <c r="AF3223" s="15"/>
      <c r="AO3223" s="64"/>
      <c r="AP3223"/>
      <c r="AQ3223"/>
      <c r="AR3223" s="46"/>
      <c r="AS3223" s="43"/>
    </row>
    <row r="3224" spans="1:45" x14ac:dyDescent="0.2">
      <c r="A3224" s="48"/>
      <c r="B3224" s="2"/>
      <c r="D3224" s="65"/>
      <c r="G3224" s="1"/>
      <c r="H3224" s="50"/>
      <c r="I3224" s="51"/>
      <c r="J3224" s="52"/>
      <c r="L3224" s="58"/>
      <c r="N3224" s="53"/>
      <c r="O3224" s="53"/>
      <c r="P3224" s="53"/>
      <c r="Q3224" s="53"/>
      <c r="S3224" s="54"/>
      <c r="T3224" s="55"/>
      <c r="U3224" s="56"/>
      <c r="V3224" s="57"/>
      <c r="AF3224" s="15"/>
      <c r="AO3224" s="64"/>
      <c r="AP3224"/>
      <c r="AQ3224"/>
      <c r="AR3224" s="46"/>
      <c r="AS3224" s="43"/>
    </row>
    <row r="3225" spans="1:45" x14ac:dyDescent="0.2">
      <c r="A3225" s="48"/>
      <c r="B3225" s="2"/>
      <c r="D3225" s="65"/>
      <c r="G3225" s="1"/>
      <c r="H3225" s="50"/>
      <c r="I3225" s="51"/>
      <c r="J3225" s="52"/>
      <c r="L3225" s="58"/>
      <c r="N3225" s="53"/>
      <c r="O3225" s="53"/>
      <c r="P3225" s="53"/>
      <c r="Q3225" s="53"/>
      <c r="S3225" s="54"/>
      <c r="T3225" s="55"/>
      <c r="U3225" s="56"/>
      <c r="V3225" s="57"/>
      <c r="AF3225" s="15"/>
      <c r="AO3225" s="64"/>
      <c r="AP3225"/>
      <c r="AQ3225"/>
      <c r="AR3225" s="46"/>
      <c r="AS3225" s="43"/>
    </row>
    <row r="3226" spans="1:45" x14ac:dyDescent="0.2">
      <c r="A3226" s="48"/>
      <c r="B3226" s="2"/>
      <c r="D3226" s="65"/>
      <c r="G3226" s="1"/>
      <c r="H3226" s="50"/>
      <c r="I3226" s="51"/>
      <c r="J3226" s="52"/>
      <c r="L3226" s="58"/>
      <c r="N3226" s="53"/>
      <c r="O3226" s="53"/>
      <c r="P3226" s="53"/>
      <c r="Q3226" s="53"/>
      <c r="S3226" s="54"/>
      <c r="T3226" s="55"/>
      <c r="U3226" s="56"/>
      <c r="V3226" s="57"/>
      <c r="AF3226" s="15"/>
      <c r="AO3226" s="64"/>
      <c r="AP3226"/>
      <c r="AQ3226"/>
      <c r="AR3226" s="46"/>
      <c r="AS3226" s="43"/>
    </row>
    <row r="3227" spans="1:45" x14ac:dyDescent="0.2">
      <c r="A3227" s="48"/>
      <c r="B3227" s="2"/>
      <c r="D3227" s="65"/>
      <c r="G3227" s="1"/>
      <c r="H3227" s="50"/>
      <c r="I3227" s="51"/>
      <c r="J3227" s="52"/>
      <c r="L3227" s="58"/>
      <c r="N3227" s="53"/>
      <c r="O3227" s="53"/>
      <c r="P3227" s="53"/>
      <c r="Q3227" s="53"/>
      <c r="S3227" s="54"/>
      <c r="T3227" s="55"/>
      <c r="U3227" s="56"/>
      <c r="V3227" s="57"/>
      <c r="AF3227" s="15"/>
      <c r="AO3227" s="64"/>
      <c r="AP3227"/>
      <c r="AQ3227"/>
      <c r="AR3227" s="46"/>
      <c r="AS3227" s="43"/>
    </row>
    <row r="3228" spans="1:45" x14ac:dyDescent="0.2">
      <c r="A3228" s="48"/>
      <c r="B3228" s="2"/>
      <c r="D3228" s="65"/>
      <c r="G3228" s="1"/>
      <c r="H3228" s="50"/>
      <c r="I3228" s="51"/>
      <c r="J3228" s="52"/>
      <c r="L3228" s="58"/>
      <c r="N3228" s="53"/>
      <c r="O3228" s="53"/>
      <c r="P3228" s="53"/>
      <c r="Q3228" s="53"/>
      <c r="S3228" s="54"/>
      <c r="T3228" s="55"/>
      <c r="U3228" s="56"/>
      <c r="V3228" s="57"/>
      <c r="AF3228" s="15"/>
      <c r="AO3228" s="64"/>
      <c r="AP3228"/>
      <c r="AQ3228"/>
      <c r="AR3228" s="46"/>
      <c r="AS3228" s="43"/>
    </row>
    <row r="3229" spans="1:45" x14ac:dyDescent="0.2">
      <c r="A3229" s="48"/>
      <c r="B3229" s="2"/>
      <c r="D3229" s="65"/>
      <c r="G3229" s="1"/>
      <c r="H3229" s="50"/>
      <c r="I3229" s="51"/>
      <c r="J3229" s="52"/>
      <c r="L3229" s="58"/>
      <c r="N3229" s="53"/>
      <c r="O3229" s="53"/>
      <c r="P3229" s="53"/>
      <c r="Q3229" s="53"/>
      <c r="S3229" s="54"/>
      <c r="T3229" s="55"/>
      <c r="U3229" s="56"/>
      <c r="V3229" s="57"/>
      <c r="AF3229" s="15"/>
      <c r="AO3229" s="64"/>
      <c r="AP3229"/>
      <c r="AQ3229"/>
      <c r="AR3229" s="46"/>
      <c r="AS3229" s="43"/>
    </row>
    <row r="3230" spans="1:45" x14ac:dyDescent="0.2">
      <c r="A3230" s="48"/>
      <c r="B3230" s="2"/>
      <c r="D3230" s="65"/>
      <c r="G3230" s="1"/>
      <c r="H3230" s="50"/>
      <c r="I3230" s="51"/>
      <c r="J3230" s="52"/>
      <c r="L3230" s="58"/>
      <c r="N3230" s="53"/>
      <c r="O3230" s="53"/>
      <c r="P3230" s="53"/>
      <c r="Q3230" s="53"/>
      <c r="S3230" s="54"/>
      <c r="T3230" s="55"/>
      <c r="U3230" s="56"/>
      <c r="V3230" s="57"/>
      <c r="AF3230" s="15"/>
      <c r="AO3230" s="64"/>
      <c r="AP3230"/>
      <c r="AQ3230"/>
      <c r="AR3230" s="46"/>
      <c r="AS3230" s="43"/>
    </row>
    <row r="3231" spans="1:45" x14ac:dyDescent="0.2">
      <c r="A3231" s="48"/>
      <c r="B3231" s="2"/>
      <c r="D3231" s="65"/>
      <c r="G3231" s="1"/>
      <c r="H3231" s="50"/>
      <c r="I3231" s="51"/>
      <c r="J3231" s="52"/>
      <c r="L3231" s="58"/>
      <c r="N3231" s="53"/>
      <c r="O3231" s="53"/>
      <c r="P3231" s="53"/>
      <c r="Q3231" s="53"/>
      <c r="S3231" s="54"/>
      <c r="T3231" s="55"/>
      <c r="U3231" s="56"/>
      <c r="V3231" s="57"/>
      <c r="AF3231" s="15"/>
      <c r="AO3231" s="64"/>
      <c r="AP3231"/>
      <c r="AQ3231"/>
      <c r="AR3231" s="46"/>
      <c r="AS3231" s="43"/>
    </row>
    <row r="3232" spans="1:45" x14ac:dyDescent="0.2">
      <c r="A3232" s="48"/>
      <c r="B3232" s="2"/>
      <c r="D3232" s="65"/>
      <c r="G3232" s="1"/>
      <c r="H3232" s="50"/>
      <c r="I3232" s="51"/>
      <c r="J3232" s="52"/>
      <c r="L3232" s="58"/>
      <c r="N3232" s="53"/>
      <c r="O3232" s="53"/>
      <c r="P3232" s="53"/>
      <c r="Q3232" s="53"/>
      <c r="S3232" s="54"/>
      <c r="T3232" s="55"/>
      <c r="U3232" s="56"/>
      <c r="V3232" s="57"/>
      <c r="AF3232" s="15"/>
      <c r="AO3232" s="64"/>
      <c r="AP3232"/>
      <c r="AQ3232"/>
      <c r="AR3232" s="46"/>
      <c r="AS3232" s="43"/>
    </row>
    <row r="3233" spans="1:45" x14ac:dyDescent="0.2">
      <c r="A3233" s="48"/>
      <c r="B3233" s="2"/>
      <c r="D3233" s="65"/>
      <c r="G3233" s="1"/>
      <c r="H3233" s="50"/>
      <c r="I3233" s="51"/>
      <c r="J3233" s="52"/>
      <c r="L3233" s="58"/>
      <c r="N3233" s="53"/>
      <c r="O3233" s="53"/>
      <c r="P3233" s="53"/>
      <c r="Q3233" s="53"/>
      <c r="S3233" s="54"/>
      <c r="T3233" s="55"/>
      <c r="U3233" s="56"/>
      <c r="V3233" s="57"/>
      <c r="AF3233" s="15"/>
      <c r="AO3233" s="64"/>
      <c r="AP3233"/>
      <c r="AQ3233"/>
      <c r="AR3233" s="46"/>
      <c r="AS3233" s="43"/>
    </row>
    <row r="3234" spans="1:45" x14ac:dyDescent="0.2">
      <c r="A3234" s="48"/>
      <c r="B3234" s="2"/>
      <c r="D3234" s="65"/>
      <c r="G3234" s="1"/>
      <c r="H3234" s="50"/>
      <c r="I3234" s="51"/>
      <c r="J3234" s="52"/>
      <c r="L3234" s="58"/>
      <c r="N3234" s="53"/>
      <c r="O3234" s="53"/>
      <c r="P3234" s="53"/>
      <c r="Q3234" s="53"/>
      <c r="S3234" s="54"/>
      <c r="T3234" s="55"/>
      <c r="U3234" s="56"/>
      <c r="V3234" s="57"/>
      <c r="AF3234" s="15"/>
      <c r="AO3234" s="64"/>
      <c r="AP3234"/>
      <c r="AQ3234"/>
      <c r="AR3234" s="46"/>
      <c r="AS3234" s="43"/>
    </row>
    <row r="3235" spans="1:45" x14ac:dyDescent="0.2">
      <c r="A3235" s="48"/>
      <c r="B3235" s="2"/>
      <c r="D3235" s="65"/>
      <c r="G3235" s="1"/>
      <c r="H3235" s="50"/>
      <c r="I3235" s="51"/>
      <c r="J3235" s="52"/>
      <c r="L3235" s="58"/>
      <c r="N3235" s="53"/>
      <c r="O3235" s="53"/>
      <c r="P3235" s="53"/>
      <c r="Q3235" s="53"/>
      <c r="S3235" s="54"/>
      <c r="T3235" s="55"/>
      <c r="U3235" s="56"/>
      <c r="V3235" s="57"/>
      <c r="AF3235" s="15"/>
      <c r="AO3235" s="64"/>
      <c r="AP3235"/>
      <c r="AQ3235"/>
      <c r="AR3235" s="46"/>
      <c r="AS3235" s="43"/>
    </row>
    <row r="3236" spans="1:45" x14ac:dyDescent="0.2">
      <c r="A3236" s="48"/>
      <c r="B3236" s="2"/>
      <c r="D3236" s="65"/>
      <c r="G3236" s="1"/>
      <c r="H3236" s="50"/>
      <c r="I3236" s="51"/>
      <c r="J3236" s="52"/>
      <c r="L3236" s="58"/>
      <c r="N3236" s="53"/>
      <c r="O3236" s="53"/>
      <c r="P3236" s="53"/>
      <c r="Q3236" s="53"/>
      <c r="S3236" s="54"/>
      <c r="T3236" s="55"/>
      <c r="U3236" s="56"/>
      <c r="V3236" s="57"/>
      <c r="AF3236" s="15"/>
      <c r="AO3236" s="64"/>
      <c r="AP3236"/>
      <c r="AQ3236"/>
      <c r="AR3236" s="46"/>
      <c r="AS3236" s="43"/>
    </row>
    <row r="3237" spans="1:45" x14ac:dyDescent="0.2">
      <c r="A3237" s="48"/>
      <c r="B3237" s="2"/>
      <c r="D3237" s="65"/>
      <c r="G3237" s="1"/>
      <c r="H3237" s="50"/>
      <c r="I3237" s="51"/>
      <c r="J3237" s="52"/>
      <c r="L3237" s="58"/>
      <c r="N3237" s="53"/>
      <c r="O3237" s="53"/>
      <c r="P3237" s="53"/>
      <c r="Q3237" s="53"/>
      <c r="S3237" s="54"/>
      <c r="T3237" s="55"/>
      <c r="U3237" s="56"/>
      <c r="V3237" s="57"/>
      <c r="AF3237" s="15"/>
      <c r="AO3237" s="64"/>
      <c r="AP3237"/>
      <c r="AQ3237"/>
      <c r="AR3237" s="46"/>
      <c r="AS3237" s="43"/>
    </row>
    <row r="3238" spans="1:45" x14ac:dyDescent="0.2">
      <c r="A3238" s="48"/>
      <c r="B3238" s="2"/>
      <c r="D3238" s="65"/>
      <c r="G3238" s="1"/>
      <c r="H3238" s="50"/>
      <c r="I3238" s="51"/>
      <c r="J3238" s="52"/>
      <c r="L3238" s="58"/>
      <c r="N3238" s="53"/>
      <c r="O3238" s="53"/>
      <c r="P3238" s="53"/>
      <c r="Q3238" s="53"/>
      <c r="S3238" s="54"/>
      <c r="T3238" s="55"/>
      <c r="U3238" s="56"/>
      <c r="V3238" s="57"/>
      <c r="AF3238" s="15"/>
      <c r="AO3238" s="64"/>
      <c r="AP3238"/>
      <c r="AQ3238"/>
      <c r="AR3238" s="46"/>
      <c r="AS3238" s="43"/>
    </row>
    <row r="3239" spans="1:45" x14ac:dyDescent="0.2">
      <c r="A3239" s="48"/>
      <c r="B3239" s="2"/>
      <c r="D3239" s="65"/>
      <c r="G3239" s="1"/>
      <c r="H3239" s="50"/>
      <c r="I3239" s="51"/>
      <c r="J3239" s="52"/>
      <c r="L3239" s="58"/>
      <c r="N3239" s="53"/>
      <c r="O3239" s="53"/>
      <c r="P3239" s="53"/>
      <c r="Q3239" s="53"/>
      <c r="S3239" s="54"/>
      <c r="T3239" s="55"/>
      <c r="U3239" s="56"/>
      <c r="V3239" s="57"/>
      <c r="AF3239" s="15"/>
      <c r="AO3239" s="64"/>
      <c r="AP3239"/>
      <c r="AQ3239"/>
      <c r="AR3239" s="46"/>
      <c r="AS3239" s="43"/>
    </row>
    <row r="3240" spans="1:45" x14ac:dyDescent="0.2">
      <c r="A3240" s="48"/>
      <c r="B3240" s="2"/>
      <c r="D3240" s="65"/>
      <c r="G3240" s="1"/>
      <c r="H3240" s="50"/>
      <c r="I3240" s="51"/>
      <c r="J3240" s="52"/>
      <c r="L3240" s="58"/>
      <c r="N3240" s="53"/>
      <c r="O3240" s="53"/>
      <c r="P3240" s="53"/>
      <c r="Q3240" s="53"/>
      <c r="S3240" s="54"/>
      <c r="T3240" s="55"/>
      <c r="U3240" s="56"/>
      <c r="V3240" s="57"/>
      <c r="AF3240" s="15"/>
      <c r="AO3240" s="64"/>
      <c r="AP3240"/>
      <c r="AQ3240"/>
      <c r="AR3240" s="46"/>
      <c r="AS3240" s="43"/>
    </row>
    <row r="3241" spans="1:45" x14ac:dyDescent="0.2">
      <c r="A3241" s="48"/>
      <c r="B3241" s="2"/>
      <c r="D3241" s="65"/>
      <c r="G3241" s="1"/>
      <c r="H3241" s="50"/>
      <c r="I3241" s="51"/>
      <c r="J3241" s="52"/>
      <c r="L3241" s="58"/>
      <c r="N3241" s="53"/>
      <c r="O3241" s="53"/>
      <c r="P3241" s="53"/>
      <c r="Q3241" s="53"/>
      <c r="S3241" s="54"/>
      <c r="T3241" s="55"/>
      <c r="U3241" s="56"/>
      <c r="V3241" s="57"/>
      <c r="AF3241" s="15"/>
      <c r="AO3241" s="64"/>
      <c r="AP3241"/>
      <c r="AQ3241"/>
      <c r="AR3241" s="46"/>
      <c r="AS3241" s="43"/>
    </row>
    <row r="3242" spans="1:45" x14ac:dyDescent="0.2">
      <c r="A3242" s="48"/>
      <c r="B3242" s="2"/>
      <c r="D3242" s="65"/>
      <c r="G3242" s="1"/>
      <c r="H3242" s="50"/>
      <c r="I3242" s="51"/>
      <c r="J3242" s="52"/>
      <c r="L3242" s="58"/>
      <c r="N3242" s="53"/>
      <c r="O3242" s="53"/>
      <c r="P3242" s="53"/>
      <c r="Q3242" s="53"/>
      <c r="S3242" s="54"/>
      <c r="T3242" s="55"/>
      <c r="U3242" s="56"/>
      <c r="V3242" s="57"/>
      <c r="AF3242" s="15"/>
      <c r="AO3242" s="64"/>
      <c r="AP3242"/>
      <c r="AQ3242"/>
      <c r="AR3242" s="46"/>
      <c r="AS3242" s="43"/>
    </row>
    <row r="3243" spans="1:45" x14ac:dyDescent="0.2">
      <c r="A3243" s="48"/>
      <c r="B3243" s="2"/>
      <c r="D3243" s="65"/>
      <c r="G3243" s="1"/>
      <c r="H3243" s="50"/>
      <c r="I3243" s="51"/>
      <c r="J3243" s="52"/>
      <c r="L3243" s="58"/>
      <c r="N3243" s="53"/>
      <c r="O3243" s="53"/>
      <c r="P3243" s="53"/>
      <c r="Q3243" s="53"/>
      <c r="S3243" s="54"/>
      <c r="T3243" s="55"/>
      <c r="U3243" s="56"/>
      <c r="V3243" s="57"/>
      <c r="AF3243" s="15"/>
      <c r="AO3243" s="64"/>
      <c r="AP3243"/>
      <c r="AQ3243"/>
      <c r="AR3243" s="46"/>
      <c r="AS3243" s="43"/>
    </row>
    <row r="3244" spans="1:45" x14ac:dyDescent="0.2">
      <c r="A3244" s="48"/>
      <c r="B3244" s="2"/>
      <c r="D3244" s="65"/>
      <c r="G3244" s="1"/>
      <c r="H3244" s="50"/>
      <c r="I3244" s="51"/>
      <c r="J3244" s="52"/>
      <c r="L3244" s="58"/>
      <c r="N3244" s="53"/>
      <c r="O3244" s="53"/>
      <c r="P3244" s="53"/>
      <c r="Q3244" s="53"/>
      <c r="S3244" s="54"/>
      <c r="T3244" s="55"/>
      <c r="U3244" s="56"/>
      <c r="V3244" s="57"/>
      <c r="AF3244" s="15"/>
      <c r="AO3244" s="64"/>
      <c r="AP3244"/>
      <c r="AQ3244"/>
      <c r="AR3244" s="46"/>
      <c r="AS3244" s="43"/>
    </row>
    <row r="3245" spans="1:45" x14ac:dyDescent="0.2">
      <c r="A3245" s="48"/>
      <c r="B3245" s="2"/>
      <c r="D3245" s="65"/>
      <c r="G3245" s="1"/>
      <c r="H3245" s="50"/>
      <c r="I3245" s="51"/>
      <c r="J3245" s="52"/>
      <c r="L3245" s="58"/>
      <c r="N3245" s="53"/>
      <c r="O3245" s="53"/>
      <c r="P3245" s="53"/>
      <c r="Q3245" s="53"/>
      <c r="S3245" s="54"/>
      <c r="T3245" s="55"/>
      <c r="U3245" s="56"/>
      <c r="V3245" s="57"/>
      <c r="AF3245" s="15"/>
      <c r="AO3245" s="64"/>
      <c r="AP3245"/>
      <c r="AQ3245"/>
      <c r="AR3245" s="46"/>
      <c r="AS3245" s="43"/>
    </row>
    <row r="3246" spans="1:45" x14ac:dyDescent="0.2">
      <c r="A3246" s="48"/>
      <c r="B3246" s="2"/>
      <c r="D3246" s="65"/>
      <c r="G3246" s="1"/>
      <c r="H3246" s="50"/>
      <c r="I3246" s="51"/>
      <c r="J3246" s="52"/>
      <c r="L3246" s="58"/>
      <c r="N3246" s="53"/>
      <c r="O3246" s="53"/>
      <c r="P3246" s="53"/>
      <c r="Q3246" s="53"/>
      <c r="S3246" s="54"/>
      <c r="T3246" s="55"/>
      <c r="U3246" s="56"/>
      <c r="V3246" s="57"/>
      <c r="AF3246" s="15"/>
      <c r="AO3246" s="64"/>
      <c r="AP3246"/>
      <c r="AQ3246"/>
      <c r="AR3246" s="46"/>
      <c r="AS3246" s="43"/>
    </row>
    <row r="3247" spans="1:45" x14ac:dyDescent="0.2">
      <c r="A3247" s="48"/>
      <c r="B3247" s="2"/>
      <c r="D3247" s="65"/>
      <c r="G3247" s="1"/>
      <c r="H3247" s="50"/>
      <c r="I3247" s="51"/>
      <c r="J3247" s="52"/>
      <c r="L3247" s="58"/>
      <c r="N3247" s="53"/>
      <c r="O3247" s="53"/>
      <c r="P3247" s="53"/>
      <c r="Q3247" s="53"/>
      <c r="S3247" s="54"/>
      <c r="T3247" s="55"/>
      <c r="U3247" s="56"/>
      <c r="V3247" s="57"/>
      <c r="AF3247" s="15"/>
      <c r="AO3247" s="64"/>
      <c r="AP3247"/>
      <c r="AQ3247"/>
      <c r="AR3247" s="46"/>
      <c r="AS3247" s="43"/>
    </row>
    <row r="3248" spans="1:45" x14ac:dyDescent="0.2">
      <c r="A3248" s="48"/>
      <c r="B3248" s="2"/>
      <c r="D3248" s="65"/>
      <c r="G3248" s="1"/>
      <c r="H3248" s="50"/>
      <c r="I3248" s="51"/>
      <c r="J3248" s="52"/>
      <c r="L3248" s="58"/>
      <c r="N3248" s="53"/>
      <c r="O3248" s="53"/>
      <c r="P3248" s="53"/>
      <c r="Q3248" s="53"/>
      <c r="S3248" s="54"/>
      <c r="T3248" s="55"/>
      <c r="U3248" s="56"/>
      <c r="V3248" s="57"/>
      <c r="AF3248" s="15"/>
      <c r="AO3248" s="64"/>
      <c r="AP3248"/>
      <c r="AQ3248"/>
      <c r="AR3248" s="46"/>
      <c r="AS3248" s="43"/>
    </row>
    <row r="3249" spans="1:45" x14ac:dyDescent="0.2">
      <c r="A3249" s="48"/>
      <c r="B3249" s="2"/>
      <c r="D3249" s="65"/>
      <c r="G3249" s="1"/>
      <c r="H3249" s="50"/>
      <c r="I3249" s="51"/>
      <c r="J3249" s="52"/>
      <c r="L3249" s="58"/>
      <c r="N3249" s="53"/>
      <c r="O3249" s="53"/>
      <c r="P3249" s="53"/>
      <c r="Q3249" s="53"/>
      <c r="S3249" s="54"/>
      <c r="T3249" s="55"/>
      <c r="U3249" s="56"/>
      <c r="V3249" s="57"/>
      <c r="AF3249" s="15"/>
      <c r="AO3249" s="64"/>
      <c r="AP3249"/>
      <c r="AQ3249"/>
      <c r="AR3249" s="46"/>
      <c r="AS3249" s="43"/>
    </row>
    <row r="3250" spans="1:45" x14ac:dyDescent="0.2">
      <c r="A3250" s="48"/>
      <c r="B3250" s="2"/>
      <c r="D3250" s="65"/>
      <c r="G3250" s="1"/>
      <c r="H3250" s="50"/>
      <c r="I3250" s="51"/>
      <c r="J3250" s="52"/>
      <c r="L3250" s="58"/>
      <c r="N3250" s="53"/>
      <c r="O3250" s="53"/>
      <c r="P3250" s="53"/>
      <c r="Q3250" s="53"/>
      <c r="S3250" s="54"/>
      <c r="T3250" s="55"/>
      <c r="U3250" s="56"/>
      <c r="V3250" s="57"/>
      <c r="AF3250" s="15"/>
      <c r="AO3250" s="64"/>
      <c r="AP3250"/>
      <c r="AQ3250"/>
      <c r="AR3250" s="46"/>
      <c r="AS3250" s="43"/>
    </row>
    <row r="3251" spans="1:45" x14ac:dyDescent="0.2">
      <c r="A3251" s="48"/>
      <c r="B3251" s="2"/>
      <c r="D3251" s="65"/>
      <c r="G3251" s="1"/>
      <c r="H3251" s="50"/>
      <c r="I3251" s="51"/>
      <c r="J3251" s="52"/>
      <c r="L3251" s="58"/>
      <c r="N3251" s="53"/>
      <c r="O3251" s="53"/>
      <c r="P3251" s="53"/>
      <c r="Q3251" s="53"/>
      <c r="S3251" s="54"/>
      <c r="T3251" s="55"/>
      <c r="U3251" s="56"/>
      <c r="V3251" s="57"/>
      <c r="AF3251" s="15"/>
      <c r="AO3251" s="64"/>
      <c r="AP3251"/>
      <c r="AQ3251"/>
      <c r="AR3251" s="46"/>
      <c r="AS3251" s="43"/>
    </row>
    <row r="3252" spans="1:45" x14ac:dyDescent="0.2">
      <c r="A3252" s="48"/>
      <c r="B3252" s="2"/>
      <c r="D3252" s="65"/>
      <c r="G3252" s="1"/>
      <c r="H3252" s="50"/>
      <c r="I3252" s="51"/>
      <c r="J3252" s="52"/>
      <c r="L3252" s="58"/>
      <c r="N3252" s="53"/>
      <c r="O3252" s="53"/>
      <c r="P3252" s="53"/>
      <c r="Q3252" s="53"/>
      <c r="S3252" s="54"/>
      <c r="T3252" s="55"/>
      <c r="U3252" s="56"/>
      <c r="V3252" s="57"/>
      <c r="AF3252" s="15"/>
      <c r="AO3252" s="64"/>
      <c r="AP3252"/>
      <c r="AQ3252"/>
      <c r="AR3252" s="46"/>
      <c r="AS3252" s="43"/>
    </row>
    <row r="3253" spans="1:45" x14ac:dyDescent="0.2">
      <c r="A3253" s="48"/>
      <c r="B3253" s="2"/>
      <c r="D3253" s="65"/>
      <c r="G3253" s="1"/>
      <c r="H3253" s="50"/>
      <c r="I3253" s="51"/>
      <c r="J3253" s="52"/>
      <c r="L3253" s="58"/>
      <c r="N3253" s="53"/>
      <c r="O3253" s="53"/>
      <c r="P3253" s="53"/>
      <c r="Q3253" s="53"/>
      <c r="S3253" s="54"/>
      <c r="T3253" s="55"/>
      <c r="U3253" s="56"/>
      <c r="V3253" s="57"/>
      <c r="AF3253" s="15"/>
      <c r="AO3253" s="64"/>
      <c r="AP3253"/>
      <c r="AQ3253"/>
      <c r="AR3253" s="46"/>
      <c r="AS3253" s="43"/>
    </row>
    <row r="3254" spans="1:45" x14ac:dyDescent="0.2">
      <c r="A3254" s="48"/>
      <c r="B3254" s="2"/>
      <c r="D3254" s="65"/>
      <c r="G3254" s="1"/>
      <c r="H3254" s="50"/>
      <c r="I3254" s="51"/>
      <c r="J3254" s="52"/>
      <c r="L3254" s="58"/>
      <c r="N3254" s="53"/>
      <c r="O3254" s="53"/>
      <c r="P3254" s="53"/>
      <c r="Q3254" s="53"/>
      <c r="S3254" s="54"/>
      <c r="T3254" s="55"/>
      <c r="U3254" s="56"/>
      <c r="V3254" s="57"/>
      <c r="AF3254" s="15"/>
      <c r="AO3254" s="64"/>
      <c r="AP3254"/>
      <c r="AQ3254"/>
      <c r="AR3254" s="46"/>
      <c r="AS3254" s="43"/>
    </row>
    <row r="3255" spans="1:45" x14ac:dyDescent="0.2">
      <c r="A3255" s="48"/>
      <c r="B3255" s="2"/>
      <c r="D3255" s="65"/>
      <c r="G3255" s="1"/>
      <c r="H3255" s="50"/>
      <c r="I3255" s="51"/>
      <c r="J3255" s="52"/>
      <c r="L3255" s="58"/>
      <c r="N3255" s="53"/>
      <c r="O3255" s="53"/>
      <c r="P3255" s="53"/>
      <c r="Q3255" s="53"/>
      <c r="S3255" s="54"/>
      <c r="T3255" s="55"/>
      <c r="U3255" s="56"/>
      <c r="V3255" s="57"/>
      <c r="AF3255" s="15"/>
      <c r="AO3255" s="64"/>
      <c r="AP3255"/>
      <c r="AQ3255"/>
      <c r="AR3255" s="46"/>
      <c r="AS3255" s="43"/>
    </row>
    <row r="3256" spans="1:45" x14ac:dyDescent="0.2">
      <c r="A3256" s="48"/>
      <c r="B3256" s="2"/>
      <c r="D3256" s="65"/>
      <c r="G3256" s="1"/>
      <c r="H3256" s="50"/>
      <c r="I3256" s="51"/>
      <c r="J3256" s="52"/>
      <c r="L3256" s="58"/>
      <c r="N3256" s="53"/>
      <c r="O3256" s="53"/>
      <c r="P3256" s="53"/>
      <c r="Q3256" s="53"/>
      <c r="S3256" s="54"/>
      <c r="T3256" s="55"/>
      <c r="U3256" s="56"/>
      <c r="V3256" s="57"/>
      <c r="AF3256" s="15"/>
      <c r="AO3256" s="64"/>
      <c r="AP3256"/>
      <c r="AQ3256"/>
      <c r="AR3256" s="46"/>
      <c r="AS3256" s="43"/>
    </row>
    <row r="3257" spans="1:45" x14ac:dyDescent="0.2">
      <c r="A3257" s="48"/>
      <c r="B3257" s="2"/>
      <c r="D3257" s="65"/>
      <c r="G3257" s="1"/>
      <c r="H3257" s="50"/>
      <c r="I3257" s="51"/>
      <c r="J3257" s="52"/>
      <c r="L3257" s="58"/>
      <c r="N3257" s="53"/>
      <c r="O3257" s="53"/>
      <c r="P3257" s="53"/>
      <c r="Q3257" s="53"/>
      <c r="S3257" s="54"/>
      <c r="T3257" s="55"/>
      <c r="U3257" s="56"/>
      <c r="V3257" s="57"/>
      <c r="AF3257" s="15"/>
      <c r="AO3257" s="64"/>
      <c r="AP3257"/>
      <c r="AQ3257"/>
      <c r="AR3257" s="46"/>
      <c r="AS3257" s="43"/>
    </row>
    <row r="3258" spans="1:45" x14ac:dyDescent="0.2">
      <c r="A3258" s="48"/>
      <c r="B3258" s="2"/>
      <c r="D3258" s="65"/>
      <c r="G3258" s="1"/>
      <c r="H3258" s="50"/>
      <c r="I3258" s="51"/>
      <c r="J3258" s="52"/>
      <c r="L3258" s="58"/>
      <c r="N3258" s="53"/>
      <c r="O3258" s="53"/>
      <c r="P3258" s="53"/>
      <c r="Q3258" s="53"/>
      <c r="S3258" s="54"/>
      <c r="T3258" s="55"/>
      <c r="U3258" s="56"/>
      <c r="V3258" s="57"/>
      <c r="AF3258" s="15"/>
      <c r="AO3258" s="64"/>
      <c r="AP3258"/>
      <c r="AQ3258"/>
      <c r="AR3258" s="46"/>
      <c r="AS3258" s="43"/>
    </row>
    <row r="3259" spans="1:45" x14ac:dyDescent="0.2">
      <c r="A3259" s="48"/>
      <c r="B3259" s="2"/>
      <c r="D3259" s="65"/>
      <c r="G3259" s="1"/>
      <c r="H3259" s="50"/>
      <c r="I3259" s="51"/>
      <c r="J3259" s="52"/>
      <c r="L3259" s="58"/>
      <c r="N3259" s="53"/>
      <c r="O3259" s="53"/>
      <c r="P3259" s="53"/>
      <c r="Q3259" s="53"/>
      <c r="S3259" s="54"/>
      <c r="T3259" s="55"/>
      <c r="U3259" s="56"/>
      <c r="V3259" s="57"/>
      <c r="AF3259" s="15"/>
      <c r="AO3259" s="64"/>
      <c r="AP3259"/>
      <c r="AQ3259"/>
      <c r="AR3259" s="46"/>
      <c r="AS3259" s="43"/>
    </row>
    <row r="3260" spans="1:45" x14ac:dyDescent="0.2">
      <c r="A3260" s="48"/>
      <c r="B3260" s="2"/>
      <c r="D3260" s="65"/>
      <c r="G3260" s="1"/>
      <c r="H3260" s="50"/>
      <c r="I3260" s="51"/>
      <c r="J3260" s="52"/>
      <c r="L3260" s="58"/>
      <c r="N3260" s="53"/>
      <c r="O3260" s="53"/>
      <c r="P3260" s="53"/>
      <c r="Q3260" s="53"/>
      <c r="S3260" s="54"/>
      <c r="T3260" s="55"/>
      <c r="U3260" s="56"/>
      <c r="V3260" s="57"/>
      <c r="AF3260" s="15"/>
      <c r="AO3260" s="64"/>
      <c r="AP3260"/>
      <c r="AQ3260"/>
      <c r="AR3260" s="46"/>
      <c r="AS3260" s="43"/>
    </row>
    <row r="3261" spans="1:45" x14ac:dyDescent="0.2">
      <c r="A3261" s="48"/>
      <c r="B3261" s="2"/>
      <c r="D3261" s="65"/>
      <c r="G3261" s="1"/>
      <c r="H3261" s="50"/>
      <c r="I3261" s="51"/>
      <c r="J3261" s="52"/>
      <c r="L3261" s="58"/>
      <c r="N3261" s="53"/>
      <c r="O3261" s="53"/>
      <c r="P3261" s="53"/>
      <c r="Q3261" s="53"/>
      <c r="S3261" s="54"/>
      <c r="T3261" s="55"/>
      <c r="U3261" s="56"/>
      <c r="V3261" s="57"/>
      <c r="AF3261" s="15"/>
      <c r="AO3261" s="64"/>
      <c r="AP3261"/>
      <c r="AQ3261"/>
      <c r="AR3261" s="46"/>
      <c r="AS3261" s="43"/>
    </row>
    <row r="3262" spans="1:45" x14ac:dyDescent="0.2">
      <c r="A3262" s="48"/>
      <c r="B3262" s="2"/>
      <c r="D3262" s="65"/>
      <c r="G3262" s="1"/>
      <c r="H3262" s="50"/>
      <c r="I3262" s="51"/>
      <c r="J3262" s="52"/>
      <c r="L3262" s="58"/>
      <c r="N3262" s="53"/>
      <c r="O3262" s="53"/>
      <c r="P3262" s="53"/>
      <c r="Q3262" s="53"/>
      <c r="S3262" s="54"/>
      <c r="T3262" s="55"/>
      <c r="U3262" s="56"/>
      <c r="V3262" s="57"/>
      <c r="AF3262" s="15"/>
      <c r="AO3262" s="64"/>
      <c r="AP3262"/>
      <c r="AQ3262"/>
      <c r="AR3262" s="46"/>
      <c r="AS3262" s="43"/>
    </row>
    <row r="3263" spans="1:45" x14ac:dyDescent="0.2">
      <c r="A3263" s="48"/>
      <c r="B3263" s="2"/>
      <c r="D3263" s="65"/>
      <c r="G3263" s="1"/>
      <c r="H3263" s="50"/>
      <c r="I3263" s="51"/>
      <c r="J3263" s="52"/>
      <c r="L3263" s="58"/>
      <c r="N3263" s="53"/>
      <c r="O3263" s="53"/>
      <c r="P3263" s="53"/>
      <c r="Q3263" s="53"/>
      <c r="S3263" s="54"/>
      <c r="T3263" s="55"/>
      <c r="U3263" s="56"/>
      <c r="V3263" s="57"/>
      <c r="AF3263" s="15"/>
      <c r="AO3263" s="64"/>
      <c r="AP3263"/>
      <c r="AQ3263"/>
      <c r="AR3263" s="46"/>
      <c r="AS3263" s="43"/>
    </row>
    <row r="3264" spans="1:45" x14ac:dyDescent="0.2">
      <c r="A3264" s="48"/>
      <c r="B3264" s="2"/>
      <c r="D3264" s="65"/>
      <c r="G3264" s="1"/>
      <c r="H3264" s="50"/>
      <c r="I3264" s="51"/>
      <c r="J3264" s="52"/>
      <c r="L3264" s="58"/>
      <c r="N3264" s="53"/>
      <c r="O3264" s="53"/>
      <c r="P3264" s="53"/>
      <c r="Q3264" s="53"/>
      <c r="S3264" s="54"/>
      <c r="T3264" s="55"/>
      <c r="U3264" s="56"/>
      <c r="V3264" s="57"/>
      <c r="AF3264" s="15"/>
      <c r="AO3264" s="64"/>
      <c r="AP3264"/>
      <c r="AQ3264"/>
      <c r="AR3264" s="46"/>
      <c r="AS3264" s="43"/>
    </row>
    <row r="3265" spans="1:45" x14ac:dyDescent="0.2">
      <c r="A3265" s="48"/>
      <c r="B3265" s="2"/>
      <c r="D3265" s="65"/>
      <c r="G3265" s="1"/>
      <c r="H3265" s="50"/>
      <c r="I3265" s="51"/>
      <c r="J3265" s="52"/>
      <c r="L3265" s="58"/>
      <c r="N3265" s="53"/>
      <c r="O3265" s="53"/>
      <c r="P3265" s="53"/>
      <c r="Q3265" s="53"/>
      <c r="S3265" s="54"/>
      <c r="T3265" s="55"/>
      <c r="U3265" s="56"/>
      <c r="V3265" s="57"/>
      <c r="AF3265" s="15"/>
      <c r="AO3265" s="64"/>
      <c r="AP3265"/>
      <c r="AQ3265"/>
      <c r="AR3265" s="46"/>
      <c r="AS3265" s="43"/>
    </row>
    <row r="3266" spans="1:45" x14ac:dyDescent="0.2">
      <c r="A3266" s="48"/>
      <c r="B3266" s="2"/>
      <c r="D3266" s="65"/>
      <c r="G3266" s="1"/>
      <c r="H3266" s="50"/>
      <c r="I3266" s="51"/>
      <c r="J3266" s="52"/>
      <c r="L3266" s="58"/>
      <c r="N3266" s="53"/>
      <c r="O3266" s="53"/>
      <c r="P3266" s="53"/>
      <c r="Q3266" s="53"/>
      <c r="S3266" s="54"/>
      <c r="T3266" s="55"/>
      <c r="U3266" s="56"/>
      <c r="V3266" s="57"/>
      <c r="AF3266" s="15"/>
      <c r="AO3266" s="64"/>
      <c r="AP3266"/>
      <c r="AQ3266"/>
      <c r="AR3266" s="46"/>
      <c r="AS3266" s="43"/>
    </row>
    <row r="3267" spans="1:45" x14ac:dyDescent="0.2">
      <c r="A3267" s="48"/>
      <c r="B3267" s="2"/>
      <c r="D3267" s="65"/>
      <c r="G3267" s="1"/>
      <c r="H3267" s="50"/>
      <c r="I3267" s="51"/>
      <c r="J3267" s="52"/>
      <c r="L3267" s="58"/>
      <c r="N3267" s="53"/>
      <c r="O3267" s="53"/>
      <c r="P3267" s="53"/>
      <c r="Q3267" s="53"/>
      <c r="S3267" s="54"/>
      <c r="T3267" s="55"/>
      <c r="U3267" s="56"/>
      <c r="V3267" s="57"/>
      <c r="AF3267" s="15"/>
      <c r="AO3267" s="64"/>
      <c r="AP3267"/>
      <c r="AQ3267"/>
      <c r="AR3267" s="46"/>
      <c r="AS3267" s="43"/>
    </row>
    <row r="3268" spans="1:45" x14ac:dyDescent="0.2">
      <c r="A3268" s="48"/>
      <c r="B3268" s="2"/>
      <c r="D3268" s="65"/>
      <c r="G3268" s="1"/>
      <c r="H3268" s="50"/>
      <c r="I3268" s="51"/>
      <c r="J3268" s="52"/>
      <c r="L3268" s="58"/>
      <c r="N3268" s="53"/>
      <c r="O3268" s="53"/>
      <c r="P3268" s="53"/>
      <c r="Q3268" s="53"/>
      <c r="S3268" s="54"/>
      <c r="T3268" s="55"/>
      <c r="U3268" s="56"/>
      <c r="V3268" s="57"/>
      <c r="AF3268" s="15"/>
      <c r="AO3268" s="64"/>
      <c r="AP3268"/>
      <c r="AQ3268"/>
      <c r="AR3268" s="46"/>
      <c r="AS3268" s="43"/>
    </row>
    <row r="3269" spans="1:45" x14ac:dyDescent="0.2">
      <c r="A3269" s="48"/>
      <c r="B3269" s="2"/>
      <c r="D3269" s="65"/>
      <c r="G3269" s="1"/>
      <c r="H3269" s="50"/>
      <c r="I3269" s="51"/>
      <c r="J3269" s="52"/>
      <c r="L3269" s="58"/>
      <c r="N3269" s="53"/>
      <c r="O3269" s="53"/>
      <c r="P3269" s="53"/>
      <c r="Q3269" s="53"/>
      <c r="S3269" s="54"/>
      <c r="T3269" s="55"/>
      <c r="U3269" s="56"/>
      <c r="V3269" s="57"/>
      <c r="AF3269" s="15"/>
      <c r="AO3269" s="64"/>
      <c r="AP3269"/>
      <c r="AQ3269"/>
      <c r="AR3269" s="46"/>
      <c r="AS3269" s="43"/>
    </row>
    <row r="3270" spans="1:45" x14ac:dyDescent="0.2">
      <c r="A3270" s="48"/>
      <c r="B3270" s="2"/>
      <c r="D3270" s="65"/>
      <c r="G3270" s="1"/>
      <c r="H3270" s="50"/>
      <c r="I3270" s="51"/>
      <c r="J3270" s="52"/>
      <c r="L3270" s="58"/>
      <c r="N3270" s="53"/>
      <c r="O3270" s="53"/>
      <c r="P3270" s="53"/>
      <c r="Q3270" s="53"/>
      <c r="S3270" s="54"/>
      <c r="T3270" s="55"/>
      <c r="U3270" s="56"/>
      <c r="V3270" s="57"/>
      <c r="AF3270" s="15"/>
      <c r="AO3270" s="64"/>
      <c r="AP3270"/>
      <c r="AQ3270"/>
      <c r="AR3270" s="46"/>
      <c r="AS3270" s="43"/>
    </row>
    <row r="3271" spans="1:45" x14ac:dyDescent="0.2">
      <c r="A3271" s="48"/>
      <c r="B3271" s="2"/>
      <c r="D3271" s="65"/>
      <c r="G3271" s="1"/>
      <c r="H3271" s="50"/>
      <c r="I3271" s="51"/>
      <c r="J3271" s="52"/>
      <c r="L3271" s="58"/>
      <c r="N3271" s="53"/>
      <c r="O3271" s="53"/>
      <c r="P3271" s="53"/>
      <c r="Q3271" s="53"/>
      <c r="S3271" s="54"/>
      <c r="T3271" s="55"/>
      <c r="U3271" s="56"/>
      <c r="V3271" s="57"/>
      <c r="AF3271" s="15"/>
      <c r="AO3271" s="64"/>
      <c r="AP3271"/>
      <c r="AQ3271"/>
      <c r="AR3271" s="46"/>
      <c r="AS3271" s="43"/>
    </row>
    <row r="3272" spans="1:45" x14ac:dyDescent="0.2">
      <c r="A3272" s="48"/>
      <c r="B3272" s="2"/>
      <c r="D3272" s="65"/>
      <c r="G3272" s="1"/>
      <c r="H3272" s="50"/>
      <c r="I3272" s="51"/>
      <c r="J3272" s="52"/>
      <c r="L3272" s="58"/>
      <c r="N3272" s="53"/>
      <c r="O3272" s="53"/>
      <c r="P3272" s="53"/>
      <c r="Q3272" s="53"/>
      <c r="S3272" s="54"/>
      <c r="T3272" s="55"/>
      <c r="U3272" s="56"/>
      <c r="V3272" s="57"/>
      <c r="AF3272" s="15"/>
      <c r="AO3272" s="64"/>
      <c r="AP3272"/>
      <c r="AQ3272"/>
      <c r="AR3272" s="46"/>
      <c r="AS3272" s="43"/>
    </row>
    <row r="3273" spans="1:45" x14ac:dyDescent="0.2">
      <c r="A3273" s="48"/>
      <c r="B3273" s="2"/>
      <c r="D3273" s="65"/>
      <c r="G3273" s="1"/>
      <c r="H3273" s="50"/>
      <c r="I3273" s="51"/>
      <c r="J3273" s="52"/>
      <c r="L3273" s="58"/>
      <c r="N3273" s="53"/>
      <c r="O3273" s="53"/>
      <c r="P3273" s="53"/>
      <c r="Q3273" s="53"/>
      <c r="S3273" s="54"/>
      <c r="T3273" s="55"/>
      <c r="U3273" s="56"/>
      <c r="V3273" s="57"/>
      <c r="AF3273" s="15"/>
      <c r="AO3273" s="64"/>
      <c r="AP3273"/>
      <c r="AQ3273"/>
      <c r="AR3273" s="46"/>
      <c r="AS3273" s="43"/>
    </row>
    <row r="3274" spans="1:45" x14ac:dyDescent="0.2">
      <c r="A3274" s="48"/>
      <c r="B3274" s="2"/>
      <c r="D3274" s="65"/>
      <c r="G3274" s="1"/>
      <c r="H3274" s="50"/>
      <c r="I3274" s="51"/>
      <c r="J3274" s="52"/>
      <c r="L3274" s="58"/>
      <c r="N3274" s="53"/>
      <c r="O3274" s="53"/>
      <c r="P3274" s="53"/>
      <c r="Q3274" s="53"/>
      <c r="S3274" s="54"/>
      <c r="T3274" s="55"/>
      <c r="U3274" s="56"/>
      <c r="V3274" s="57"/>
      <c r="AF3274" s="15"/>
      <c r="AO3274" s="64"/>
      <c r="AP3274"/>
      <c r="AQ3274"/>
      <c r="AR3274" s="46"/>
      <c r="AS3274" s="43"/>
    </row>
    <row r="3275" spans="1:45" x14ac:dyDescent="0.2">
      <c r="A3275" s="48"/>
      <c r="B3275" s="2"/>
      <c r="D3275" s="65"/>
      <c r="G3275" s="1"/>
      <c r="H3275" s="50"/>
      <c r="I3275" s="51"/>
      <c r="J3275" s="52"/>
      <c r="L3275" s="58"/>
      <c r="N3275" s="53"/>
      <c r="O3275" s="53"/>
      <c r="P3275" s="53"/>
      <c r="Q3275" s="53"/>
      <c r="S3275" s="54"/>
      <c r="T3275" s="55"/>
      <c r="U3275" s="56"/>
      <c r="V3275" s="57"/>
      <c r="AF3275" s="15"/>
      <c r="AO3275" s="64"/>
      <c r="AP3275"/>
      <c r="AQ3275"/>
      <c r="AR3275" s="46"/>
      <c r="AS3275" s="43"/>
    </row>
    <row r="3276" spans="1:45" x14ac:dyDescent="0.2">
      <c r="A3276" s="48"/>
      <c r="B3276" s="2"/>
      <c r="D3276" s="65"/>
      <c r="G3276" s="1"/>
      <c r="H3276" s="50"/>
      <c r="I3276" s="51"/>
      <c r="J3276" s="52"/>
      <c r="L3276" s="58"/>
      <c r="N3276" s="53"/>
      <c r="O3276" s="53"/>
      <c r="P3276" s="53"/>
      <c r="Q3276" s="53"/>
      <c r="S3276" s="54"/>
      <c r="T3276" s="55"/>
      <c r="U3276" s="56"/>
      <c r="V3276" s="57"/>
      <c r="AF3276" s="15"/>
      <c r="AO3276" s="64"/>
      <c r="AP3276"/>
      <c r="AQ3276"/>
      <c r="AR3276" s="46"/>
      <c r="AS3276" s="43"/>
    </row>
    <row r="3277" spans="1:45" x14ac:dyDescent="0.2">
      <c r="A3277" s="48"/>
      <c r="B3277" s="2"/>
      <c r="D3277" s="65"/>
      <c r="G3277" s="1"/>
      <c r="H3277" s="50"/>
      <c r="I3277" s="51"/>
      <c r="J3277" s="52"/>
      <c r="L3277" s="58"/>
      <c r="N3277" s="53"/>
      <c r="O3277" s="53"/>
      <c r="P3277" s="53"/>
      <c r="Q3277" s="53"/>
      <c r="S3277" s="54"/>
      <c r="T3277" s="55"/>
      <c r="U3277" s="56"/>
      <c r="V3277" s="57"/>
      <c r="AF3277" s="15"/>
      <c r="AO3277" s="64"/>
      <c r="AP3277"/>
      <c r="AQ3277"/>
      <c r="AR3277" s="46"/>
      <c r="AS3277" s="43"/>
    </row>
    <row r="3278" spans="1:45" x14ac:dyDescent="0.2">
      <c r="A3278" s="48"/>
      <c r="B3278" s="2"/>
      <c r="D3278" s="65"/>
      <c r="G3278" s="1"/>
      <c r="H3278" s="50"/>
      <c r="I3278" s="51"/>
      <c r="J3278" s="52"/>
      <c r="L3278" s="58"/>
      <c r="N3278" s="53"/>
      <c r="O3278" s="53"/>
      <c r="P3278" s="53"/>
      <c r="Q3278" s="53"/>
      <c r="S3278" s="54"/>
      <c r="T3278" s="55"/>
      <c r="U3278" s="56"/>
      <c r="V3278" s="57"/>
      <c r="AF3278" s="15"/>
      <c r="AO3278" s="64"/>
      <c r="AP3278"/>
      <c r="AQ3278"/>
      <c r="AR3278" s="46"/>
      <c r="AS3278" s="43"/>
    </row>
    <row r="3279" spans="1:45" x14ac:dyDescent="0.2">
      <c r="A3279" s="48"/>
      <c r="B3279" s="2"/>
      <c r="D3279" s="65"/>
      <c r="G3279" s="1"/>
      <c r="H3279" s="50"/>
      <c r="I3279" s="51"/>
      <c r="J3279" s="52"/>
      <c r="L3279" s="58"/>
      <c r="N3279" s="53"/>
      <c r="O3279" s="53"/>
      <c r="P3279" s="53"/>
      <c r="Q3279" s="53"/>
      <c r="S3279" s="54"/>
      <c r="T3279" s="55"/>
      <c r="U3279" s="56"/>
      <c r="V3279" s="57"/>
      <c r="AF3279" s="15"/>
      <c r="AO3279" s="64"/>
      <c r="AP3279"/>
      <c r="AQ3279"/>
      <c r="AR3279" s="46"/>
      <c r="AS3279" s="43"/>
    </row>
    <row r="3280" spans="1:45" x14ac:dyDescent="0.2">
      <c r="A3280" s="48"/>
      <c r="B3280" s="2"/>
      <c r="D3280" s="65"/>
      <c r="G3280" s="1"/>
      <c r="H3280" s="50"/>
      <c r="I3280" s="51"/>
      <c r="J3280" s="52"/>
      <c r="L3280" s="58"/>
      <c r="N3280" s="53"/>
      <c r="O3280" s="53"/>
      <c r="P3280" s="53"/>
      <c r="Q3280" s="53"/>
      <c r="S3280" s="54"/>
      <c r="T3280" s="55"/>
      <c r="U3280" s="56"/>
      <c r="V3280" s="57"/>
      <c r="AF3280" s="15"/>
      <c r="AO3280" s="64"/>
      <c r="AP3280"/>
      <c r="AQ3280"/>
      <c r="AR3280" s="46"/>
      <c r="AS3280" s="43"/>
    </row>
    <row r="3281" spans="1:45" x14ac:dyDescent="0.2">
      <c r="A3281" s="48"/>
      <c r="B3281" s="2"/>
      <c r="D3281" s="65"/>
      <c r="G3281" s="1"/>
      <c r="H3281" s="50"/>
      <c r="I3281" s="51"/>
      <c r="J3281" s="52"/>
      <c r="L3281" s="58"/>
      <c r="N3281" s="53"/>
      <c r="O3281" s="53"/>
      <c r="P3281" s="53"/>
      <c r="Q3281" s="53"/>
      <c r="S3281" s="54"/>
      <c r="T3281" s="55"/>
      <c r="U3281" s="56"/>
      <c r="V3281" s="57"/>
      <c r="AF3281" s="15"/>
      <c r="AO3281" s="64"/>
      <c r="AP3281"/>
      <c r="AQ3281"/>
      <c r="AR3281" s="46"/>
      <c r="AS3281" s="43"/>
    </row>
    <row r="3282" spans="1:45" x14ac:dyDescent="0.2">
      <c r="A3282" s="48"/>
      <c r="B3282" s="2"/>
      <c r="D3282" s="65"/>
      <c r="G3282" s="1"/>
      <c r="H3282" s="50"/>
      <c r="I3282" s="51"/>
      <c r="J3282" s="52"/>
      <c r="L3282" s="58"/>
      <c r="N3282" s="53"/>
      <c r="O3282" s="53"/>
      <c r="P3282" s="53"/>
      <c r="Q3282" s="53"/>
      <c r="S3282" s="54"/>
      <c r="T3282" s="55"/>
      <c r="U3282" s="56"/>
      <c r="V3282" s="57"/>
      <c r="AF3282" s="15"/>
      <c r="AO3282" s="64"/>
      <c r="AP3282"/>
      <c r="AQ3282"/>
      <c r="AR3282" s="46"/>
      <c r="AS3282" s="43"/>
    </row>
    <row r="3283" spans="1:45" x14ac:dyDescent="0.2">
      <c r="A3283" s="48"/>
      <c r="B3283" s="2"/>
      <c r="D3283" s="65"/>
      <c r="G3283" s="1"/>
      <c r="H3283" s="50"/>
      <c r="I3283" s="51"/>
      <c r="J3283" s="52"/>
      <c r="L3283" s="58"/>
      <c r="N3283" s="53"/>
      <c r="O3283" s="53"/>
      <c r="P3283" s="53"/>
      <c r="Q3283" s="53"/>
      <c r="S3283" s="54"/>
      <c r="T3283" s="55"/>
      <c r="U3283" s="56"/>
      <c r="V3283" s="57"/>
      <c r="AF3283" s="15"/>
      <c r="AO3283" s="64"/>
      <c r="AP3283"/>
      <c r="AQ3283"/>
      <c r="AR3283" s="46"/>
      <c r="AS3283" s="43"/>
    </row>
    <row r="3284" spans="1:45" x14ac:dyDescent="0.2">
      <c r="A3284" s="48"/>
      <c r="B3284" s="2"/>
      <c r="D3284" s="65"/>
      <c r="G3284" s="1"/>
      <c r="H3284" s="50"/>
      <c r="I3284" s="51"/>
      <c r="J3284" s="52"/>
      <c r="L3284" s="58"/>
      <c r="N3284" s="53"/>
      <c r="O3284" s="53"/>
      <c r="P3284" s="53"/>
      <c r="Q3284" s="53"/>
      <c r="S3284" s="54"/>
      <c r="T3284" s="55"/>
      <c r="U3284" s="56"/>
      <c r="V3284" s="57"/>
      <c r="AF3284" s="15"/>
      <c r="AO3284" s="64"/>
      <c r="AP3284"/>
      <c r="AQ3284"/>
      <c r="AR3284" s="46"/>
      <c r="AS3284" s="43"/>
    </row>
    <row r="3285" spans="1:45" x14ac:dyDescent="0.2">
      <c r="A3285" s="48"/>
      <c r="B3285" s="2"/>
      <c r="D3285" s="65"/>
      <c r="G3285" s="1"/>
      <c r="H3285" s="50"/>
      <c r="I3285" s="51"/>
      <c r="J3285" s="52"/>
      <c r="L3285" s="58"/>
      <c r="N3285" s="53"/>
      <c r="O3285" s="53"/>
      <c r="P3285" s="53"/>
      <c r="Q3285" s="53"/>
      <c r="S3285" s="54"/>
      <c r="T3285" s="55"/>
      <c r="U3285" s="56"/>
      <c r="V3285" s="57"/>
      <c r="AF3285" s="15"/>
      <c r="AO3285" s="64"/>
      <c r="AP3285"/>
      <c r="AQ3285"/>
      <c r="AR3285" s="46"/>
      <c r="AS3285" s="43"/>
    </row>
    <row r="3286" spans="1:45" x14ac:dyDescent="0.2">
      <c r="A3286" s="48"/>
      <c r="B3286" s="2"/>
      <c r="D3286" s="65"/>
      <c r="G3286" s="1"/>
      <c r="H3286" s="50"/>
      <c r="I3286" s="51"/>
      <c r="J3286" s="52"/>
      <c r="L3286" s="58"/>
      <c r="N3286" s="53"/>
      <c r="O3286" s="53"/>
      <c r="P3286" s="53"/>
      <c r="Q3286" s="53"/>
      <c r="S3286" s="54"/>
      <c r="T3286" s="55"/>
      <c r="U3286" s="56"/>
      <c r="V3286" s="57"/>
      <c r="AF3286" s="15"/>
      <c r="AO3286" s="64"/>
      <c r="AP3286"/>
      <c r="AQ3286"/>
      <c r="AR3286" s="46"/>
      <c r="AS3286" s="43"/>
    </row>
    <row r="3287" spans="1:45" x14ac:dyDescent="0.2">
      <c r="A3287" s="48"/>
      <c r="B3287" s="2"/>
      <c r="D3287" s="65"/>
      <c r="G3287" s="1"/>
      <c r="H3287" s="50"/>
      <c r="I3287" s="51"/>
      <c r="J3287" s="52"/>
      <c r="L3287" s="58"/>
      <c r="N3287" s="53"/>
      <c r="O3287" s="53"/>
      <c r="P3287" s="53"/>
      <c r="Q3287" s="53"/>
      <c r="S3287" s="54"/>
      <c r="T3287" s="55"/>
      <c r="U3287" s="56"/>
      <c r="V3287" s="57"/>
      <c r="AF3287" s="15"/>
      <c r="AO3287" s="64"/>
      <c r="AP3287"/>
      <c r="AQ3287"/>
      <c r="AR3287" s="46"/>
      <c r="AS3287" s="43"/>
    </row>
    <row r="3288" spans="1:45" x14ac:dyDescent="0.2">
      <c r="A3288" s="48"/>
      <c r="B3288" s="2"/>
      <c r="D3288" s="65"/>
      <c r="G3288" s="1"/>
      <c r="H3288" s="50"/>
      <c r="I3288" s="51"/>
      <c r="J3288" s="52"/>
      <c r="L3288" s="58"/>
      <c r="N3288" s="53"/>
      <c r="O3288" s="53"/>
      <c r="P3288" s="53"/>
      <c r="Q3288" s="53"/>
      <c r="S3288" s="54"/>
      <c r="T3288" s="55"/>
      <c r="U3288" s="56"/>
      <c r="V3288" s="57"/>
      <c r="AF3288" s="15"/>
      <c r="AO3288" s="64"/>
      <c r="AP3288"/>
      <c r="AQ3288"/>
      <c r="AR3288" s="46"/>
      <c r="AS3288" s="43"/>
    </row>
    <row r="3289" spans="1:45" x14ac:dyDescent="0.2">
      <c r="A3289" s="48"/>
      <c r="B3289" s="2"/>
      <c r="D3289" s="65"/>
      <c r="G3289" s="1"/>
      <c r="H3289" s="50"/>
      <c r="I3289" s="51"/>
      <c r="J3289" s="52"/>
      <c r="L3289" s="58"/>
      <c r="N3289" s="53"/>
      <c r="O3289" s="53"/>
      <c r="P3289" s="53"/>
      <c r="Q3289" s="53"/>
      <c r="S3289" s="54"/>
      <c r="T3289" s="55"/>
      <c r="U3289" s="56"/>
      <c r="V3289" s="57"/>
      <c r="AF3289" s="15"/>
      <c r="AO3289" s="64"/>
      <c r="AP3289"/>
      <c r="AQ3289"/>
      <c r="AR3289" s="46"/>
      <c r="AS3289" s="43"/>
    </row>
    <row r="3290" spans="1:45" x14ac:dyDescent="0.2">
      <c r="A3290" s="48"/>
      <c r="B3290" s="2"/>
      <c r="D3290" s="65"/>
      <c r="G3290" s="1"/>
      <c r="H3290" s="50"/>
      <c r="I3290" s="51"/>
      <c r="J3290" s="52"/>
      <c r="L3290" s="58"/>
      <c r="N3290" s="53"/>
      <c r="O3290" s="53"/>
      <c r="P3290" s="53"/>
      <c r="Q3290" s="53"/>
      <c r="S3290" s="54"/>
      <c r="T3290" s="55"/>
      <c r="U3290" s="56"/>
      <c r="V3290" s="57"/>
      <c r="AF3290" s="15"/>
      <c r="AO3290" s="64"/>
      <c r="AP3290"/>
      <c r="AQ3290"/>
      <c r="AR3290" s="46"/>
      <c r="AS3290" s="43"/>
    </row>
    <row r="3291" spans="1:45" x14ac:dyDescent="0.2">
      <c r="A3291" s="48"/>
      <c r="B3291" s="2"/>
      <c r="D3291" s="65"/>
      <c r="G3291" s="1"/>
      <c r="H3291" s="50"/>
      <c r="I3291" s="51"/>
      <c r="J3291" s="52"/>
      <c r="L3291" s="58"/>
      <c r="N3291" s="53"/>
      <c r="O3291" s="53"/>
      <c r="P3291" s="53"/>
      <c r="Q3291" s="53"/>
      <c r="S3291" s="54"/>
      <c r="T3291" s="55"/>
      <c r="U3291" s="56"/>
      <c r="V3291" s="57"/>
      <c r="AF3291" s="15"/>
      <c r="AO3291" s="64"/>
      <c r="AP3291"/>
      <c r="AQ3291"/>
      <c r="AR3291" s="46"/>
      <c r="AS3291" s="43"/>
    </row>
    <row r="3292" spans="1:45" x14ac:dyDescent="0.2">
      <c r="A3292" s="48"/>
      <c r="B3292" s="2"/>
      <c r="D3292" s="65"/>
      <c r="G3292" s="1"/>
      <c r="H3292" s="50"/>
      <c r="I3292" s="51"/>
      <c r="J3292" s="52"/>
      <c r="L3292" s="58"/>
      <c r="N3292" s="53"/>
      <c r="O3292" s="53"/>
      <c r="P3292" s="53"/>
      <c r="Q3292" s="53"/>
      <c r="S3292" s="54"/>
      <c r="T3292" s="55"/>
      <c r="U3292" s="56"/>
      <c r="V3292" s="57"/>
      <c r="AF3292" s="15"/>
      <c r="AO3292" s="64"/>
      <c r="AP3292"/>
      <c r="AQ3292"/>
      <c r="AR3292" s="46"/>
      <c r="AS3292" s="43"/>
    </row>
    <row r="3293" spans="1:45" x14ac:dyDescent="0.2">
      <c r="A3293" s="48"/>
      <c r="B3293" s="2"/>
      <c r="D3293" s="65"/>
      <c r="G3293" s="1"/>
      <c r="H3293" s="50"/>
      <c r="I3293" s="51"/>
      <c r="J3293" s="52"/>
      <c r="L3293" s="58"/>
      <c r="N3293" s="53"/>
      <c r="O3293" s="53"/>
      <c r="P3293" s="53"/>
      <c r="Q3293" s="53"/>
      <c r="S3293" s="54"/>
      <c r="T3293" s="55"/>
      <c r="U3293" s="56"/>
      <c r="V3293" s="57"/>
      <c r="AF3293" s="15"/>
      <c r="AO3293" s="64"/>
      <c r="AP3293"/>
      <c r="AQ3293"/>
      <c r="AR3293" s="46"/>
      <c r="AS3293" s="43"/>
    </row>
    <row r="3294" spans="1:45" x14ac:dyDescent="0.2">
      <c r="A3294" s="48"/>
      <c r="B3294" s="2"/>
      <c r="D3294" s="65"/>
      <c r="G3294" s="1"/>
      <c r="H3294" s="50"/>
      <c r="I3294" s="51"/>
      <c r="J3294" s="52"/>
      <c r="L3294" s="58"/>
      <c r="N3294" s="53"/>
      <c r="O3294" s="53"/>
      <c r="P3294" s="53"/>
      <c r="Q3294" s="53"/>
      <c r="S3294" s="54"/>
      <c r="T3294" s="55"/>
      <c r="U3294" s="56"/>
      <c r="V3294" s="57"/>
      <c r="AF3294" s="15"/>
      <c r="AO3294" s="64"/>
      <c r="AP3294"/>
      <c r="AQ3294"/>
      <c r="AR3294" s="46"/>
      <c r="AS3294" s="43"/>
    </row>
    <row r="3295" spans="1:45" x14ac:dyDescent="0.2">
      <c r="A3295" s="48"/>
      <c r="B3295" s="2"/>
      <c r="D3295" s="65"/>
      <c r="G3295" s="1"/>
      <c r="H3295" s="50"/>
      <c r="I3295" s="51"/>
      <c r="J3295" s="52"/>
      <c r="L3295" s="58"/>
      <c r="N3295" s="53"/>
      <c r="O3295" s="53"/>
      <c r="P3295" s="53"/>
      <c r="Q3295" s="53"/>
      <c r="S3295" s="54"/>
      <c r="T3295" s="55"/>
      <c r="U3295" s="56"/>
      <c r="V3295" s="57"/>
      <c r="AF3295" s="15"/>
      <c r="AO3295" s="64"/>
      <c r="AP3295"/>
      <c r="AQ3295"/>
      <c r="AR3295" s="46"/>
      <c r="AS3295" s="43"/>
    </row>
    <row r="3296" spans="1:45" x14ac:dyDescent="0.2">
      <c r="A3296" s="48"/>
      <c r="B3296" s="2"/>
      <c r="D3296" s="65"/>
      <c r="G3296" s="1"/>
      <c r="H3296" s="50"/>
      <c r="I3296" s="51"/>
      <c r="J3296" s="52"/>
      <c r="L3296" s="58"/>
      <c r="N3296" s="53"/>
      <c r="O3296" s="53"/>
      <c r="P3296" s="53"/>
      <c r="Q3296" s="53"/>
      <c r="S3296" s="54"/>
      <c r="T3296" s="55"/>
      <c r="U3296" s="56"/>
      <c r="V3296" s="57"/>
      <c r="AF3296" s="15"/>
      <c r="AO3296" s="64"/>
      <c r="AP3296"/>
      <c r="AQ3296"/>
      <c r="AR3296" s="46"/>
      <c r="AS3296" s="43"/>
    </row>
    <row r="3297" spans="1:45" x14ac:dyDescent="0.2">
      <c r="A3297" s="48"/>
      <c r="B3297" s="2"/>
      <c r="D3297" s="65"/>
      <c r="G3297" s="1"/>
      <c r="H3297" s="50"/>
      <c r="I3297" s="51"/>
      <c r="J3297" s="52"/>
      <c r="L3297" s="58"/>
      <c r="N3297" s="53"/>
      <c r="O3297" s="53"/>
      <c r="P3297" s="53"/>
      <c r="Q3297" s="53"/>
      <c r="S3297" s="54"/>
      <c r="T3297" s="55"/>
      <c r="U3297" s="56"/>
      <c r="V3297" s="57"/>
      <c r="AF3297" s="15"/>
      <c r="AO3297" s="64"/>
      <c r="AP3297"/>
      <c r="AQ3297"/>
      <c r="AR3297" s="46"/>
      <c r="AS3297" s="43"/>
    </row>
    <row r="3298" spans="1:45" x14ac:dyDescent="0.2">
      <c r="A3298" s="48"/>
      <c r="B3298" s="2"/>
      <c r="D3298" s="65"/>
      <c r="G3298" s="1"/>
      <c r="H3298" s="50"/>
      <c r="I3298" s="51"/>
      <c r="J3298" s="52"/>
      <c r="L3298" s="58"/>
      <c r="N3298" s="53"/>
      <c r="O3298" s="53"/>
      <c r="P3298" s="53"/>
      <c r="Q3298" s="53"/>
      <c r="S3298" s="54"/>
      <c r="T3298" s="55"/>
      <c r="U3298" s="56"/>
      <c r="V3298" s="57"/>
      <c r="AF3298" s="15"/>
      <c r="AO3298" s="64"/>
      <c r="AP3298"/>
      <c r="AQ3298"/>
      <c r="AR3298" s="46"/>
      <c r="AS3298" s="43"/>
    </row>
    <row r="3299" spans="1:45" x14ac:dyDescent="0.2">
      <c r="A3299" s="48"/>
      <c r="B3299" s="2"/>
      <c r="D3299" s="65"/>
      <c r="G3299" s="1"/>
      <c r="H3299" s="50"/>
      <c r="I3299" s="51"/>
      <c r="J3299" s="52"/>
      <c r="L3299" s="58"/>
      <c r="N3299" s="53"/>
      <c r="O3299" s="53"/>
      <c r="P3299" s="53"/>
      <c r="Q3299" s="53"/>
      <c r="S3299" s="54"/>
      <c r="T3299" s="55"/>
      <c r="U3299" s="56"/>
      <c r="V3299" s="57"/>
      <c r="AF3299" s="15"/>
      <c r="AO3299" s="64"/>
      <c r="AP3299"/>
      <c r="AQ3299"/>
      <c r="AR3299" s="46"/>
      <c r="AS3299" s="43"/>
    </row>
    <row r="3300" spans="1:45" x14ac:dyDescent="0.2">
      <c r="A3300" s="48"/>
      <c r="B3300" s="2"/>
      <c r="D3300" s="65"/>
      <c r="G3300" s="1"/>
      <c r="H3300" s="50"/>
      <c r="I3300" s="51"/>
      <c r="J3300" s="52"/>
      <c r="L3300" s="58"/>
      <c r="N3300" s="53"/>
      <c r="O3300" s="53"/>
      <c r="P3300" s="53"/>
      <c r="Q3300" s="53"/>
      <c r="S3300" s="54"/>
      <c r="T3300" s="55"/>
      <c r="U3300" s="56"/>
      <c r="V3300" s="57"/>
      <c r="AF3300" s="15"/>
      <c r="AO3300" s="64"/>
      <c r="AP3300"/>
      <c r="AQ3300"/>
      <c r="AR3300" s="46"/>
      <c r="AS3300" s="43"/>
    </row>
    <row r="3301" spans="1:45" x14ac:dyDescent="0.2">
      <c r="A3301" s="48"/>
      <c r="B3301" s="2"/>
      <c r="D3301" s="65"/>
      <c r="G3301" s="1"/>
      <c r="H3301" s="50"/>
      <c r="I3301" s="51"/>
      <c r="J3301" s="52"/>
      <c r="L3301" s="58"/>
      <c r="N3301" s="53"/>
      <c r="O3301" s="53"/>
      <c r="P3301" s="53"/>
      <c r="Q3301" s="53"/>
      <c r="S3301" s="54"/>
      <c r="T3301" s="55"/>
      <c r="U3301" s="56"/>
      <c r="V3301" s="57"/>
      <c r="AF3301" s="15"/>
      <c r="AO3301" s="64"/>
      <c r="AP3301"/>
      <c r="AQ3301"/>
      <c r="AR3301" s="46"/>
      <c r="AS3301" s="43"/>
    </row>
    <row r="3302" spans="1:45" x14ac:dyDescent="0.2">
      <c r="A3302" s="48"/>
      <c r="B3302" s="2"/>
      <c r="D3302" s="65"/>
      <c r="G3302" s="1"/>
      <c r="H3302" s="50"/>
      <c r="I3302" s="51"/>
      <c r="J3302" s="52"/>
      <c r="L3302" s="58"/>
      <c r="N3302" s="53"/>
      <c r="O3302" s="53"/>
      <c r="P3302" s="53"/>
      <c r="Q3302" s="53"/>
      <c r="S3302" s="54"/>
      <c r="T3302" s="55"/>
      <c r="U3302" s="56"/>
      <c r="V3302" s="57"/>
      <c r="AF3302" s="15"/>
      <c r="AO3302" s="64"/>
      <c r="AP3302"/>
      <c r="AQ3302"/>
      <c r="AR3302" s="46"/>
      <c r="AS3302" s="43"/>
    </row>
    <row r="3303" spans="1:45" x14ac:dyDescent="0.2">
      <c r="A3303" s="48"/>
      <c r="B3303" s="2"/>
      <c r="D3303" s="65"/>
      <c r="G3303" s="1"/>
      <c r="H3303" s="50"/>
      <c r="I3303" s="51"/>
      <c r="J3303" s="52"/>
      <c r="L3303" s="58"/>
      <c r="N3303" s="53"/>
      <c r="O3303" s="53"/>
      <c r="P3303" s="53"/>
      <c r="Q3303" s="53"/>
      <c r="S3303" s="54"/>
      <c r="T3303" s="55"/>
      <c r="U3303" s="56"/>
      <c r="V3303" s="57"/>
      <c r="AF3303" s="15"/>
      <c r="AO3303" s="64"/>
      <c r="AP3303"/>
      <c r="AQ3303"/>
      <c r="AR3303" s="46"/>
      <c r="AS3303" s="43"/>
    </row>
    <row r="3304" spans="1:45" x14ac:dyDescent="0.2">
      <c r="A3304" s="48"/>
      <c r="B3304" s="2"/>
      <c r="D3304" s="65"/>
      <c r="G3304" s="1"/>
      <c r="H3304" s="50"/>
      <c r="I3304" s="51"/>
      <c r="J3304" s="52"/>
      <c r="L3304" s="58"/>
      <c r="N3304" s="53"/>
      <c r="O3304" s="53"/>
      <c r="P3304" s="53"/>
      <c r="Q3304" s="53"/>
      <c r="S3304" s="54"/>
      <c r="T3304" s="55"/>
      <c r="U3304" s="56"/>
      <c r="V3304" s="57"/>
      <c r="AF3304" s="15"/>
      <c r="AO3304" s="64"/>
      <c r="AP3304"/>
      <c r="AQ3304"/>
      <c r="AR3304" s="46"/>
      <c r="AS3304" s="43"/>
    </row>
    <row r="3305" spans="1:45" x14ac:dyDescent="0.2">
      <c r="A3305" s="48"/>
      <c r="B3305" s="2"/>
      <c r="D3305" s="65"/>
      <c r="G3305" s="1"/>
      <c r="H3305" s="50"/>
      <c r="I3305" s="51"/>
      <c r="J3305" s="52"/>
      <c r="L3305" s="58"/>
      <c r="N3305" s="53"/>
      <c r="O3305" s="53"/>
      <c r="P3305" s="53"/>
      <c r="Q3305" s="53"/>
      <c r="S3305" s="54"/>
      <c r="T3305" s="55"/>
      <c r="U3305" s="56"/>
      <c r="V3305" s="57"/>
      <c r="AF3305" s="15"/>
      <c r="AO3305" s="64"/>
      <c r="AP3305"/>
      <c r="AQ3305"/>
      <c r="AR3305" s="46"/>
      <c r="AS3305" s="43"/>
    </row>
    <row r="3306" spans="1:45" x14ac:dyDescent="0.2">
      <c r="A3306" s="48"/>
      <c r="B3306" s="2"/>
      <c r="D3306" s="65"/>
      <c r="G3306" s="1"/>
      <c r="H3306" s="50"/>
      <c r="I3306" s="51"/>
      <c r="J3306" s="52"/>
      <c r="L3306" s="58"/>
      <c r="N3306" s="53"/>
      <c r="O3306" s="53"/>
      <c r="P3306" s="53"/>
      <c r="Q3306" s="53"/>
      <c r="S3306" s="54"/>
      <c r="T3306" s="55"/>
      <c r="U3306" s="56"/>
      <c r="V3306" s="57"/>
      <c r="AF3306" s="15"/>
      <c r="AO3306" s="64"/>
      <c r="AP3306"/>
      <c r="AQ3306"/>
      <c r="AR3306" s="46"/>
      <c r="AS3306" s="43"/>
    </row>
    <row r="3307" spans="1:45" x14ac:dyDescent="0.2">
      <c r="A3307" s="48"/>
      <c r="B3307" s="2"/>
      <c r="D3307" s="65"/>
      <c r="G3307" s="1"/>
      <c r="H3307" s="50"/>
      <c r="I3307" s="51"/>
      <c r="J3307" s="52"/>
      <c r="L3307" s="58"/>
      <c r="N3307" s="53"/>
      <c r="O3307" s="53"/>
      <c r="P3307" s="53"/>
      <c r="Q3307" s="53"/>
      <c r="S3307" s="54"/>
      <c r="T3307" s="55"/>
      <c r="U3307" s="56"/>
      <c r="V3307" s="57"/>
      <c r="AF3307" s="15"/>
      <c r="AO3307" s="64"/>
      <c r="AP3307"/>
      <c r="AQ3307"/>
      <c r="AR3307" s="46"/>
      <c r="AS3307" s="43"/>
    </row>
    <row r="3308" spans="1:45" x14ac:dyDescent="0.2">
      <c r="A3308" s="48"/>
      <c r="B3308" s="2"/>
      <c r="D3308" s="65"/>
      <c r="G3308" s="1"/>
      <c r="H3308" s="50"/>
      <c r="I3308" s="51"/>
      <c r="J3308" s="52"/>
      <c r="L3308" s="58"/>
      <c r="N3308" s="53"/>
      <c r="O3308" s="53"/>
      <c r="P3308" s="53"/>
      <c r="Q3308" s="53"/>
      <c r="S3308" s="54"/>
      <c r="T3308" s="55"/>
      <c r="U3308" s="56"/>
      <c r="V3308" s="57"/>
      <c r="AF3308" s="15"/>
      <c r="AO3308" s="64"/>
      <c r="AP3308"/>
      <c r="AQ3308"/>
      <c r="AR3308" s="46"/>
      <c r="AS3308" s="43"/>
    </row>
    <row r="3309" spans="1:45" x14ac:dyDescent="0.2">
      <c r="A3309" s="48"/>
      <c r="B3309" s="2"/>
      <c r="D3309" s="65"/>
      <c r="G3309" s="1"/>
      <c r="H3309" s="50"/>
      <c r="I3309" s="51"/>
      <c r="J3309" s="52"/>
      <c r="L3309" s="58"/>
      <c r="N3309" s="53"/>
      <c r="O3309" s="53"/>
      <c r="P3309" s="53"/>
      <c r="Q3309" s="53"/>
      <c r="S3309" s="54"/>
      <c r="T3309" s="55"/>
      <c r="U3309" s="56"/>
      <c r="V3309" s="57"/>
      <c r="AF3309" s="15"/>
      <c r="AO3309" s="64"/>
      <c r="AP3309"/>
      <c r="AQ3309"/>
      <c r="AR3309" s="46"/>
      <c r="AS3309" s="43"/>
    </row>
    <row r="3310" spans="1:45" x14ac:dyDescent="0.2">
      <c r="A3310" s="48"/>
      <c r="B3310" s="2"/>
      <c r="D3310" s="65"/>
      <c r="G3310" s="1"/>
      <c r="H3310" s="50"/>
      <c r="I3310" s="51"/>
      <c r="J3310" s="52"/>
      <c r="L3310" s="58"/>
      <c r="N3310" s="53"/>
      <c r="O3310" s="53"/>
      <c r="P3310" s="53"/>
      <c r="Q3310" s="53"/>
      <c r="S3310" s="54"/>
      <c r="T3310" s="55"/>
      <c r="U3310" s="56"/>
      <c r="V3310" s="57"/>
      <c r="AF3310" s="15"/>
      <c r="AO3310" s="64"/>
      <c r="AP3310"/>
      <c r="AQ3310"/>
      <c r="AR3310" s="46"/>
      <c r="AS3310" s="43"/>
    </row>
    <row r="3311" spans="1:45" x14ac:dyDescent="0.2">
      <c r="A3311" s="48"/>
      <c r="B3311" s="2"/>
      <c r="D3311" s="65"/>
      <c r="G3311" s="1"/>
      <c r="H3311" s="50"/>
      <c r="I3311" s="51"/>
      <c r="J3311" s="52"/>
      <c r="L3311" s="58"/>
      <c r="N3311" s="53"/>
      <c r="O3311" s="53"/>
      <c r="P3311" s="53"/>
      <c r="Q3311" s="53"/>
      <c r="S3311" s="54"/>
      <c r="T3311" s="55"/>
      <c r="U3311" s="56"/>
      <c r="V3311" s="57"/>
      <c r="AF3311" s="15"/>
      <c r="AO3311" s="64"/>
      <c r="AP3311"/>
      <c r="AQ3311"/>
      <c r="AR3311" s="46"/>
      <c r="AS3311" s="43"/>
    </row>
    <row r="3312" spans="1:45" x14ac:dyDescent="0.2">
      <c r="A3312" s="48"/>
      <c r="B3312" s="2"/>
      <c r="D3312" s="65"/>
      <c r="G3312" s="1"/>
      <c r="H3312" s="50"/>
      <c r="I3312" s="51"/>
      <c r="J3312" s="52"/>
      <c r="L3312" s="58"/>
      <c r="N3312" s="53"/>
      <c r="O3312" s="53"/>
      <c r="P3312" s="53"/>
      <c r="Q3312" s="53"/>
      <c r="S3312" s="54"/>
      <c r="T3312" s="55"/>
      <c r="U3312" s="56"/>
      <c r="V3312" s="57"/>
      <c r="AF3312" s="15"/>
      <c r="AO3312" s="64"/>
      <c r="AP3312"/>
      <c r="AQ3312"/>
      <c r="AR3312" s="46"/>
      <c r="AS3312" s="43"/>
    </row>
    <row r="3313" spans="1:45" x14ac:dyDescent="0.2">
      <c r="A3313" s="48"/>
      <c r="B3313" s="2"/>
      <c r="D3313" s="65"/>
      <c r="G3313" s="1"/>
      <c r="H3313" s="50"/>
      <c r="I3313" s="51"/>
      <c r="J3313" s="52"/>
      <c r="L3313" s="58"/>
      <c r="N3313" s="53"/>
      <c r="O3313" s="53"/>
      <c r="P3313" s="53"/>
      <c r="Q3313" s="53"/>
      <c r="S3313" s="54"/>
      <c r="T3313" s="55"/>
      <c r="U3313" s="56"/>
      <c r="V3313" s="57"/>
      <c r="AF3313" s="15"/>
      <c r="AO3313" s="64"/>
      <c r="AP3313"/>
      <c r="AQ3313"/>
      <c r="AR3313" s="46"/>
      <c r="AS3313" s="43"/>
    </row>
    <row r="3314" spans="1:45" x14ac:dyDescent="0.2">
      <c r="A3314" s="48"/>
      <c r="B3314" s="2"/>
      <c r="D3314" s="65"/>
      <c r="G3314" s="1"/>
      <c r="H3314" s="50"/>
      <c r="I3314" s="51"/>
      <c r="J3314" s="52"/>
      <c r="L3314" s="58"/>
      <c r="N3314" s="53"/>
      <c r="O3314" s="53"/>
      <c r="P3314" s="53"/>
      <c r="Q3314" s="53"/>
      <c r="S3314" s="54"/>
      <c r="T3314" s="55"/>
      <c r="U3314" s="56"/>
      <c r="V3314" s="57"/>
      <c r="AF3314" s="15"/>
      <c r="AO3314" s="64"/>
      <c r="AP3314"/>
      <c r="AQ3314"/>
      <c r="AR3314" s="46"/>
      <c r="AS3314" s="43"/>
    </row>
    <row r="3315" spans="1:45" x14ac:dyDescent="0.2">
      <c r="A3315" s="48"/>
      <c r="B3315" s="2"/>
      <c r="D3315" s="65"/>
      <c r="G3315" s="1"/>
      <c r="H3315" s="50"/>
      <c r="I3315" s="51"/>
      <c r="J3315" s="52"/>
      <c r="L3315" s="58"/>
      <c r="N3315" s="53"/>
      <c r="O3315" s="53"/>
      <c r="P3315" s="53"/>
      <c r="Q3315" s="53"/>
      <c r="S3315" s="54"/>
      <c r="T3315" s="55"/>
      <c r="U3315" s="56"/>
      <c r="V3315" s="57"/>
      <c r="AF3315" s="15"/>
      <c r="AO3315" s="64"/>
      <c r="AP3315"/>
      <c r="AQ3315"/>
      <c r="AR3315" s="46"/>
      <c r="AS3315" s="43"/>
    </row>
    <row r="3316" spans="1:45" x14ac:dyDescent="0.2">
      <c r="A3316" s="48"/>
      <c r="B3316" s="2"/>
      <c r="D3316" s="65"/>
      <c r="G3316" s="1"/>
      <c r="H3316" s="50"/>
      <c r="I3316" s="51"/>
      <c r="J3316" s="52"/>
      <c r="L3316" s="58"/>
      <c r="N3316" s="53"/>
      <c r="O3316" s="53"/>
      <c r="P3316" s="53"/>
      <c r="Q3316" s="53"/>
      <c r="S3316" s="54"/>
      <c r="T3316" s="55"/>
      <c r="U3316" s="56"/>
      <c r="V3316" s="57"/>
      <c r="AF3316" s="15"/>
      <c r="AO3316" s="64"/>
      <c r="AP3316"/>
      <c r="AQ3316"/>
      <c r="AR3316" s="46"/>
      <c r="AS3316" s="43"/>
    </row>
    <row r="3317" spans="1:45" x14ac:dyDescent="0.2">
      <c r="A3317" s="48"/>
      <c r="B3317" s="2"/>
      <c r="D3317" s="65"/>
      <c r="G3317" s="1"/>
      <c r="H3317" s="50"/>
      <c r="I3317" s="51"/>
      <c r="J3317" s="52"/>
      <c r="L3317" s="58"/>
      <c r="N3317" s="53"/>
      <c r="O3317" s="53"/>
      <c r="P3317" s="53"/>
      <c r="Q3317" s="53"/>
      <c r="S3317" s="54"/>
      <c r="T3317" s="55"/>
      <c r="U3317" s="56"/>
      <c r="V3317" s="57"/>
      <c r="AF3317" s="15"/>
      <c r="AO3317" s="64"/>
      <c r="AP3317"/>
      <c r="AQ3317"/>
      <c r="AR3317" s="46"/>
      <c r="AS3317" s="43"/>
    </row>
    <row r="3318" spans="1:45" x14ac:dyDescent="0.2">
      <c r="A3318" s="48"/>
      <c r="B3318" s="2"/>
      <c r="D3318" s="65"/>
      <c r="G3318" s="1"/>
      <c r="H3318" s="50"/>
      <c r="I3318" s="51"/>
      <c r="J3318" s="52"/>
      <c r="L3318" s="58"/>
      <c r="N3318" s="53"/>
      <c r="O3318" s="53"/>
      <c r="P3318" s="53"/>
      <c r="Q3318" s="53"/>
      <c r="S3318" s="54"/>
      <c r="T3318" s="55"/>
      <c r="U3318" s="56"/>
      <c r="V3318" s="57"/>
      <c r="AF3318" s="15"/>
      <c r="AO3318" s="64"/>
      <c r="AP3318"/>
      <c r="AQ3318"/>
      <c r="AR3318" s="46"/>
      <c r="AS3318" s="43"/>
    </row>
    <row r="3319" spans="1:45" x14ac:dyDescent="0.2">
      <c r="A3319" s="48"/>
      <c r="B3319" s="2"/>
      <c r="D3319" s="65"/>
      <c r="G3319" s="1"/>
      <c r="H3319" s="50"/>
      <c r="I3319" s="51"/>
      <c r="J3319" s="52"/>
      <c r="L3319" s="58"/>
      <c r="N3319" s="53"/>
      <c r="O3319" s="53"/>
      <c r="P3319" s="53"/>
      <c r="Q3319" s="53"/>
      <c r="S3319" s="54"/>
      <c r="T3319" s="55"/>
      <c r="U3319" s="56"/>
      <c r="V3319" s="57"/>
      <c r="AF3319" s="15"/>
      <c r="AO3319" s="64"/>
      <c r="AP3319"/>
      <c r="AQ3319"/>
      <c r="AR3319" s="46"/>
      <c r="AS3319" s="43"/>
    </row>
    <row r="3320" spans="1:45" x14ac:dyDescent="0.2">
      <c r="A3320" s="48"/>
      <c r="B3320" s="2"/>
      <c r="D3320" s="65"/>
      <c r="G3320" s="1"/>
      <c r="H3320" s="50"/>
      <c r="I3320" s="51"/>
      <c r="J3320" s="52"/>
      <c r="L3320" s="58"/>
      <c r="N3320" s="53"/>
      <c r="O3320" s="53"/>
      <c r="P3320" s="53"/>
      <c r="Q3320" s="53"/>
      <c r="S3320" s="54"/>
      <c r="T3320" s="55"/>
      <c r="U3320" s="56"/>
      <c r="V3320" s="57"/>
      <c r="AF3320" s="15"/>
      <c r="AO3320" s="64"/>
      <c r="AP3320"/>
      <c r="AQ3320"/>
      <c r="AR3320" s="46"/>
      <c r="AS3320" s="43"/>
    </row>
    <row r="3321" spans="1:45" x14ac:dyDescent="0.2">
      <c r="A3321" s="48"/>
      <c r="B3321" s="2"/>
      <c r="D3321" s="65"/>
      <c r="G3321" s="1"/>
      <c r="H3321" s="50"/>
      <c r="I3321" s="51"/>
      <c r="J3321" s="52"/>
      <c r="L3321" s="58"/>
      <c r="N3321" s="53"/>
      <c r="O3321" s="53"/>
      <c r="P3321" s="53"/>
      <c r="Q3321" s="53"/>
      <c r="S3321" s="54"/>
      <c r="T3321" s="55"/>
      <c r="U3321" s="56"/>
      <c r="V3321" s="57"/>
      <c r="AF3321" s="15"/>
      <c r="AO3321" s="64"/>
      <c r="AP3321"/>
      <c r="AQ3321"/>
      <c r="AR3321" s="46"/>
      <c r="AS3321" s="43"/>
    </row>
    <row r="3322" spans="1:45" x14ac:dyDescent="0.2">
      <c r="A3322" s="48"/>
      <c r="B3322" s="2"/>
      <c r="D3322" s="65"/>
      <c r="G3322" s="1"/>
      <c r="H3322" s="50"/>
      <c r="I3322" s="51"/>
      <c r="J3322" s="52"/>
      <c r="L3322" s="58"/>
      <c r="N3322" s="53"/>
      <c r="O3322" s="53"/>
      <c r="P3322" s="53"/>
      <c r="Q3322" s="53"/>
      <c r="S3322" s="54"/>
      <c r="T3322" s="55"/>
      <c r="U3322" s="56"/>
      <c r="V3322" s="57"/>
      <c r="AF3322" s="15"/>
      <c r="AO3322" s="64"/>
      <c r="AP3322"/>
      <c r="AQ3322"/>
      <c r="AR3322" s="46"/>
      <c r="AS3322" s="43"/>
    </row>
    <row r="3323" spans="1:45" x14ac:dyDescent="0.2">
      <c r="A3323" s="48"/>
      <c r="B3323" s="2"/>
      <c r="D3323" s="65"/>
      <c r="G3323" s="1"/>
      <c r="H3323" s="50"/>
      <c r="I3323" s="51"/>
      <c r="J3323" s="52"/>
      <c r="L3323" s="58"/>
      <c r="N3323" s="53"/>
      <c r="O3323" s="53"/>
      <c r="P3323" s="53"/>
      <c r="Q3323" s="53"/>
      <c r="S3323" s="54"/>
      <c r="T3323" s="55"/>
      <c r="U3323" s="56"/>
      <c r="V3323" s="57"/>
      <c r="AF3323" s="15"/>
      <c r="AO3323" s="64"/>
      <c r="AP3323"/>
      <c r="AQ3323"/>
      <c r="AR3323" s="46"/>
      <c r="AS3323" s="43"/>
    </row>
    <row r="3324" spans="1:45" x14ac:dyDescent="0.2">
      <c r="A3324" s="48"/>
      <c r="B3324" s="2"/>
      <c r="D3324" s="65"/>
      <c r="G3324" s="1"/>
      <c r="H3324" s="50"/>
      <c r="I3324" s="51"/>
      <c r="J3324" s="52"/>
      <c r="L3324" s="58"/>
      <c r="N3324" s="53"/>
      <c r="O3324" s="53"/>
      <c r="P3324" s="53"/>
      <c r="Q3324" s="53"/>
      <c r="S3324" s="54"/>
      <c r="T3324" s="55"/>
      <c r="U3324" s="56"/>
      <c r="V3324" s="57"/>
      <c r="AF3324" s="15"/>
      <c r="AO3324" s="64"/>
      <c r="AP3324"/>
      <c r="AQ3324"/>
      <c r="AR3324" s="46"/>
      <c r="AS3324" s="43"/>
    </row>
    <row r="3325" spans="1:45" x14ac:dyDescent="0.2">
      <c r="A3325" s="48"/>
      <c r="B3325" s="2"/>
      <c r="D3325" s="65"/>
      <c r="G3325" s="1"/>
      <c r="H3325" s="50"/>
      <c r="I3325" s="51"/>
      <c r="J3325" s="52"/>
      <c r="L3325" s="58"/>
      <c r="N3325" s="53"/>
      <c r="O3325" s="53"/>
      <c r="P3325" s="53"/>
      <c r="Q3325" s="53"/>
      <c r="S3325" s="54"/>
      <c r="T3325" s="55"/>
      <c r="U3325" s="56"/>
      <c r="V3325" s="57"/>
      <c r="AF3325" s="15"/>
      <c r="AO3325" s="64"/>
      <c r="AP3325"/>
      <c r="AQ3325"/>
      <c r="AR3325" s="46"/>
      <c r="AS3325" s="43"/>
    </row>
    <row r="3326" spans="1:45" x14ac:dyDescent="0.2">
      <c r="A3326" s="48"/>
      <c r="B3326" s="2"/>
      <c r="D3326" s="65"/>
      <c r="G3326" s="1"/>
      <c r="H3326" s="50"/>
      <c r="I3326" s="51"/>
      <c r="J3326" s="52"/>
      <c r="L3326" s="58"/>
      <c r="N3326" s="53"/>
      <c r="O3326" s="53"/>
      <c r="P3326" s="53"/>
      <c r="Q3326" s="53"/>
      <c r="S3326" s="54"/>
      <c r="T3326" s="55"/>
      <c r="U3326" s="56"/>
      <c r="V3326" s="57"/>
      <c r="AF3326" s="15"/>
      <c r="AO3326" s="64"/>
      <c r="AP3326"/>
      <c r="AQ3326"/>
      <c r="AR3326" s="46"/>
      <c r="AS3326" s="43"/>
    </row>
    <row r="3327" spans="1:45" x14ac:dyDescent="0.2">
      <c r="A3327" s="48"/>
      <c r="B3327" s="2"/>
      <c r="D3327" s="65"/>
      <c r="G3327" s="1"/>
      <c r="H3327" s="50"/>
      <c r="I3327" s="51"/>
      <c r="J3327" s="52"/>
      <c r="L3327" s="58"/>
      <c r="N3327" s="53"/>
      <c r="O3327" s="53"/>
      <c r="P3327" s="53"/>
      <c r="Q3327" s="53"/>
      <c r="S3327" s="54"/>
      <c r="T3327" s="55"/>
      <c r="U3327" s="56"/>
      <c r="V3327" s="57"/>
      <c r="AF3327" s="15"/>
      <c r="AO3327" s="64"/>
      <c r="AP3327"/>
      <c r="AQ3327"/>
      <c r="AR3327" s="46"/>
      <c r="AS3327" s="43"/>
    </row>
    <row r="3328" spans="1:45" x14ac:dyDescent="0.2">
      <c r="A3328" s="48"/>
      <c r="B3328" s="2"/>
      <c r="D3328" s="65"/>
      <c r="G3328" s="1"/>
      <c r="H3328" s="50"/>
      <c r="I3328" s="51"/>
      <c r="J3328" s="52"/>
      <c r="L3328" s="58"/>
      <c r="N3328" s="53"/>
      <c r="O3328" s="53"/>
      <c r="P3328" s="53"/>
      <c r="Q3328" s="53"/>
      <c r="S3328" s="54"/>
      <c r="T3328" s="55"/>
      <c r="U3328" s="56"/>
      <c r="V3328" s="57"/>
      <c r="AF3328" s="15"/>
      <c r="AO3328" s="64"/>
      <c r="AP3328"/>
      <c r="AQ3328"/>
      <c r="AR3328" s="46"/>
      <c r="AS3328" s="43"/>
    </row>
    <row r="3329" spans="1:45" x14ac:dyDescent="0.2">
      <c r="A3329" s="48"/>
      <c r="B3329" s="2"/>
      <c r="D3329" s="65"/>
      <c r="G3329" s="1"/>
      <c r="H3329" s="50"/>
      <c r="I3329" s="51"/>
      <c r="J3329" s="52"/>
      <c r="L3329" s="58"/>
      <c r="N3329" s="53"/>
      <c r="O3329" s="53"/>
      <c r="P3329" s="53"/>
      <c r="Q3329" s="53"/>
      <c r="S3329" s="54"/>
      <c r="T3329" s="55"/>
      <c r="U3329" s="56"/>
      <c r="V3329" s="57"/>
      <c r="AF3329" s="15"/>
      <c r="AO3329" s="64"/>
      <c r="AP3329"/>
      <c r="AQ3329"/>
      <c r="AR3329" s="46"/>
      <c r="AS3329" s="43"/>
    </row>
    <row r="3330" spans="1:45" x14ac:dyDescent="0.2">
      <c r="A3330" s="48"/>
      <c r="B3330" s="2"/>
      <c r="D3330" s="65"/>
      <c r="G3330" s="1"/>
      <c r="H3330" s="50"/>
      <c r="I3330" s="51"/>
      <c r="J3330" s="52"/>
      <c r="L3330" s="58"/>
      <c r="N3330" s="53"/>
      <c r="O3330" s="53"/>
      <c r="P3330" s="53"/>
      <c r="Q3330" s="53"/>
      <c r="S3330" s="54"/>
      <c r="T3330" s="55"/>
      <c r="U3330" s="56"/>
      <c r="V3330" s="57"/>
      <c r="AF3330" s="15"/>
      <c r="AO3330" s="64"/>
      <c r="AP3330"/>
      <c r="AQ3330"/>
      <c r="AR3330" s="46"/>
      <c r="AS3330" s="43"/>
    </row>
    <row r="3331" spans="1:45" x14ac:dyDescent="0.2">
      <c r="A3331" s="48"/>
      <c r="B3331" s="2"/>
      <c r="D3331" s="65"/>
      <c r="G3331" s="1"/>
      <c r="H3331" s="50"/>
      <c r="I3331" s="51"/>
      <c r="J3331" s="52"/>
      <c r="L3331" s="58"/>
      <c r="N3331" s="53"/>
      <c r="O3331" s="53"/>
      <c r="P3331" s="53"/>
      <c r="Q3331" s="53"/>
      <c r="S3331" s="54"/>
      <c r="T3331" s="55"/>
      <c r="U3331" s="56"/>
      <c r="V3331" s="57"/>
      <c r="AF3331" s="15"/>
      <c r="AO3331" s="64"/>
      <c r="AP3331"/>
      <c r="AQ3331"/>
      <c r="AR3331" s="46"/>
      <c r="AS3331" s="43"/>
    </row>
    <row r="3332" spans="1:45" x14ac:dyDescent="0.2">
      <c r="A3332" s="48"/>
      <c r="B3332" s="2"/>
      <c r="D3332" s="65"/>
      <c r="G3332" s="1"/>
      <c r="H3332" s="50"/>
      <c r="I3332" s="51"/>
      <c r="J3332" s="52"/>
      <c r="L3332" s="58"/>
      <c r="N3332" s="53"/>
      <c r="O3332" s="53"/>
      <c r="P3332" s="53"/>
      <c r="Q3332" s="53"/>
      <c r="S3332" s="54"/>
      <c r="T3332" s="55"/>
      <c r="U3332" s="56"/>
      <c r="V3332" s="57"/>
      <c r="AF3332" s="15"/>
      <c r="AO3332" s="64"/>
      <c r="AP3332"/>
      <c r="AQ3332"/>
      <c r="AR3332" s="46"/>
      <c r="AS3332" s="43"/>
    </row>
    <row r="3333" spans="1:45" x14ac:dyDescent="0.2">
      <c r="A3333" s="48"/>
      <c r="B3333" s="2"/>
      <c r="D3333" s="65"/>
      <c r="G3333" s="1"/>
      <c r="H3333" s="50"/>
      <c r="I3333" s="51"/>
      <c r="J3333" s="52"/>
      <c r="L3333" s="58"/>
      <c r="N3333" s="53"/>
      <c r="O3333" s="53"/>
      <c r="P3333" s="53"/>
      <c r="Q3333" s="53"/>
      <c r="S3333" s="54"/>
      <c r="T3333" s="55"/>
      <c r="U3333" s="56"/>
      <c r="V3333" s="57"/>
      <c r="AF3333" s="15"/>
      <c r="AO3333" s="64"/>
      <c r="AP3333"/>
      <c r="AQ3333"/>
      <c r="AR3333" s="46"/>
      <c r="AS3333" s="43"/>
    </row>
    <row r="3334" spans="1:45" x14ac:dyDescent="0.2">
      <c r="A3334" s="48"/>
      <c r="B3334" s="2"/>
      <c r="D3334" s="65"/>
      <c r="G3334" s="1"/>
      <c r="H3334" s="50"/>
      <c r="I3334" s="51"/>
      <c r="J3334" s="52"/>
      <c r="L3334" s="58"/>
      <c r="N3334" s="53"/>
      <c r="O3334" s="53"/>
      <c r="P3334" s="53"/>
      <c r="Q3334" s="53"/>
      <c r="S3334" s="54"/>
      <c r="T3334" s="55"/>
      <c r="U3334" s="56"/>
      <c r="V3334" s="57"/>
      <c r="AF3334" s="15"/>
      <c r="AO3334" s="64"/>
      <c r="AP3334"/>
      <c r="AQ3334"/>
      <c r="AR3334" s="46"/>
      <c r="AS3334" s="43"/>
    </row>
    <row r="3335" spans="1:45" x14ac:dyDescent="0.2">
      <c r="A3335" s="48"/>
      <c r="B3335" s="2"/>
      <c r="D3335" s="65"/>
      <c r="G3335" s="1"/>
      <c r="H3335" s="50"/>
      <c r="I3335" s="51"/>
      <c r="J3335" s="52"/>
      <c r="L3335" s="58"/>
      <c r="N3335" s="53"/>
      <c r="O3335" s="53"/>
      <c r="P3335" s="53"/>
      <c r="Q3335" s="53"/>
      <c r="S3335" s="54"/>
      <c r="T3335" s="55"/>
      <c r="U3335" s="56"/>
      <c r="V3335" s="57"/>
      <c r="AF3335" s="15"/>
      <c r="AO3335" s="64"/>
      <c r="AP3335"/>
      <c r="AQ3335"/>
      <c r="AR3335" s="46"/>
      <c r="AS3335" s="43"/>
    </row>
    <row r="3336" spans="1:45" x14ac:dyDescent="0.2">
      <c r="A3336" s="48"/>
      <c r="B3336" s="2"/>
      <c r="D3336" s="65"/>
      <c r="G3336" s="1"/>
      <c r="H3336" s="50"/>
      <c r="I3336" s="51"/>
      <c r="J3336" s="52"/>
      <c r="L3336" s="58"/>
      <c r="N3336" s="53"/>
      <c r="O3336" s="53"/>
      <c r="P3336" s="53"/>
      <c r="Q3336" s="53"/>
      <c r="S3336" s="54"/>
      <c r="T3336" s="55"/>
      <c r="U3336" s="56"/>
      <c r="V3336" s="57"/>
      <c r="AF3336" s="15"/>
      <c r="AO3336" s="64"/>
      <c r="AP3336"/>
      <c r="AQ3336"/>
      <c r="AR3336" s="46"/>
      <c r="AS3336" s="43"/>
    </row>
    <row r="3337" spans="1:45" x14ac:dyDescent="0.2">
      <c r="A3337" s="48"/>
      <c r="B3337" s="2"/>
      <c r="D3337" s="65"/>
      <c r="G3337" s="1"/>
      <c r="H3337" s="50"/>
      <c r="I3337" s="51"/>
      <c r="J3337" s="52"/>
      <c r="L3337" s="58"/>
      <c r="N3337" s="53"/>
      <c r="O3337" s="53"/>
      <c r="P3337" s="53"/>
      <c r="Q3337" s="53"/>
      <c r="S3337" s="54"/>
      <c r="T3337" s="55"/>
      <c r="U3337" s="56"/>
      <c r="V3337" s="57"/>
      <c r="AF3337" s="15"/>
      <c r="AO3337" s="64"/>
      <c r="AP3337"/>
      <c r="AQ3337"/>
      <c r="AR3337" s="46"/>
      <c r="AS3337" s="43"/>
    </row>
    <row r="3338" spans="1:45" x14ac:dyDescent="0.2">
      <c r="A3338" s="48"/>
      <c r="B3338" s="2"/>
      <c r="D3338" s="65"/>
      <c r="G3338" s="1"/>
      <c r="H3338" s="50"/>
      <c r="I3338" s="51"/>
      <c r="J3338" s="52"/>
      <c r="L3338" s="58"/>
      <c r="N3338" s="53"/>
      <c r="O3338" s="53"/>
      <c r="P3338" s="53"/>
      <c r="Q3338" s="53"/>
      <c r="S3338" s="54"/>
      <c r="T3338" s="55"/>
      <c r="U3338" s="56"/>
      <c r="V3338" s="57"/>
      <c r="AF3338" s="15"/>
      <c r="AO3338" s="64"/>
      <c r="AP3338"/>
      <c r="AQ3338"/>
      <c r="AR3338" s="46"/>
      <c r="AS3338" s="43"/>
    </row>
    <row r="3339" spans="1:45" x14ac:dyDescent="0.2">
      <c r="A3339" s="48"/>
      <c r="B3339" s="2"/>
      <c r="D3339" s="65"/>
      <c r="G3339" s="1"/>
      <c r="H3339" s="50"/>
      <c r="I3339" s="51"/>
      <c r="J3339" s="52"/>
      <c r="L3339" s="58"/>
      <c r="N3339" s="53"/>
      <c r="O3339" s="53"/>
      <c r="P3339" s="53"/>
      <c r="Q3339" s="53"/>
      <c r="S3339" s="54"/>
      <c r="T3339" s="55"/>
      <c r="U3339" s="56"/>
      <c r="V3339" s="57"/>
      <c r="AF3339" s="15"/>
      <c r="AO3339" s="64"/>
      <c r="AP3339"/>
      <c r="AQ3339"/>
      <c r="AR3339" s="46"/>
      <c r="AS3339" s="43"/>
    </row>
    <row r="3340" spans="1:45" x14ac:dyDescent="0.2">
      <c r="A3340" s="48"/>
      <c r="B3340" s="2"/>
      <c r="D3340" s="65"/>
      <c r="G3340" s="1"/>
      <c r="H3340" s="50"/>
      <c r="I3340" s="51"/>
      <c r="J3340" s="52"/>
      <c r="L3340" s="58"/>
      <c r="N3340" s="53"/>
      <c r="O3340" s="53"/>
      <c r="P3340" s="53"/>
      <c r="Q3340" s="53"/>
      <c r="S3340" s="54"/>
      <c r="T3340" s="55"/>
      <c r="U3340" s="56"/>
      <c r="V3340" s="57"/>
      <c r="AF3340" s="15"/>
      <c r="AO3340" s="64"/>
      <c r="AP3340"/>
      <c r="AQ3340"/>
      <c r="AR3340" s="46"/>
      <c r="AS3340" s="43"/>
    </row>
    <row r="3341" spans="1:45" x14ac:dyDescent="0.2">
      <c r="A3341" s="48"/>
      <c r="B3341" s="2"/>
      <c r="D3341" s="65"/>
      <c r="G3341" s="1"/>
      <c r="H3341" s="50"/>
      <c r="I3341" s="51"/>
      <c r="J3341" s="52"/>
      <c r="L3341" s="58"/>
      <c r="N3341" s="53"/>
      <c r="O3341" s="53"/>
      <c r="P3341" s="53"/>
      <c r="Q3341" s="53"/>
      <c r="S3341" s="54"/>
      <c r="T3341" s="55"/>
      <c r="U3341" s="56"/>
      <c r="V3341" s="57"/>
      <c r="AF3341" s="15"/>
      <c r="AO3341" s="64"/>
      <c r="AP3341"/>
      <c r="AQ3341"/>
      <c r="AR3341" s="46"/>
      <c r="AS3341" s="43"/>
    </row>
    <row r="3342" spans="1:45" x14ac:dyDescent="0.2">
      <c r="A3342" s="48"/>
      <c r="B3342" s="2"/>
      <c r="D3342" s="65"/>
      <c r="G3342" s="1"/>
      <c r="H3342" s="50"/>
      <c r="I3342" s="51"/>
      <c r="J3342" s="52"/>
      <c r="L3342" s="58"/>
      <c r="N3342" s="53"/>
      <c r="O3342" s="53"/>
      <c r="P3342" s="53"/>
      <c r="Q3342" s="53"/>
      <c r="S3342" s="54"/>
      <c r="T3342" s="55"/>
      <c r="U3342" s="56"/>
      <c r="V3342" s="57"/>
      <c r="AF3342" s="15"/>
      <c r="AO3342" s="64"/>
      <c r="AP3342"/>
      <c r="AQ3342"/>
      <c r="AR3342" s="46"/>
      <c r="AS3342" s="43"/>
    </row>
    <row r="3343" spans="1:45" x14ac:dyDescent="0.2">
      <c r="A3343" s="48"/>
      <c r="B3343" s="2"/>
      <c r="D3343" s="65"/>
      <c r="G3343" s="1"/>
      <c r="H3343" s="50"/>
      <c r="I3343" s="51"/>
      <c r="J3343" s="52"/>
      <c r="L3343" s="58"/>
      <c r="N3343" s="53"/>
      <c r="O3343" s="53"/>
      <c r="P3343" s="53"/>
      <c r="Q3343" s="53"/>
      <c r="S3343" s="54"/>
      <c r="T3343" s="55"/>
      <c r="U3343" s="56"/>
      <c r="V3343" s="57"/>
      <c r="AF3343" s="15"/>
      <c r="AO3343" s="64"/>
      <c r="AP3343"/>
      <c r="AQ3343"/>
      <c r="AR3343" s="46"/>
      <c r="AS3343" s="43"/>
    </row>
    <row r="3344" spans="1:45" x14ac:dyDescent="0.2">
      <c r="A3344" s="48"/>
      <c r="B3344" s="2"/>
      <c r="D3344" s="65"/>
      <c r="G3344" s="1"/>
      <c r="H3344" s="50"/>
      <c r="I3344" s="51"/>
      <c r="J3344" s="52"/>
      <c r="L3344" s="58"/>
      <c r="N3344" s="53"/>
      <c r="O3344" s="53"/>
      <c r="P3344" s="53"/>
      <c r="Q3344" s="53"/>
      <c r="S3344" s="54"/>
      <c r="T3344" s="55"/>
      <c r="U3344" s="56"/>
      <c r="V3344" s="57"/>
      <c r="AF3344" s="15"/>
      <c r="AO3344" s="64"/>
      <c r="AP3344"/>
      <c r="AQ3344"/>
      <c r="AR3344" s="46"/>
      <c r="AS3344" s="43"/>
    </row>
    <row r="3345" spans="1:45" x14ac:dyDescent="0.2">
      <c r="A3345" s="48"/>
      <c r="B3345" s="2"/>
      <c r="D3345" s="65"/>
      <c r="G3345" s="1"/>
      <c r="H3345" s="50"/>
      <c r="I3345" s="51"/>
      <c r="J3345" s="52"/>
      <c r="L3345" s="58"/>
      <c r="N3345" s="53"/>
      <c r="O3345" s="53"/>
      <c r="P3345" s="53"/>
      <c r="Q3345" s="53"/>
      <c r="S3345" s="54"/>
      <c r="T3345" s="55"/>
      <c r="U3345" s="56"/>
      <c r="V3345" s="57"/>
      <c r="AF3345" s="15"/>
      <c r="AO3345" s="64"/>
      <c r="AP3345"/>
      <c r="AQ3345"/>
      <c r="AR3345" s="46"/>
      <c r="AS3345" s="43"/>
    </row>
    <row r="3346" spans="1:45" x14ac:dyDescent="0.2">
      <c r="A3346" s="48"/>
      <c r="B3346" s="2"/>
      <c r="D3346" s="65"/>
      <c r="G3346" s="1"/>
      <c r="H3346" s="50"/>
      <c r="I3346" s="51"/>
      <c r="J3346" s="52"/>
      <c r="L3346" s="58"/>
      <c r="N3346" s="53"/>
      <c r="O3346" s="53"/>
      <c r="P3346" s="53"/>
      <c r="Q3346" s="53"/>
      <c r="S3346" s="54"/>
      <c r="T3346" s="55"/>
      <c r="U3346" s="56"/>
      <c r="V3346" s="57"/>
      <c r="AF3346" s="15"/>
      <c r="AO3346" s="64"/>
      <c r="AP3346"/>
      <c r="AQ3346"/>
      <c r="AR3346" s="46"/>
      <c r="AS3346" s="43"/>
    </row>
    <row r="3347" spans="1:45" x14ac:dyDescent="0.2">
      <c r="A3347" s="48"/>
      <c r="B3347" s="2"/>
      <c r="D3347" s="65"/>
      <c r="G3347" s="1"/>
      <c r="H3347" s="50"/>
      <c r="I3347" s="51"/>
      <c r="J3347" s="52"/>
      <c r="L3347" s="58"/>
      <c r="N3347" s="53"/>
      <c r="O3347" s="53"/>
      <c r="P3347" s="53"/>
      <c r="Q3347" s="53"/>
      <c r="S3347" s="54"/>
      <c r="T3347" s="55"/>
      <c r="U3347" s="56"/>
      <c r="V3347" s="57"/>
      <c r="AF3347" s="15"/>
      <c r="AO3347" s="64"/>
      <c r="AP3347"/>
      <c r="AQ3347"/>
      <c r="AR3347" s="46"/>
      <c r="AS3347" s="43"/>
    </row>
    <row r="3348" spans="1:45" x14ac:dyDescent="0.2">
      <c r="A3348" s="48"/>
      <c r="B3348" s="2"/>
      <c r="D3348" s="65"/>
      <c r="G3348" s="1"/>
      <c r="H3348" s="50"/>
      <c r="I3348" s="51"/>
      <c r="J3348" s="52"/>
      <c r="L3348" s="58"/>
      <c r="N3348" s="53"/>
      <c r="O3348" s="53"/>
      <c r="P3348" s="53"/>
      <c r="Q3348" s="53"/>
      <c r="S3348" s="54"/>
      <c r="T3348" s="55"/>
      <c r="U3348" s="56"/>
      <c r="V3348" s="57"/>
      <c r="AF3348" s="15"/>
      <c r="AO3348" s="64"/>
      <c r="AP3348"/>
      <c r="AQ3348"/>
      <c r="AR3348" s="46"/>
      <c r="AS3348" s="43"/>
    </row>
    <row r="3349" spans="1:45" x14ac:dyDescent="0.2">
      <c r="A3349" s="48"/>
      <c r="B3349" s="2"/>
      <c r="D3349" s="65"/>
      <c r="G3349" s="1"/>
      <c r="H3349" s="50"/>
      <c r="I3349" s="51"/>
      <c r="J3349" s="52"/>
      <c r="L3349" s="58"/>
      <c r="N3349" s="53"/>
      <c r="O3349" s="53"/>
      <c r="P3349" s="53"/>
      <c r="Q3349" s="53"/>
      <c r="S3349" s="54"/>
      <c r="T3349" s="55"/>
      <c r="U3349" s="56"/>
      <c r="V3349" s="57"/>
      <c r="AF3349" s="15"/>
      <c r="AO3349" s="64"/>
      <c r="AP3349"/>
      <c r="AQ3349"/>
      <c r="AR3349" s="46"/>
      <c r="AS3349" s="43"/>
    </row>
    <row r="3350" spans="1:45" x14ac:dyDescent="0.2">
      <c r="A3350" s="48"/>
      <c r="B3350" s="2"/>
      <c r="D3350" s="65"/>
      <c r="G3350" s="1"/>
      <c r="H3350" s="50"/>
      <c r="I3350" s="51"/>
      <c r="J3350" s="52"/>
      <c r="L3350" s="58"/>
      <c r="N3350" s="53"/>
      <c r="O3350" s="53"/>
      <c r="P3350" s="53"/>
      <c r="Q3350" s="53"/>
      <c r="S3350" s="54"/>
      <c r="T3350" s="55"/>
      <c r="U3350" s="56"/>
      <c r="V3350" s="57"/>
      <c r="AF3350" s="15"/>
      <c r="AO3350" s="64"/>
      <c r="AP3350"/>
      <c r="AQ3350"/>
      <c r="AR3350" s="46"/>
      <c r="AS3350" s="43"/>
    </row>
    <row r="3351" spans="1:45" x14ac:dyDescent="0.2">
      <c r="A3351" s="48"/>
      <c r="B3351" s="2"/>
      <c r="D3351" s="65"/>
      <c r="G3351" s="1"/>
      <c r="H3351" s="50"/>
      <c r="I3351" s="51"/>
      <c r="J3351" s="52"/>
      <c r="L3351" s="58"/>
      <c r="N3351" s="53"/>
      <c r="O3351" s="53"/>
      <c r="P3351" s="53"/>
      <c r="Q3351" s="53"/>
      <c r="S3351" s="54"/>
      <c r="T3351" s="55"/>
      <c r="U3351" s="56"/>
      <c r="V3351" s="57"/>
      <c r="AF3351" s="15"/>
      <c r="AO3351" s="64"/>
      <c r="AP3351"/>
      <c r="AQ3351"/>
      <c r="AR3351" s="46"/>
      <c r="AS3351" s="43"/>
    </row>
    <row r="3352" spans="1:45" x14ac:dyDescent="0.2">
      <c r="A3352" s="48"/>
      <c r="B3352" s="2"/>
      <c r="D3352" s="65"/>
      <c r="G3352" s="1"/>
      <c r="H3352" s="50"/>
      <c r="I3352" s="51"/>
      <c r="J3352" s="52"/>
      <c r="L3352" s="58"/>
      <c r="N3352" s="53"/>
      <c r="O3352" s="53"/>
      <c r="P3352" s="53"/>
      <c r="Q3352" s="53"/>
      <c r="S3352" s="54"/>
      <c r="T3352" s="55"/>
      <c r="U3352" s="56"/>
      <c r="V3352" s="57"/>
      <c r="AF3352" s="15"/>
      <c r="AO3352" s="64"/>
      <c r="AP3352"/>
      <c r="AQ3352"/>
      <c r="AR3352" s="46"/>
      <c r="AS3352" s="43"/>
    </row>
    <row r="3353" spans="1:45" x14ac:dyDescent="0.2">
      <c r="A3353" s="48"/>
      <c r="B3353" s="2"/>
      <c r="D3353" s="65"/>
      <c r="G3353" s="1"/>
      <c r="H3353" s="50"/>
      <c r="I3353" s="51"/>
      <c r="J3353" s="52"/>
      <c r="L3353" s="58"/>
      <c r="N3353" s="53"/>
      <c r="O3353" s="53"/>
      <c r="P3353" s="53"/>
      <c r="Q3353" s="53"/>
      <c r="S3353" s="54"/>
      <c r="T3353" s="55"/>
      <c r="U3353" s="56"/>
      <c r="V3353" s="57"/>
      <c r="AF3353" s="15"/>
      <c r="AO3353" s="64"/>
      <c r="AP3353"/>
      <c r="AQ3353"/>
      <c r="AR3353" s="46"/>
      <c r="AS3353" s="43"/>
    </row>
    <row r="3354" spans="1:45" x14ac:dyDescent="0.2">
      <c r="A3354" s="48"/>
      <c r="B3354" s="2"/>
      <c r="D3354" s="65"/>
      <c r="G3354" s="1"/>
      <c r="H3354" s="50"/>
      <c r="I3354" s="51"/>
      <c r="J3354" s="52"/>
      <c r="L3354" s="58"/>
      <c r="N3354" s="53"/>
      <c r="O3354" s="53"/>
      <c r="P3354" s="53"/>
      <c r="Q3354" s="53"/>
      <c r="S3354" s="54"/>
      <c r="T3354" s="55"/>
      <c r="U3354" s="56"/>
      <c r="V3354" s="57"/>
      <c r="AF3354" s="15"/>
      <c r="AO3354" s="64"/>
      <c r="AP3354"/>
      <c r="AQ3354"/>
      <c r="AR3354" s="46"/>
      <c r="AS3354" s="43"/>
    </row>
    <row r="3355" spans="1:45" x14ac:dyDescent="0.2">
      <c r="A3355" s="48"/>
      <c r="B3355" s="2"/>
      <c r="D3355" s="65"/>
      <c r="G3355" s="1"/>
      <c r="H3355" s="50"/>
      <c r="I3355" s="51"/>
      <c r="J3355" s="52"/>
      <c r="L3355" s="58"/>
      <c r="N3355" s="53"/>
      <c r="O3355" s="53"/>
      <c r="P3355" s="53"/>
      <c r="Q3355" s="53"/>
      <c r="S3355" s="54"/>
      <c r="T3355" s="55"/>
      <c r="U3355" s="56"/>
      <c r="V3355" s="57"/>
      <c r="AF3355" s="15"/>
      <c r="AO3355" s="64"/>
      <c r="AP3355"/>
      <c r="AQ3355"/>
      <c r="AR3355" s="46"/>
      <c r="AS3355" s="43"/>
    </row>
    <row r="3356" spans="1:45" x14ac:dyDescent="0.2">
      <c r="A3356" s="48"/>
      <c r="B3356" s="2"/>
      <c r="D3356" s="65"/>
      <c r="G3356" s="1"/>
      <c r="H3356" s="50"/>
      <c r="I3356" s="51"/>
      <c r="J3356" s="52"/>
      <c r="L3356" s="58"/>
      <c r="N3356" s="53"/>
      <c r="O3356" s="53"/>
      <c r="P3356" s="53"/>
      <c r="Q3356" s="53"/>
      <c r="S3356" s="54"/>
      <c r="T3356" s="55"/>
      <c r="U3356" s="56"/>
      <c r="V3356" s="57"/>
      <c r="AF3356" s="15"/>
      <c r="AO3356" s="64"/>
      <c r="AP3356"/>
      <c r="AQ3356"/>
      <c r="AR3356" s="46"/>
      <c r="AS3356" s="43"/>
    </row>
    <row r="3357" spans="1:45" x14ac:dyDescent="0.2">
      <c r="A3357" s="48"/>
      <c r="B3357" s="2"/>
      <c r="D3357" s="65"/>
      <c r="G3357" s="1"/>
      <c r="H3357" s="50"/>
      <c r="I3357" s="51"/>
      <c r="J3357" s="52"/>
      <c r="L3357" s="58"/>
      <c r="N3357" s="53"/>
      <c r="O3357" s="53"/>
      <c r="P3357" s="53"/>
      <c r="Q3357" s="53"/>
      <c r="S3357" s="54"/>
      <c r="T3357" s="55"/>
      <c r="U3357" s="56"/>
      <c r="V3357" s="57"/>
      <c r="AF3357" s="15"/>
      <c r="AO3357" s="64"/>
      <c r="AP3357"/>
      <c r="AQ3357"/>
      <c r="AR3357" s="46"/>
      <c r="AS3357" s="43"/>
    </row>
    <row r="3358" spans="1:45" x14ac:dyDescent="0.2">
      <c r="A3358" s="48"/>
      <c r="B3358" s="2"/>
      <c r="D3358" s="65"/>
      <c r="G3358" s="1"/>
      <c r="H3358" s="50"/>
      <c r="I3358" s="51"/>
      <c r="J3358" s="52"/>
      <c r="L3358" s="58"/>
      <c r="N3358" s="53"/>
      <c r="O3358" s="53"/>
      <c r="P3358" s="53"/>
      <c r="Q3358" s="53"/>
      <c r="S3358" s="54"/>
      <c r="T3358" s="55"/>
      <c r="U3358" s="56"/>
      <c r="V3358" s="57"/>
      <c r="AF3358" s="15"/>
      <c r="AO3358" s="64"/>
      <c r="AP3358"/>
      <c r="AQ3358"/>
      <c r="AR3358" s="46"/>
      <c r="AS3358" s="43"/>
    </row>
    <row r="3359" spans="1:45" x14ac:dyDescent="0.2">
      <c r="A3359" s="48"/>
      <c r="B3359" s="2"/>
      <c r="D3359" s="65"/>
      <c r="G3359" s="1"/>
      <c r="H3359" s="50"/>
      <c r="I3359" s="51"/>
      <c r="J3359" s="52"/>
      <c r="L3359" s="58"/>
      <c r="N3359" s="53"/>
      <c r="O3359" s="53"/>
      <c r="P3359" s="53"/>
      <c r="Q3359" s="53"/>
      <c r="S3359" s="54"/>
      <c r="T3359" s="55"/>
      <c r="U3359" s="56"/>
      <c r="V3359" s="57"/>
      <c r="AF3359" s="15"/>
      <c r="AO3359" s="64"/>
      <c r="AP3359"/>
      <c r="AQ3359"/>
      <c r="AR3359" s="46"/>
      <c r="AS3359" s="43"/>
    </row>
    <row r="3360" spans="1:45" x14ac:dyDescent="0.2">
      <c r="A3360" s="48"/>
      <c r="B3360" s="2"/>
      <c r="D3360" s="65"/>
      <c r="G3360" s="1"/>
      <c r="H3360" s="50"/>
      <c r="I3360" s="51"/>
      <c r="J3360" s="52"/>
      <c r="L3360" s="58"/>
      <c r="N3360" s="53"/>
      <c r="O3360" s="53"/>
      <c r="P3360" s="53"/>
      <c r="Q3360" s="53"/>
      <c r="S3360" s="54"/>
      <c r="T3360" s="55"/>
      <c r="U3360" s="56"/>
      <c r="V3360" s="57"/>
      <c r="AF3360" s="15"/>
      <c r="AO3360" s="64"/>
      <c r="AP3360"/>
      <c r="AQ3360"/>
      <c r="AR3360" s="46"/>
      <c r="AS3360" s="43"/>
    </row>
    <row r="3361" spans="1:45" x14ac:dyDescent="0.2">
      <c r="A3361" s="48"/>
      <c r="B3361" s="2"/>
      <c r="D3361" s="65"/>
      <c r="G3361" s="1"/>
      <c r="H3361" s="50"/>
      <c r="I3361" s="51"/>
      <c r="J3361" s="52"/>
      <c r="L3361" s="58"/>
      <c r="N3361" s="53"/>
      <c r="O3361" s="53"/>
      <c r="P3361" s="53"/>
      <c r="Q3361" s="53"/>
      <c r="S3361" s="54"/>
      <c r="T3361" s="55"/>
      <c r="U3361" s="56"/>
      <c r="V3361" s="57"/>
      <c r="AF3361" s="15"/>
      <c r="AO3361" s="64"/>
      <c r="AP3361"/>
      <c r="AQ3361"/>
      <c r="AR3361" s="46"/>
      <c r="AS3361" s="43"/>
    </row>
    <row r="3362" spans="1:45" x14ac:dyDescent="0.2">
      <c r="A3362" s="48"/>
      <c r="B3362" s="2"/>
      <c r="D3362" s="65"/>
      <c r="G3362" s="1"/>
      <c r="H3362" s="50"/>
      <c r="I3362" s="51"/>
      <c r="J3362" s="52"/>
      <c r="L3362" s="58"/>
      <c r="N3362" s="53"/>
      <c r="O3362" s="53"/>
      <c r="P3362" s="53"/>
      <c r="Q3362" s="53"/>
      <c r="S3362" s="54"/>
      <c r="T3362" s="55"/>
      <c r="U3362" s="56"/>
      <c r="V3362" s="57"/>
      <c r="AF3362" s="15"/>
      <c r="AO3362" s="64"/>
      <c r="AP3362"/>
      <c r="AQ3362"/>
      <c r="AR3362" s="46"/>
      <c r="AS3362" s="43"/>
    </row>
    <row r="3363" spans="1:45" x14ac:dyDescent="0.2">
      <c r="A3363" s="48"/>
      <c r="B3363" s="2"/>
      <c r="D3363" s="65"/>
      <c r="G3363" s="1"/>
      <c r="H3363" s="50"/>
      <c r="I3363" s="51"/>
      <c r="J3363" s="52"/>
      <c r="L3363" s="58"/>
      <c r="N3363" s="53"/>
      <c r="O3363" s="53"/>
      <c r="P3363" s="53"/>
      <c r="Q3363" s="53"/>
      <c r="S3363" s="54"/>
      <c r="T3363" s="55"/>
      <c r="U3363" s="56"/>
      <c r="V3363" s="57"/>
      <c r="AF3363" s="15"/>
      <c r="AO3363" s="64"/>
      <c r="AP3363"/>
      <c r="AQ3363"/>
      <c r="AR3363" s="46"/>
      <c r="AS3363" s="43"/>
    </row>
    <row r="3364" spans="1:45" x14ac:dyDescent="0.2">
      <c r="A3364" s="48"/>
      <c r="B3364" s="2"/>
      <c r="D3364" s="65"/>
      <c r="G3364" s="1"/>
      <c r="H3364" s="50"/>
      <c r="I3364" s="51"/>
      <c r="J3364" s="52"/>
      <c r="L3364" s="58"/>
      <c r="N3364" s="53"/>
      <c r="O3364" s="53"/>
      <c r="P3364" s="53"/>
      <c r="Q3364" s="53"/>
      <c r="S3364" s="54"/>
      <c r="T3364" s="55"/>
      <c r="U3364" s="56"/>
      <c r="V3364" s="57"/>
      <c r="AF3364" s="15"/>
      <c r="AO3364" s="64"/>
      <c r="AP3364"/>
      <c r="AQ3364"/>
      <c r="AR3364" s="46"/>
      <c r="AS3364" s="43"/>
    </row>
    <row r="3365" spans="1:45" x14ac:dyDescent="0.2">
      <c r="A3365" s="48"/>
      <c r="B3365" s="2"/>
      <c r="D3365" s="65"/>
      <c r="G3365" s="1"/>
      <c r="H3365" s="50"/>
      <c r="I3365" s="51"/>
      <c r="J3365" s="52"/>
      <c r="L3365" s="58"/>
      <c r="N3365" s="53"/>
      <c r="O3365" s="53"/>
      <c r="P3365" s="53"/>
      <c r="Q3365" s="53"/>
      <c r="S3365" s="54"/>
      <c r="T3365" s="55"/>
      <c r="U3365" s="56"/>
      <c r="V3365" s="57"/>
      <c r="AF3365" s="15"/>
      <c r="AO3365" s="64"/>
      <c r="AP3365"/>
      <c r="AQ3365"/>
      <c r="AR3365" s="46"/>
      <c r="AS3365" s="43"/>
    </row>
    <row r="3366" spans="1:45" x14ac:dyDescent="0.2">
      <c r="A3366" s="48"/>
      <c r="B3366" s="2"/>
      <c r="D3366" s="65"/>
      <c r="G3366" s="1"/>
      <c r="H3366" s="50"/>
      <c r="I3366" s="51"/>
      <c r="J3366" s="52"/>
      <c r="L3366" s="58"/>
      <c r="N3366" s="53"/>
      <c r="O3366" s="53"/>
      <c r="P3366" s="53"/>
      <c r="Q3366" s="53"/>
      <c r="S3366" s="54"/>
      <c r="T3366" s="55"/>
      <c r="U3366" s="56"/>
      <c r="V3366" s="57"/>
      <c r="AF3366" s="15"/>
      <c r="AO3366" s="64"/>
      <c r="AP3366"/>
      <c r="AQ3366"/>
      <c r="AR3366" s="46"/>
      <c r="AS3366" s="43"/>
    </row>
    <row r="3367" spans="1:45" x14ac:dyDescent="0.2">
      <c r="A3367" s="48"/>
      <c r="B3367" s="2"/>
      <c r="D3367" s="65"/>
      <c r="G3367" s="1"/>
      <c r="H3367" s="50"/>
      <c r="I3367" s="51"/>
      <c r="J3367" s="52"/>
      <c r="L3367" s="58"/>
      <c r="N3367" s="53"/>
      <c r="O3367" s="53"/>
      <c r="P3367" s="53"/>
      <c r="Q3367" s="53"/>
      <c r="S3367" s="54"/>
      <c r="T3367" s="55"/>
      <c r="U3367" s="56"/>
      <c r="V3367" s="57"/>
      <c r="AF3367" s="15"/>
      <c r="AO3367" s="64"/>
      <c r="AP3367"/>
      <c r="AQ3367"/>
      <c r="AR3367" s="46"/>
      <c r="AS3367" s="43"/>
    </row>
    <row r="3368" spans="1:45" x14ac:dyDescent="0.2">
      <c r="A3368" s="48"/>
      <c r="B3368" s="2"/>
      <c r="D3368" s="65"/>
      <c r="G3368" s="1"/>
      <c r="H3368" s="50"/>
      <c r="I3368" s="51"/>
      <c r="J3368" s="52"/>
      <c r="L3368" s="58"/>
      <c r="N3368" s="53"/>
      <c r="O3368" s="53"/>
      <c r="P3368" s="53"/>
      <c r="Q3368" s="53"/>
      <c r="S3368" s="54"/>
      <c r="T3368" s="55"/>
      <c r="U3368" s="56"/>
      <c r="V3368" s="57"/>
      <c r="AF3368" s="15"/>
      <c r="AO3368" s="64"/>
      <c r="AP3368"/>
      <c r="AQ3368"/>
      <c r="AR3368" s="46"/>
      <c r="AS3368" s="43"/>
    </row>
    <row r="3369" spans="1:45" x14ac:dyDescent="0.2">
      <c r="A3369" s="48"/>
      <c r="B3369" s="2"/>
      <c r="D3369" s="65"/>
      <c r="G3369" s="1"/>
      <c r="H3369" s="50"/>
      <c r="I3369" s="51"/>
      <c r="J3369" s="52"/>
      <c r="L3369" s="58"/>
      <c r="N3369" s="53"/>
      <c r="O3369" s="53"/>
      <c r="P3369" s="53"/>
      <c r="Q3369" s="53"/>
      <c r="S3369" s="54"/>
      <c r="T3369" s="55"/>
      <c r="U3369" s="56"/>
      <c r="V3369" s="57"/>
      <c r="AF3369" s="15"/>
      <c r="AO3369" s="64"/>
      <c r="AP3369"/>
      <c r="AQ3369"/>
      <c r="AR3369" s="46"/>
      <c r="AS3369" s="43"/>
    </row>
    <row r="3370" spans="1:45" x14ac:dyDescent="0.2">
      <c r="A3370" s="48"/>
      <c r="B3370" s="2"/>
      <c r="D3370" s="65"/>
      <c r="G3370" s="1"/>
      <c r="H3370" s="50"/>
      <c r="I3370" s="51"/>
      <c r="J3370" s="52"/>
      <c r="L3370" s="58"/>
      <c r="N3370" s="53"/>
      <c r="O3370" s="53"/>
      <c r="P3370" s="53"/>
      <c r="Q3370" s="53"/>
      <c r="S3370" s="54"/>
      <c r="T3370" s="55"/>
      <c r="U3370" s="56"/>
      <c r="V3370" s="57"/>
      <c r="AF3370" s="15"/>
      <c r="AO3370" s="64"/>
      <c r="AP3370"/>
      <c r="AQ3370"/>
      <c r="AR3370" s="46"/>
      <c r="AS3370" s="43"/>
    </row>
    <row r="3371" spans="1:45" x14ac:dyDescent="0.2">
      <c r="A3371" s="48"/>
      <c r="B3371" s="2"/>
      <c r="D3371" s="65"/>
      <c r="G3371" s="1"/>
      <c r="H3371" s="50"/>
      <c r="I3371" s="51"/>
      <c r="J3371" s="52"/>
      <c r="L3371" s="58"/>
      <c r="N3371" s="53"/>
      <c r="O3371" s="53"/>
      <c r="P3371" s="53"/>
      <c r="Q3371" s="53"/>
      <c r="S3371" s="54"/>
      <c r="T3371" s="55"/>
      <c r="U3371" s="56"/>
      <c r="V3371" s="57"/>
      <c r="AF3371" s="15"/>
      <c r="AO3371" s="64"/>
      <c r="AP3371"/>
      <c r="AQ3371"/>
      <c r="AR3371" s="46"/>
      <c r="AS3371" s="43"/>
    </row>
    <row r="3372" spans="1:45" x14ac:dyDescent="0.2">
      <c r="A3372" s="48"/>
      <c r="B3372" s="2"/>
      <c r="D3372" s="65"/>
      <c r="G3372" s="1"/>
      <c r="H3372" s="50"/>
      <c r="I3372" s="51"/>
      <c r="J3372" s="52"/>
      <c r="L3372" s="58"/>
      <c r="N3372" s="53"/>
      <c r="O3372" s="53"/>
      <c r="P3372" s="53"/>
      <c r="Q3372" s="53"/>
      <c r="S3372" s="54"/>
      <c r="T3372" s="55"/>
      <c r="U3372" s="56"/>
      <c r="V3372" s="57"/>
      <c r="AF3372" s="15"/>
      <c r="AO3372" s="64"/>
      <c r="AP3372"/>
      <c r="AQ3372"/>
      <c r="AR3372" s="46"/>
      <c r="AS3372" s="43"/>
    </row>
    <row r="3373" spans="1:45" x14ac:dyDescent="0.2">
      <c r="A3373" s="48"/>
      <c r="B3373" s="2"/>
      <c r="D3373" s="65"/>
      <c r="G3373" s="1"/>
      <c r="H3373" s="50"/>
      <c r="I3373" s="51"/>
      <c r="J3373" s="52"/>
      <c r="L3373" s="58"/>
      <c r="N3373" s="53"/>
      <c r="O3373" s="53"/>
      <c r="P3373" s="53"/>
      <c r="Q3373" s="53"/>
      <c r="S3373" s="54"/>
      <c r="T3373" s="55"/>
      <c r="U3373" s="56"/>
      <c r="V3373" s="57"/>
      <c r="AF3373" s="15"/>
      <c r="AO3373" s="64"/>
      <c r="AP3373"/>
      <c r="AQ3373"/>
      <c r="AR3373" s="46"/>
      <c r="AS3373" s="43"/>
    </row>
    <row r="3374" spans="1:45" x14ac:dyDescent="0.2">
      <c r="A3374" s="48"/>
      <c r="B3374" s="2"/>
      <c r="D3374" s="65"/>
      <c r="G3374" s="1"/>
      <c r="H3374" s="50"/>
      <c r="I3374" s="51"/>
      <c r="J3374" s="52"/>
      <c r="L3374" s="58"/>
      <c r="N3374" s="53"/>
      <c r="O3374" s="53"/>
      <c r="P3374" s="53"/>
      <c r="Q3374" s="53"/>
      <c r="S3374" s="54"/>
      <c r="T3374" s="55"/>
      <c r="U3374" s="56"/>
      <c r="V3374" s="57"/>
      <c r="AF3374" s="15"/>
      <c r="AO3374" s="64"/>
      <c r="AP3374"/>
      <c r="AQ3374"/>
      <c r="AR3374" s="46"/>
      <c r="AS3374" s="43"/>
    </row>
    <row r="3375" spans="1:45" x14ac:dyDescent="0.2">
      <c r="A3375" s="48"/>
      <c r="B3375" s="2"/>
      <c r="D3375" s="65"/>
      <c r="G3375" s="1"/>
      <c r="H3375" s="50"/>
      <c r="I3375" s="51"/>
      <c r="J3375" s="52"/>
      <c r="L3375" s="58"/>
      <c r="N3375" s="53"/>
      <c r="O3375" s="53"/>
      <c r="P3375" s="53"/>
      <c r="Q3375" s="53"/>
      <c r="S3375" s="54"/>
      <c r="T3375" s="55"/>
      <c r="U3375" s="56"/>
      <c r="V3375" s="57"/>
      <c r="AF3375" s="15"/>
      <c r="AO3375" s="64"/>
      <c r="AP3375"/>
      <c r="AQ3375"/>
      <c r="AR3375" s="46"/>
      <c r="AS3375" s="43"/>
    </row>
    <row r="3376" spans="1:45" x14ac:dyDescent="0.2">
      <c r="A3376" s="48"/>
      <c r="B3376" s="2"/>
      <c r="D3376" s="65"/>
      <c r="G3376" s="1"/>
      <c r="H3376" s="50"/>
      <c r="I3376" s="51"/>
      <c r="J3376" s="52"/>
      <c r="L3376" s="58"/>
      <c r="N3376" s="53"/>
      <c r="O3376" s="53"/>
      <c r="P3376" s="53"/>
      <c r="Q3376" s="53"/>
      <c r="S3376" s="54"/>
      <c r="T3376" s="55"/>
      <c r="U3376" s="56"/>
      <c r="V3376" s="57"/>
      <c r="AF3376" s="15"/>
      <c r="AO3376" s="64"/>
      <c r="AP3376"/>
      <c r="AQ3376"/>
      <c r="AR3376" s="46"/>
      <c r="AS3376" s="43"/>
    </row>
    <row r="3377" spans="1:45" x14ac:dyDescent="0.2">
      <c r="A3377" s="48"/>
      <c r="B3377" s="2"/>
      <c r="D3377" s="65"/>
      <c r="G3377" s="1"/>
      <c r="H3377" s="50"/>
      <c r="I3377" s="51"/>
      <c r="J3377" s="52"/>
      <c r="L3377" s="58"/>
      <c r="N3377" s="53"/>
      <c r="O3377" s="53"/>
      <c r="P3377" s="53"/>
      <c r="Q3377" s="53"/>
      <c r="S3377" s="54"/>
      <c r="T3377" s="55"/>
      <c r="U3377" s="56"/>
      <c r="V3377" s="57"/>
      <c r="AF3377" s="15"/>
      <c r="AO3377" s="64"/>
      <c r="AP3377"/>
      <c r="AQ3377"/>
      <c r="AR3377" s="46"/>
      <c r="AS3377" s="43"/>
    </row>
    <row r="3378" spans="1:45" x14ac:dyDescent="0.2">
      <c r="A3378" s="48"/>
      <c r="B3378" s="2"/>
      <c r="D3378" s="65"/>
      <c r="G3378" s="1"/>
      <c r="H3378" s="50"/>
      <c r="I3378" s="51"/>
      <c r="J3378" s="52"/>
      <c r="L3378" s="58"/>
      <c r="N3378" s="53"/>
      <c r="O3378" s="53"/>
      <c r="P3378" s="53"/>
      <c r="Q3378" s="53"/>
      <c r="S3378" s="54"/>
      <c r="T3378" s="55"/>
      <c r="U3378" s="56"/>
      <c r="V3378" s="57"/>
      <c r="AF3378" s="15"/>
      <c r="AO3378" s="64"/>
      <c r="AP3378"/>
      <c r="AQ3378"/>
      <c r="AR3378" s="46"/>
      <c r="AS3378" s="43"/>
    </row>
    <row r="3379" spans="1:45" x14ac:dyDescent="0.2">
      <c r="A3379" s="48"/>
      <c r="B3379" s="2"/>
      <c r="D3379" s="65"/>
      <c r="G3379" s="1"/>
      <c r="H3379" s="50"/>
      <c r="I3379" s="51"/>
      <c r="J3379" s="52"/>
      <c r="L3379" s="58"/>
      <c r="N3379" s="53"/>
      <c r="O3379" s="53"/>
      <c r="P3379" s="53"/>
      <c r="Q3379" s="53"/>
      <c r="S3379" s="54"/>
      <c r="T3379" s="55"/>
      <c r="U3379" s="56"/>
      <c r="V3379" s="57"/>
      <c r="AF3379" s="15"/>
      <c r="AO3379" s="64"/>
      <c r="AP3379"/>
      <c r="AQ3379"/>
      <c r="AR3379" s="46"/>
      <c r="AS3379" s="43"/>
    </row>
    <row r="3380" spans="1:45" x14ac:dyDescent="0.2">
      <c r="A3380" s="48"/>
      <c r="B3380" s="2"/>
      <c r="D3380" s="65"/>
      <c r="G3380" s="1"/>
      <c r="H3380" s="50"/>
      <c r="I3380" s="51"/>
      <c r="J3380" s="52"/>
      <c r="L3380" s="58"/>
      <c r="N3380" s="53"/>
      <c r="O3380" s="53"/>
      <c r="P3380" s="53"/>
      <c r="Q3380" s="53"/>
      <c r="S3380" s="54"/>
      <c r="T3380" s="55"/>
      <c r="U3380" s="56"/>
      <c r="V3380" s="57"/>
      <c r="AF3380" s="15"/>
      <c r="AO3380" s="64"/>
      <c r="AP3380"/>
      <c r="AQ3380"/>
      <c r="AR3380" s="46"/>
      <c r="AS3380" s="43"/>
    </row>
    <row r="3381" spans="1:45" x14ac:dyDescent="0.2">
      <c r="A3381" s="48"/>
      <c r="B3381" s="2"/>
      <c r="D3381" s="65"/>
      <c r="G3381" s="1"/>
      <c r="H3381" s="50"/>
      <c r="I3381" s="51"/>
      <c r="J3381" s="52"/>
      <c r="L3381" s="58"/>
      <c r="N3381" s="53"/>
      <c r="O3381" s="53"/>
      <c r="P3381" s="53"/>
      <c r="Q3381" s="53"/>
      <c r="S3381" s="54"/>
      <c r="T3381" s="55"/>
      <c r="U3381" s="56"/>
      <c r="V3381" s="57"/>
      <c r="AF3381" s="15"/>
      <c r="AO3381" s="64"/>
      <c r="AP3381"/>
      <c r="AQ3381"/>
      <c r="AR3381" s="46"/>
      <c r="AS3381" s="43"/>
    </row>
    <row r="3382" spans="1:45" x14ac:dyDescent="0.2">
      <c r="A3382" s="48"/>
      <c r="B3382" s="2"/>
      <c r="D3382" s="65"/>
      <c r="G3382" s="1"/>
      <c r="H3382" s="50"/>
      <c r="I3382" s="51"/>
      <c r="J3382" s="52"/>
      <c r="L3382" s="58"/>
      <c r="N3382" s="53"/>
      <c r="O3382" s="53"/>
      <c r="P3382" s="53"/>
      <c r="Q3382" s="53"/>
      <c r="S3382" s="54"/>
      <c r="T3382" s="55"/>
      <c r="U3382" s="56"/>
      <c r="V3382" s="57"/>
      <c r="AF3382" s="15"/>
      <c r="AO3382" s="64"/>
      <c r="AP3382"/>
      <c r="AQ3382"/>
      <c r="AR3382" s="46"/>
      <c r="AS3382" s="43"/>
    </row>
    <row r="3383" spans="1:45" x14ac:dyDescent="0.2">
      <c r="A3383" s="48"/>
      <c r="B3383" s="2"/>
      <c r="D3383" s="65"/>
      <c r="G3383" s="1"/>
      <c r="H3383" s="50"/>
      <c r="I3383" s="51"/>
      <c r="J3383" s="52"/>
      <c r="L3383" s="58"/>
      <c r="N3383" s="53"/>
      <c r="O3383" s="53"/>
      <c r="P3383" s="53"/>
      <c r="Q3383" s="53"/>
      <c r="S3383" s="54"/>
      <c r="T3383" s="55"/>
      <c r="U3383" s="56"/>
      <c r="V3383" s="57"/>
      <c r="AF3383" s="15"/>
      <c r="AO3383" s="64"/>
      <c r="AP3383"/>
      <c r="AQ3383"/>
      <c r="AR3383" s="46"/>
      <c r="AS3383" s="43"/>
    </row>
    <row r="3384" spans="1:45" x14ac:dyDescent="0.2">
      <c r="A3384" s="48"/>
      <c r="B3384" s="2"/>
      <c r="D3384" s="65"/>
      <c r="G3384" s="1"/>
      <c r="H3384" s="50"/>
      <c r="I3384" s="51"/>
      <c r="J3384" s="52"/>
      <c r="L3384" s="58"/>
      <c r="N3384" s="53"/>
      <c r="O3384" s="53"/>
      <c r="P3384" s="53"/>
      <c r="Q3384" s="53"/>
      <c r="S3384" s="54"/>
      <c r="T3384" s="55"/>
      <c r="U3384" s="56"/>
      <c r="V3384" s="57"/>
      <c r="AF3384" s="15"/>
      <c r="AO3384" s="64"/>
      <c r="AP3384"/>
      <c r="AQ3384"/>
      <c r="AR3384" s="46"/>
      <c r="AS3384" s="43"/>
    </row>
    <row r="3385" spans="1:45" x14ac:dyDescent="0.2">
      <c r="A3385" s="48"/>
      <c r="B3385" s="2"/>
      <c r="D3385" s="65"/>
      <c r="G3385" s="1"/>
      <c r="H3385" s="50"/>
      <c r="I3385" s="51"/>
      <c r="J3385" s="52"/>
      <c r="L3385" s="58"/>
      <c r="N3385" s="53"/>
      <c r="O3385" s="53"/>
      <c r="P3385" s="53"/>
      <c r="Q3385" s="53"/>
      <c r="S3385" s="54"/>
      <c r="T3385" s="55"/>
      <c r="U3385" s="56"/>
      <c r="V3385" s="57"/>
      <c r="AF3385" s="15"/>
      <c r="AO3385" s="64"/>
      <c r="AP3385"/>
      <c r="AQ3385"/>
      <c r="AR3385" s="46"/>
      <c r="AS3385" s="43"/>
    </row>
    <row r="3386" spans="1:45" x14ac:dyDescent="0.2">
      <c r="A3386" s="48"/>
      <c r="B3386" s="2"/>
      <c r="D3386" s="65"/>
      <c r="G3386" s="1"/>
      <c r="H3386" s="50"/>
      <c r="I3386" s="51"/>
      <c r="J3386" s="52"/>
      <c r="L3386" s="58"/>
      <c r="N3386" s="53"/>
      <c r="O3386" s="53"/>
      <c r="P3386" s="53"/>
      <c r="Q3386" s="53"/>
      <c r="S3386" s="54"/>
      <c r="T3386" s="55"/>
      <c r="U3386" s="56"/>
      <c r="V3386" s="57"/>
      <c r="AF3386" s="15"/>
      <c r="AO3386" s="64"/>
      <c r="AP3386"/>
      <c r="AQ3386"/>
      <c r="AR3386" s="46"/>
      <c r="AS3386" s="43"/>
    </row>
    <row r="3387" spans="1:45" x14ac:dyDescent="0.2">
      <c r="A3387" s="48"/>
      <c r="B3387" s="2"/>
      <c r="D3387" s="65"/>
      <c r="G3387" s="1"/>
      <c r="H3387" s="50"/>
      <c r="I3387" s="51"/>
      <c r="J3387" s="52"/>
      <c r="L3387" s="58"/>
      <c r="N3387" s="53"/>
      <c r="O3387" s="53"/>
      <c r="P3387" s="53"/>
      <c r="Q3387" s="53"/>
      <c r="S3387" s="54"/>
      <c r="T3387" s="55"/>
      <c r="U3387" s="56"/>
      <c r="V3387" s="57"/>
      <c r="AF3387" s="15"/>
      <c r="AO3387" s="64"/>
      <c r="AP3387"/>
      <c r="AQ3387"/>
      <c r="AR3387" s="46"/>
      <c r="AS3387" s="43"/>
    </row>
    <row r="3388" spans="1:45" x14ac:dyDescent="0.2">
      <c r="A3388" s="48"/>
      <c r="B3388" s="2"/>
      <c r="D3388" s="65"/>
      <c r="G3388" s="1"/>
      <c r="H3388" s="50"/>
      <c r="I3388" s="51"/>
      <c r="J3388" s="52"/>
      <c r="L3388" s="58"/>
      <c r="N3388" s="53"/>
      <c r="O3388" s="53"/>
      <c r="P3388" s="53"/>
      <c r="Q3388" s="53"/>
      <c r="S3388" s="54"/>
      <c r="T3388" s="55"/>
      <c r="U3388" s="56"/>
      <c r="V3388" s="57"/>
      <c r="AF3388" s="15"/>
      <c r="AO3388" s="64"/>
      <c r="AP3388"/>
      <c r="AQ3388"/>
      <c r="AR3388" s="46"/>
      <c r="AS3388" s="43"/>
    </row>
    <row r="3389" spans="1:45" x14ac:dyDescent="0.2">
      <c r="A3389" s="48"/>
      <c r="B3389" s="2"/>
      <c r="D3389" s="65"/>
      <c r="G3389" s="1"/>
      <c r="H3389" s="50"/>
      <c r="I3389" s="51"/>
      <c r="J3389" s="52"/>
      <c r="L3389" s="58"/>
      <c r="N3389" s="53"/>
      <c r="O3389" s="53"/>
      <c r="P3389" s="53"/>
      <c r="Q3389" s="53"/>
      <c r="S3389" s="54"/>
      <c r="T3389" s="55"/>
      <c r="U3389" s="56"/>
      <c r="V3389" s="57"/>
      <c r="AF3389" s="15"/>
      <c r="AO3389" s="64"/>
      <c r="AP3389"/>
      <c r="AQ3389"/>
      <c r="AR3389" s="46"/>
      <c r="AS3389" s="43"/>
    </row>
    <row r="3390" spans="1:45" x14ac:dyDescent="0.2">
      <c r="A3390" s="48"/>
      <c r="B3390" s="2"/>
      <c r="D3390" s="65"/>
      <c r="G3390" s="1"/>
      <c r="H3390" s="50"/>
      <c r="I3390" s="51"/>
      <c r="J3390" s="52"/>
      <c r="L3390" s="58"/>
      <c r="N3390" s="53"/>
      <c r="O3390" s="53"/>
      <c r="P3390" s="53"/>
      <c r="Q3390" s="53"/>
      <c r="S3390" s="54"/>
      <c r="T3390" s="55"/>
      <c r="U3390" s="56"/>
      <c r="V3390" s="57"/>
      <c r="AF3390" s="15"/>
      <c r="AO3390" s="64"/>
      <c r="AP3390"/>
      <c r="AQ3390"/>
      <c r="AR3390" s="46"/>
      <c r="AS3390" s="43"/>
    </row>
    <row r="3391" spans="1:45" x14ac:dyDescent="0.2">
      <c r="A3391" s="48"/>
      <c r="B3391" s="2"/>
      <c r="D3391" s="65"/>
      <c r="G3391" s="1"/>
      <c r="H3391" s="50"/>
      <c r="I3391" s="51"/>
      <c r="J3391" s="52"/>
      <c r="L3391" s="58"/>
      <c r="N3391" s="53"/>
      <c r="O3391" s="53"/>
      <c r="P3391" s="53"/>
      <c r="Q3391" s="53"/>
      <c r="S3391" s="54"/>
      <c r="T3391" s="55"/>
      <c r="U3391" s="56"/>
      <c r="V3391" s="57"/>
      <c r="AF3391" s="15"/>
      <c r="AO3391" s="64"/>
      <c r="AP3391"/>
      <c r="AQ3391"/>
      <c r="AR3391" s="46"/>
      <c r="AS3391" s="43"/>
    </row>
    <row r="3392" spans="1:45" x14ac:dyDescent="0.2">
      <c r="A3392" s="48"/>
      <c r="B3392" s="2"/>
      <c r="D3392" s="65"/>
      <c r="G3392" s="1"/>
      <c r="H3392" s="50"/>
      <c r="I3392" s="51"/>
      <c r="J3392" s="52"/>
      <c r="L3392" s="58"/>
      <c r="N3392" s="53"/>
      <c r="O3392" s="53"/>
      <c r="P3392" s="53"/>
      <c r="Q3392" s="53"/>
      <c r="S3392" s="54"/>
      <c r="T3392" s="55"/>
      <c r="U3392" s="56"/>
      <c r="V3392" s="57"/>
      <c r="AF3392" s="15"/>
      <c r="AO3392" s="64"/>
      <c r="AP3392"/>
      <c r="AQ3392"/>
      <c r="AR3392" s="46"/>
      <c r="AS3392" s="43"/>
    </row>
    <row r="3393" spans="1:45" x14ac:dyDescent="0.2">
      <c r="A3393" s="48"/>
      <c r="B3393" s="2"/>
      <c r="D3393" s="65"/>
      <c r="G3393" s="1"/>
      <c r="H3393" s="50"/>
      <c r="I3393" s="51"/>
      <c r="J3393" s="52"/>
      <c r="L3393" s="58"/>
      <c r="N3393" s="53"/>
      <c r="O3393" s="53"/>
      <c r="P3393" s="53"/>
      <c r="Q3393" s="53"/>
      <c r="S3393" s="54"/>
      <c r="T3393" s="55"/>
      <c r="U3393" s="56"/>
      <c r="V3393" s="57"/>
      <c r="AF3393" s="15"/>
      <c r="AO3393" s="64"/>
      <c r="AP3393"/>
      <c r="AQ3393"/>
      <c r="AR3393" s="46"/>
      <c r="AS3393" s="43"/>
    </row>
    <row r="3394" spans="1:45" x14ac:dyDescent="0.2">
      <c r="A3394" s="48"/>
      <c r="B3394" s="2"/>
      <c r="D3394" s="65"/>
      <c r="G3394" s="1"/>
      <c r="H3394" s="50"/>
      <c r="I3394" s="51"/>
      <c r="J3394" s="52"/>
      <c r="L3394" s="58"/>
      <c r="N3394" s="53"/>
      <c r="O3394" s="53"/>
      <c r="P3394" s="53"/>
      <c r="Q3394" s="53"/>
      <c r="S3394" s="54"/>
      <c r="T3394" s="55"/>
      <c r="U3394" s="56"/>
      <c r="V3394" s="57"/>
      <c r="AF3394" s="15"/>
      <c r="AO3394" s="64"/>
      <c r="AP3394"/>
      <c r="AQ3394"/>
      <c r="AR3394" s="46"/>
      <c r="AS3394" s="43"/>
    </row>
    <row r="3395" spans="1:45" x14ac:dyDescent="0.2">
      <c r="A3395" s="48"/>
      <c r="B3395" s="2"/>
      <c r="D3395" s="65"/>
      <c r="G3395" s="1"/>
      <c r="H3395" s="50"/>
      <c r="I3395" s="51"/>
      <c r="J3395" s="52"/>
      <c r="L3395" s="58"/>
      <c r="N3395" s="53"/>
      <c r="O3395" s="53"/>
      <c r="P3395" s="53"/>
      <c r="Q3395" s="53"/>
      <c r="S3395" s="54"/>
      <c r="T3395" s="55"/>
      <c r="U3395" s="56"/>
      <c r="V3395" s="57"/>
      <c r="AF3395" s="15"/>
      <c r="AO3395" s="64"/>
      <c r="AP3395"/>
      <c r="AQ3395"/>
      <c r="AR3395" s="46"/>
      <c r="AS3395" s="43"/>
    </row>
    <row r="3396" spans="1:45" x14ac:dyDescent="0.2">
      <c r="A3396" s="48"/>
      <c r="B3396" s="2"/>
      <c r="D3396" s="65"/>
      <c r="G3396" s="1"/>
      <c r="H3396" s="50"/>
      <c r="I3396" s="51"/>
      <c r="J3396" s="52"/>
      <c r="L3396" s="58"/>
      <c r="N3396" s="53"/>
      <c r="O3396" s="53"/>
      <c r="P3396" s="53"/>
      <c r="Q3396" s="53"/>
      <c r="S3396" s="54"/>
      <c r="T3396" s="55"/>
      <c r="U3396" s="56"/>
      <c r="V3396" s="57"/>
      <c r="AF3396" s="15"/>
      <c r="AO3396" s="64"/>
      <c r="AP3396"/>
      <c r="AQ3396"/>
      <c r="AR3396" s="46"/>
      <c r="AS3396" s="43"/>
    </row>
    <row r="3397" spans="1:45" x14ac:dyDescent="0.2">
      <c r="A3397" s="48"/>
      <c r="B3397" s="2"/>
      <c r="D3397" s="65"/>
      <c r="G3397" s="1"/>
      <c r="H3397" s="50"/>
      <c r="I3397" s="51"/>
      <c r="J3397" s="52"/>
      <c r="L3397" s="58"/>
      <c r="N3397" s="53"/>
      <c r="O3397" s="53"/>
      <c r="P3397" s="53"/>
      <c r="Q3397" s="53"/>
      <c r="S3397" s="54"/>
      <c r="T3397" s="55"/>
      <c r="U3397" s="56"/>
      <c r="V3397" s="57"/>
      <c r="AF3397" s="15"/>
      <c r="AO3397" s="64"/>
      <c r="AP3397"/>
      <c r="AQ3397"/>
      <c r="AR3397" s="46"/>
      <c r="AS3397" s="43"/>
    </row>
    <row r="3398" spans="1:45" x14ac:dyDescent="0.2">
      <c r="A3398" s="48"/>
      <c r="B3398" s="2"/>
      <c r="D3398" s="65"/>
      <c r="G3398" s="1"/>
      <c r="H3398" s="50"/>
      <c r="I3398" s="51"/>
      <c r="J3398" s="52"/>
      <c r="L3398" s="58"/>
      <c r="N3398" s="53"/>
      <c r="O3398" s="53"/>
      <c r="P3398" s="53"/>
      <c r="Q3398" s="53"/>
      <c r="S3398" s="54"/>
      <c r="T3398" s="55"/>
      <c r="U3398" s="56"/>
      <c r="V3398" s="57"/>
      <c r="AF3398" s="15"/>
      <c r="AO3398" s="64"/>
      <c r="AP3398"/>
      <c r="AQ3398"/>
      <c r="AR3398" s="46"/>
      <c r="AS3398" s="43"/>
    </row>
    <row r="3399" spans="1:45" x14ac:dyDescent="0.2">
      <c r="A3399" s="48"/>
      <c r="B3399" s="2"/>
      <c r="D3399" s="65"/>
      <c r="G3399" s="1"/>
      <c r="H3399" s="50"/>
      <c r="I3399" s="51"/>
      <c r="J3399" s="52"/>
      <c r="L3399" s="58"/>
      <c r="N3399" s="53"/>
      <c r="O3399" s="53"/>
      <c r="P3399" s="53"/>
      <c r="Q3399" s="53"/>
      <c r="S3399" s="54"/>
      <c r="T3399" s="55"/>
      <c r="U3399" s="56"/>
      <c r="V3399" s="57"/>
      <c r="AF3399" s="15"/>
      <c r="AO3399" s="64"/>
      <c r="AP3399"/>
      <c r="AQ3399"/>
      <c r="AR3399" s="46"/>
      <c r="AS3399" s="43"/>
    </row>
    <row r="3400" spans="1:45" x14ac:dyDescent="0.2">
      <c r="A3400" s="48"/>
      <c r="B3400" s="2"/>
      <c r="D3400" s="65"/>
      <c r="G3400" s="1"/>
      <c r="H3400" s="50"/>
      <c r="I3400" s="51"/>
      <c r="J3400" s="52"/>
      <c r="L3400" s="58"/>
      <c r="N3400" s="53"/>
      <c r="O3400" s="53"/>
      <c r="P3400" s="53"/>
      <c r="Q3400" s="53"/>
      <c r="S3400" s="54"/>
      <c r="T3400" s="55"/>
      <c r="U3400" s="56"/>
      <c r="V3400" s="57"/>
      <c r="AF3400" s="15"/>
      <c r="AO3400" s="64"/>
      <c r="AP3400"/>
      <c r="AQ3400"/>
      <c r="AR3400" s="46"/>
      <c r="AS3400" s="43"/>
    </row>
    <row r="3401" spans="1:45" x14ac:dyDescent="0.2">
      <c r="A3401" s="48"/>
      <c r="B3401" s="2"/>
      <c r="D3401" s="65"/>
      <c r="G3401" s="1"/>
      <c r="H3401" s="50"/>
      <c r="I3401" s="51"/>
      <c r="J3401" s="52"/>
      <c r="L3401" s="58"/>
      <c r="N3401" s="53"/>
      <c r="O3401" s="53"/>
      <c r="P3401" s="53"/>
      <c r="Q3401" s="53"/>
      <c r="S3401" s="54"/>
      <c r="T3401" s="55"/>
      <c r="U3401" s="56"/>
      <c r="V3401" s="57"/>
      <c r="AF3401" s="15"/>
      <c r="AO3401" s="64"/>
      <c r="AP3401"/>
      <c r="AQ3401"/>
      <c r="AR3401" s="46"/>
      <c r="AS3401" s="43"/>
    </row>
    <row r="3402" spans="1:45" x14ac:dyDescent="0.2">
      <c r="A3402" s="48"/>
      <c r="B3402" s="2"/>
      <c r="D3402" s="65"/>
      <c r="G3402" s="1"/>
      <c r="H3402" s="50"/>
      <c r="I3402" s="51"/>
      <c r="J3402" s="52"/>
      <c r="L3402" s="58"/>
      <c r="N3402" s="53"/>
      <c r="O3402" s="53"/>
      <c r="P3402" s="53"/>
      <c r="Q3402" s="53"/>
      <c r="S3402" s="54"/>
      <c r="T3402" s="55"/>
      <c r="U3402" s="56"/>
      <c r="V3402" s="57"/>
      <c r="AF3402" s="15"/>
      <c r="AO3402" s="64"/>
      <c r="AP3402"/>
      <c r="AQ3402"/>
      <c r="AR3402" s="46"/>
      <c r="AS3402" s="43"/>
    </row>
    <row r="3403" spans="1:45" x14ac:dyDescent="0.2">
      <c r="A3403" s="48"/>
      <c r="B3403" s="2"/>
      <c r="D3403" s="65"/>
      <c r="G3403" s="1"/>
      <c r="H3403" s="50"/>
      <c r="I3403" s="51"/>
      <c r="J3403" s="52"/>
      <c r="L3403" s="58"/>
      <c r="N3403" s="53"/>
      <c r="O3403" s="53"/>
      <c r="P3403" s="53"/>
      <c r="Q3403" s="53"/>
      <c r="S3403" s="54"/>
      <c r="T3403" s="55"/>
      <c r="U3403" s="56"/>
      <c r="V3403" s="57"/>
      <c r="AF3403" s="15"/>
      <c r="AO3403" s="64"/>
      <c r="AP3403"/>
      <c r="AQ3403"/>
      <c r="AR3403" s="46"/>
      <c r="AS3403" s="43"/>
    </row>
    <row r="3404" spans="1:45" x14ac:dyDescent="0.2">
      <c r="A3404" s="48"/>
      <c r="B3404" s="2"/>
      <c r="D3404" s="65"/>
      <c r="G3404" s="1"/>
      <c r="H3404" s="50"/>
      <c r="I3404" s="51"/>
      <c r="J3404" s="52"/>
      <c r="L3404" s="58"/>
      <c r="N3404" s="53"/>
      <c r="O3404" s="53"/>
      <c r="P3404" s="53"/>
      <c r="Q3404" s="53"/>
      <c r="S3404" s="54"/>
      <c r="T3404" s="55"/>
      <c r="U3404" s="56"/>
      <c r="V3404" s="57"/>
      <c r="AF3404" s="15"/>
      <c r="AO3404" s="64"/>
      <c r="AP3404"/>
      <c r="AQ3404"/>
      <c r="AR3404" s="46"/>
      <c r="AS3404" s="43"/>
    </row>
    <row r="3405" spans="1:45" x14ac:dyDescent="0.2">
      <c r="A3405" s="48"/>
      <c r="B3405" s="2"/>
      <c r="D3405" s="65"/>
      <c r="G3405" s="1"/>
      <c r="H3405" s="50"/>
      <c r="I3405" s="51"/>
      <c r="J3405" s="52"/>
      <c r="L3405" s="58"/>
      <c r="N3405" s="53"/>
      <c r="O3405" s="53"/>
      <c r="P3405" s="53"/>
      <c r="Q3405" s="53"/>
      <c r="S3405" s="54"/>
      <c r="T3405" s="55"/>
      <c r="U3405" s="56"/>
      <c r="V3405" s="57"/>
      <c r="AF3405" s="15"/>
      <c r="AO3405" s="64"/>
      <c r="AP3405"/>
      <c r="AQ3405"/>
      <c r="AR3405" s="46"/>
      <c r="AS3405" s="43"/>
    </row>
    <row r="3406" spans="1:45" x14ac:dyDescent="0.2">
      <c r="A3406" s="48"/>
      <c r="B3406" s="2"/>
      <c r="D3406" s="65"/>
      <c r="G3406" s="1"/>
      <c r="H3406" s="50"/>
      <c r="I3406" s="51"/>
      <c r="J3406" s="52"/>
      <c r="L3406" s="58"/>
      <c r="N3406" s="53"/>
      <c r="O3406" s="53"/>
      <c r="P3406" s="53"/>
      <c r="Q3406" s="53"/>
      <c r="S3406" s="54"/>
      <c r="T3406" s="55"/>
      <c r="U3406" s="56"/>
      <c r="V3406" s="57"/>
      <c r="AF3406" s="15"/>
      <c r="AO3406" s="64"/>
      <c r="AP3406"/>
      <c r="AQ3406"/>
      <c r="AR3406" s="46"/>
      <c r="AS3406" s="43"/>
    </row>
    <row r="3407" spans="1:45" x14ac:dyDescent="0.2">
      <c r="A3407" s="48"/>
      <c r="B3407" s="2"/>
      <c r="D3407" s="65"/>
      <c r="G3407" s="1"/>
      <c r="H3407" s="50"/>
      <c r="I3407" s="51"/>
      <c r="J3407" s="52"/>
      <c r="L3407" s="58"/>
      <c r="N3407" s="53"/>
      <c r="O3407" s="53"/>
      <c r="P3407" s="53"/>
      <c r="Q3407" s="53"/>
      <c r="S3407" s="54"/>
      <c r="T3407" s="55"/>
      <c r="U3407" s="56"/>
      <c r="V3407" s="57"/>
      <c r="AF3407" s="15"/>
      <c r="AO3407" s="64"/>
      <c r="AP3407"/>
      <c r="AQ3407"/>
      <c r="AR3407" s="46"/>
      <c r="AS3407" s="43"/>
    </row>
    <row r="3408" spans="1:45" x14ac:dyDescent="0.2">
      <c r="A3408" s="48"/>
      <c r="B3408" s="2"/>
      <c r="D3408" s="65"/>
      <c r="G3408" s="1"/>
      <c r="H3408" s="50"/>
      <c r="I3408" s="51"/>
      <c r="J3408" s="52"/>
      <c r="L3408" s="58"/>
      <c r="N3408" s="53"/>
      <c r="O3408" s="53"/>
      <c r="P3408" s="53"/>
      <c r="Q3408" s="53"/>
      <c r="S3408" s="54"/>
      <c r="T3408" s="55"/>
      <c r="U3408" s="56"/>
      <c r="V3408" s="57"/>
      <c r="AF3408" s="15"/>
      <c r="AO3408" s="64"/>
      <c r="AP3408"/>
      <c r="AQ3408"/>
      <c r="AR3408" s="46"/>
      <c r="AS3408" s="43"/>
    </row>
    <row r="3409" spans="1:45" x14ac:dyDescent="0.2">
      <c r="A3409" s="48"/>
      <c r="B3409" s="2"/>
      <c r="D3409" s="65"/>
      <c r="G3409" s="1"/>
      <c r="H3409" s="50"/>
      <c r="I3409" s="51"/>
      <c r="J3409" s="52"/>
      <c r="L3409" s="58"/>
      <c r="N3409" s="53"/>
      <c r="O3409" s="53"/>
      <c r="P3409" s="53"/>
      <c r="Q3409" s="53"/>
      <c r="S3409" s="54"/>
      <c r="T3409" s="55"/>
      <c r="U3409" s="56"/>
      <c r="V3409" s="57"/>
      <c r="AF3409" s="15"/>
      <c r="AO3409" s="64"/>
      <c r="AP3409"/>
      <c r="AQ3409"/>
      <c r="AR3409" s="46"/>
      <c r="AS3409" s="43"/>
    </row>
    <row r="3410" spans="1:45" x14ac:dyDescent="0.2">
      <c r="A3410" s="48"/>
      <c r="B3410" s="2"/>
      <c r="D3410" s="65"/>
      <c r="G3410" s="1"/>
      <c r="H3410" s="50"/>
      <c r="I3410" s="51"/>
      <c r="J3410" s="52"/>
      <c r="L3410" s="58"/>
      <c r="N3410" s="53"/>
      <c r="O3410" s="53"/>
      <c r="P3410" s="53"/>
      <c r="Q3410" s="53"/>
      <c r="S3410" s="54"/>
      <c r="T3410" s="55"/>
      <c r="U3410" s="56"/>
      <c r="V3410" s="57"/>
      <c r="AF3410" s="15"/>
      <c r="AO3410" s="64"/>
      <c r="AP3410"/>
      <c r="AQ3410"/>
      <c r="AR3410" s="46"/>
      <c r="AS3410" s="43"/>
    </row>
    <row r="3411" spans="1:45" x14ac:dyDescent="0.2">
      <c r="A3411" s="48"/>
      <c r="B3411" s="2"/>
      <c r="D3411" s="65"/>
      <c r="G3411" s="1"/>
      <c r="H3411" s="50"/>
      <c r="I3411" s="51"/>
      <c r="J3411" s="52"/>
      <c r="L3411" s="58"/>
      <c r="N3411" s="53"/>
      <c r="O3411" s="53"/>
      <c r="P3411" s="53"/>
      <c r="Q3411" s="53"/>
      <c r="S3411" s="54"/>
      <c r="T3411" s="55"/>
      <c r="U3411" s="56"/>
      <c r="V3411" s="57"/>
      <c r="AF3411" s="15"/>
      <c r="AO3411" s="64"/>
      <c r="AP3411"/>
      <c r="AQ3411"/>
      <c r="AR3411" s="46"/>
      <c r="AS3411" s="43"/>
    </row>
    <row r="3412" spans="1:45" x14ac:dyDescent="0.2">
      <c r="A3412" s="48"/>
      <c r="B3412" s="2"/>
      <c r="D3412" s="65"/>
      <c r="G3412" s="1"/>
      <c r="H3412" s="50"/>
      <c r="I3412" s="51"/>
      <c r="J3412" s="52"/>
      <c r="L3412" s="58"/>
      <c r="N3412" s="53"/>
      <c r="O3412" s="53"/>
      <c r="P3412" s="53"/>
      <c r="Q3412" s="53"/>
      <c r="S3412" s="54"/>
      <c r="T3412" s="55"/>
      <c r="U3412" s="56"/>
      <c r="V3412" s="57"/>
      <c r="AF3412" s="15"/>
      <c r="AO3412" s="64"/>
      <c r="AP3412"/>
      <c r="AQ3412"/>
      <c r="AR3412" s="46"/>
      <c r="AS3412" s="43"/>
    </row>
    <row r="3413" spans="1:45" x14ac:dyDescent="0.2">
      <c r="A3413" s="48"/>
      <c r="B3413" s="2"/>
      <c r="D3413" s="65"/>
      <c r="G3413" s="1"/>
      <c r="H3413" s="50"/>
      <c r="I3413" s="51"/>
      <c r="J3413" s="52"/>
      <c r="L3413" s="58"/>
      <c r="N3413" s="53"/>
      <c r="O3413" s="53"/>
      <c r="P3413" s="53"/>
      <c r="Q3413" s="53"/>
      <c r="S3413" s="54"/>
      <c r="T3413" s="55"/>
      <c r="U3413" s="56"/>
      <c r="V3413" s="57"/>
      <c r="AF3413" s="15"/>
      <c r="AO3413" s="64"/>
      <c r="AP3413"/>
      <c r="AQ3413"/>
      <c r="AR3413" s="46"/>
      <c r="AS3413" s="43"/>
    </row>
    <row r="3414" spans="1:45" x14ac:dyDescent="0.2">
      <c r="A3414" s="48"/>
      <c r="B3414" s="2"/>
      <c r="D3414" s="65"/>
      <c r="G3414" s="1"/>
      <c r="H3414" s="50"/>
      <c r="I3414" s="51"/>
      <c r="J3414" s="52"/>
      <c r="L3414" s="58"/>
      <c r="N3414" s="53"/>
      <c r="O3414" s="53"/>
      <c r="P3414" s="53"/>
      <c r="Q3414" s="53"/>
      <c r="S3414" s="54"/>
      <c r="T3414" s="55"/>
      <c r="U3414" s="56"/>
      <c r="V3414" s="57"/>
      <c r="AF3414" s="15"/>
      <c r="AO3414" s="64"/>
      <c r="AP3414"/>
      <c r="AQ3414"/>
      <c r="AR3414" s="46"/>
      <c r="AS3414" s="43"/>
    </row>
    <row r="3415" spans="1:45" x14ac:dyDescent="0.2">
      <c r="A3415" s="48"/>
      <c r="B3415" s="2"/>
      <c r="D3415" s="65"/>
      <c r="G3415" s="1"/>
      <c r="H3415" s="50"/>
      <c r="I3415" s="51"/>
      <c r="J3415" s="52"/>
      <c r="L3415" s="58"/>
      <c r="N3415" s="53"/>
      <c r="O3415" s="53"/>
      <c r="P3415" s="53"/>
      <c r="Q3415" s="53"/>
      <c r="S3415" s="54"/>
      <c r="T3415" s="55"/>
      <c r="U3415" s="56"/>
      <c r="V3415" s="57"/>
      <c r="AF3415" s="15"/>
      <c r="AO3415" s="64"/>
      <c r="AP3415"/>
      <c r="AQ3415"/>
      <c r="AR3415" s="46"/>
      <c r="AS3415" s="43"/>
    </row>
    <row r="3416" spans="1:45" x14ac:dyDescent="0.2">
      <c r="A3416" s="48"/>
      <c r="B3416" s="2"/>
      <c r="D3416" s="65"/>
      <c r="G3416" s="1"/>
      <c r="H3416" s="50"/>
      <c r="I3416" s="51"/>
      <c r="J3416" s="52"/>
      <c r="L3416" s="58"/>
      <c r="N3416" s="53"/>
      <c r="O3416" s="53"/>
      <c r="P3416" s="53"/>
      <c r="Q3416" s="53"/>
      <c r="S3416" s="54"/>
      <c r="T3416" s="55"/>
      <c r="U3416" s="56"/>
      <c r="V3416" s="57"/>
      <c r="AF3416" s="15"/>
      <c r="AO3416" s="64"/>
      <c r="AP3416"/>
      <c r="AQ3416"/>
      <c r="AR3416" s="46"/>
      <c r="AS3416" s="43"/>
    </row>
    <row r="3417" spans="1:45" x14ac:dyDescent="0.2">
      <c r="A3417" s="48"/>
      <c r="B3417" s="2"/>
      <c r="D3417" s="65"/>
      <c r="G3417" s="1"/>
      <c r="H3417" s="50"/>
      <c r="I3417" s="51"/>
      <c r="J3417" s="52"/>
      <c r="L3417" s="58"/>
      <c r="N3417" s="53"/>
      <c r="O3417" s="53"/>
      <c r="P3417" s="53"/>
      <c r="Q3417" s="53"/>
      <c r="S3417" s="54"/>
      <c r="T3417" s="55"/>
      <c r="U3417" s="56"/>
      <c r="V3417" s="57"/>
      <c r="AF3417" s="15"/>
      <c r="AO3417" s="64"/>
      <c r="AP3417"/>
      <c r="AQ3417"/>
      <c r="AR3417" s="46"/>
      <c r="AS3417" s="43"/>
    </row>
    <row r="3418" spans="1:45" x14ac:dyDescent="0.2">
      <c r="A3418" s="48"/>
      <c r="B3418" s="2"/>
      <c r="D3418" s="65"/>
      <c r="G3418" s="1"/>
      <c r="H3418" s="50"/>
      <c r="I3418" s="51"/>
      <c r="J3418" s="52"/>
      <c r="L3418" s="58"/>
      <c r="N3418" s="53"/>
      <c r="O3418" s="53"/>
      <c r="P3418" s="53"/>
      <c r="Q3418" s="53"/>
      <c r="S3418" s="54"/>
      <c r="T3418" s="55"/>
      <c r="U3418" s="56"/>
      <c r="V3418" s="57"/>
      <c r="AF3418" s="15"/>
      <c r="AO3418" s="64"/>
      <c r="AP3418"/>
      <c r="AQ3418"/>
      <c r="AR3418" s="46"/>
      <c r="AS3418" s="43"/>
    </row>
    <row r="3419" spans="1:45" x14ac:dyDescent="0.2">
      <c r="A3419" s="48"/>
      <c r="B3419" s="2"/>
      <c r="D3419" s="65"/>
      <c r="G3419" s="1"/>
      <c r="H3419" s="50"/>
      <c r="I3419" s="51"/>
      <c r="J3419" s="52"/>
      <c r="L3419" s="58"/>
      <c r="N3419" s="53"/>
      <c r="O3419" s="53"/>
      <c r="P3419" s="53"/>
      <c r="Q3419" s="53"/>
      <c r="S3419" s="54"/>
      <c r="T3419" s="55"/>
      <c r="U3419" s="56"/>
      <c r="V3419" s="57"/>
      <c r="AF3419" s="15"/>
      <c r="AO3419" s="64"/>
      <c r="AP3419"/>
      <c r="AQ3419"/>
      <c r="AR3419" s="46"/>
      <c r="AS3419" s="43"/>
    </row>
    <row r="3420" spans="1:45" x14ac:dyDescent="0.2">
      <c r="A3420" s="48"/>
      <c r="B3420" s="2"/>
      <c r="D3420" s="65"/>
      <c r="G3420" s="1"/>
      <c r="H3420" s="50"/>
      <c r="I3420" s="51"/>
      <c r="J3420" s="52"/>
      <c r="L3420" s="58"/>
      <c r="N3420" s="53"/>
      <c r="O3420" s="53"/>
      <c r="P3420" s="53"/>
      <c r="Q3420" s="53"/>
      <c r="S3420" s="54"/>
      <c r="T3420" s="55"/>
      <c r="U3420" s="56"/>
      <c r="V3420" s="57"/>
      <c r="AF3420" s="15"/>
      <c r="AO3420" s="64"/>
      <c r="AP3420"/>
      <c r="AQ3420"/>
      <c r="AR3420" s="46"/>
      <c r="AS3420" s="43"/>
    </row>
    <row r="3421" spans="1:45" x14ac:dyDescent="0.2">
      <c r="A3421" s="48"/>
      <c r="B3421" s="2"/>
      <c r="D3421" s="65"/>
      <c r="G3421" s="1"/>
      <c r="H3421" s="50"/>
      <c r="I3421" s="51"/>
      <c r="J3421" s="52"/>
      <c r="L3421" s="58"/>
      <c r="N3421" s="53"/>
      <c r="O3421" s="53"/>
      <c r="P3421" s="53"/>
      <c r="Q3421" s="53"/>
      <c r="S3421" s="54"/>
      <c r="T3421" s="55"/>
      <c r="U3421" s="56"/>
      <c r="V3421" s="57"/>
      <c r="AF3421" s="15"/>
      <c r="AO3421" s="64"/>
      <c r="AP3421"/>
      <c r="AQ3421"/>
      <c r="AR3421" s="46"/>
      <c r="AS3421" s="43"/>
    </row>
    <row r="3422" spans="1:45" x14ac:dyDescent="0.2">
      <c r="A3422" s="48"/>
      <c r="B3422" s="2"/>
      <c r="D3422" s="65"/>
      <c r="G3422" s="1"/>
      <c r="H3422" s="50"/>
      <c r="I3422" s="51"/>
      <c r="J3422" s="52"/>
      <c r="L3422" s="58"/>
      <c r="N3422" s="53"/>
      <c r="O3422" s="53"/>
      <c r="P3422" s="53"/>
      <c r="Q3422" s="53"/>
      <c r="S3422" s="54"/>
      <c r="T3422" s="55"/>
      <c r="U3422" s="56"/>
      <c r="V3422" s="57"/>
      <c r="AF3422" s="15"/>
      <c r="AO3422" s="64"/>
      <c r="AP3422"/>
      <c r="AQ3422"/>
      <c r="AR3422" s="46"/>
      <c r="AS3422" s="43"/>
    </row>
    <row r="3423" spans="1:45" x14ac:dyDescent="0.2">
      <c r="A3423" s="48"/>
      <c r="B3423" s="2"/>
      <c r="D3423" s="65"/>
      <c r="G3423" s="1"/>
      <c r="H3423" s="50"/>
      <c r="I3423" s="51"/>
      <c r="J3423" s="52"/>
      <c r="L3423" s="58"/>
      <c r="N3423" s="53"/>
      <c r="O3423" s="53"/>
      <c r="P3423" s="53"/>
      <c r="Q3423" s="53"/>
      <c r="S3423" s="54"/>
      <c r="T3423" s="55"/>
      <c r="U3423" s="56"/>
      <c r="V3423" s="57"/>
      <c r="AF3423" s="15"/>
      <c r="AO3423" s="64"/>
      <c r="AP3423"/>
      <c r="AQ3423"/>
      <c r="AR3423" s="46"/>
      <c r="AS3423" s="43"/>
    </row>
    <row r="3424" spans="1:45" x14ac:dyDescent="0.2">
      <c r="A3424" s="48"/>
      <c r="B3424" s="2"/>
      <c r="D3424" s="65"/>
      <c r="G3424" s="1"/>
      <c r="H3424" s="50"/>
      <c r="I3424" s="51"/>
      <c r="J3424" s="52"/>
      <c r="L3424" s="58"/>
      <c r="N3424" s="53"/>
      <c r="O3424" s="53"/>
      <c r="P3424" s="53"/>
      <c r="Q3424" s="53"/>
      <c r="S3424" s="54"/>
      <c r="T3424" s="55"/>
      <c r="U3424" s="56"/>
      <c r="V3424" s="57"/>
      <c r="AF3424" s="15"/>
      <c r="AO3424" s="64"/>
      <c r="AP3424"/>
      <c r="AQ3424"/>
      <c r="AR3424" s="46"/>
      <c r="AS3424" s="43"/>
    </row>
    <row r="3425" spans="1:45" x14ac:dyDescent="0.2">
      <c r="A3425" s="48"/>
      <c r="B3425" s="2"/>
      <c r="D3425" s="65"/>
      <c r="G3425" s="1"/>
      <c r="H3425" s="50"/>
      <c r="I3425" s="51"/>
      <c r="J3425" s="52"/>
      <c r="L3425" s="58"/>
      <c r="N3425" s="53"/>
      <c r="O3425" s="53"/>
      <c r="P3425" s="53"/>
      <c r="Q3425" s="53"/>
      <c r="S3425" s="54"/>
      <c r="T3425" s="55"/>
      <c r="U3425" s="56"/>
      <c r="V3425" s="57"/>
      <c r="AF3425" s="15"/>
      <c r="AO3425" s="64"/>
      <c r="AP3425"/>
      <c r="AQ3425"/>
      <c r="AR3425" s="46"/>
      <c r="AS3425" s="43"/>
    </row>
    <row r="3426" spans="1:45" x14ac:dyDescent="0.2">
      <c r="A3426" s="48"/>
      <c r="B3426" s="2"/>
      <c r="D3426" s="65"/>
      <c r="G3426" s="1"/>
      <c r="H3426" s="50"/>
      <c r="I3426" s="51"/>
      <c r="J3426" s="52"/>
      <c r="L3426" s="58"/>
      <c r="N3426" s="53"/>
      <c r="O3426" s="53"/>
      <c r="P3426" s="53"/>
      <c r="Q3426" s="53"/>
      <c r="S3426" s="54"/>
      <c r="T3426" s="55"/>
      <c r="U3426" s="56"/>
      <c r="V3426" s="57"/>
      <c r="AF3426" s="15"/>
      <c r="AO3426" s="64"/>
      <c r="AP3426"/>
      <c r="AQ3426"/>
      <c r="AR3426" s="46"/>
      <c r="AS3426" s="43"/>
    </row>
    <row r="3427" spans="1:45" x14ac:dyDescent="0.2">
      <c r="A3427" s="48"/>
      <c r="B3427" s="2"/>
      <c r="D3427" s="65"/>
      <c r="G3427" s="1"/>
      <c r="H3427" s="50"/>
      <c r="I3427" s="51"/>
      <c r="J3427" s="52"/>
      <c r="L3427" s="58"/>
      <c r="N3427" s="53"/>
      <c r="O3427" s="53"/>
      <c r="P3427" s="53"/>
      <c r="Q3427" s="53"/>
      <c r="S3427" s="54"/>
      <c r="T3427" s="55"/>
      <c r="U3427" s="56"/>
      <c r="V3427" s="57"/>
      <c r="AF3427" s="15"/>
      <c r="AO3427" s="64"/>
      <c r="AP3427"/>
      <c r="AQ3427"/>
      <c r="AR3427" s="46"/>
      <c r="AS3427" s="43"/>
    </row>
    <row r="3428" spans="1:45" x14ac:dyDescent="0.2">
      <c r="A3428" s="48"/>
      <c r="B3428" s="2"/>
      <c r="D3428" s="65"/>
      <c r="G3428" s="1"/>
      <c r="H3428" s="50"/>
      <c r="I3428" s="51"/>
      <c r="J3428" s="52"/>
      <c r="L3428" s="58"/>
      <c r="N3428" s="53"/>
      <c r="O3428" s="53"/>
      <c r="P3428" s="53"/>
      <c r="Q3428" s="53"/>
      <c r="S3428" s="54"/>
      <c r="T3428" s="55"/>
      <c r="U3428" s="56"/>
      <c r="V3428" s="57"/>
      <c r="AF3428" s="15"/>
      <c r="AO3428" s="64"/>
      <c r="AP3428"/>
      <c r="AQ3428"/>
      <c r="AR3428" s="46"/>
      <c r="AS3428" s="43"/>
    </row>
    <row r="3429" spans="1:45" x14ac:dyDescent="0.2">
      <c r="A3429" s="48"/>
      <c r="B3429" s="2"/>
      <c r="D3429" s="65"/>
      <c r="G3429" s="1"/>
      <c r="H3429" s="50"/>
      <c r="I3429" s="51"/>
      <c r="J3429" s="52"/>
      <c r="L3429" s="58"/>
      <c r="N3429" s="53"/>
      <c r="O3429" s="53"/>
      <c r="P3429" s="53"/>
      <c r="Q3429" s="53"/>
      <c r="S3429" s="54"/>
      <c r="T3429" s="55"/>
      <c r="U3429" s="56"/>
      <c r="V3429" s="57"/>
      <c r="AF3429" s="15"/>
      <c r="AO3429" s="64"/>
      <c r="AP3429"/>
      <c r="AQ3429"/>
      <c r="AR3429" s="46"/>
      <c r="AS3429" s="43"/>
    </row>
    <row r="3430" spans="1:45" x14ac:dyDescent="0.2">
      <c r="A3430" s="48"/>
      <c r="B3430" s="2"/>
      <c r="D3430" s="65"/>
      <c r="G3430" s="1"/>
      <c r="H3430" s="50"/>
      <c r="I3430" s="51"/>
      <c r="J3430" s="52"/>
      <c r="L3430" s="58"/>
      <c r="N3430" s="53"/>
      <c r="O3430" s="53"/>
      <c r="P3430" s="53"/>
      <c r="Q3430" s="53"/>
      <c r="S3430" s="54"/>
      <c r="T3430" s="55"/>
      <c r="U3430" s="56"/>
      <c r="V3430" s="57"/>
      <c r="AF3430" s="15"/>
      <c r="AO3430" s="64"/>
      <c r="AP3430"/>
      <c r="AQ3430"/>
      <c r="AR3430" s="46"/>
      <c r="AS3430" s="43"/>
    </row>
    <row r="3431" spans="1:45" x14ac:dyDescent="0.2">
      <c r="A3431" s="48"/>
      <c r="B3431" s="2"/>
      <c r="D3431" s="65"/>
      <c r="G3431" s="1"/>
      <c r="H3431" s="50"/>
      <c r="I3431" s="51"/>
      <c r="J3431" s="52"/>
      <c r="L3431" s="58"/>
      <c r="N3431" s="53"/>
      <c r="O3431" s="53"/>
      <c r="P3431" s="53"/>
      <c r="Q3431" s="53"/>
      <c r="S3431" s="54"/>
      <c r="T3431" s="55"/>
      <c r="U3431" s="56"/>
      <c r="V3431" s="57"/>
      <c r="AF3431" s="15"/>
      <c r="AO3431" s="64"/>
      <c r="AP3431"/>
      <c r="AQ3431"/>
      <c r="AR3431" s="46"/>
      <c r="AS3431" s="43"/>
    </row>
    <row r="3432" spans="1:45" x14ac:dyDescent="0.2">
      <c r="A3432" s="48"/>
      <c r="B3432" s="2"/>
      <c r="D3432" s="65"/>
      <c r="G3432" s="1"/>
      <c r="H3432" s="50"/>
      <c r="I3432" s="51"/>
      <c r="J3432" s="52"/>
      <c r="L3432" s="58"/>
      <c r="N3432" s="53"/>
      <c r="O3432" s="53"/>
      <c r="P3432" s="53"/>
      <c r="Q3432" s="53"/>
      <c r="S3432" s="54"/>
      <c r="T3432" s="55"/>
      <c r="U3432" s="56"/>
      <c r="V3432" s="57"/>
      <c r="AF3432" s="15"/>
      <c r="AO3432" s="64"/>
      <c r="AP3432"/>
      <c r="AQ3432"/>
      <c r="AR3432" s="46"/>
      <c r="AS3432" s="43"/>
    </row>
    <row r="3433" spans="1:45" x14ac:dyDescent="0.2">
      <c r="A3433" s="48"/>
      <c r="B3433" s="2"/>
      <c r="D3433" s="65"/>
      <c r="G3433" s="1"/>
      <c r="H3433" s="50"/>
      <c r="I3433" s="51"/>
      <c r="J3433" s="52"/>
      <c r="L3433" s="58"/>
      <c r="N3433" s="53"/>
      <c r="O3433" s="53"/>
      <c r="P3433" s="53"/>
      <c r="Q3433" s="53"/>
      <c r="S3433" s="54"/>
      <c r="T3433" s="55"/>
      <c r="U3433" s="56"/>
      <c r="V3433" s="57"/>
      <c r="AF3433" s="15"/>
      <c r="AO3433" s="64"/>
      <c r="AP3433"/>
      <c r="AQ3433"/>
      <c r="AR3433" s="46"/>
      <c r="AS3433" s="43"/>
    </row>
    <row r="3434" spans="1:45" x14ac:dyDescent="0.2">
      <c r="A3434" s="48"/>
      <c r="B3434" s="2"/>
      <c r="D3434" s="65"/>
      <c r="G3434" s="1"/>
      <c r="H3434" s="50"/>
      <c r="I3434" s="51"/>
      <c r="J3434" s="52"/>
      <c r="L3434" s="58"/>
      <c r="N3434" s="53"/>
      <c r="O3434" s="53"/>
      <c r="P3434" s="53"/>
      <c r="Q3434" s="53"/>
      <c r="S3434" s="54"/>
      <c r="T3434" s="55"/>
      <c r="U3434" s="56"/>
      <c r="V3434" s="57"/>
      <c r="AF3434" s="15"/>
      <c r="AO3434" s="64"/>
      <c r="AP3434"/>
      <c r="AQ3434"/>
      <c r="AR3434" s="46"/>
      <c r="AS3434" s="43"/>
    </row>
    <row r="3435" spans="1:45" x14ac:dyDescent="0.2">
      <c r="A3435" s="48"/>
      <c r="B3435" s="2"/>
      <c r="D3435" s="65"/>
      <c r="G3435" s="1"/>
      <c r="H3435" s="50"/>
      <c r="I3435" s="51"/>
      <c r="J3435" s="52"/>
      <c r="L3435" s="58"/>
      <c r="N3435" s="53"/>
      <c r="O3435" s="53"/>
      <c r="P3435" s="53"/>
      <c r="Q3435" s="53"/>
      <c r="S3435" s="54"/>
      <c r="T3435" s="55"/>
      <c r="U3435" s="56"/>
      <c r="V3435" s="57"/>
      <c r="AF3435" s="15"/>
      <c r="AO3435" s="64"/>
      <c r="AP3435"/>
      <c r="AQ3435"/>
      <c r="AR3435" s="46"/>
      <c r="AS3435" s="43"/>
    </row>
    <row r="3436" spans="1:45" x14ac:dyDescent="0.2">
      <c r="A3436" s="48"/>
      <c r="B3436" s="2"/>
      <c r="D3436" s="65"/>
      <c r="G3436" s="1"/>
      <c r="H3436" s="50"/>
      <c r="I3436" s="51"/>
      <c r="J3436" s="52"/>
      <c r="L3436" s="58"/>
      <c r="N3436" s="53"/>
      <c r="O3436" s="53"/>
      <c r="P3436" s="53"/>
      <c r="Q3436" s="53"/>
      <c r="S3436" s="54"/>
      <c r="T3436" s="55"/>
      <c r="U3436" s="56"/>
      <c r="V3436" s="57"/>
      <c r="AF3436" s="15"/>
      <c r="AO3436" s="64"/>
      <c r="AP3436"/>
      <c r="AQ3436"/>
      <c r="AR3436" s="46"/>
      <c r="AS3436" s="43"/>
    </row>
    <row r="3437" spans="1:45" x14ac:dyDescent="0.2">
      <c r="A3437" s="48"/>
      <c r="B3437" s="2"/>
      <c r="D3437" s="65"/>
      <c r="G3437" s="1"/>
      <c r="H3437" s="50"/>
      <c r="I3437" s="51"/>
      <c r="J3437" s="52"/>
      <c r="L3437" s="58"/>
      <c r="N3437" s="53"/>
      <c r="O3437" s="53"/>
      <c r="P3437" s="53"/>
      <c r="Q3437" s="53"/>
      <c r="S3437" s="54"/>
      <c r="T3437" s="55"/>
      <c r="U3437" s="56"/>
      <c r="V3437" s="57"/>
      <c r="AF3437" s="15"/>
      <c r="AO3437" s="64"/>
      <c r="AP3437"/>
      <c r="AQ3437"/>
      <c r="AR3437" s="46"/>
      <c r="AS3437" s="43"/>
    </row>
    <row r="3438" spans="1:45" x14ac:dyDescent="0.2">
      <c r="A3438" s="48"/>
      <c r="B3438" s="2"/>
      <c r="D3438" s="65"/>
      <c r="G3438" s="1"/>
      <c r="H3438" s="50"/>
      <c r="I3438" s="51"/>
      <c r="J3438" s="52"/>
      <c r="L3438" s="58"/>
      <c r="N3438" s="53"/>
      <c r="O3438" s="53"/>
      <c r="P3438" s="53"/>
      <c r="Q3438" s="53"/>
      <c r="S3438" s="54"/>
      <c r="T3438" s="55"/>
      <c r="U3438" s="56"/>
      <c r="V3438" s="57"/>
      <c r="AF3438" s="15"/>
      <c r="AO3438" s="64"/>
      <c r="AP3438"/>
      <c r="AQ3438"/>
      <c r="AR3438" s="46"/>
      <c r="AS3438" s="43"/>
    </row>
    <row r="3439" spans="1:45" x14ac:dyDescent="0.2">
      <c r="A3439" s="48"/>
      <c r="B3439" s="2"/>
      <c r="D3439" s="65"/>
      <c r="G3439" s="1"/>
      <c r="H3439" s="50"/>
      <c r="I3439" s="51"/>
      <c r="J3439" s="52"/>
      <c r="L3439" s="58"/>
      <c r="N3439" s="53"/>
      <c r="O3439" s="53"/>
      <c r="P3439" s="53"/>
      <c r="Q3439" s="53"/>
      <c r="S3439" s="54"/>
      <c r="T3439" s="55"/>
      <c r="U3439" s="56"/>
      <c r="V3439" s="57"/>
      <c r="AF3439" s="15"/>
      <c r="AO3439" s="64"/>
      <c r="AP3439"/>
      <c r="AQ3439"/>
      <c r="AR3439" s="46"/>
      <c r="AS3439" s="43"/>
    </row>
    <row r="3440" spans="1:45" x14ac:dyDescent="0.2">
      <c r="A3440" s="48"/>
      <c r="B3440" s="2"/>
      <c r="D3440" s="65"/>
      <c r="G3440" s="1"/>
      <c r="H3440" s="50"/>
      <c r="I3440" s="51"/>
      <c r="J3440" s="52"/>
      <c r="L3440" s="58"/>
      <c r="N3440" s="53"/>
      <c r="O3440" s="53"/>
      <c r="P3440" s="53"/>
      <c r="Q3440" s="53"/>
      <c r="S3440" s="54"/>
      <c r="T3440" s="55"/>
      <c r="U3440" s="56"/>
      <c r="V3440" s="57"/>
      <c r="AF3440" s="15"/>
      <c r="AO3440" s="64"/>
      <c r="AP3440"/>
      <c r="AQ3440"/>
      <c r="AR3440" s="46"/>
      <c r="AS3440" s="43"/>
    </row>
    <row r="3441" spans="1:45" x14ac:dyDescent="0.2">
      <c r="A3441" s="48"/>
      <c r="B3441" s="2"/>
      <c r="D3441" s="65"/>
      <c r="G3441" s="1"/>
      <c r="H3441" s="50"/>
      <c r="I3441" s="51"/>
      <c r="J3441" s="52"/>
      <c r="L3441" s="58"/>
      <c r="N3441" s="53"/>
      <c r="O3441" s="53"/>
      <c r="P3441" s="53"/>
      <c r="Q3441" s="53"/>
      <c r="S3441" s="54"/>
      <c r="T3441" s="55"/>
      <c r="U3441" s="56"/>
      <c r="V3441" s="57"/>
      <c r="AF3441" s="15"/>
      <c r="AO3441" s="64"/>
      <c r="AP3441"/>
      <c r="AQ3441"/>
      <c r="AR3441" s="46"/>
      <c r="AS3441" s="43"/>
    </row>
    <row r="3442" spans="1:45" x14ac:dyDescent="0.2">
      <c r="A3442" s="48"/>
      <c r="B3442" s="2"/>
      <c r="D3442" s="65"/>
      <c r="G3442" s="1"/>
      <c r="H3442" s="50"/>
      <c r="I3442" s="51"/>
      <c r="J3442" s="52"/>
      <c r="L3442" s="58"/>
      <c r="N3442" s="53"/>
      <c r="O3442" s="53"/>
      <c r="P3442" s="53"/>
      <c r="Q3442" s="53"/>
      <c r="S3442" s="54"/>
      <c r="T3442" s="55"/>
      <c r="U3442" s="56"/>
      <c r="V3442" s="57"/>
      <c r="AF3442" s="15"/>
      <c r="AO3442" s="64"/>
      <c r="AP3442"/>
      <c r="AQ3442"/>
      <c r="AR3442" s="46"/>
      <c r="AS3442" s="43"/>
    </row>
    <row r="3443" spans="1:45" x14ac:dyDescent="0.2">
      <c r="A3443" s="48"/>
      <c r="B3443" s="2"/>
      <c r="D3443" s="65"/>
      <c r="G3443" s="1"/>
      <c r="H3443" s="50"/>
      <c r="I3443" s="51"/>
      <c r="J3443" s="52"/>
      <c r="L3443" s="58"/>
      <c r="N3443" s="53"/>
      <c r="O3443" s="53"/>
      <c r="P3443" s="53"/>
      <c r="Q3443" s="53"/>
      <c r="S3443" s="54"/>
      <c r="T3443" s="55"/>
      <c r="U3443" s="56"/>
      <c r="V3443" s="57"/>
      <c r="AF3443" s="15"/>
      <c r="AO3443" s="64"/>
      <c r="AP3443"/>
      <c r="AQ3443"/>
      <c r="AR3443" s="46"/>
      <c r="AS3443" s="43"/>
    </row>
    <row r="3444" spans="1:45" x14ac:dyDescent="0.2">
      <c r="A3444" s="48"/>
      <c r="B3444" s="2"/>
      <c r="D3444" s="65"/>
      <c r="G3444" s="1"/>
      <c r="H3444" s="50"/>
      <c r="I3444" s="51"/>
      <c r="J3444" s="52"/>
      <c r="L3444" s="58"/>
      <c r="N3444" s="53"/>
      <c r="O3444" s="53"/>
      <c r="P3444" s="53"/>
      <c r="Q3444" s="53"/>
      <c r="S3444" s="54"/>
      <c r="T3444" s="55"/>
      <c r="U3444" s="56"/>
      <c r="V3444" s="57"/>
      <c r="AF3444" s="15"/>
      <c r="AO3444" s="64"/>
      <c r="AP3444"/>
      <c r="AQ3444"/>
      <c r="AR3444" s="46"/>
      <c r="AS3444" s="43"/>
    </row>
    <row r="3445" spans="1:45" x14ac:dyDescent="0.2">
      <c r="A3445" s="48"/>
      <c r="B3445" s="2"/>
      <c r="D3445" s="65"/>
      <c r="G3445" s="1"/>
      <c r="H3445" s="50"/>
      <c r="I3445" s="51"/>
      <c r="J3445" s="52"/>
      <c r="L3445" s="58"/>
      <c r="N3445" s="53"/>
      <c r="O3445" s="53"/>
      <c r="P3445" s="53"/>
      <c r="Q3445" s="53"/>
      <c r="S3445" s="54"/>
      <c r="T3445" s="55"/>
      <c r="U3445" s="56"/>
      <c r="V3445" s="57"/>
      <c r="AF3445" s="15"/>
      <c r="AO3445" s="64"/>
      <c r="AP3445"/>
      <c r="AQ3445"/>
      <c r="AR3445" s="46"/>
      <c r="AS3445" s="43"/>
    </row>
    <row r="3446" spans="1:45" x14ac:dyDescent="0.2">
      <c r="A3446" s="48"/>
      <c r="B3446" s="2"/>
      <c r="D3446" s="65"/>
      <c r="G3446" s="1"/>
      <c r="H3446" s="50"/>
      <c r="I3446" s="51"/>
      <c r="J3446" s="52"/>
      <c r="L3446" s="58"/>
      <c r="N3446" s="53"/>
      <c r="O3446" s="53"/>
      <c r="P3446" s="53"/>
      <c r="Q3446" s="53"/>
      <c r="S3446" s="54"/>
      <c r="T3446" s="55"/>
      <c r="U3446" s="56"/>
      <c r="V3446" s="57"/>
      <c r="AF3446" s="15"/>
      <c r="AO3446" s="64"/>
      <c r="AP3446"/>
      <c r="AQ3446"/>
      <c r="AR3446" s="46"/>
      <c r="AS3446" s="43"/>
    </row>
    <row r="3447" spans="1:45" x14ac:dyDescent="0.2">
      <c r="A3447" s="48"/>
      <c r="B3447" s="2"/>
      <c r="D3447" s="65"/>
      <c r="G3447" s="1"/>
      <c r="H3447" s="50"/>
      <c r="I3447" s="51"/>
      <c r="J3447" s="52"/>
      <c r="L3447" s="58"/>
      <c r="N3447" s="53"/>
      <c r="O3447" s="53"/>
      <c r="P3447" s="53"/>
      <c r="Q3447" s="53"/>
      <c r="S3447" s="54"/>
      <c r="T3447" s="55"/>
      <c r="U3447" s="56"/>
      <c r="V3447" s="57"/>
      <c r="AF3447" s="15"/>
      <c r="AO3447" s="64"/>
      <c r="AP3447"/>
      <c r="AQ3447"/>
      <c r="AR3447" s="46"/>
      <c r="AS3447" s="43"/>
    </row>
    <row r="3448" spans="1:45" x14ac:dyDescent="0.2">
      <c r="A3448" s="48"/>
      <c r="B3448" s="2"/>
      <c r="D3448" s="65"/>
      <c r="G3448" s="1"/>
      <c r="H3448" s="50"/>
      <c r="I3448" s="51"/>
      <c r="J3448" s="52"/>
      <c r="L3448" s="58"/>
      <c r="N3448" s="53"/>
      <c r="O3448" s="53"/>
      <c r="P3448" s="53"/>
      <c r="Q3448" s="53"/>
      <c r="S3448" s="54"/>
      <c r="T3448" s="55"/>
      <c r="U3448" s="56"/>
      <c r="V3448" s="57"/>
      <c r="AF3448" s="15"/>
      <c r="AO3448" s="64"/>
      <c r="AP3448"/>
      <c r="AQ3448"/>
      <c r="AR3448" s="46"/>
      <c r="AS3448" s="43"/>
    </row>
    <row r="3449" spans="1:45" x14ac:dyDescent="0.2">
      <c r="A3449" s="48"/>
      <c r="B3449" s="2"/>
      <c r="D3449" s="65"/>
      <c r="G3449" s="1"/>
      <c r="H3449" s="50"/>
      <c r="I3449" s="51"/>
      <c r="J3449" s="52"/>
      <c r="L3449" s="58"/>
      <c r="N3449" s="53"/>
      <c r="O3449" s="53"/>
      <c r="P3449" s="53"/>
      <c r="Q3449" s="53"/>
      <c r="S3449" s="54"/>
      <c r="T3449" s="55"/>
      <c r="U3449" s="56"/>
      <c r="V3449" s="57"/>
      <c r="AF3449" s="15"/>
      <c r="AO3449" s="64"/>
      <c r="AP3449"/>
      <c r="AQ3449"/>
      <c r="AR3449" s="46"/>
      <c r="AS3449" s="43"/>
    </row>
    <row r="3450" spans="1:45" x14ac:dyDescent="0.2">
      <c r="A3450" s="48"/>
      <c r="B3450" s="2"/>
      <c r="D3450" s="65"/>
      <c r="G3450" s="1"/>
      <c r="H3450" s="50"/>
      <c r="I3450" s="51"/>
      <c r="J3450" s="52"/>
      <c r="L3450" s="58"/>
      <c r="N3450" s="53"/>
      <c r="O3450" s="53"/>
      <c r="P3450" s="53"/>
      <c r="Q3450" s="53"/>
      <c r="S3450" s="54"/>
      <c r="T3450" s="55"/>
      <c r="U3450" s="56"/>
      <c r="V3450" s="57"/>
      <c r="AF3450" s="15"/>
      <c r="AO3450" s="64"/>
      <c r="AP3450"/>
      <c r="AQ3450"/>
      <c r="AR3450" s="46"/>
      <c r="AS3450" s="43"/>
    </row>
    <row r="3451" spans="1:45" x14ac:dyDescent="0.2">
      <c r="A3451" s="48"/>
      <c r="B3451" s="2"/>
      <c r="D3451" s="65"/>
      <c r="G3451" s="1"/>
      <c r="H3451" s="50"/>
      <c r="I3451" s="51"/>
      <c r="J3451" s="52"/>
      <c r="L3451" s="58"/>
      <c r="N3451" s="53"/>
      <c r="O3451" s="53"/>
      <c r="P3451" s="53"/>
      <c r="Q3451" s="53"/>
      <c r="S3451" s="54"/>
      <c r="T3451" s="55"/>
      <c r="U3451" s="56"/>
      <c r="V3451" s="57"/>
      <c r="AF3451" s="15"/>
      <c r="AO3451" s="64"/>
      <c r="AP3451"/>
      <c r="AQ3451"/>
      <c r="AR3451" s="46"/>
      <c r="AS3451" s="43"/>
    </row>
    <row r="3452" spans="1:45" x14ac:dyDescent="0.2">
      <c r="A3452" s="48"/>
      <c r="B3452" s="2"/>
      <c r="D3452" s="65"/>
      <c r="G3452" s="1"/>
      <c r="H3452" s="50"/>
      <c r="I3452" s="51"/>
      <c r="J3452" s="52"/>
      <c r="L3452" s="58"/>
      <c r="N3452" s="53"/>
      <c r="O3452" s="53"/>
      <c r="P3452" s="53"/>
      <c r="Q3452" s="53"/>
      <c r="S3452" s="54"/>
      <c r="T3452" s="55"/>
      <c r="U3452" s="56"/>
      <c r="V3452" s="57"/>
      <c r="AF3452" s="15"/>
      <c r="AO3452" s="64"/>
      <c r="AP3452"/>
      <c r="AQ3452"/>
      <c r="AR3452" s="46"/>
      <c r="AS3452" s="43"/>
    </row>
    <row r="3453" spans="1:45" x14ac:dyDescent="0.2">
      <c r="A3453" s="48"/>
      <c r="B3453" s="2"/>
      <c r="D3453" s="65"/>
      <c r="G3453" s="1"/>
      <c r="H3453" s="50"/>
      <c r="I3453" s="51"/>
      <c r="J3453" s="52"/>
      <c r="L3453" s="58"/>
      <c r="N3453" s="53"/>
      <c r="O3453" s="53"/>
      <c r="P3453" s="53"/>
      <c r="Q3453" s="53"/>
      <c r="S3453" s="54"/>
      <c r="T3453" s="55"/>
      <c r="U3453" s="56"/>
      <c r="V3453" s="57"/>
      <c r="AF3453" s="15"/>
      <c r="AO3453" s="64"/>
      <c r="AP3453"/>
      <c r="AQ3453"/>
      <c r="AR3453" s="46"/>
      <c r="AS3453" s="43"/>
    </row>
    <row r="3454" spans="1:45" x14ac:dyDescent="0.2">
      <c r="A3454" s="48"/>
      <c r="B3454" s="2"/>
      <c r="D3454" s="65"/>
      <c r="G3454" s="1"/>
      <c r="H3454" s="50"/>
      <c r="I3454" s="51"/>
      <c r="J3454" s="52"/>
      <c r="L3454" s="58"/>
      <c r="N3454" s="53"/>
      <c r="O3454" s="53"/>
      <c r="P3454" s="53"/>
      <c r="Q3454" s="53"/>
      <c r="S3454" s="54"/>
      <c r="T3454" s="55"/>
      <c r="U3454" s="56"/>
      <c r="V3454" s="57"/>
      <c r="AF3454" s="15"/>
      <c r="AO3454" s="64"/>
      <c r="AP3454"/>
      <c r="AQ3454"/>
      <c r="AR3454" s="46"/>
      <c r="AS3454" s="43"/>
    </row>
    <row r="3455" spans="1:45" x14ac:dyDescent="0.2">
      <c r="A3455" s="48"/>
      <c r="B3455" s="2"/>
      <c r="D3455" s="65"/>
      <c r="G3455" s="1"/>
      <c r="H3455" s="50"/>
      <c r="I3455" s="51"/>
      <c r="J3455" s="52"/>
      <c r="L3455" s="58"/>
      <c r="N3455" s="53"/>
      <c r="O3455" s="53"/>
      <c r="P3455" s="53"/>
      <c r="Q3455" s="53"/>
      <c r="S3455" s="54"/>
      <c r="T3455" s="55"/>
      <c r="U3455" s="56"/>
      <c r="V3455" s="57"/>
      <c r="AF3455" s="15"/>
      <c r="AO3455" s="64"/>
      <c r="AP3455"/>
      <c r="AQ3455"/>
      <c r="AR3455" s="46"/>
      <c r="AS3455" s="43"/>
    </row>
    <row r="3456" spans="1:45" x14ac:dyDescent="0.2">
      <c r="A3456" s="48"/>
      <c r="B3456" s="2"/>
      <c r="D3456" s="65"/>
      <c r="G3456" s="1"/>
      <c r="H3456" s="50"/>
      <c r="I3456" s="51"/>
      <c r="J3456" s="52"/>
      <c r="L3456" s="58"/>
      <c r="N3456" s="53"/>
      <c r="O3456" s="53"/>
      <c r="P3456" s="53"/>
      <c r="Q3456" s="53"/>
      <c r="S3456" s="54"/>
      <c r="T3456" s="55"/>
      <c r="U3456" s="56"/>
      <c r="V3456" s="57"/>
      <c r="AF3456" s="15"/>
      <c r="AO3456" s="64"/>
      <c r="AP3456"/>
      <c r="AQ3456"/>
      <c r="AR3456" s="46"/>
      <c r="AS3456" s="43"/>
    </row>
    <row r="3457" spans="1:45" x14ac:dyDescent="0.2">
      <c r="A3457" s="48"/>
      <c r="B3457" s="2"/>
      <c r="D3457" s="65"/>
      <c r="G3457" s="1"/>
      <c r="H3457" s="50"/>
      <c r="I3457" s="51"/>
      <c r="J3457" s="52"/>
      <c r="L3457" s="58"/>
      <c r="N3457" s="53"/>
      <c r="O3457" s="53"/>
      <c r="P3457" s="53"/>
      <c r="Q3457" s="53"/>
      <c r="S3457" s="54"/>
      <c r="T3457" s="55"/>
      <c r="U3457" s="56"/>
      <c r="V3457" s="57"/>
      <c r="AF3457" s="15"/>
      <c r="AO3457" s="64"/>
      <c r="AP3457"/>
      <c r="AQ3457"/>
      <c r="AR3457" s="46"/>
      <c r="AS3457" s="43"/>
    </row>
    <row r="3458" spans="1:45" x14ac:dyDescent="0.2">
      <c r="A3458" s="48"/>
      <c r="B3458" s="2"/>
      <c r="D3458" s="65"/>
      <c r="G3458" s="1"/>
      <c r="H3458" s="50"/>
      <c r="I3458" s="51"/>
      <c r="J3458" s="52"/>
      <c r="L3458" s="58"/>
      <c r="N3458" s="53"/>
      <c r="O3458" s="53"/>
      <c r="P3458" s="53"/>
      <c r="Q3458" s="53"/>
      <c r="S3458" s="54"/>
      <c r="T3458" s="55"/>
      <c r="U3458" s="56"/>
      <c r="V3458" s="57"/>
      <c r="AF3458" s="15"/>
      <c r="AO3458" s="64"/>
      <c r="AP3458"/>
      <c r="AQ3458"/>
      <c r="AR3458" s="46"/>
      <c r="AS3458" s="43"/>
    </row>
    <row r="3459" spans="1:45" x14ac:dyDescent="0.2">
      <c r="A3459" s="48"/>
      <c r="B3459" s="2"/>
      <c r="D3459" s="65"/>
      <c r="G3459" s="1"/>
      <c r="H3459" s="50"/>
      <c r="I3459" s="51"/>
      <c r="J3459" s="52"/>
      <c r="L3459" s="58"/>
      <c r="N3459" s="53"/>
      <c r="O3459" s="53"/>
      <c r="P3459" s="53"/>
      <c r="Q3459" s="53"/>
      <c r="S3459" s="54"/>
      <c r="T3459" s="55"/>
      <c r="U3459" s="56"/>
      <c r="V3459" s="57"/>
      <c r="AF3459" s="15"/>
      <c r="AO3459" s="64"/>
      <c r="AP3459"/>
      <c r="AQ3459"/>
      <c r="AR3459" s="46"/>
      <c r="AS3459" s="43"/>
    </row>
    <row r="3460" spans="1:45" x14ac:dyDescent="0.2">
      <c r="A3460" s="48"/>
      <c r="B3460" s="2"/>
      <c r="D3460" s="65"/>
      <c r="G3460" s="1"/>
      <c r="H3460" s="50"/>
      <c r="I3460" s="51"/>
      <c r="J3460" s="52"/>
      <c r="L3460" s="58"/>
      <c r="N3460" s="53"/>
      <c r="O3460" s="53"/>
      <c r="P3460" s="53"/>
      <c r="Q3460" s="53"/>
      <c r="S3460" s="54"/>
      <c r="T3460" s="55"/>
      <c r="U3460" s="56"/>
      <c r="V3460" s="57"/>
      <c r="AF3460" s="15"/>
      <c r="AO3460" s="64"/>
      <c r="AP3460"/>
      <c r="AQ3460"/>
      <c r="AR3460" s="46"/>
      <c r="AS3460" s="43"/>
    </row>
    <row r="3461" spans="1:45" x14ac:dyDescent="0.2">
      <c r="A3461" s="48"/>
      <c r="B3461" s="2"/>
      <c r="D3461" s="65"/>
      <c r="G3461" s="1"/>
      <c r="H3461" s="50"/>
      <c r="I3461" s="51"/>
      <c r="J3461" s="52"/>
      <c r="L3461" s="58"/>
      <c r="N3461" s="53"/>
      <c r="O3461" s="53"/>
      <c r="P3461" s="53"/>
      <c r="Q3461" s="53"/>
      <c r="S3461" s="54"/>
      <c r="T3461" s="55"/>
      <c r="U3461" s="56"/>
      <c r="V3461" s="57"/>
      <c r="AF3461" s="15"/>
      <c r="AO3461" s="64"/>
      <c r="AP3461"/>
      <c r="AQ3461"/>
      <c r="AR3461" s="46"/>
      <c r="AS3461" s="43"/>
    </row>
    <row r="3462" spans="1:45" x14ac:dyDescent="0.2">
      <c r="A3462" s="48"/>
      <c r="B3462" s="2"/>
      <c r="D3462" s="65"/>
      <c r="G3462" s="1"/>
      <c r="H3462" s="50"/>
      <c r="I3462" s="51"/>
      <c r="J3462" s="52"/>
      <c r="L3462" s="58"/>
      <c r="N3462" s="53"/>
      <c r="O3462" s="53"/>
      <c r="P3462" s="53"/>
      <c r="Q3462" s="53"/>
      <c r="S3462" s="54"/>
      <c r="T3462" s="55"/>
      <c r="U3462" s="56"/>
      <c r="V3462" s="57"/>
      <c r="AF3462" s="15"/>
      <c r="AO3462" s="64"/>
      <c r="AP3462"/>
      <c r="AQ3462"/>
      <c r="AR3462" s="46"/>
      <c r="AS3462" s="43"/>
    </row>
    <row r="3463" spans="1:45" x14ac:dyDescent="0.2">
      <c r="A3463" s="48"/>
      <c r="B3463" s="2"/>
      <c r="D3463" s="65"/>
      <c r="G3463" s="1"/>
      <c r="H3463" s="50"/>
      <c r="I3463" s="51"/>
      <c r="J3463" s="52"/>
      <c r="L3463" s="58"/>
      <c r="N3463" s="53"/>
      <c r="O3463" s="53"/>
      <c r="P3463" s="53"/>
      <c r="Q3463" s="53"/>
      <c r="S3463" s="54"/>
      <c r="T3463" s="55"/>
      <c r="U3463" s="56"/>
      <c r="V3463" s="57"/>
      <c r="AF3463" s="15"/>
      <c r="AO3463" s="64"/>
      <c r="AP3463"/>
      <c r="AQ3463"/>
      <c r="AR3463" s="46"/>
      <c r="AS3463" s="43"/>
    </row>
    <row r="3464" spans="1:45" x14ac:dyDescent="0.2">
      <c r="A3464" s="48"/>
      <c r="B3464" s="2"/>
      <c r="D3464" s="65"/>
      <c r="G3464" s="1"/>
      <c r="H3464" s="50"/>
      <c r="I3464" s="51"/>
      <c r="J3464" s="52"/>
      <c r="L3464" s="58"/>
      <c r="N3464" s="53"/>
      <c r="O3464" s="53"/>
      <c r="P3464" s="53"/>
      <c r="Q3464" s="53"/>
      <c r="S3464" s="54"/>
      <c r="T3464" s="55"/>
      <c r="U3464" s="56"/>
      <c r="V3464" s="57"/>
      <c r="AF3464" s="15"/>
      <c r="AO3464" s="64"/>
      <c r="AP3464"/>
      <c r="AQ3464"/>
      <c r="AR3464" s="46"/>
      <c r="AS3464" s="43"/>
    </row>
    <row r="3465" spans="1:45" x14ac:dyDescent="0.2">
      <c r="A3465" s="48"/>
      <c r="B3465" s="2"/>
      <c r="D3465" s="65"/>
      <c r="G3465" s="1"/>
      <c r="H3465" s="50"/>
      <c r="I3465" s="51"/>
      <c r="J3465" s="52"/>
      <c r="L3465" s="58"/>
      <c r="N3465" s="53"/>
      <c r="O3465" s="53"/>
      <c r="P3465" s="53"/>
      <c r="Q3465" s="53"/>
      <c r="S3465" s="54"/>
      <c r="T3465" s="55"/>
      <c r="U3465" s="56"/>
      <c r="V3465" s="57"/>
      <c r="AF3465" s="15"/>
      <c r="AO3465" s="64"/>
      <c r="AP3465"/>
      <c r="AQ3465"/>
      <c r="AR3465" s="46"/>
      <c r="AS3465" s="43"/>
    </row>
    <row r="3466" spans="1:45" x14ac:dyDescent="0.2">
      <c r="A3466" s="48"/>
      <c r="B3466" s="2"/>
      <c r="D3466" s="65"/>
      <c r="G3466" s="1"/>
      <c r="H3466" s="50"/>
      <c r="I3466" s="51"/>
      <c r="J3466" s="52"/>
      <c r="L3466" s="58"/>
      <c r="N3466" s="53"/>
      <c r="O3466" s="53"/>
      <c r="P3466" s="53"/>
      <c r="Q3466" s="53"/>
      <c r="S3466" s="54"/>
      <c r="T3466" s="55"/>
      <c r="U3466" s="56"/>
      <c r="V3466" s="57"/>
      <c r="AF3466" s="15"/>
      <c r="AO3466" s="64"/>
      <c r="AP3466"/>
      <c r="AQ3466"/>
      <c r="AR3466" s="46"/>
      <c r="AS3466" s="43"/>
    </row>
    <row r="3467" spans="1:45" x14ac:dyDescent="0.2">
      <c r="A3467" s="48"/>
      <c r="B3467" s="2"/>
      <c r="D3467" s="65"/>
      <c r="G3467" s="1"/>
      <c r="H3467" s="50"/>
      <c r="I3467" s="51"/>
      <c r="J3467" s="52"/>
      <c r="L3467" s="58"/>
      <c r="N3467" s="53"/>
      <c r="O3467" s="53"/>
      <c r="P3467" s="53"/>
      <c r="Q3467" s="53"/>
      <c r="S3467" s="54"/>
      <c r="T3467" s="55"/>
      <c r="U3467" s="56"/>
      <c r="V3467" s="57"/>
      <c r="AF3467" s="15"/>
      <c r="AO3467" s="64"/>
      <c r="AP3467"/>
      <c r="AQ3467"/>
      <c r="AR3467" s="46"/>
      <c r="AS3467" s="43"/>
    </row>
    <row r="3468" spans="1:45" x14ac:dyDescent="0.2">
      <c r="A3468" s="48"/>
      <c r="B3468" s="2"/>
      <c r="D3468" s="65"/>
      <c r="G3468" s="1"/>
      <c r="H3468" s="50"/>
      <c r="I3468" s="51"/>
      <c r="J3468" s="52"/>
      <c r="L3468" s="58"/>
      <c r="N3468" s="53"/>
      <c r="O3468" s="53"/>
      <c r="P3468" s="53"/>
      <c r="Q3468" s="53"/>
      <c r="S3468" s="54"/>
      <c r="T3468" s="55"/>
      <c r="U3468" s="56"/>
      <c r="V3468" s="57"/>
      <c r="AF3468" s="15"/>
      <c r="AO3468" s="64"/>
      <c r="AP3468"/>
      <c r="AQ3468"/>
      <c r="AR3468" s="46"/>
      <c r="AS3468" s="43"/>
    </row>
    <row r="3469" spans="1:45" x14ac:dyDescent="0.2">
      <c r="A3469" s="48"/>
      <c r="B3469" s="2"/>
      <c r="D3469" s="65"/>
      <c r="G3469" s="1"/>
      <c r="H3469" s="50"/>
      <c r="I3469" s="51"/>
      <c r="J3469" s="52"/>
      <c r="L3469" s="58"/>
      <c r="N3469" s="53"/>
      <c r="O3469" s="53"/>
      <c r="P3469" s="53"/>
      <c r="Q3469" s="53"/>
      <c r="S3469" s="54"/>
      <c r="T3469" s="55"/>
      <c r="U3469" s="56"/>
      <c r="V3469" s="57"/>
      <c r="AF3469" s="15"/>
      <c r="AO3469" s="64"/>
      <c r="AP3469"/>
      <c r="AQ3469"/>
      <c r="AR3469" s="46"/>
      <c r="AS3469" s="43"/>
    </row>
    <row r="3470" spans="1:45" x14ac:dyDescent="0.2">
      <c r="A3470" s="48"/>
      <c r="B3470" s="2"/>
      <c r="D3470" s="65"/>
      <c r="G3470" s="1"/>
      <c r="H3470" s="50"/>
      <c r="I3470" s="51"/>
      <c r="J3470" s="52"/>
      <c r="L3470" s="58"/>
      <c r="N3470" s="53"/>
      <c r="O3470" s="53"/>
      <c r="P3470" s="53"/>
      <c r="Q3470" s="53"/>
      <c r="S3470" s="54"/>
      <c r="T3470" s="55"/>
      <c r="U3470" s="56"/>
      <c r="V3470" s="57"/>
      <c r="AF3470" s="15"/>
      <c r="AO3470" s="64"/>
      <c r="AP3470"/>
      <c r="AQ3470"/>
      <c r="AR3470" s="46"/>
      <c r="AS3470" s="43"/>
    </row>
    <row r="3471" spans="1:45" x14ac:dyDescent="0.2">
      <c r="A3471" s="48"/>
      <c r="B3471" s="2"/>
      <c r="D3471" s="65"/>
      <c r="G3471" s="1"/>
      <c r="H3471" s="50"/>
      <c r="I3471" s="51"/>
      <c r="J3471" s="52"/>
      <c r="L3471" s="58"/>
      <c r="N3471" s="53"/>
      <c r="O3471" s="53"/>
      <c r="P3471" s="53"/>
      <c r="Q3471" s="53"/>
      <c r="S3471" s="54"/>
      <c r="T3471" s="55"/>
      <c r="U3471" s="56"/>
      <c r="V3471" s="57"/>
      <c r="AF3471" s="15"/>
      <c r="AO3471" s="64"/>
      <c r="AP3471"/>
      <c r="AQ3471"/>
      <c r="AR3471" s="46"/>
      <c r="AS3471" s="43"/>
    </row>
    <row r="3472" spans="1:45" x14ac:dyDescent="0.2">
      <c r="A3472" s="48"/>
      <c r="B3472" s="2"/>
      <c r="D3472" s="65"/>
      <c r="G3472" s="1"/>
      <c r="H3472" s="50"/>
      <c r="I3472" s="51"/>
      <c r="J3472" s="52"/>
      <c r="L3472" s="58"/>
      <c r="N3472" s="53"/>
      <c r="O3472" s="53"/>
      <c r="P3472" s="53"/>
      <c r="Q3472" s="53"/>
      <c r="S3472" s="54"/>
      <c r="T3472" s="55"/>
      <c r="U3472" s="56"/>
      <c r="V3472" s="57"/>
      <c r="AF3472" s="15"/>
      <c r="AO3472" s="64"/>
      <c r="AP3472"/>
      <c r="AQ3472"/>
      <c r="AR3472" s="46"/>
      <c r="AS3472" s="43"/>
    </row>
    <row r="3473" spans="1:45" x14ac:dyDescent="0.2">
      <c r="A3473" s="48"/>
      <c r="B3473" s="2"/>
      <c r="D3473" s="65"/>
      <c r="G3473" s="1"/>
      <c r="H3473" s="50"/>
      <c r="I3473" s="51"/>
      <c r="J3473" s="52"/>
      <c r="L3473" s="58"/>
      <c r="N3473" s="53"/>
      <c r="O3473" s="53"/>
      <c r="P3473" s="53"/>
      <c r="Q3473" s="53"/>
      <c r="S3473" s="54"/>
      <c r="T3473" s="55"/>
      <c r="U3473" s="56"/>
      <c r="V3473" s="57"/>
      <c r="AF3473" s="15"/>
      <c r="AO3473" s="64"/>
      <c r="AP3473"/>
      <c r="AQ3473"/>
      <c r="AR3473" s="46"/>
      <c r="AS3473" s="43"/>
    </row>
    <row r="3474" spans="1:45" x14ac:dyDescent="0.2">
      <c r="A3474" s="48"/>
      <c r="B3474" s="2"/>
      <c r="D3474" s="65"/>
      <c r="G3474" s="1"/>
      <c r="H3474" s="50"/>
      <c r="I3474" s="51"/>
      <c r="J3474" s="52"/>
      <c r="L3474" s="58"/>
      <c r="N3474" s="53"/>
      <c r="O3474" s="53"/>
      <c r="P3474" s="53"/>
      <c r="Q3474" s="53"/>
      <c r="S3474" s="54"/>
      <c r="T3474" s="55"/>
      <c r="U3474" s="56"/>
      <c r="V3474" s="57"/>
      <c r="AF3474" s="15"/>
      <c r="AO3474" s="64"/>
      <c r="AP3474"/>
      <c r="AQ3474"/>
      <c r="AR3474" s="46"/>
      <c r="AS3474" s="43"/>
    </row>
    <row r="3475" spans="1:45" x14ac:dyDescent="0.2">
      <c r="A3475" s="48"/>
      <c r="B3475" s="2"/>
      <c r="D3475" s="65"/>
      <c r="G3475" s="1"/>
      <c r="H3475" s="50"/>
      <c r="I3475" s="51"/>
      <c r="J3475" s="52"/>
      <c r="L3475" s="58"/>
      <c r="N3475" s="53"/>
      <c r="O3475" s="53"/>
      <c r="P3475" s="53"/>
      <c r="Q3475" s="53"/>
      <c r="S3475" s="54"/>
      <c r="T3475" s="55"/>
      <c r="U3475" s="56"/>
      <c r="V3475" s="57"/>
      <c r="AF3475" s="15"/>
      <c r="AO3475" s="64"/>
      <c r="AP3475"/>
      <c r="AQ3475"/>
      <c r="AR3475" s="46"/>
      <c r="AS3475" s="43"/>
    </row>
    <row r="3476" spans="1:45" x14ac:dyDescent="0.2">
      <c r="A3476" s="48"/>
      <c r="B3476" s="2"/>
      <c r="D3476" s="65"/>
      <c r="G3476" s="1"/>
      <c r="H3476" s="50"/>
      <c r="I3476" s="51"/>
      <c r="J3476" s="52"/>
      <c r="L3476" s="58"/>
      <c r="N3476" s="53"/>
      <c r="O3476" s="53"/>
      <c r="P3476" s="53"/>
      <c r="Q3476" s="53"/>
      <c r="S3476" s="54"/>
      <c r="T3476" s="55"/>
      <c r="U3476" s="56"/>
      <c r="V3476" s="57"/>
      <c r="AF3476" s="15"/>
      <c r="AO3476" s="64"/>
      <c r="AP3476"/>
      <c r="AQ3476"/>
      <c r="AR3476" s="46"/>
      <c r="AS3476" s="43"/>
    </row>
    <row r="3477" spans="1:45" x14ac:dyDescent="0.2">
      <c r="A3477" s="48"/>
      <c r="B3477" s="2"/>
      <c r="D3477" s="65"/>
      <c r="G3477" s="1"/>
      <c r="H3477" s="50"/>
      <c r="I3477" s="51"/>
      <c r="J3477" s="52"/>
      <c r="L3477" s="58"/>
      <c r="N3477" s="53"/>
      <c r="O3477" s="53"/>
      <c r="P3477" s="53"/>
      <c r="Q3477" s="53"/>
      <c r="S3477" s="54"/>
      <c r="T3477" s="55"/>
      <c r="U3477" s="56"/>
      <c r="V3477" s="57"/>
      <c r="AF3477" s="15"/>
      <c r="AO3477" s="64"/>
      <c r="AP3477"/>
      <c r="AQ3477"/>
      <c r="AR3477" s="46"/>
      <c r="AS3477" s="43"/>
    </row>
    <row r="3478" spans="1:45" x14ac:dyDescent="0.2">
      <c r="A3478" s="48"/>
      <c r="B3478" s="2"/>
      <c r="D3478" s="65"/>
      <c r="G3478" s="1"/>
      <c r="H3478" s="50"/>
      <c r="I3478" s="51"/>
      <c r="J3478" s="52"/>
      <c r="L3478" s="58"/>
      <c r="N3478" s="53"/>
      <c r="O3478" s="53"/>
      <c r="P3478" s="53"/>
      <c r="Q3478" s="53"/>
      <c r="S3478" s="54"/>
      <c r="T3478" s="55"/>
      <c r="U3478" s="56"/>
      <c r="V3478" s="57"/>
      <c r="AF3478" s="15"/>
      <c r="AO3478" s="64"/>
      <c r="AP3478"/>
      <c r="AQ3478"/>
      <c r="AR3478" s="46"/>
      <c r="AS3478" s="43"/>
    </row>
    <row r="3479" spans="1:45" x14ac:dyDescent="0.2">
      <c r="A3479" s="48"/>
      <c r="B3479" s="2"/>
      <c r="D3479" s="65"/>
      <c r="G3479" s="1"/>
      <c r="H3479" s="50"/>
      <c r="I3479" s="51"/>
      <c r="J3479" s="52"/>
      <c r="L3479" s="58"/>
      <c r="N3479" s="53"/>
      <c r="O3479" s="53"/>
      <c r="P3479" s="53"/>
      <c r="Q3479" s="53"/>
      <c r="S3479" s="54"/>
      <c r="T3479" s="55"/>
      <c r="U3479" s="56"/>
      <c r="V3479" s="57"/>
      <c r="AF3479" s="15"/>
      <c r="AO3479" s="64"/>
      <c r="AP3479"/>
      <c r="AQ3479"/>
      <c r="AR3479" s="46"/>
      <c r="AS3479" s="43"/>
    </row>
    <row r="3480" spans="1:45" x14ac:dyDescent="0.2">
      <c r="A3480" s="48"/>
      <c r="B3480" s="2"/>
      <c r="D3480" s="65"/>
      <c r="G3480" s="1"/>
      <c r="H3480" s="50"/>
      <c r="I3480" s="51"/>
      <c r="J3480" s="52"/>
      <c r="L3480" s="58"/>
      <c r="N3480" s="53"/>
      <c r="O3480" s="53"/>
      <c r="P3480" s="53"/>
      <c r="Q3480" s="53"/>
      <c r="S3480" s="54"/>
      <c r="T3480" s="55"/>
      <c r="U3480" s="56"/>
      <c r="V3480" s="57"/>
      <c r="AF3480" s="15"/>
      <c r="AO3480" s="64"/>
      <c r="AP3480"/>
      <c r="AQ3480"/>
      <c r="AR3480" s="46"/>
      <c r="AS3480" s="43"/>
    </row>
    <row r="3481" spans="1:45" x14ac:dyDescent="0.2">
      <c r="A3481" s="48"/>
      <c r="B3481" s="2"/>
      <c r="D3481" s="65"/>
      <c r="G3481" s="1"/>
      <c r="H3481" s="50"/>
      <c r="I3481" s="51"/>
      <c r="J3481" s="52"/>
      <c r="L3481" s="58"/>
      <c r="N3481" s="53"/>
      <c r="O3481" s="53"/>
      <c r="P3481" s="53"/>
      <c r="Q3481" s="53"/>
      <c r="S3481" s="54"/>
      <c r="T3481" s="55"/>
      <c r="U3481" s="56"/>
      <c r="V3481" s="57"/>
      <c r="AF3481" s="15"/>
      <c r="AO3481" s="64"/>
      <c r="AP3481"/>
      <c r="AQ3481"/>
      <c r="AR3481" s="46"/>
      <c r="AS3481" s="43"/>
    </row>
    <row r="3482" spans="1:45" x14ac:dyDescent="0.2">
      <c r="A3482" s="48"/>
      <c r="B3482" s="2"/>
      <c r="D3482" s="65"/>
      <c r="G3482" s="1"/>
      <c r="H3482" s="50"/>
      <c r="I3482" s="51"/>
      <c r="J3482" s="52"/>
      <c r="L3482" s="58"/>
      <c r="N3482" s="53"/>
      <c r="O3482" s="53"/>
      <c r="P3482" s="53"/>
      <c r="Q3482" s="53"/>
      <c r="S3482" s="54"/>
      <c r="T3482" s="55"/>
      <c r="U3482" s="56"/>
      <c r="V3482" s="57"/>
      <c r="AF3482" s="15"/>
      <c r="AO3482" s="64"/>
      <c r="AP3482"/>
      <c r="AQ3482"/>
      <c r="AR3482" s="46"/>
      <c r="AS3482" s="43"/>
    </row>
    <row r="3483" spans="1:45" x14ac:dyDescent="0.2">
      <c r="A3483" s="48"/>
      <c r="B3483" s="2"/>
      <c r="D3483" s="65"/>
      <c r="G3483" s="1"/>
      <c r="H3483" s="50"/>
      <c r="I3483" s="51"/>
      <c r="J3483" s="52"/>
      <c r="L3483" s="58"/>
      <c r="N3483" s="53"/>
      <c r="O3483" s="53"/>
      <c r="P3483" s="53"/>
      <c r="Q3483" s="53"/>
      <c r="S3483" s="54"/>
      <c r="T3483" s="55"/>
      <c r="U3483" s="56"/>
      <c r="V3483" s="57"/>
      <c r="AF3483" s="15"/>
      <c r="AO3483" s="64"/>
      <c r="AP3483"/>
      <c r="AQ3483"/>
      <c r="AR3483" s="46"/>
      <c r="AS3483" s="43"/>
    </row>
    <row r="3484" spans="1:45" x14ac:dyDescent="0.2">
      <c r="A3484" s="48"/>
      <c r="B3484" s="2"/>
      <c r="D3484" s="65"/>
      <c r="G3484" s="1"/>
      <c r="H3484" s="50"/>
      <c r="I3484" s="51"/>
      <c r="J3484" s="52"/>
      <c r="L3484" s="58"/>
      <c r="N3484" s="53"/>
      <c r="O3484" s="53"/>
      <c r="P3484" s="53"/>
      <c r="Q3484" s="53"/>
      <c r="S3484" s="54"/>
      <c r="T3484" s="55"/>
      <c r="U3484" s="56"/>
      <c r="V3484" s="57"/>
      <c r="AF3484" s="15"/>
      <c r="AO3484" s="64"/>
      <c r="AP3484"/>
      <c r="AQ3484"/>
      <c r="AR3484" s="46"/>
      <c r="AS3484" s="43"/>
    </row>
    <row r="3485" spans="1:45" x14ac:dyDescent="0.2">
      <c r="A3485" s="48"/>
      <c r="B3485" s="2"/>
      <c r="D3485" s="65"/>
      <c r="G3485" s="1"/>
      <c r="H3485" s="50"/>
      <c r="I3485" s="51"/>
      <c r="J3485" s="52"/>
      <c r="L3485" s="58"/>
      <c r="N3485" s="53"/>
      <c r="O3485" s="53"/>
      <c r="P3485" s="53"/>
      <c r="Q3485" s="53"/>
      <c r="S3485" s="54"/>
      <c r="T3485" s="55"/>
      <c r="U3485" s="56"/>
      <c r="V3485" s="57"/>
      <c r="AF3485" s="15"/>
      <c r="AO3485" s="64"/>
      <c r="AP3485"/>
      <c r="AQ3485"/>
      <c r="AR3485" s="46"/>
      <c r="AS3485" s="43"/>
    </row>
    <row r="3486" spans="1:45" x14ac:dyDescent="0.2">
      <c r="A3486" s="48"/>
      <c r="B3486" s="2"/>
      <c r="D3486" s="65"/>
      <c r="G3486" s="1"/>
      <c r="H3486" s="50"/>
      <c r="I3486" s="51"/>
      <c r="J3486" s="52"/>
      <c r="L3486" s="58"/>
      <c r="N3486" s="53"/>
      <c r="O3486" s="53"/>
      <c r="P3486" s="53"/>
      <c r="Q3486" s="53"/>
      <c r="S3486" s="54"/>
      <c r="T3486" s="55"/>
      <c r="U3486" s="56"/>
      <c r="V3486" s="57"/>
      <c r="AF3486" s="15"/>
      <c r="AO3486" s="64"/>
      <c r="AP3486"/>
      <c r="AQ3486"/>
      <c r="AR3486" s="46"/>
      <c r="AS3486" s="43"/>
    </row>
    <row r="3487" spans="1:45" x14ac:dyDescent="0.2">
      <c r="A3487" s="48"/>
      <c r="B3487" s="2"/>
      <c r="D3487" s="65"/>
      <c r="G3487" s="1"/>
      <c r="H3487" s="50"/>
      <c r="I3487" s="51"/>
      <c r="J3487" s="52"/>
      <c r="L3487" s="58"/>
      <c r="N3487" s="53"/>
      <c r="O3487" s="53"/>
      <c r="P3487" s="53"/>
      <c r="Q3487" s="53"/>
      <c r="S3487" s="54"/>
      <c r="T3487" s="55"/>
      <c r="U3487" s="56"/>
      <c r="V3487" s="57"/>
      <c r="AF3487" s="15"/>
      <c r="AO3487" s="64"/>
      <c r="AP3487"/>
      <c r="AQ3487"/>
      <c r="AR3487" s="46"/>
      <c r="AS3487" s="43"/>
    </row>
    <row r="3488" spans="1:45" x14ac:dyDescent="0.2">
      <c r="A3488" s="48"/>
      <c r="B3488" s="2"/>
      <c r="D3488" s="65"/>
      <c r="G3488" s="1"/>
      <c r="H3488" s="50"/>
      <c r="I3488" s="51"/>
      <c r="J3488" s="52"/>
      <c r="L3488" s="58"/>
      <c r="N3488" s="53"/>
      <c r="O3488" s="53"/>
      <c r="P3488" s="53"/>
      <c r="Q3488" s="53"/>
      <c r="S3488" s="54"/>
      <c r="T3488" s="55"/>
      <c r="U3488" s="56"/>
      <c r="V3488" s="57"/>
      <c r="AF3488" s="15"/>
      <c r="AO3488" s="64"/>
      <c r="AP3488"/>
      <c r="AQ3488"/>
      <c r="AR3488" s="46"/>
      <c r="AS3488" s="43"/>
    </row>
    <row r="3489" spans="1:45" x14ac:dyDescent="0.2">
      <c r="A3489" s="48"/>
      <c r="B3489" s="2"/>
      <c r="D3489" s="65"/>
      <c r="G3489" s="1"/>
      <c r="H3489" s="50"/>
      <c r="I3489" s="51"/>
      <c r="J3489" s="52"/>
      <c r="L3489" s="58"/>
      <c r="N3489" s="53"/>
      <c r="O3489" s="53"/>
      <c r="P3489" s="53"/>
      <c r="Q3489" s="53"/>
      <c r="S3489" s="54"/>
      <c r="T3489" s="55"/>
      <c r="U3489" s="56"/>
      <c r="V3489" s="57"/>
      <c r="AF3489" s="15"/>
      <c r="AO3489" s="64"/>
      <c r="AP3489"/>
      <c r="AQ3489"/>
      <c r="AR3489" s="46"/>
      <c r="AS3489" s="43"/>
    </row>
    <row r="3490" spans="1:45" x14ac:dyDescent="0.2">
      <c r="A3490" s="48"/>
      <c r="B3490" s="2"/>
      <c r="D3490" s="65"/>
      <c r="G3490" s="1"/>
      <c r="H3490" s="50"/>
      <c r="I3490" s="51"/>
      <c r="J3490" s="52"/>
      <c r="L3490" s="58"/>
      <c r="N3490" s="53"/>
      <c r="O3490" s="53"/>
      <c r="P3490" s="53"/>
      <c r="Q3490" s="53"/>
      <c r="S3490" s="54"/>
      <c r="T3490" s="55"/>
      <c r="U3490" s="56"/>
      <c r="V3490" s="57"/>
      <c r="AF3490" s="15"/>
      <c r="AO3490" s="64"/>
      <c r="AP3490"/>
      <c r="AQ3490"/>
      <c r="AR3490" s="46"/>
      <c r="AS3490" s="43"/>
    </row>
    <row r="3491" spans="1:45" x14ac:dyDescent="0.2">
      <c r="A3491" s="48"/>
      <c r="B3491" s="2"/>
      <c r="D3491" s="65"/>
      <c r="G3491" s="1"/>
      <c r="H3491" s="50"/>
      <c r="I3491" s="51"/>
      <c r="J3491" s="52"/>
      <c r="L3491" s="58"/>
      <c r="N3491" s="53"/>
      <c r="O3491" s="53"/>
      <c r="P3491" s="53"/>
      <c r="Q3491" s="53"/>
      <c r="S3491" s="54"/>
      <c r="T3491" s="55"/>
      <c r="U3491" s="56"/>
      <c r="V3491" s="57"/>
      <c r="AF3491" s="15"/>
      <c r="AO3491" s="64"/>
      <c r="AP3491"/>
      <c r="AQ3491"/>
      <c r="AR3491" s="46"/>
      <c r="AS3491" s="43"/>
    </row>
    <row r="3492" spans="1:45" x14ac:dyDescent="0.2">
      <c r="A3492" s="48"/>
      <c r="B3492" s="2"/>
      <c r="D3492" s="65"/>
      <c r="G3492" s="1"/>
      <c r="H3492" s="50"/>
      <c r="I3492" s="51"/>
      <c r="J3492" s="52"/>
      <c r="L3492" s="58"/>
      <c r="N3492" s="53"/>
      <c r="O3492" s="53"/>
      <c r="P3492" s="53"/>
      <c r="Q3492" s="53"/>
      <c r="S3492" s="54"/>
      <c r="T3492" s="55"/>
      <c r="U3492" s="56"/>
      <c r="V3492" s="57"/>
      <c r="AF3492" s="15"/>
      <c r="AO3492" s="64"/>
      <c r="AP3492"/>
      <c r="AQ3492"/>
      <c r="AR3492" s="46"/>
      <c r="AS3492" s="43"/>
    </row>
    <row r="3493" spans="1:45" x14ac:dyDescent="0.2">
      <c r="A3493" s="48"/>
      <c r="B3493" s="2"/>
      <c r="D3493" s="65"/>
      <c r="G3493" s="1"/>
      <c r="H3493" s="50"/>
      <c r="I3493" s="51"/>
      <c r="J3493" s="52"/>
      <c r="L3493" s="58"/>
      <c r="N3493" s="53"/>
      <c r="O3493" s="53"/>
      <c r="P3493" s="53"/>
      <c r="Q3493" s="53"/>
      <c r="S3493" s="54"/>
      <c r="T3493" s="55"/>
      <c r="U3493" s="56"/>
      <c r="V3493" s="57"/>
      <c r="AF3493" s="15"/>
      <c r="AO3493" s="64"/>
      <c r="AP3493"/>
      <c r="AQ3493"/>
      <c r="AR3493" s="46"/>
      <c r="AS3493" s="43"/>
    </row>
    <row r="3494" spans="1:45" x14ac:dyDescent="0.2">
      <c r="A3494" s="48"/>
      <c r="B3494" s="2"/>
      <c r="D3494" s="65"/>
      <c r="G3494" s="1"/>
      <c r="H3494" s="50"/>
      <c r="I3494" s="51"/>
      <c r="J3494" s="52"/>
      <c r="L3494" s="58"/>
      <c r="N3494" s="53"/>
      <c r="O3494" s="53"/>
      <c r="P3494" s="53"/>
      <c r="Q3494" s="53"/>
      <c r="S3494" s="54"/>
      <c r="T3494" s="55"/>
      <c r="U3494" s="56"/>
      <c r="V3494" s="57"/>
      <c r="AF3494" s="15"/>
      <c r="AO3494" s="64"/>
      <c r="AP3494"/>
      <c r="AQ3494"/>
      <c r="AR3494" s="46"/>
      <c r="AS3494" s="43"/>
    </row>
    <row r="3495" spans="1:45" x14ac:dyDescent="0.2">
      <c r="A3495" s="48"/>
      <c r="B3495" s="2"/>
      <c r="D3495" s="65"/>
      <c r="G3495" s="1"/>
      <c r="H3495" s="50"/>
      <c r="I3495" s="51"/>
      <c r="J3495" s="52"/>
      <c r="L3495" s="58"/>
      <c r="N3495" s="53"/>
      <c r="O3495" s="53"/>
      <c r="P3495" s="53"/>
      <c r="Q3495" s="53"/>
      <c r="S3495" s="54"/>
      <c r="T3495" s="55"/>
      <c r="U3495" s="56"/>
      <c r="V3495" s="57"/>
      <c r="AF3495" s="15"/>
      <c r="AO3495" s="64"/>
      <c r="AP3495"/>
      <c r="AQ3495"/>
      <c r="AR3495" s="46"/>
      <c r="AS3495" s="43"/>
    </row>
    <row r="3496" spans="1:45" x14ac:dyDescent="0.2">
      <c r="A3496" s="48"/>
      <c r="B3496" s="2"/>
      <c r="D3496" s="65"/>
      <c r="G3496" s="1"/>
      <c r="H3496" s="50"/>
      <c r="I3496" s="51"/>
      <c r="J3496" s="52"/>
      <c r="L3496" s="58"/>
      <c r="N3496" s="53"/>
      <c r="O3496" s="53"/>
      <c r="P3496" s="53"/>
      <c r="Q3496" s="53"/>
      <c r="S3496" s="54"/>
      <c r="T3496" s="55"/>
      <c r="U3496" s="56"/>
      <c r="V3496" s="57"/>
      <c r="AF3496" s="15"/>
      <c r="AO3496" s="64"/>
      <c r="AP3496"/>
      <c r="AQ3496"/>
      <c r="AR3496" s="46"/>
      <c r="AS3496" s="43"/>
    </row>
    <row r="3497" spans="1:45" x14ac:dyDescent="0.2">
      <c r="A3497" s="48"/>
      <c r="B3497" s="2"/>
      <c r="D3497" s="65"/>
      <c r="G3497" s="1"/>
      <c r="H3497" s="50"/>
      <c r="I3497" s="51"/>
      <c r="J3497" s="52"/>
      <c r="L3497" s="58"/>
      <c r="N3497" s="53"/>
      <c r="O3497" s="53"/>
      <c r="P3497" s="53"/>
      <c r="Q3497" s="53"/>
      <c r="S3497" s="54"/>
      <c r="T3497" s="55"/>
      <c r="U3497" s="56"/>
      <c r="V3497" s="57"/>
      <c r="AF3497" s="15"/>
      <c r="AO3497" s="64"/>
      <c r="AP3497"/>
      <c r="AQ3497"/>
      <c r="AR3497" s="46"/>
      <c r="AS3497" s="43"/>
    </row>
    <row r="3498" spans="1:45" x14ac:dyDescent="0.2">
      <c r="A3498" s="48"/>
      <c r="B3498" s="2"/>
      <c r="D3498" s="65"/>
      <c r="G3498" s="1"/>
      <c r="H3498" s="50"/>
      <c r="I3498" s="51"/>
      <c r="J3498" s="52"/>
      <c r="L3498" s="58"/>
      <c r="N3498" s="53"/>
      <c r="O3498" s="53"/>
      <c r="P3498" s="53"/>
      <c r="Q3498" s="53"/>
      <c r="S3498" s="54"/>
      <c r="T3498" s="55"/>
      <c r="U3498" s="56"/>
      <c r="V3498" s="57"/>
      <c r="AF3498" s="15"/>
      <c r="AO3498" s="64"/>
      <c r="AP3498"/>
      <c r="AQ3498"/>
      <c r="AR3498" s="46"/>
      <c r="AS3498" s="43"/>
    </row>
    <row r="3499" spans="1:45" x14ac:dyDescent="0.2">
      <c r="A3499" s="48"/>
      <c r="B3499" s="2"/>
      <c r="D3499" s="65"/>
      <c r="G3499" s="1"/>
      <c r="H3499" s="50"/>
      <c r="I3499" s="51"/>
      <c r="J3499" s="52"/>
      <c r="L3499" s="58"/>
      <c r="N3499" s="53"/>
      <c r="O3499" s="53"/>
      <c r="P3499" s="53"/>
      <c r="Q3499" s="53"/>
      <c r="S3499" s="54"/>
      <c r="T3499" s="55"/>
      <c r="U3499" s="56"/>
      <c r="V3499" s="57"/>
      <c r="AF3499" s="15"/>
      <c r="AO3499" s="64"/>
      <c r="AP3499"/>
      <c r="AQ3499"/>
      <c r="AR3499" s="46"/>
      <c r="AS3499" s="43"/>
    </row>
    <row r="3500" spans="1:45" x14ac:dyDescent="0.2">
      <c r="A3500" s="48"/>
      <c r="B3500" s="2"/>
      <c r="D3500" s="65"/>
      <c r="G3500" s="1"/>
      <c r="H3500" s="50"/>
      <c r="I3500" s="51"/>
      <c r="J3500" s="52"/>
      <c r="L3500" s="58"/>
      <c r="N3500" s="53"/>
      <c r="O3500" s="53"/>
      <c r="P3500" s="53"/>
      <c r="Q3500" s="53"/>
      <c r="S3500" s="54"/>
      <c r="T3500" s="55"/>
      <c r="U3500" s="56"/>
      <c r="V3500" s="57"/>
      <c r="AF3500" s="15"/>
      <c r="AO3500" s="64"/>
      <c r="AP3500"/>
      <c r="AQ3500"/>
      <c r="AR3500" s="46"/>
      <c r="AS3500" s="43"/>
    </row>
    <row r="3501" spans="1:45" x14ac:dyDescent="0.2">
      <c r="A3501" s="48"/>
      <c r="B3501" s="2"/>
      <c r="D3501" s="65"/>
      <c r="G3501" s="1"/>
      <c r="H3501" s="50"/>
      <c r="I3501" s="51"/>
      <c r="J3501" s="52"/>
      <c r="L3501" s="58"/>
      <c r="N3501" s="53"/>
      <c r="O3501" s="53"/>
      <c r="P3501" s="53"/>
      <c r="Q3501" s="53"/>
      <c r="S3501" s="54"/>
      <c r="T3501" s="55"/>
      <c r="U3501" s="56"/>
      <c r="V3501" s="57"/>
      <c r="AF3501" s="15"/>
      <c r="AO3501" s="64"/>
      <c r="AP3501"/>
      <c r="AQ3501"/>
      <c r="AR3501" s="46"/>
      <c r="AS3501" s="43"/>
    </row>
    <row r="3502" spans="1:45" x14ac:dyDescent="0.2">
      <c r="A3502" s="48"/>
      <c r="B3502" s="2"/>
      <c r="D3502" s="65"/>
      <c r="G3502" s="1"/>
      <c r="H3502" s="50"/>
      <c r="I3502" s="51"/>
      <c r="J3502" s="52"/>
      <c r="L3502" s="58"/>
      <c r="N3502" s="53"/>
      <c r="O3502" s="53"/>
      <c r="P3502" s="53"/>
      <c r="Q3502" s="53"/>
      <c r="S3502" s="54"/>
      <c r="T3502" s="55"/>
      <c r="U3502" s="56"/>
      <c r="V3502" s="57"/>
      <c r="AF3502" s="15"/>
      <c r="AO3502" s="64"/>
      <c r="AP3502"/>
      <c r="AQ3502"/>
      <c r="AR3502" s="46"/>
      <c r="AS3502" s="43"/>
    </row>
    <row r="3503" spans="1:45" x14ac:dyDescent="0.2">
      <c r="A3503" s="48"/>
      <c r="B3503" s="2"/>
      <c r="D3503" s="65"/>
      <c r="G3503" s="1"/>
      <c r="H3503" s="50"/>
      <c r="I3503" s="51"/>
      <c r="J3503" s="52"/>
      <c r="L3503" s="58"/>
      <c r="N3503" s="53"/>
      <c r="O3503" s="53"/>
      <c r="P3503" s="53"/>
      <c r="Q3503" s="53"/>
      <c r="S3503" s="54"/>
      <c r="T3503" s="55"/>
      <c r="U3503" s="56"/>
      <c r="V3503" s="57"/>
      <c r="AF3503" s="15"/>
      <c r="AO3503" s="64"/>
      <c r="AP3503"/>
      <c r="AQ3503"/>
      <c r="AR3503" s="46"/>
      <c r="AS3503" s="43"/>
    </row>
    <row r="3504" spans="1:45" x14ac:dyDescent="0.2">
      <c r="A3504" s="48"/>
      <c r="B3504" s="2"/>
      <c r="D3504" s="65"/>
      <c r="G3504" s="1"/>
      <c r="H3504" s="50"/>
      <c r="I3504" s="51"/>
      <c r="J3504" s="52"/>
      <c r="L3504" s="58"/>
      <c r="N3504" s="53"/>
      <c r="O3504" s="53"/>
      <c r="P3504" s="53"/>
      <c r="Q3504" s="53"/>
      <c r="S3504" s="54"/>
      <c r="T3504" s="55"/>
      <c r="U3504" s="56"/>
      <c r="V3504" s="57"/>
      <c r="AF3504" s="15"/>
      <c r="AO3504" s="64"/>
      <c r="AP3504"/>
      <c r="AQ3504"/>
      <c r="AR3504" s="46"/>
      <c r="AS3504" s="43"/>
    </row>
    <row r="3505" spans="1:45" x14ac:dyDescent="0.2">
      <c r="A3505" s="48"/>
      <c r="B3505" s="2"/>
      <c r="D3505" s="65"/>
      <c r="G3505" s="1"/>
      <c r="H3505" s="50"/>
      <c r="I3505" s="51"/>
      <c r="J3505" s="52"/>
      <c r="L3505" s="58"/>
      <c r="N3505" s="53"/>
      <c r="O3505" s="53"/>
      <c r="P3505" s="53"/>
      <c r="Q3505" s="53"/>
      <c r="S3505" s="54"/>
      <c r="T3505" s="55"/>
      <c r="U3505" s="56"/>
      <c r="V3505" s="57"/>
      <c r="AF3505" s="15"/>
      <c r="AO3505" s="64"/>
      <c r="AP3505"/>
      <c r="AQ3505"/>
      <c r="AR3505" s="46"/>
      <c r="AS3505" s="43"/>
    </row>
    <row r="3506" spans="1:45" x14ac:dyDescent="0.2">
      <c r="A3506" s="48"/>
      <c r="B3506" s="2"/>
      <c r="D3506" s="65"/>
      <c r="G3506" s="1"/>
      <c r="H3506" s="50"/>
      <c r="I3506" s="51"/>
      <c r="J3506" s="52"/>
      <c r="L3506" s="58"/>
      <c r="N3506" s="53"/>
      <c r="O3506" s="53"/>
      <c r="P3506" s="53"/>
      <c r="Q3506" s="53"/>
      <c r="S3506" s="54"/>
      <c r="T3506" s="55"/>
      <c r="U3506" s="56"/>
      <c r="V3506" s="57"/>
      <c r="AF3506" s="15"/>
      <c r="AO3506" s="64"/>
      <c r="AP3506"/>
      <c r="AQ3506"/>
      <c r="AR3506" s="46"/>
      <c r="AS3506" s="43"/>
    </row>
    <row r="3507" spans="1:45" x14ac:dyDescent="0.2">
      <c r="A3507" s="48"/>
      <c r="B3507" s="2"/>
      <c r="D3507" s="65"/>
      <c r="G3507" s="1"/>
      <c r="H3507" s="50"/>
      <c r="I3507" s="51"/>
      <c r="J3507" s="52"/>
      <c r="L3507" s="58"/>
      <c r="N3507" s="53"/>
      <c r="O3507" s="53"/>
      <c r="P3507" s="53"/>
      <c r="Q3507" s="53"/>
      <c r="S3507" s="54"/>
      <c r="T3507" s="55"/>
      <c r="U3507" s="56"/>
      <c r="V3507" s="57"/>
      <c r="AF3507" s="15"/>
      <c r="AO3507" s="64"/>
      <c r="AP3507"/>
      <c r="AQ3507"/>
      <c r="AR3507" s="46"/>
      <c r="AS3507" s="43"/>
    </row>
    <row r="3508" spans="1:45" x14ac:dyDescent="0.2">
      <c r="A3508" s="48"/>
      <c r="B3508" s="2"/>
      <c r="D3508" s="65"/>
      <c r="G3508" s="1"/>
      <c r="H3508" s="50"/>
      <c r="I3508" s="51"/>
      <c r="J3508" s="52"/>
      <c r="L3508" s="58"/>
      <c r="N3508" s="53"/>
      <c r="O3508" s="53"/>
      <c r="P3508" s="53"/>
      <c r="Q3508" s="53"/>
      <c r="S3508" s="54"/>
      <c r="T3508" s="55"/>
      <c r="U3508" s="56"/>
      <c r="V3508" s="57"/>
      <c r="AF3508" s="15"/>
      <c r="AO3508" s="64"/>
      <c r="AP3508"/>
      <c r="AQ3508"/>
      <c r="AR3508" s="46"/>
      <c r="AS3508" s="43"/>
    </row>
    <row r="3509" spans="1:45" x14ac:dyDescent="0.2">
      <c r="A3509" s="48"/>
      <c r="B3509" s="2"/>
      <c r="D3509" s="65"/>
      <c r="G3509" s="1"/>
      <c r="H3509" s="50"/>
      <c r="I3509" s="51"/>
      <c r="J3509" s="52"/>
      <c r="L3509" s="58"/>
      <c r="N3509" s="53"/>
      <c r="O3509" s="53"/>
      <c r="P3509" s="53"/>
      <c r="Q3509" s="53"/>
      <c r="S3509" s="54"/>
      <c r="T3509" s="55"/>
      <c r="U3509" s="56"/>
      <c r="V3509" s="57"/>
      <c r="AF3509" s="15"/>
      <c r="AO3509" s="64"/>
      <c r="AP3509"/>
      <c r="AQ3509"/>
      <c r="AR3509" s="46"/>
      <c r="AS3509" s="43"/>
    </row>
    <row r="3510" spans="1:45" x14ac:dyDescent="0.2">
      <c r="A3510" s="48"/>
      <c r="B3510" s="2"/>
      <c r="D3510" s="65"/>
      <c r="G3510" s="1"/>
      <c r="H3510" s="50"/>
      <c r="I3510" s="51"/>
      <c r="J3510" s="52"/>
      <c r="L3510" s="58"/>
      <c r="N3510" s="53"/>
      <c r="O3510" s="53"/>
      <c r="P3510" s="53"/>
      <c r="Q3510" s="53"/>
      <c r="S3510" s="54"/>
      <c r="T3510" s="55"/>
      <c r="U3510" s="56"/>
      <c r="V3510" s="57"/>
      <c r="AF3510" s="15"/>
      <c r="AO3510" s="64"/>
      <c r="AP3510"/>
      <c r="AQ3510"/>
      <c r="AR3510" s="46"/>
      <c r="AS3510" s="43"/>
    </row>
    <row r="3511" spans="1:45" x14ac:dyDescent="0.2">
      <c r="A3511" s="48"/>
      <c r="B3511" s="2"/>
      <c r="D3511" s="65"/>
      <c r="G3511" s="1"/>
      <c r="H3511" s="50"/>
      <c r="I3511" s="51"/>
      <c r="J3511" s="52"/>
      <c r="L3511" s="58"/>
      <c r="N3511" s="53"/>
      <c r="O3511" s="53"/>
      <c r="P3511" s="53"/>
      <c r="Q3511" s="53"/>
      <c r="S3511" s="54"/>
      <c r="T3511" s="55"/>
      <c r="U3511" s="56"/>
      <c r="V3511" s="57"/>
      <c r="AF3511" s="15"/>
      <c r="AO3511" s="64"/>
      <c r="AP3511"/>
      <c r="AQ3511"/>
      <c r="AR3511" s="46"/>
      <c r="AS3511" s="43"/>
    </row>
    <row r="3512" spans="1:45" x14ac:dyDescent="0.2">
      <c r="A3512" s="48"/>
      <c r="B3512" s="2"/>
      <c r="D3512" s="65"/>
      <c r="G3512" s="1"/>
      <c r="H3512" s="50"/>
      <c r="I3512" s="51"/>
      <c r="J3512" s="52"/>
      <c r="L3512" s="58"/>
      <c r="N3512" s="53"/>
      <c r="O3512" s="53"/>
      <c r="P3512" s="53"/>
      <c r="Q3512" s="53"/>
      <c r="S3512" s="54"/>
      <c r="T3512" s="55"/>
      <c r="U3512" s="56"/>
      <c r="V3512" s="57"/>
      <c r="AF3512" s="15"/>
      <c r="AO3512" s="64"/>
      <c r="AP3512"/>
      <c r="AQ3512"/>
      <c r="AR3512" s="46"/>
      <c r="AS3512" s="43"/>
    </row>
    <row r="3513" spans="1:45" x14ac:dyDescent="0.2">
      <c r="A3513" s="48"/>
      <c r="B3513" s="2"/>
      <c r="D3513" s="65"/>
      <c r="G3513" s="1"/>
      <c r="H3513" s="50"/>
      <c r="I3513" s="51"/>
      <c r="J3513" s="52"/>
      <c r="L3513" s="58"/>
      <c r="N3513" s="53"/>
      <c r="O3513" s="53"/>
      <c r="P3513" s="53"/>
      <c r="Q3513" s="53"/>
      <c r="S3513" s="54"/>
      <c r="T3513" s="55"/>
      <c r="U3513" s="56"/>
      <c r="V3513" s="57"/>
      <c r="AF3513" s="15"/>
      <c r="AO3513" s="64"/>
      <c r="AP3513"/>
      <c r="AQ3513"/>
      <c r="AR3513" s="46"/>
      <c r="AS3513" s="43"/>
    </row>
    <row r="3514" spans="1:45" x14ac:dyDescent="0.2">
      <c r="A3514" s="48"/>
      <c r="B3514" s="2"/>
      <c r="D3514" s="65"/>
      <c r="G3514" s="1"/>
      <c r="H3514" s="50"/>
      <c r="I3514" s="51"/>
      <c r="J3514" s="52"/>
      <c r="L3514" s="58"/>
      <c r="N3514" s="53"/>
      <c r="O3514" s="53"/>
      <c r="P3514" s="53"/>
      <c r="Q3514" s="53"/>
      <c r="S3514" s="54"/>
      <c r="T3514" s="55"/>
      <c r="U3514" s="56"/>
      <c r="V3514" s="57"/>
      <c r="AF3514" s="15"/>
      <c r="AO3514" s="64"/>
      <c r="AP3514"/>
      <c r="AQ3514"/>
      <c r="AR3514" s="46"/>
      <c r="AS3514" s="43"/>
    </row>
    <row r="3515" spans="1:45" x14ac:dyDescent="0.2">
      <c r="A3515" s="48"/>
      <c r="B3515" s="2"/>
      <c r="D3515" s="65"/>
      <c r="G3515" s="1"/>
      <c r="H3515" s="50"/>
      <c r="I3515" s="51"/>
      <c r="J3515" s="52"/>
      <c r="L3515" s="58"/>
      <c r="N3515" s="53"/>
      <c r="O3515" s="53"/>
      <c r="P3515" s="53"/>
      <c r="Q3515" s="53"/>
      <c r="S3515" s="54"/>
      <c r="T3515" s="55"/>
      <c r="U3515" s="56"/>
      <c r="V3515" s="57"/>
      <c r="AF3515" s="15"/>
      <c r="AO3515" s="64"/>
      <c r="AP3515"/>
      <c r="AQ3515"/>
      <c r="AR3515" s="46"/>
      <c r="AS3515" s="43"/>
    </row>
    <row r="3516" spans="1:45" x14ac:dyDescent="0.2">
      <c r="A3516" s="48"/>
      <c r="B3516" s="2"/>
      <c r="D3516" s="65"/>
      <c r="G3516" s="1"/>
      <c r="H3516" s="50"/>
      <c r="I3516" s="51"/>
      <c r="J3516" s="52"/>
      <c r="L3516" s="58"/>
      <c r="N3516" s="53"/>
      <c r="O3516" s="53"/>
      <c r="P3516" s="53"/>
      <c r="Q3516" s="53"/>
      <c r="S3516" s="54"/>
      <c r="T3516" s="55"/>
      <c r="U3516" s="56"/>
      <c r="V3516" s="57"/>
      <c r="AF3516" s="15"/>
      <c r="AO3516" s="64"/>
      <c r="AP3516"/>
      <c r="AQ3516"/>
      <c r="AR3516" s="46"/>
      <c r="AS3516" s="43"/>
    </row>
    <row r="3517" spans="1:45" x14ac:dyDescent="0.2">
      <c r="A3517" s="48"/>
      <c r="B3517" s="2"/>
      <c r="D3517" s="65"/>
      <c r="G3517" s="1"/>
      <c r="H3517" s="50"/>
      <c r="I3517" s="51"/>
      <c r="J3517" s="52"/>
      <c r="L3517" s="58"/>
      <c r="N3517" s="53"/>
      <c r="O3517" s="53"/>
      <c r="P3517" s="53"/>
      <c r="Q3517" s="53"/>
      <c r="S3517" s="54"/>
      <c r="T3517" s="55"/>
      <c r="U3517" s="56"/>
      <c r="V3517" s="57"/>
      <c r="AF3517" s="15"/>
      <c r="AO3517" s="64"/>
      <c r="AP3517"/>
      <c r="AQ3517"/>
      <c r="AR3517" s="46"/>
      <c r="AS3517" s="43"/>
    </row>
    <row r="3518" spans="1:45" x14ac:dyDescent="0.2">
      <c r="A3518" s="48"/>
      <c r="B3518" s="2"/>
      <c r="D3518" s="65"/>
      <c r="G3518" s="1"/>
      <c r="H3518" s="50"/>
      <c r="I3518" s="51"/>
      <c r="J3518" s="52"/>
      <c r="L3518" s="58"/>
      <c r="N3518" s="53"/>
      <c r="O3518" s="53"/>
      <c r="P3518" s="53"/>
      <c r="Q3518" s="53"/>
      <c r="S3518" s="54"/>
      <c r="T3518" s="55"/>
      <c r="U3518" s="56"/>
      <c r="V3518" s="57"/>
      <c r="AF3518" s="15"/>
      <c r="AO3518" s="64"/>
      <c r="AP3518"/>
      <c r="AQ3518"/>
      <c r="AR3518" s="46"/>
      <c r="AS3518" s="43"/>
    </row>
    <row r="3519" spans="1:45" x14ac:dyDescent="0.2">
      <c r="A3519" s="48"/>
      <c r="B3519" s="2"/>
      <c r="D3519" s="65"/>
      <c r="G3519" s="1"/>
      <c r="H3519" s="50"/>
      <c r="I3519" s="51"/>
      <c r="J3519" s="52"/>
      <c r="L3519" s="58"/>
      <c r="N3519" s="53"/>
      <c r="O3519" s="53"/>
      <c r="P3519" s="53"/>
      <c r="Q3519" s="53"/>
      <c r="S3519" s="54"/>
      <c r="T3519" s="55"/>
      <c r="U3519" s="56"/>
      <c r="V3519" s="57"/>
      <c r="AF3519" s="15"/>
      <c r="AO3519" s="64"/>
      <c r="AP3519"/>
      <c r="AQ3519"/>
      <c r="AR3519" s="46"/>
      <c r="AS3519" s="43"/>
    </row>
    <row r="3520" spans="1:45" x14ac:dyDescent="0.2">
      <c r="A3520" s="48"/>
      <c r="B3520" s="2"/>
      <c r="D3520" s="65"/>
      <c r="G3520" s="1"/>
      <c r="H3520" s="50"/>
      <c r="I3520" s="51"/>
      <c r="J3520" s="52"/>
      <c r="L3520" s="58"/>
      <c r="N3520" s="53"/>
      <c r="O3520" s="53"/>
      <c r="P3520" s="53"/>
      <c r="Q3520" s="53"/>
      <c r="S3520" s="54"/>
      <c r="T3520" s="55"/>
      <c r="U3520" s="56"/>
      <c r="V3520" s="57"/>
      <c r="AF3520" s="15"/>
      <c r="AO3520" s="64"/>
      <c r="AP3520"/>
      <c r="AQ3520"/>
      <c r="AR3520" s="46"/>
      <c r="AS3520" s="43"/>
    </row>
    <row r="3521" spans="1:45" x14ac:dyDescent="0.2">
      <c r="A3521" s="48"/>
      <c r="B3521" s="2"/>
      <c r="D3521" s="65"/>
      <c r="G3521" s="1"/>
      <c r="H3521" s="50"/>
      <c r="I3521" s="51"/>
      <c r="J3521" s="52"/>
      <c r="L3521" s="58"/>
      <c r="N3521" s="53"/>
      <c r="O3521" s="53"/>
      <c r="P3521" s="53"/>
      <c r="Q3521" s="53"/>
      <c r="S3521" s="54"/>
      <c r="T3521" s="55"/>
      <c r="U3521" s="56"/>
      <c r="V3521" s="57"/>
      <c r="AF3521" s="15"/>
      <c r="AO3521" s="64"/>
      <c r="AP3521"/>
      <c r="AQ3521"/>
      <c r="AR3521" s="46"/>
      <c r="AS3521" s="43"/>
    </row>
    <row r="3522" spans="1:45" x14ac:dyDescent="0.2">
      <c r="A3522" s="48"/>
      <c r="B3522" s="2"/>
      <c r="D3522" s="65"/>
      <c r="G3522" s="1"/>
      <c r="H3522" s="50"/>
      <c r="I3522" s="51"/>
      <c r="J3522" s="52"/>
      <c r="L3522" s="58"/>
      <c r="N3522" s="53"/>
      <c r="O3522" s="53"/>
      <c r="P3522" s="53"/>
      <c r="Q3522" s="53"/>
      <c r="S3522" s="54"/>
      <c r="T3522" s="55"/>
      <c r="U3522" s="56"/>
      <c r="V3522" s="57"/>
      <c r="AF3522" s="15"/>
      <c r="AO3522" s="64"/>
      <c r="AP3522"/>
      <c r="AQ3522"/>
      <c r="AR3522" s="46"/>
      <c r="AS3522" s="43"/>
    </row>
    <row r="3523" spans="1:45" x14ac:dyDescent="0.2">
      <c r="A3523" s="48"/>
      <c r="B3523" s="2"/>
      <c r="D3523" s="65"/>
      <c r="G3523" s="1"/>
      <c r="H3523" s="50"/>
      <c r="I3523" s="51"/>
      <c r="J3523" s="52"/>
      <c r="L3523" s="58"/>
      <c r="N3523" s="53"/>
      <c r="O3523" s="53"/>
      <c r="P3523" s="53"/>
      <c r="Q3523" s="53"/>
      <c r="S3523" s="54"/>
      <c r="T3523" s="55"/>
      <c r="U3523" s="56"/>
      <c r="V3523" s="57"/>
      <c r="AF3523" s="15"/>
      <c r="AO3523" s="64"/>
      <c r="AP3523"/>
      <c r="AQ3523"/>
      <c r="AR3523" s="46"/>
      <c r="AS3523" s="43"/>
    </row>
    <row r="3524" spans="1:45" x14ac:dyDescent="0.2">
      <c r="A3524" s="48"/>
      <c r="B3524" s="2"/>
      <c r="D3524" s="65"/>
      <c r="G3524" s="1"/>
      <c r="H3524" s="50"/>
      <c r="I3524" s="51"/>
      <c r="J3524" s="52"/>
      <c r="L3524" s="58"/>
      <c r="N3524" s="53"/>
      <c r="O3524" s="53"/>
      <c r="P3524" s="53"/>
      <c r="Q3524" s="53"/>
      <c r="S3524" s="54"/>
      <c r="T3524" s="55"/>
      <c r="U3524" s="56"/>
      <c r="V3524" s="57"/>
      <c r="AF3524" s="15"/>
      <c r="AO3524" s="64"/>
      <c r="AP3524"/>
      <c r="AQ3524"/>
      <c r="AR3524" s="46"/>
      <c r="AS3524" s="43"/>
    </row>
    <row r="3525" spans="1:45" x14ac:dyDescent="0.2">
      <c r="A3525" s="48"/>
      <c r="B3525" s="2"/>
      <c r="D3525" s="65"/>
      <c r="G3525" s="1"/>
      <c r="H3525" s="50"/>
      <c r="I3525" s="51"/>
      <c r="J3525" s="52"/>
      <c r="L3525" s="58"/>
      <c r="N3525" s="53"/>
      <c r="O3525" s="53"/>
      <c r="P3525" s="53"/>
      <c r="Q3525" s="53"/>
      <c r="S3525" s="54"/>
      <c r="T3525" s="55"/>
      <c r="U3525" s="56"/>
      <c r="V3525" s="57"/>
      <c r="AF3525" s="15"/>
      <c r="AO3525" s="64"/>
      <c r="AP3525"/>
      <c r="AQ3525"/>
      <c r="AR3525" s="46"/>
      <c r="AS3525" s="43"/>
    </row>
    <row r="3526" spans="1:45" x14ac:dyDescent="0.2">
      <c r="A3526" s="48"/>
      <c r="B3526" s="2"/>
      <c r="D3526" s="65"/>
      <c r="G3526" s="1"/>
      <c r="H3526" s="50"/>
      <c r="I3526" s="51"/>
      <c r="J3526" s="52"/>
      <c r="L3526" s="58"/>
      <c r="N3526" s="53"/>
      <c r="O3526" s="53"/>
      <c r="P3526" s="53"/>
      <c r="Q3526" s="53"/>
      <c r="S3526" s="54"/>
      <c r="T3526" s="55"/>
      <c r="U3526" s="56"/>
      <c r="V3526" s="57"/>
      <c r="AF3526" s="15"/>
      <c r="AO3526" s="64"/>
      <c r="AP3526"/>
      <c r="AQ3526"/>
      <c r="AR3526" s="46"/>
      <c r="AS3526" s="43"/>
    </row>
    <row r="3527" spans="1:45" x14ac:dyDescent="0.2">
      <c r="A3527" s="48"/>
      <c r="B3527" s="2"/>
      <c r="D3527" s="65"/>
      <c r="G3527" s="1"/>
      <c r="H3527" s="50"/>
      <c r="I3527" s="51"/>
      <c r="J3527" s="52"/>
      <c r="L3527" s="58"/>
      <c r="N3527" s="53"/>
      <c r="O3527" s="53"/>
      <c r="P3527" s="53"/>
      <c r="Q3527" s="53"/>
      <c r="S3527" s="54"/>
      <c r="T3527" s="55"/>
      <c r="U3527" s="56"/>
      <c r="V3527" s="57"/>
      <c r="AF3527" s="15"/>
      <c r="AO3527" s="64"/>
      <c r="AP3527"/>
      <c r="AQ3527"/>
      <c r="AR3527" s="46"/>
      <c r="AS3527" s="43"/>
    </row>
    <row r="3528" spans="1:45" x14ac:dyDescent="0.2">
      <c r="A3528" s="48"/>
      <c r="B3528" s="2"/>
      <c r="D3528" s="65"/>
      <c r="G3528" s="1"/>
      <c r="H3528" s="50"/>
      <c r="I3528" s="51"/>
      <c r="J3528" s="52"/>
      <c r="L3528" s="58"/>
      <c r="N3528" s="53"/>
      <c r="O3528" s="53"/>
      <c r="P3528" s="53"/>
      <c r="Q3528" s="53"/>
      <c r="S3528" s="54"/>
      <c r="T3528" s="55"/>
      <c r="U3528" s="56"/>
      <c r="V3528" s="57"/>
      <c r="AF3528" s="15"/>
      <c r="AO3528" s="64"/>
      <c r="AP3528"/>
      <c r="AQ3528"/>
      <c r="AR3528" s="46"/>
      <c r="AS3528" s="43"/>
    </row>
    <row r="3529" spans="1:45" x14ac:dyDescent="0.2">
      <c r="A3529" s="48"/>
      <c r="B3529" s="2"/>
      <c r="D3529" s="65"/>
      <c r="G3529" s="1"/>
      <c r="H3529" s="50"/>
      <c r="I3529" s="51"/>
      <c r="J3529" s="52"/>
      <c r="L3529" s="58"/>
      <c r="N3529" s="53"/>
      <c r="O3529" s="53"/>
      <c r="P3529" s="53"/>
      <c r="Q3529" s="53"/>
      <c r="S3529" s="54"/>
      <c r="T3529" s="55"/>
      <c r="U3529" s="56"/>
      <c r="V3529" s="57"/>
      <c r="AF3529" s="15"/>
      <c r="AO3529" s="64"/>
      <c r="AP3529"/>
      <c r="AQ3529"/>
      <c r="AR3529" s="46"/>
      <c r="AS3529" s="43"/>
    </row>
    <row r="3530" spans="1:45" x14ac:dyDescent="0.2">
      <c r="A3530" s="48"/>
      <c r="B3530" s="2"/>
      <c r="D3530" s="65"/>
      <c r="G3530" s="1"/>
      <c r="H3530" s="50"/>
      <c r="I3530" s="51"/>
      <c r="J3530" s="52"/>
      <c r="L3530" s="58"/>
      <c r="N3530" s="53"/>
      <c r="O3530" s="53"/>
      <c r="P3530" s="53"/>
      <c r="Q3530" s="53"/>
      <c r="S3530" s="54"/>
      <c r="T3530" s="55"/>
      <c r="U3530" s="56"/>
      <c r="V3530" s="57"/>
      <c r="AF3530" s="15"/>
      <c r="AO3530" s="64"/>
      <c r="AP3530"/>
      <c r="AQ3530"/>
      <c r="AR3530" s="46"/>
      <c r="AS3530" s="43"/>
    </row>
    <row r="3531" spans="1:45" x14ac:dyDescent="0.2">
      <c r="A3531" s="48"/>
      <c r="B3531" s="2"/>
      <c r="D3531" s="65"/>
      <c r="G3531" s="1"/>
      <c r="H3531" s="50"/>
      <c r="I3531" s="51"/>
      <c r="J3531" s="52"/>
      <c r="L3531" s="58"/>
      <c r="N3531" s="53"/>
      <c r="O3531" s="53"/>
      <c r="P3531" s="53"/>
      <c r="Q3531" s="53"/>
      <c r="S3531" s="54"/>
      <c r="T3531" s="55"/>
      <c r="U3531" s="56"/>
      <c r="V3531" s="57"/>
      <c r="AF3531" s="15"/>
      <c r="AO3531" s="64"/>
      <c r="AP3531"/>
      <c r="AQ3531"/>
      <c r="AR3531" s="46"/>
      <c r="AS3531" s="43"/>
    </row>
    <row r="3532" spans="1:45" x14ac:dyDescent="0.2">
      <c r="A3532" s="48"/>
      <c r="B3532" s="2"/>
      <c r="D3532" s="65"/>
      <c r="G3532" s="1"/>
      <c r="H3532" s="50"/>
      <c r="I3532" s="51"/>
      <c r="J3532" s="52"/>
      <c r="L3532" s="58"/>
      <c r="N3532" s="53"/>
      <c r="O3532" s="53"/>
      <c r="P3532" s="53"/>
      <c r="Q3532" s="53"/>
      <c r="S3532" s="54"/>
      <c r="T3532" s="55"/>
      <c r="U3532" s="56"/>
      <c r="V3532" s="57"/>
      <c r="AF3532" s="15"/>
      <c r="AO3532" s="64"/>
      <c r="AP3532"/>
      <c r="AQ3532"/>
      <c r="AR3532" s="46"/>
      <c r="AS3532" s="43"/>
    </row>
    <row r="3533" spans="1:45" x14ac:dyDescent="0.2">
      <c r="A3533" s="48"/>
      <c r="B3533" s="2"/>
      <c r="D3533" s="65"/>
      <c r="G3533" s="1"/>
      <c r="H3533" s="50"/>
      <c r="I3533" s="51"/>
      <c r="J3533" s="52"/>
      <c r="L3533" s="58"/>
      <c r="N3533" s="53"/>
      <c r="O3533" s="53"/>
      <c r="P3533" s="53"/>
      <c r="Q3533" s="53"/>
      <c r="S3533" s="54"/>
      <c r="T3533" s="55"/>
      <c r="U3533" s="56"/>
      <c r="V3533" s="57"/>
      <c r="AF3533" s="15"/>
      <c r="AO3533" s="64"/>
      <c r="AP3533"/>
      <c r="AQ3533"/>
      <c r="AR3533" s="46"/>
      <c r="AS3533" s="43"/>
    </row>
    <row r="3534" spans="1:45" x14ac:dyDescent="0.2">
      <c r="A3534" s="48"/>
      <c r="B3534" s="2"/>
      <c r="D3534" s="65"/>
      <c r="G3534" s="1"/>
      <c r="H3534" s="50"/>
      <c r="I3534" s="51"/>
      <c r="J3534" s="52"/>
      <c r="L3534" s="58"/>
      <c r="N3534" s="53"/>
      <c r="O3534" s="53"/>
      <c r="P3534" s="53"/>
      <c r="Q3534" s="53"/>
      <c r="S3534" s="54"/>
      <c r="T3534" s="55"/>
      <c r="U3534" s="56"/>
      <c r="V3534" s="57"/>
      <c r="AF3534" s="15"/>
      <c r="AO3534" s="64"/>
      <c r="AP3534"/>
      <c r="AQ3534"/>
      <c r="AR3534" s="46"/>
      <c r="AS3534" s="43"/>
    </row>
    <row r="3535" spans="1:45" x14ac:dyDescent="0.2">
      <c r="A3535" s="48"/>
      <c r="B3535" s="2"/>
      <c r="D3535" s="65"/>
      <c r="G3535" s="1"/>
      <c r="H3535" s="50"/>
      <c r="I3535" s="51"/>
      <c r="J3535" s="52"/>
      <c r="L3535" s="58"/>
      <c r="N3535" s="53"/>
      <c r="O3535" s="53"/>
      <c r="P3535" s="53"/>
      <c r="Q3535" s="53"/>
      <c r="S3535" s="54"/>
      <c r="T3535" s="55"/>
      <c r="U3535" s="56"/>
      <c r="V3535" s="57"/>
      <c r="AF3535" s="15"/>
      <c r="AO3535" s="64"/>
      <c r="AP3535"/>
      <c r="AQ3535"/>
      <c r="AR3535" s="46"/>
      <c r="AS3535" s="43"/>
    </row>
    <row r="3536" spans="1:45" x14ac:dyDescent="0.2">
      <c r="A3536" s="48"/>
      <c r="B3536" s="2"/>
      <c r="D3536" s="65"/>
      <c r="G3536" s="1"/>
      <c r="H3536" s="50"/>
      <c r="I3536" s="51"/>
      <c r="J3536" s="52"/>
      <c r="L3536" s="58"/>
      <c r="N3536" s="53"/>
      <c r="O3536" s="53"/>
      <c r="P3536" s="53"/>
      <c r="Q3536" s="53"/>
      <c r="S3536" s="54"/>
      <c r="T3536" s="55"/>
      <c r="U3536" s="56"/>
      <c r="V3536" s="57"/>
      <c r="AF3536" s="15"/>
      <c r="AO3536" s="64"/>
      <c r="AP3536"/>
      <c r="AQ3536"/>
      <c r="AR3536" s="46"/>
      <c r="AS3536" s="43"/>
    </row>
    <row r="3537" spans="1:45" x14ac:dyDescent="0.2">
      <c r="A3537" s="48"/>
      <c r="B3537" s="2"/>
      <c r="D3537" s="65"/>
      <c r="G3537" s="1"/>
      <c r="H3537" s="50"/>
      <c r="I3537" s="51"/>
      <c r="J3537" s="52"/>
      <c r="L3537" s="58"/>
      <c r="N3537" s="53"/>
      <c r="O3537" s="53"/>
      <c r="P3537" s="53"/>
      <c r="Q3537" s="53"/>
      <c r="S3537" s="54"/>
      <c r="T3537" s="55"/>
      <c r="U3537" s="56"/>
      <c r="V3537" s="57"/>
      <c r="AF3537" s="15"/>
      <c r="AO3537" s="64"/>
      <c r="AP3537"/>
      <c r="AQ3537"/>
      <c r="AR3537" s="46"/>
      <c r="AS3537" s="43"/>
    </row>
    <row r="3538" spans="1:45" x14ac:dyDescent="0.2">
      <c r="A3538" s="48"/>
      <c r="B3538" s="2"/>
      <c r="D3538" s="65"/>
      <c r="G3538" s="1"/>
      <c r="H3538" s="50"/>
      <c r="I3538" s="51"/>
      <c r="J3538" s="52"/>
      <c r="L3538" s="58"/>
      <c r="N3538" s="53"/>
      <c r="O3538" s="53"/>
      <c r="P3538" s="53"/>
      <c r="Q3538" s="53"/>
      <c r="S3538" s="54"/>
      <c r="T3538" s="55"/>
      <c r="U3538" s="56"/>
      <c r="V3538" s="57"/>
      <c r="AF3538" s="15"/>
      <c r="AO3538" s="64"/>
      <c r="AP3538"/>
      <c r="AQ3538"/>
      <c r="AR3538" s="46"/>
      <c r="AS3538" s="43"/>
    </row>
    <row r="3539" spans="1:45" x14ac:dyDescent="0.2">
      <c r="A3539" s="48"/>
      <c r="B3539" s="2"/>
      <c r="D3539" s="65"/>
      <c r="G3539" s="1"/>
      <c r="H3539" s="50"/>
      <c r="I3539" s="51"/>
      <c r="J3539" s="52"/>
      <c r="L3539" s="58"/>
      <c r="N3539" s="53"/>
      <c r="O3539" s="53"/>
      <c r="P3539" s="53"/>
      <c r="Q3539" s="53"/>
      <c r="S3539" s="54"/>
      <c r="T3539" s="55"/>
      <c r="U3539" s="56"/>
      <c r="V3539" s="57"/>
      <c r="AF3539" s="15"/>
      <c r="AO3539" s="64"/>
      <c r="AP3539"/>
      <c r="AQ3539"/>
      <c r="AR3539" s="46"/>
      <c r="AS3539" s="43"/>
    </row>
    <row r="3540" spans="1:45" x14ac:dyDescent="0.2">
      <c r="A3540" s="48"/>
      <c r="B3540" s="2"/>
      <c r="D3540" s="65"/>
      <c r="G3540" s="1"/>
      <c r="H3540" s="50"/>
      <c r="I3540" s="51"/>
      <c r="J3540" s="52"/>
      <c r="L3540" s="58"/>
      <c r="N3540" s="53"/>
      <c r="O3540" s="53"/>
      <c r="P3540" s="53"/>
      <c r="Q3540" s="53"/>
      <c r="S3540" s="54"/>
      <c r="T3540" s="55"/>
      <c r="U3540" s="56"/>
      <c r="V3540" s="57"/>
      <c r="AF3540" s="15"/>
      <c r="AO3540" s="64"/>
      <c r="AP3540"/>
      <c r="AQ3540"/>
      <c r="AR3540" s="46"/>
      <c r="AS3540" s="43"/>
    </row>
    <row r="3541" spans="1:45" x14ac:dyDescent="0.2">
      <c r="A3541" s="48"/>
      <c r="B3541" s="2"/>
      <c r="D3541" s="65"/>
      <c r="G3541" s="1"/>
      <c r="H3541" s="50"/>
      <c r="I3541" s="51"/>
      <c r="J3541" s="52"/>
      <c r="L3541" s="58"/>
      <c r="N3541" s="53"/>
      <c r="O3541" s="53"/>
      <c r="P3541" s="53"/>
      <c r="Q3541" s="53"/>
      <c r="S3541" s="54"/>
      <c r="T3541" s="55"/>
      <c r="U3541" s="56"/>
      <c r="V3541" s="57"/>
      <c r="AF3541" s="15"/>
      <c r="AO3541" s="64"/>
      <c r="AP3541"/>
      <c r="AQ3541"/>
      <c r="AR3541" s="46"/>
      <c r="AS3541" s="43"/>
    </row>
    <row r="3542" spans="1:45" x14ac:dyDescent="0.2">
      <c r="A3542" s="48"/>
      <c r="B3542" s="2"/>
      <c r="D3542" s="65"/>
      <c r="G3542" s="1"/>
      <c r="H3542" s="50"/>
      <c r="I3542" s="51"/>
      <c r="J3542" s="52"/>
      <c r="L3542" s="58"/>
      <c r="N3542" s="53"/>
      <c r="O3542" s="53"/>
      <c r="P3542" s="53"/>
      <c r="Q3542" s="53"/>
      <c r="S3542" s="54"/>
      <c r="T3542" s="55"/>
      <c r="U3542" s="56"/>
      <c r="V3542" s="57"/>
      <c r="AF3542" s="15"/>
      <c r="AO3542" s="64"/>
      <c r="AP3542"/>
      <c r="AQ3542"/>
      <c r="AR3542" s="46"/>
      <c r="AS3542" s="43"/>
    </row>
    <row r="3543" spans="1:45" x14ac:dyDescent="0.2">
      <c r="A3543" s="48"/>
      <c r="B3543" s="2"/>
      <c r="D3543" s="65"/>
      <c r="G3543" s="1"/>
      <c r="H3543" s="50"/>
      <c r="I3543" s="51"/>
      <c r="J3543" s="52"/>
      <c r="L3543" s="58"/>
      <c r="N3543" s="53"/>
      <c r="O3543" s="53"/>
      <c r="P3543" s="53"/>
      <c r="Q3543" s="53"/>
      <c r="S3543" s="54"/>
      <c r="T3543" s="55"/>
      <c r="U3543" s="56"/>
      <c r="V3543" s="57"/>
      <c r="AF3543" s="15"/>
      <c r="AO3543" s="64"/>
      <c r="AP3543"/>
      <c r="AQ3543"/>
      <c r="AR3543" s="46"/>
      <c r="AS3543" s="43"/>
    </row>
    <row r="3544" spans="1:45" x14ac:dyDescent="0.2">
      <c r="A3544" s="48"/>
      <c r="B3544" s="2"/>
      <c r="D3544" s="65"/>
      <c r="G3544" s="1"/>
      <c r="H3544" s="50"/>
      <c r="I3544" s="51"/>
      <c r="J3544" s="52"/>
      <c r="L3544" s="58"/>
      <c r="N3544" s="53"/>
      <c r="O3544" s="53"/>
      <c r="P3544" s="53"/>
      <c r="Q3544" s="53"/>
      <c r="S3544" s="54"/>
      <c r="T3544" s="55"/>
      <c r="U3544" s="56"/>
      <c r="V3544" s="57"/>
      <c r="AF3544" s="15"/>
      <c r="AO3544" s="64"/>
      <c r="AP3544"/>
      <c r="AQ3544"/>
      <c r="AR3544" s="46"/>
      <c r="AS3544" s="43"/>
    </row>
    <row r="3545" spans="1:45" x14ac:dyDescent="0.2">
      <c r="A3545" s="48"/>
      <c r="B3545" s="2"/>
      <c r="D3545" s="65"/>
      <c r="G3545" s="1"/>
      <c r="H3545" s="50"/>
      <c r="I3545" s="51"/>
      <c r="J3545" s="52"/>
      <c r="L3545" s="58"/>
      <c r="N3545" s="53"/>
      <c r="O3545" s="53"/>
      <c r="P3545" s="53"/>
      <c r="Q3545" s="53"/>
      <c r="S3545" s="54"/>
      <c r="T3545" s="55"/>
      <c r="U3545" s="56"/>
      <c r="V3545" s="57"/>
      <c r="AF3545" s="15"/>
      <c r="AO3545" s="64"/>
      <c r="AP3545"/>
      <c r="AQ3545"/>
      <c r="AR3545" s="46"/>
      <c r="AS3545" s="43"/>
    </row>
    <row r="3546" spans="1:45" x14ac:dyDescent="0.2">
      <c r="A3546" s="48"/>
      <c r="B3546" s="2"/>
      <c r="D3546" s="65"/>
      <c r="G3546" s="1"/>
      <c r="H3546" s="50"/>
      <c r="I3546" s="51"/>
      <c r="J3546" s="52"/>
      <c r="L3546" s="58"/>
      <c r="N3546" s="53"/>
      <c r="O3546" s="53"/>
      <c r="P3546" s="53"/>
      <c r="Q3546" s="53"/>
      <c r="S3546" s="54"/>
      <c r="T3546" s="55"/>
      <c r="U3546" s="56"/>
      <c r="V3546" s="57"/>
      <c r="AF3546" s="15"/>
      <c r="AO3546" s="64"/>
      <c r="AP3546"/>
      <c r="AQ3546"/>
      <c r="AR3546" s="46"/>
      <c r="AS3546" s="43"/>
    </row>
    <row r="3547" spans="1:45" x14ac:dyDescent="0.2">
      <c r="A3547" s="48"/>
      <c r="B3547" s="2"/>
      <c r="D3547" s="65"/>
      <c r="G3547" s="1"/>
      <c r="H3547" s="50"/>
      <c r="I3547" s="51"/>
      <c r="J3547" s="52"/>
      <c r="L3547" s="58"/>
      <c r="N3547" s="53"/>
      <c r="O3547" s="53"/>
      <c r="P3547" s="53"/>
      <c r="Q3547" s="53"/>
      <c r="S3547" s="54"/>
      <c r="T3547" s="55"/>
      <c r="U3547" s="56"/>
      <c r="V3547" s="57"/>
      <c r="AF3547" s="15"/>
      <c r="AO3547" s="64"/>
      <c r="AP3547"/>
      <c r="AQ3547"/>
      <c r="AR3547" s="46"/>
      <c r="AS3547" s="43"/>
    </row>
    <row r="3548" spans="1:45" x14ac:dyDescent="0.2">
      <c r="A3548" s="48"/>
      <c r="B3548" s="2"/>
      <c r="D3548" s="65"/>
      <c r="G3548" s="1"/>
      <c r="H3548" s="50"/>
      <c r="I3548" s="51"/>
      <c r="J3548" s="52"/>
      <c r="L3548" s="58"/>
      <c r="N3548" s="53"/>
      <c r="O3548" s="53"/>
      <c r="P3548" s="53"/>
      <c r="Q3548" s="53"/>
      <c r="S3548" s="54"/>
      <c r="T3548" s="55"/>
      <c r="U3548" s="56"/>
      <c r="V3548" s="57"/>
      <c r="AF3548" s="15"/>
      <c r="AO3548" s="64"/>
      <c r="AP3548"/>
      <c r="AQ3548"/>
      <c r="AR3548" s="46"/>
      <c r="AS3548" s="43"/>
    </row>
    <row r="3549" spans="1:45" x14ac:dyDescent="0.2">
      <c r="A3549" s="48"/>
      <c r="B3549" s="2"/>
      <c r="D3549" s="65"/>
      <c r="G3549" s="1"/>
      <c r="H3549" s="50"/>
      <c r="I3549" s="51"/>
      <c r="J3549" s="52"/>
      <c r="L3549" s="58"/>
      <c r="N3549" s="53"/>
      <c r="O3549" s="53"/>
      <c r="P3549" s="53"/>
      <c r="Q3549" s="53"/>
      <c r="S3549" s="54"/>
      <c r="T3549" s="55"/>
      <c r="U3549" s="56"/>
      <c r="V3549" s="57"/>
      <c r="AF3549" s="15"/>
      <c r="AO3549" s="64"/>
      <c r="AP3549"/>
      <c r="AQ3549"/>
      <c r="AR3549" s="46"/>
      <c r="AS3549" s="43"/>
    </row>
    <row r="3550" spans="1:45" x14ac:dyDescent="0.2">
      <c r="A3550" s="48"/>
      <c r="B3550" s="2"/>
      <c r="D3550" s="65"/>
      <c r="G3550" s="1"/>
      <c r="H3550" s="50"/>
      <c r="I3550" s="51"/>
      <c r="J3550" s="52"/>
      <c r="L3550" s="58"/>
      <c r="N3550" s="53"/>
      <c r="O3550" s="53"/>
      <c r="P3550" s="53"/>
      <c r="Q3550" s="53"/>
      <c r="S3550" s="54"/>
      <c r="T3550" s="55"/>
      <c r="U3550" s="56"/>
      <c r="V3550" s="57"/>
      <c r="AF3550" s="15"/>
      <c r="AO3550" s="64"/>
      <c r="AP3550"/>
      <c r="AQ3550"/>
      <c r="AR3550" s="46"/>
      <c r="AS3550" s="43"/>
    </row>
    <row r="3551" spans="1:45" x14ac:dyDescent="0.2">
      <c r="A3551" s="48"/>
      <c r="B3551" s="2"/>
      <c r="D3551" s="65"/>
      <c r="G3551" s="1"/>
      <c r="H3551" s="50"/>
      <c r="I3551" s="51"/>
      <c r="J3551" s="52"/>
      <c r="L3551" s="58"/>
      <c r="N3551" s="53"/>
      <c r="O3551" s="53"/>
      <c r="P3551" s="53"/>
      <c r="Q3551" s="53"/>
      <c r="S3551" s="54"/>
      <c r="T3551" s="55"/>
      <c r="U3551" s="56"/>
      <c r="V3551" s="57"/>
      <c r="AF3551" s="15"/>
      <c r="AO3551" s="64"/>
      <c r="AP3551"/>
      <c r="AQ3551"/>
      <c r="AR3551" s="46"/>
      <c r="AS3551" s="43"/>
    </row>
    <row r="3552" spans="1:45" x14ac:dyDescent="0.2">
      <c r="A3552" s="48"/>
      <c r="B3552" s="2"/>
      <c r="D3552" s="65"/>
      <c r="G3552" s="1"/>
      <c r="H3552" s="50"/>
      <c r="I3552" s="51"/>
      <c r="J3552" s="52"/>
      <c r="L3552" s="58"/>
      <c r="N3552" s="53"/>
      <c r="O3552" s="53"/>
      <c r="P3552" s="53"/>
      <c r="Q3552" s="53"/>
      <c r="S3552" s="54"/>
      <c r="T3552" s="55"/>
      <c r="U3552" s="56"/>
      <c r="V3552" s="57"/>
      <c r="AF3552" s="15"/>
      <c r="AO3552" s="64"/>
      <c r="AP3552"/>
      <c r="AQ3552"/>
      <c r="AR3552" s="46"/>
      <c r="AS3552" s="43"/>
    </row>
    <row r="3553" spans="1:45" x14ac:dyDescent="0.2">
      <c r="A3553" s="48"/>
      <c r="B3553" s="2"/>
      <c r="D3553" s="65"/>
      <c r="G3553" s="1"/>
      <c r="H3553" s="50"/>
      <c r="I3553" s="51"/>
      <c r="J3553" s="52"/>
      <c r="L3553" s="58"/>
      <c r="N3553" s="53"/>
      <c r="O3553" s="53"/>
      <c r="P3553" s="53"/>
      <c r="Q3553" s="53"/>
      <c r="S3553" s="54"/>
      <c r="T3553" s="55"/>
      <c r="U3553" s="56"/>
      <c r="V3553" s="57"/>
      <c r="AF3553" s="15"/>
      <c r="AO3553" s="64"/>
      <c r="AP3553"/>
      <c r="AQ3553"/>
      <c r="AR3553" s="46"/>
      <c r="AS3553" s="43"/>
    </row>
    <row r="3554" spans="1:45" x14ac:dyDescent="0.2">
      <c r="A3554" s="48"/>
      <c r="B3554" s="2"/>
      <c r="D3554" s="65"/>
      <c r="G3554" s="1"/>
      <c r="H3554" s="50"/>
      <c r="I3554" s="51"/>
      <c r="J3554" s="52"/>
      <c r="L3554" s="58"/>
      <c r="N3554" s="53"/>
      <c r="O3554" s="53"/>
      <c r="P3554" s="53"/>
      <c r="Q3554" s="53"/>
      <c r="S3554" s="54"/>
      <c r="T3554" s="55"/>
      <c r="U3554" s="56"/>
      <c r="V3554" s="57"/>
      <c r="AF3554" s="15"/>
      <c r="AO3554" s="64"/>
      <c r="AP3554"/>
      <c r="AQ3554"/>
      <c r="AR3554" s="46"/>
      <c r="AS3554" s="43"/>
    </row>
    <row r="3555" spans="1:45" x14ac:dyDescent="0.2">
      <c r="A3555" s="48"/>
      <c r="B3555" s="2"/>
      <c r="D3555" s="65"/>
      <c r="G3555" s="1"/>
      <c r="H3555" s="50"/>
      <c r="I3555" s="51"/>
      <c r="J3555" s="52"/>
      <c r="L3555" s="58"/>
      <c r="N3555" s="53"/>
      <c r="O3555" s="53"/>
      <c r="P3555" s="53"/>
      <c r="Q3555" s="53"/>
      <c r="S3555" s="54"/>
      <c r="T3555" s="55"/>
      <c r="U3555" s="56"/>
      <c r="V3555" s="57"/>
      <c r="AF3555" s="15"/>
      <c r="AO3555" s="64"/>
      <c r="AP3555"/>
      <c r="AQ3555"/>
      <c r="AR3555" s="46"/>
      <c r="AS3555" s="43"/>
    </row>
    <row r="3556" spans="1:45" x14ac:dyDescent="0.2">
      <c r="A3556" s="48"/>
      <c r="B3556" s="2"/>
      <c r="D3556" s="65"/>
      <c r="G3556" s="1"/>
      <c r="H3556" s="50"/>
      <c r="I3556" s="51"/>
      <c r="J3556" s="52"/>
      <c r="L3556" s="58"/>
      <c r="N3556" s="53"/>
      <c r="O3556" s="53"/>
      <c r="P3556" s="53"/>
      <c r="Q3556" s="53"/>
      <c r="S3556" s="54"/>
      <c r="T3556" s="55"/>
      <c r="U3556" s="56"/>
      <c r="V3556" s="57"/>
      <c r="AF3556" s="15"/>
      <c r="AO3556" s="64"/>
      <c r="AP3556"/>
      <c r="AQ3556"/>
      <c r="AR3556" s="46"/>
      <c r="AS3556" s="43"/>
    </row>
    <row r="3557" spans="1:45" x14ac:dyDescent="0.2">
      <c r="A3557" s="48"/>
      <c r="B3557" s="2"/>
      <c r="D3557" s="65"/>
      <c r="G3557" s="1"/>
      <c r="H3557" s="50"/>
      <c r="I3557" s="51"/>
      <c r="J3557" s="52"/>
      <c r="L3557" s="58"/>
      <c r="N3557" s="53"/>
      <c r="O3557" s="53"/>
      <c r="P3557" s="53"/>
      <c r="Q3557" s="53"/>
      <c r="S3557" s="54"/>
      <c r="T3557" s="55"/>
      <c r="U3557" s="56"/>
      <c r="V3557" s="57"/>
      <c r="AF3557" s="15"/>
      <c r="AO3557" s="64"/>
      <c r="AP3557"/>
      <c r="AQ3557"/>
      <c r="AR3557" s="46"/>
      <c r="AS3557" s="43"/>
    </row>
    <row r="3558" spans="1:45" x14ac:dyDescent="0.2">
      <c r="A3558" s="48"/>
      <c r="B3558" s="2"/>
      <c r="D3558" s="65"/>
      <c r="G3558" s="1"/>
      <c r="H3558" s="50"/>
      <c r="I3558" s="51"/>
      <c r="J3558" s="52"/>
      <c r="L3558" s="58"/>
      <c r="N3558" s="53"/>
      <c r="O3558" s="53"/>
      <c r="P3558" s="53"/>
      <c r="Q3558" s="53"/>
      <c r="S3558" s="54"/>
      <c r="T3558" s="55"/>
      <c r="U3558" s="56"/>
      <c r="V3558" s="57"/>
      <c r="AF3558" s="15"/>
      <c r="AO3558" s="64"/>
      <c r="AP3558"/>
      <c r="AQ3558"/>
      <c r="AR3558" s="46"/>
      <c r="AS3558" s="43"/>
    </row>
    <row r="3559" spans="1:45" x14ac:dyDescent="0.2">
      <c r="A3559" s="48"/>
      <c r="B3559" s="2"/>
      <c r="D3559" s="65"/>
      <c r="G3559" s="1"/>
      <c r="H3559" s="50"/>
      <c r="I3559" s="51"/>
      <c r="J3559" s="52"/>
      <c r="L3559" s="58"/>
      <c r="N3559" s="53"/>
      <c r="O3559" s="53"/>
      <c r="P3559" s="53"/>
      <c r="Q3559" s="53"/>
      <c r="S3559" s="54"/>
      <c r="T3559" s="55"/>
      <c r="U3559" s="56"/>
      <c r="V3559" s="57"/>
      <c r="AF3559" s="15"/>
      <c r="AO3559" s="64"/>
      <c r="AP3559"/>
      <c r="AQ3559"/>
      <c r="AR3559" s="46"/>
      <c r="AS3559" s="43"/>
    </row>
    <row r="3560" spans="1:45" x14ac:dyDescent="0.2">
      <c r="A3560" s="48"/>
      <c r="B3560" s="2"/>
      <c r="D3560" s="65"/>
      <c r="G3560" s="1"/>
      <c r="H3560" s="50"/>
      <c r="I3560" s="51"/>
      <c r="J3560" s="52"/>
      <c r="L3560" s="58"/>
      <c r="N3560" s="53"/>
      <c r="O3560" s="53"/>
      <c r="P3560" s="53"/>
      <c r="Q3560" s="53"/>
      <c r="S3560" s="54"/>
      <c r="T3560" s="55"/>
      <c r="U3560" s="56"/>
      <c r="V3560" s="57"/>
      <c r="AF3560" s="15"/>
      <c r="AO3560" s="64"/>
      <c r="AP3560"/>
      <c r="AQ3560"/>
      <c r="AR3560" s="46"/>
      <c r="AS3560" s="43"/>
    </row>
    <row r="3561" spans="1:45" x14ac:dyDescent="0.2">
      <c r="A3561" s="48"/>
      <c r="B3561" s="2"/>
      <c r="D3561" s="65"/>
      <c r="G3561" s="1"/>
      <c r="H3561" s="50"/>
      <c r="I3561" s="51"/>
      <c r="J3561" s="52"/>
      <c r="L3561" s="58"/>
      <c r="N3561" s="53"/>
      <c r="O3561" s="53"/>
      <c r="P3561" s="53"/>
      <c r="Q3561" s="53"/>
      <c r="S3561" s="54"/>
      <c r="T3561" s="55"/>
      <c r="U3561" s="56"/>
      <c r="V3561" s="57"/>
      <c r="AF3561" s="15"/>
      <c r="AO3561" s="64"/>
      <c r="AP3561"/>
      <c r="AQ3561"/>
      <c r="AR3561" s="46"/>
      <c r="AS3561" s="43"/>
    </row>
    <row r="3562" spans="1:45" x14ac:dyDescent="0.2">
      <c r="A3562" s="48"/>
      <c r="B3562" s="2"/>
      <c r="D3562" s="65"/>
      <c r="G3562" s="1"/>
      <c r="H3562" s="50"/>
      <c r="I3562" s="51"/>
      <c r="J3562" s="52"/>
      <c r="L3562" s="58"/>
      <c r="N3562" s="53"/>
      <c r="O3562" s="53"/>
      <c r="P3562" s="53"/>
      <c r="Q3562" s="53"/>
      <c r="S3562" s="54"/>
      <c r="T3562" s="55"/>
      <c r="U3562" s="56"/>
      <c r="V3562" s="57"/>
      <c r="AF3562" s="15"/>
      <c r="AO3562" s="64"/>
      <c r="AP3562"/>
      <c r="AQ3562"/>
      <c r="AR3562" s="46"/>
      <c r="AS3562" s="43"/>
    </row>
    <row r="3563" spans="1:45" x14ac:dyDescent="0.2">
      <c r="A3563" s="48"/>
      <c r="B3563" s="2"/>
      <c r="D3563" s="65"/>
      <c r="G3563" s="1"/>
      <c r="H3563" s="50"/>
      <c r="I3563" s="51"/>
      <c r="J3563" s="52"/>
      <c r="L3563" s="58"/>
      <c r="N3563" s="53"/>
      <c r="O3563" s="53"/>
      <c r="P3563" s="53"/>
      <c r="Q3563" s="53"/>
      <c r="S3563" s="54"/>
      <c r="T3563" s="55"/>
      <c r="U3563" s="56"/>
      <c r="V3563" s="57"/>
      <c r="AF3563" s="15"/>
      <c r="AO3563" s="64"/>
      <c r="AP3563"/>
      <c r="AQ3563"/>
      <c r="AR3563" s="46"/>
      <c r="AS3563" s="43"/>
    </row>
    <row r="3564" spans="1:45" x14ac:dyDescent="0.2">
      <c r="A3564" s="48"/>
      <c r="B3564" s="2"/>
      <c r="D3564" s="65"/>
      <c r="G3564" s="1"/>
      <c r="H3564" s="50"/>
      <c r="I3564" s="51"/>
      <c r="J3564" s="52"/>
      <c r="L3564" s="58"/>
      <c r="N3564" s="53"/>
      <c r="O3564" s="53"/>
      <c r="P3564" s="53"/>
      <c r="Q3564" s="53"/>
      <c r="S3564" s="54"/>
      <c r="T3564" s="55"/>
      <c r="U3564" s="56"/>
      <c r="V3564" s="57"/>
      <c r="AF3564" s="15"/>
      <c r="AO3564" s="64"/>
      <c r="AP3564"/>
      <c r="AQ3564"/>
      <c r="AR3564" s="46"/>
      <c r="AS3564" s="43"/>
    </row>
    <row r="3565" spans="1:45" x14ac:dyDescent="0.2">
      <c r="A3565" s="48"/>
      <c r="B3565" s="2"/>
      <c r="D3565" s="65"/>
      <c r="G3565" s="1"/>
      <c r="H3565" s="50"/>
      <c r="I3565" s="51"/>
      <c r="J3565" s="52"/>
      <c r="L3565" s="58"/>
      <c r="N3565" s="53"/>
      <c r="O3565" s="53"/>
      <c r="P3565" s="53"/>
      <c r="Q3565" s="53"/>
      <c r="S3565" s="54"/>
      <c r="T3565" s="55"/>
      <c r="U3565" s="56"/>
      <c r="V3565" s="57"/>
      <c r="AF3565" s="15"/>
      <c r="AO3565" s="64"/>
      <c r="AP3565"/>
      <c r="AQ3565"/>
      <c r="AR3565" s="46"/>
      <c r="AS3565" s="43"/>
    </row>
    <row r="3566" spans="1:45" x14ac:dyDescent="0.2">
      <c r="A3566" s="48"/>
      <c r="B3566" s="2"/>
      <c r="D3566" s="65"/>
      <c r="G3566" s="1"/>
      <c r="H3566" s="50"/>
      <c r="I3566" s="51"/>
      <c r="J3566" s="52"/>
      <c r="L3566" s="58"/>
      <c r="N3566" s="53"/>
      <c r="O3566" s="53"/>
      <c r="P3566" s="53"/>
      <c r="Q3566" s="53"/>
      <c r="S3566" s="54"/>
      <c r="T3566" s="55"/>
      <c r="U3566" s="56"/>
      <c r="V3566" s="57"/>
      <c r="AF3566" s="15"/>
      <c r="AO3566" s="64"/>
      <c r="AP3566"/>
      <c r="AQ3566"/>
      <c r="AR3566" s="46"/>
      <c r="AS3566" s="43"/>
    </row>
    <row r="3567" spans="1:45" x14ac:dyDescent="0.2">
      <c r="A3567" s="48"/>
      <c r="B3567" s="2"/>
      <c r="D3567" s="65"/>
      <c r="G3567" s="1"/>
      <c r="H3567" s="50"/>
      <c r="I3567" s="51"/>
      <c r="J3567" s="52"/>
      <c r="L3567" s="58"/>
      <c r="N3567" s="53"/>
      <c r="O3567" s="53"/>
      <c r="P3567" s="53"/>
      <c r="Q3567" s="53"/>
      <c r="S3567" s="54"/>
      <c r="T3567" s="55"/>
      <c r="U3567" s="56"/>
      <c r="V3567" s="57"/>
      <c r="AF3567" s="15"/>
      <c r="AO3567" s="64"/>
      <c r="AP3567"/>
      <c r="AQ3567"/>
      <c r="AR3567" s="46"/>
      <c r="AS3567" s="43"/>
    </row>
    <row r="3568" spans="1:45" x14ac:dyDescent="0.2">
      <c r="A3568" s="48"/>
      <c r="B3568" s="2"/>
      <c r="D3568" s="65"/>
      <c r="G3568" s="1"/>
      <c r="H3568" s="50"/>
      <c r="I3568" s="51"/>
      <c r="J3568" s="52"/>
      <c r="L3568" s="58"/>
      <c r="N3568" s="53"/>
      <c r="O3568" s="53"/>
      <c r="P3568" s="53"/>
      <c r="Q3568" s="53"/>
      <c r="S3568" s="54"/>
      <c r="T3568" s="55"/>
      <c r="U3568" s="56"/>
      <c r="V3568" s="57"/>
      <c r="AF3568" s="15"/>
      <c r="AO3568" s="64"/>
      <c r="AP3568"/>
      <c r="AQ3568"/>
      <c r="AR3568" s="46"/>
      <c r="AS3568" s="43"/>
    </row>
    <row r="3569" spans="1:45" x14ac:dyDescent="0.2">
      <c r="A3569" s="48"/>
      <c r="B3569" s="2"/>
      <c r="D3569" s="65"/>
      <c r="G3569" s="1"/>
      <c r="H3569" s="50"/>
      <c r="I3569" s="51"/>
      <c r="J3569" s="52"/>
      <c r="L3569" s="58"/>
      <c r="N3569" s="53"/>
      <c r="O3569" s="53"/>
      <c r="P3569" s="53"/>
      <c r="Q3569" s="53"/>
      <c r="S3569" s="54"/>
      <c r="T3569" s="55"/>
      <c r="U3569" s="56"/>
      <c r="V3569" s="57"/>
      <c r="AF3569" s="15"/>
      <c r="AO3569" s="64"/>
      <c r="AP3569"/>
      <c r="AQ3569"/>
      <c r="AR3569" s="46"/>
      <c r="AS3569" s="43"/>
    </row>
    <row r="3570" spans="1:45" x14ac:dyDescent="0.2">
      <c r="A3570" s="48"/>
      <c r="B3570" s="2"/>
      <c r="D3570" s="65"/>
      <c r="G3570" s="1"/>
      <c r="H3570" s="50"/>
      <c r="I3570" s="51"/>
      <c r="J3570" s="52"/>
      <c r="L3570" s="58"/>
      <c r="N3570" s="53"/>
      <c r="O3570" s="53"/>
      <c r="P3570" s="53"/>
      <c r="Q3570" s="53"/>
      <c r="S3570" s="54"/>
      <c r="T3570" s="55"/>
      <c r="U3570" s="56"/>
      <c r="V3570" s="57"/>
      <c r="AF3570" s="15"/>
      <c r="AO3570" s="64"/>
      <c r="AP3570"/>
      <c r="AQ3570"/>
      <c r="AR3570" s="46"/>
      <c r="AS3570" s="43"/>
    </row>
    <row r="3571" spans="1:45" x14ac:dyDescent="0.2">
      <c r="A3571" s="48"/>
      <c r="B3571" s="2"/>
      <c r="D3571" s="65"/>
      <c r="G3571" s="1"/>
      <c r="H3571" s="50"/>
      <c r="I3571" s="51"/>
      <c r="J3571" s="52"/>
      <c r="L3571" s="58"/>
      <c r="N3571" s="53"/>
      <c r="O3571" s="53"/>
      <c r="P3571" s="53"/>
      <c r="Q3571" s="53"/>
      <c r="S3571" s="54"/>
      <c r="T3571" s="55"/>
      <c r="U3571" s="56"/>
      <c r="V3571" s="57"/>
      <c r="AF3571" s="15"/>
      <c r="AO3571" s="64"/>
      <c r="AP3571"/>
      <c r="AQ3571"/>
      <c r="AR3571" s="46"/>
      <c r="AS3571" s="43"/>
    </row>
    <row r="3572" spans="1:45" x14ac:dyDescent="0.2">
      <c r="A3572" s="48"/>
      <c r="B3572" s="2"/>
      <c r="D3572" s="65"/>
      <c r="G3572" s="1"/>
      <c r="H3572" s="50"/>
      <c r="I3572" s="51"/>
      <c r="J3572" s="52"/>
      <c r="L3572" s="58"/>
      <c r="N3572" s="53"/>
      <c r="O3572" s="53"/>
      <c r="P3572" s="53"/>
      <c r="Q3572" s="53"/>
      <c r="S3572" s="54"/>
      <c r="T3572" s="55"/>
      <c r="U3572" s="56"/>
      <c r="V3572" s="57"/>
      <c r="AF3572" s="15"/>
      <c r="AO3572" s="64"/>
      <c r="AP3572"/>
      <c r="AQ3572"/>
      <c r="AR3572" s="46"/>
      <c r="AS3572" s="43"/>
    </row>
    <row r="3573" spans="1:45" x14ac:dyDescent="0.2">
      <c r="A3573" s="48"/>
      <c r="B3573" s="2"/>
      <c r="D3573" s="65"/>
      <c r="G3573" s="1"/>
      <c r="H3573" s="50"/>
      <c r="I3573" s="51"/>
      <c r="J3573" s="52"/>
      <c r="L3573" s="58"/>
      <c r="N3573" s="53"/>
      <c r="O3573" s="53"/>
      <c r="P3573" s="53"/>
      <c r="Q3573" s="53"/>
      <c r="S3573" s="54"/>
      <c r="T3573" s="55"/>
      <c r="U3573" s="56"/>
      <c r="V3573" s="57"/>
      <c r="AF3573" s="15"/>
      <c r="AO3573" s="64"/>
      <c r="AP3573"/>
      <c r="AQ3573"/>
      <c r="AR3573" s="46"/>
      <c r="AS3573" s="43"/>
    </row>
    <row r="3574" spans="1:45" x14ac:dyDescent="0.2">
      <c r="A3574" s="48"/>
      <c r="B3574" s="2"/>
      <c r="D3574" s="65"/>
      <c r="G3574" s="1"/>
      <c r="H3574" s="50"/>
      <c r="I3574" s="51"/>
      <c r="J3574" s="52"/>
      <c r="L3574" s="58"/>
      <c r="N3574" s="53"/>
      <c r="O3574" s="53"/>
      <c r="P3574" s="53"/>
      <c r="Q3574" s="53"/>
      <c r="S3574" s="54"/>
      <c r="T3574" s="55"/>
      <c r="U3574" s="56"/>
      <c r="V3574" s="57"/>
      <c r="AF3574" s="15"/>
      <c r="AO3574" s="64"/>
      <c r="AP3574"/>
      <c r="AQ3574"/>
      <c r="AR3574" s="46"/>
      <c r="AS3574" s="43"/>
    </row>
    <row r="3575" spans="1:45" x14ac:dyDescent="0.2">
      <c r="A3575" s="48"/>
      <c r="B3575" s="2"/>
      <c r="D3575" s="65"/>
      <c r="G3575" s="1"/>
      <c r="H3575" s="50"/>
      <c r="I3575" s="51"/>
      <c r="J3575" s="52"/>
      <c r="L3575" s="58"/>
      <c r="N3575" s="53"/>
      <c r="O3575" s="53"/>
      <c r="P3575" s="53"/>
      <c r="Q3575" s="53"/>
      <c r="S3575" s="54"/>
      <c r="T3575" s="55"/>
      <c r="U3575" s="56"/>
      <c r="V3575" s="57"/>
      <c r="AF3575" s="15"/>
      <c r="AO3575" s="64"/>
      <c r="AP3575"/>
      <c r="AQ3575"/>
      <c r="AR3575" s="46"/>
      <c r="AS3575" s="43"/>
    </row>
    <row r="3576" spans="1:45" x14ac:dyDescent="0.2">
      <c r="A3576" s="48"/>
      <c r="B3576" s="2"/>
      <c r="D3576" s="65"/>
      <c r="G3576" s="1"/>
      <c r="H3576" s="50"/>
      <c r="I3576" s="51"/>
      <c r="J3576" s="52"/>
      <c r="L3576" s="58"/>
      <c r="N3576" s="53"/>
      <c r="O3576" s="53"/>
      <c r="P3576" s="53"/>
      <c r="Q3576" s="53"/>
      <c r="S3576" s="54"/>
      <c r="T3576" s="55"/>
      <c r="U3576" s="56"/>
      <c r="V3576" s="57"/>
      <c r="AF3576" s="15"/>
      <c r="AO3576" s="64"/>
      <c r="AP3576"/>
      <c r="AQ3576"/>
      <c r="AR3576" s="46"/>
      <c r="AS3576" s="43"/>
    </row>
    <row r="3577" spans="1:45" x14ac:dyDescent="0.2">
      <c r="A3577" s="48"/>
      <c r="B3577" s="2"/>
      <c r="D3577" s="65"/>
      <c r="G3577" s="1"/>
      <c r="H3577" s="50"/>
      <c r="I3577" s="51"/>
      <c r="J3577" s="52"/>
      <c r="L3577" s="58"/>
      <c r="N3577" s="53"/>
      <c r="O3577" s="53"/>
      <c r="P3577" s="53"/>
      <c r="Q3577" s="53"/>
      <c r="S3577" s="54"/>
      <c r="T3577" s="55"/>
      <c r="U3577" s="56"/>
      <c r="V3577" s="57"/>
      <c r="AF3577" s="15"/>
      <c r="AO3577" s="64"/>
      <c r="AP3577"/>
      <c r="AQ3577"/>
      <c r="AR3577" s="46"/>
      <c r="AS3577" s="43"/>
    </row>
    <row r="3578" spans="1:45" x14ac:dyDescent="0.2">
      <c r="A3578" s="48"/>
      <c r="B3578" s="2"/>
      <c r="D3578" s="65"/>
      <c r="G3578" s="1"/>
      <c r="H3578" s="50"/>
      <c r="I3578" s="51"/>
      <c r="J3578" s="52"/>
      <c r="L3578" s="58"/>
      <c r="N3578" s="53"/>
      <c r="O3578" s="53"/>
      <c r="P3578" s="53"/>
      <c r="Q3578" s="53"/>
      <c r="S3578" s="54"/>
      <c r="T3578" s="55"/>
      <c r="U3578" s="56"/>
      <c r="V3578" s="57"/>
      <c r="AF3578" s="15"/>
      <c r="AO3578" s="64"/>
      <c r="AP3578"/>
      <c r="AQ3578"/>
      <c r="AR3578" s="46"/>
      <c r="AS3578" s="43"/>
    </row>
    <row r="3579" spans="1:45" x14ac:dyDescent="0.2">
      <c r="A3579" s="48"/>
      <c r="B3579" s="2"/>
      <c r="D3579" s="65"/>
      <c r="G3579" s="1"/>
      <c r="H3579" s="50"/>
      <c r="I3579" s="51"/>
      <c r="J3579" s="52"/>
      <c r="L3579" s="58"/>
      <c r="N3579" s="53"/>
      <c r="O3579" s="53"/>
      <c r="P3579" s="53"/>
      <c r="Q3579" s="53"/>
      <c r="S3579" s="54"/>
      <c r="T3579" s="55"/>
      <c r="U3579" s="56"/>
      <c r="V3579" s="57"/>
      <c r="AF3579" s="15"/>
      <c r="AO3579" s="64"/>
      <c r="AP3579"/>
      <c r="AQ3579"/>
      <c r="AR3579" s="46"/>
      <c r="AS3579" s="43"/>
    </row>
    <row r="3580" spans="1:45" x14ac:dyDescent="0.2">
      <c r="A3580" s="48"/>
      <c r="B3580" s="2"/>
      <c r="D3580" s="65"/>
      <c r="G3580" s="1"/>
      <c r="H3580" s="50"/>
      <c r="I3580" s="51"/>
      <c r="J3580" s="52"/>
      <c r="L3580" s="58"/>
      <c r="N3580" s="53"/>
      <c r="O3580" s="53"/>
      <c r="P3580" s="53"/>
      <c r="Q3580" s="53"/>
      <c r="S3580" s="54"/>
      <c r="T3580" s="55"/>
      <c r="U3580" s="56"/>
      <c r="V3580" s="57"/>
      <c r="AF3580" s="15"/>
      <c r="AO3580" s="64"/>
      <c r="AP3580"/>
      <c r="AQ3580"/>
      <c r="AR3580" s="46"/>
      <c r="AS3580" s="43"/>
    </row>
    <row r="3581" spans="1:45" x14ac:dyDescent="0.2">
      <c r="A3581" s="48"/>
      <c r="B3581" s="2"/>
      <c r="D3581" s="65"/>
      <c r="G3581" s="1"/>
      <c r="H3581" s="50"/>
      <c r="I3581" s="51"/>
      <c r="J3581" s="52"/>
      <c r="L3581" s="58"/>
      <c r="N3581" s="53"/>
      <c r="O3581" s="53"/>
      <c r="P3581" s="53"/>
      <c r="Q3581" s="53"/>
      <c r="S3581" s="54"/>
      <c r="T3581" s="55"/>
      <c r="U3581" s="56"/>
      <c r="V3581" s="57"/>
      <c r="AF3581" s="15"/>
      <c r="AO3581" s="64"/>
      <c r="AP3581"/>
      <c r="AQ3581"/>
      <c r="AR3581" s="46"/>
      <c r="AS3581" s="43"/>
    </row>
    <row r="3582" spans="1:45" x14ac:dyDescent="0.2">
      <c r="A3582" s="48"/>
      <c r="B3582" s="2"/>
      <c r="D3582" s="65"/>
      <c r="G3582" s="1"/>
      <c r="H3582" s="50"/>
      <c r="I3582" s="51"/>
      <c r="J3582" s="52"/>
      <c r="L3582" s="58"/>
      <c r="N3582" s="53"/>
      <c r="O3582" s="53"/>
      <c r="P3582" s="53"/>
      <c r="Q3582" s="53"/>
      <c r="S3582" s="54"/>
      <c r="T3582" s="55"/>
      <c r="U3582" s="56"/>
      <c r="V3582" s="57"/>
      <c r="AF3582" s="15"/>
      <c r="AO3582" s="64"/>
      <c r="AP3582"/>
      <c r="AQ3582"/>
      <c r="AR3582" s="46"/>
      <c r="AS3582" s="43"/>
    </row>
    <row r="3583" spans="1:45" x14ac:dyDescent="0.2">
      <c r="A3583" s="48"/>
      <c r="B3583" s="2"/>
      <c r="D3583" s="65"/>
      <c r="G3583" s="1"/>
      <c r="H3583" s="50"/>
      <c r="I3583" s="51"/>
      <c r="J3583" s="52"/>
      <c r="L3583" s="58"/>
      <c r="N3583" s="53"/>
      <c r="O3583" s="53"/>
      <c r="P3583" s="53"/>
      <c r="Q3583" s="53"/>
      <c r="S3583" s="54"/>
      <c r="T3583" s="55"/>
      <c r="U3583" s="56"/>
      <c r="V3583" s="57"/>
      <c r="AF3583" s="15"/>
      <c r="AO3583" s="64"/>
      <c r="AP3583"/>
      <c r="AQ3583"/>
      <c r="AR3583" s="46"/>
      <c r="AS3583" s="43"/>
    </row>
    <row r="3584" spans="1:45" x14ac:dyDescent="0.2">
      <c r="A3584" s="48"/>
      <c r="B3584" s="2"/>
      <c r="D3584" s="65"/>
      <c r="G3584" s="1"/>
      <c r="H3584" s="50"/>
      <c r="I3584" s="51"/>
      <c r="J3584" s="52"/>
      <c r="L3584" s="58"/>
      <c r="N3584" s="53"/>
      <c r="O3584" s="53"/>
      <c r="P3584" s="53"/>
      <c r="Q3584" s="53"/>
      <c r="S3584" s="54"/>
      <c r="T3584" s="55"/>
      <c r="U3584" s="56"/>
      <c r="V3584" s="57"/>
      <c r="AF3584" s="15"/>
      <c r="AO3584" s="64"/>
      <c r="AP3584"/>
      <c r="AQ3584"/>
      <c r="AR3584" s="46"/>
      <c r="AS3584" s="43"/>
    </row>
    <row r="3585" spans="1:45" x14ac:dyDescent="0.2">
      <c r="A3585" s="48"/>
      <c r="B3585" s="2"/>
      <c r="D3585" s="65"/>
      <c r="G3585" s="1"/>
      <c r="H3585" s="50"/>
      <c r="I3585" s="51"/>
      <c r="J3585" s="52"/>
      <c r="L3585" s="58"/>
      <c r="N3585" s="53"/>
      <c r="O3585" s="53"/>
      <c r="P3585" s="53"/>
      <c r="Q3585" s="53"/>
      <c r="S3585" s="54"/>
      <c r="T3585" s="55"/>
      <c r="U3585" s="56"/>
      <c r="V3585" s="57"/>
      <c r="AF3585" s="15"/>
      <c r="AO3585" s="64"/>
      <c r="AP3585"/>
      <c r="AQ3585"/>
      <c r="AR3585" s="46"/>
      <c r="AS3585" s="43"/>
    </row>
    <row r="3586" spans="1:45" x14ac:dyDescent="0.2">
      <c r="A3586" s="48"/>
      <c r="B3586" s="2"/>
      <c r="D3586" s="65"/>
      <c r="G3586" s="1"/>
      <c r="H3586" s="50"/>
      <c r="I3586" s="51"/>
      <c r="J3586" s="52"/>
      <c r="L3586" s="58"/>
      <c r="N3586" s="53"/>
      <c r="O3586" s="53"/>
      <c r="P3586" s="53"/>
      <c r="Q3586" s="53"/>
      <c r="S3586" s="54"/>
      <c r="T3586" s="55"/>
      <c r="U3586" s="56"/>
      <c r="V3586" s="57"/>
      <c r="AF3586" s="15"/>
      <c r="AO3586" s="64"/>
      <c r="AP3586"/>
      <c r="AQ3586"/>
      <c r="AR3586" s="46"/>
      <c r="AS3586" s="43"/>
    </row>
    <row r="3587" spans="1:45" x14ac:dyDescent="0.2">
      <c r="A3587" s="48"/>
      <c r="B3587" s="2"/>
      <c r="D3587" s="65"/>
      <c r="G3587" s="1"/>
      <c r="H3587" s="50"/>
      <c r="I3587" s="51"/>
      <c r="J3587" s="52"/>
      <c r="L3587" s="58"/>
      <c r="N3587" s="53"/>
      <c r="O3587" s="53"/>
      <c r="P3587" s="53"/>
      <c r="Q3587" s="53"/>
      <c r="S3587" s="54"/>
      <c r="T3587" s="55"/>
      <c r="U3587" s="56"/>
      <c r="V3587" s="57"/>
      <c r="AF3587" s="15"/>
      <c r="AO3587" s="64"/>
      <c r="AP3587"/>
      <c r="AQ3587"/>
      <c r="AR3587" s="46"/>
      <c r="AS3587" s="43"/>
    </row>
    <row r="3588" spans="1:45" x14ac:dyDescent="0.2">
      <c r="A3588" s="48"/>
      <c r="B3588" s="2"/>
      <c r="D3588" s="65"/>
      <c r="G3588" s="1"/>
      <c r="H3588" s="50"/>
      <c r="I3588" s="51"/>
      <c r="J3588" s="52"/>
      <c r="L3588" s="58"/>
      <c r="N3588" s="53"/>
      <c r="O3588" s="53"/>
      <c r="P3588" s="53"/>
      <c r="Q3588" s="53"/>
      <c r="S3588" s="54"/>
      <c r="T3588" s="55"/>
      <c r="U3588" s="56"/>
      <c r="V3588" s="57"/>
      <c r="AF3588" s="15"/>
      <c r="AO3588" s="64"/>
      <c r="AP3588"/>
      <c r="AQ3588"/>
      <c r="AR3588" s="46"/>
      <c r="AS3588" s="43"/>
    </row>
    <row r="3589" spans="1:45" x14ac:dyDescent="0.2">
      <c r="A3589" s="48"/>
      <c r="B3589" s="2"/>
      <c r="D3589" s="65"/>
      <c r="G3589" s="1"/>
      <c r="H3589" s="50"/>
      <c r="I3589" s="51"/>
      <c r="J3589" s="52"/>
      <c r="L3589" s="58"/>
      <c r="N3589" s="53"/>
      <c r="O3589" s="53"/>
      <c r="P3589" s="53"/>
      <c r="Q3589" s="53"/>
      <c r="S3589" s="54"/>
      <c r="T3589" s="55"/>
      <c r="U3589" s="56"/>
      <c r="V3589" s="57"/>
      <c r="AF3589" s="15"/>
      <c r="AO3589" s="64"/>
      <c r="AP3589"/>
      <c r="AQ3589"/>
      <c r="AR3589" s="46"/>
      <c r="AS3589" s="43"/>
    </row>
    <row r="3590" spans="1:45" x14ac:dyDescent="0.2">
      <c r="A3590" s="48"/>
      <c r="B3590" s="2"/>
      <c r="D3590" s="65"/>
      <c r="G3590" s="1"/>
      <c r="H3590" s="50"/>
      <c r="I3590" s="51"/>
      <c r="J3590" s="52"/>
      <c r="L3590" s="58"/>
      <c r="N3590" s="53"/>
      <c r="O3590" s="53"/>
      <c r="P3590" s="53"/>
      <c r="Q3590" s="53"/>
      <c r="S3590" s="54"/>
      <c r="T3590" s="55"/>
      <c r="U3590" s="56"/>
      <c r="V3590" s="57"/>
      <c r="AF3590" s="15"/>
      <c r="AO3590" s="64"/>
      <c r="AP3590"/>
      <c r="AQ3590"/>
      <c r="AR3590" s="46"/>
      <c r="AS3590" s="43"/>
    </row>
    <row r="3591" spans="1:45" x14ac:dyDescent="0.2">
      <c r="A3591" s="48"/>
      <c r="B3591" s="2"/>
      <c r="D3591" s="65"/>
      <c r="G3591" s="1"/>
      <c r="H3591" s="50"/>
      <c r="I3591" s="51"/>
      <c r="J3591" s="52"/>
      <c r="L3591" s="58"/>
      <c r="N3591" s="53"/>
      <c r="O3591" s="53"/>
      <c r="P3591" s="53"/>
      <c r="Q3591" s="53"/>
      <c r="S3591" s="54"/>
      <c r="T3591" s="55"/>
      <c r="U3591" s="56"/>
      <c r="V3591" s="57"/>
      <c r="AF3591" s="15"/>
      <c r="AO3591" s="64"/>
      <c r="AP3591"/>
      <c r="AQ3591"/>
      <c r="AR3591" s="46"/>
      <c r="AS3591" s="43"/>
    </row>
    <row r="3592" spans="1:45" x14ac:dyDescent="0.2">
      <c r="A3592" s="48"/>
      <c r="B3592" s="2"/>
      <c r="D3592" s="65"/>
      <c r="G3592" s="1"/>
      <c r="H3592" s="50"/>
      <c r="I3592" s="51"/>
      <c r="J3592" s="52"/>
      <c r="L3592" s="58"/>
      <c r="N3592" s="53"/>
      <c r="O3592" s="53"/>
      <c r="P3592" s="53"/>
      <c r="Q3592" s="53"/>
      <c r="S3592" s="54"/>
      <c r="T3592" s="55"/>
      <c r="U3592" s="56"/>
      <c r="V3592" s="57"/>
      <c r="AF3592" s="15"/>
      <c r="AO3592" s="64"/>
      <c r="AP3592"/>
      <c r="AQ3592"/>
      <c r="AR3592" s="46"/>
      <c r="AS3592" s="43"/>
    </row>
    <row r="3593" spans="1:45" x14ac:dyDescent="0.2">
      <c r="A3593" s="48"/>
      <c r="B3593" s="2"/>
      <c r="D3593" s="65"/>
      <c r="G3593" s="1"/>
      <c r="H3593" s="50"/>
      <c r="I3593" s="51"/>
      <c r="J3593" s="52"/>
      <c r="L3593" s="58"/>
      <c r="N3593" s="53"/>
      <c r="O3593" s="53"/>
      <c r="P3593" s="53"/>
      <c r="Q3593" s="53"/>
      <c r="S3593" s="54"/>
      <c r="T3593" s="55"/>
      <c r="U3593" s="56"/>
      <c r="V3593" s="57"/>
      <c r="AF3593" s="15"/>
      <c r="AO3593" s="64"/>
      <c r="AP3593"/>
      <c r="AQ3593"/>
      <c r="AR3593" s="46"/>
      <c r="AS3593" s="43"/>
    </row>
    <row r="3594" spans="1:45" x14ac:dyDescent="0.2">
      <c r="A3594" s="48"/>
      <c r="B3594" s="2"/>
      <c r="D3594" s="65"/>
      <c r="G3594" s="1"/>
      <c r="H3594" s="50"/>
      <c r="I3594" s="51"/>
      <c r="J3594" s="52"/>
      <c r="L3594" s="58"/>
      <c r="N3594" s="53"/>
      <c r="O3594" s="53"/>
      <c r="P3594" s="53"/>
      <c r="Q3594" s="53"/>
      <c r="S3594" s="54"/>
      <c r="T3594" s="55"/>
      <c r="U3594" s="56"/>
      <c r="V3594" s="57"/>
      <c r="AF3594" s="15"/>
      <c r="AO3594" s="64"/>
      <c r="AP3594"/>
      <c r="AQ3594"/>
      <c r="AR3594" s="46"/>
      <c r="AS3594" s="43"/>
    </row>
    <row r="3595" spans="1:45" x14ac:dyDescent="0.2">
      <c r="A3595" s="48"/>
      <c r="B3595" s="2"/>
      <c r="D3595" s="65"/>
      <c r="G3595" s="1"/>
      <c r="H3595" s="50"/>
      <c r="I3595" s="51"/>
      <c r="J3595" s="52"/>
      <c r="L3595" s="58"/>
      <c r="N3595" s="53"/>
      <c r="O3595" s="53"/>
      <c r="P3595" s="53"/>
      <c r="Q3595" s="53"/>
      <c r="S3595" s="54"/>
      <c r="T3595" s="55"/>
      <c r="U3595" s="56"/>
      <c r="V3595" s="57"/>
      <c r="AF3595" s="15"/>
      <c r="AO3595" s="64"/>
      <c r="AP3595"/>
      <c r="AQ3595"/>
      <c r="AR3595" s="46"/>
      <c r="AS3595" s="43"/>
    </row>
    <row r="3596" spans="1:45" x14ac:dyDescent="0.2">
      <c r="A3596" s="48"/>
      <c r="B3596" s="2"/>
      <c r="D3596" s="65"/>
      <c r="G3596" s="1"/>
      <c r="H3596" s="50"/>
      <c r="I3596" s="51"/>
      <c r="J3596" s="52"/>
      <c r="L3596" s="58"/>
      <c r="N3596" s="53"/>
      <c r="O3596" s="53"/>
      <c r="P3596" s="53"/>
      <c r="Q3596" s="53"/>
      <c r="S3596" s="54"/>
      <c r="T3596" s="55"/>
      <c r="U3596" s="56"/>
      <c r="V3596" s="57"/>
      <c r="AF3596" s="15"/>
      <c r="AO3596" s="64"/>
      <c r="AP3596"/>
      <c r="AQ3596"/>
      <c r="AR3596" s="46"/>
      <c r="AS3596" s="43"/>
    </row>
    <row r="3597" spans="1:45" x14ac:dyDescent="0.2">
      <c r="A3597" s="48"/>
      <c r="B3597" s="2"/>
      <c r="D3597" s="65"/>
      <c r="G3597" s="1"/>
      <c r="H3597" s="50"/>
      <c r="I3597" s="51"/>
      <c r="J3597" s="52"/>
      <c r="L3597" s="58"/>
      <c r="N3597" s="53"/>
      <c r="O3597" s="53"/>
      <c r="P3597" s="53"/>
      <c r="Q3597" s="53"/>
      <c r="S3597" s="54"/>
      <c r="T3597" s="55"/>
      <c r="U3597" s="56"/>
      <c r="V3597" s="57"/>
      <c r="AF3597" s="15"/>
      <c r="AO3597" s="64"/>
      <c r="AP3597"/>
      <c r="AQ3597"/>
      <c r="AR3597" s="46"/>
      <c r="AS3597" s="43"/>
    </row>
    <row r="3598" spans="1:45" x14ac:dyDescent="0.2">
      <c r="A3598" s="48"/>
      <c r="B3598" s="2"/>
      <c r="D3598" s="65"/>
      <c r="G3598" s="1"/>
      <c r="H3598" s="50"/>
      <c r="I3598" s="51"/>
      <c r="J3598" s="52"/>
      <c r="L3598" s="58"/>
      <c r="N3598" s="53"/>
      <c r="O3598" s="53"/>
      <c r="P3598" s="53"/>
      <c r="Q3598" s="53"/>
      <c r="S3598" s="54"/>
      <c r="T3598" s="55"/>
      <c r="U3598" s="56"/>
      <c r="V3598" s="57"/>
      <c r="AF3598" s="15"/>
      <c r="AO3598" s="64"/>
      <c r="AP3598"/>
      <c r="AQ3598"/>
      <c r="AR3598" s="46"/>
      <c r="AS3598" s="43"/>
    </row>
    <row r="3599" spans="1:45" x14ac:dyDescent="0.2">
      <c r="A3599" s="48"/>
      <c r="B3599" s="2"/>
      <c r="D3599" s="65"/>
      <c r="G3599" s="1"/>
      <c r="H3599" s="50"/>
      <c r="I3599" s="51"/>
      <c r="J3599" s="52"/>
      <c r="L3599" s="58"/>
      <c r="N3599" s="53"/>
      <c r="O3599" s="53"/>
      <c r="P3599" s="53"/>
      <c r="Q3599" s="53"/>
      <c r="S3599" s="54"/>
      <c r="T3599" s="55"/>
      <c r="U3599" s="56"/>
      <c r="V3599" s="57"/>
      <c r="AF3599" s="15"/>
      <c r="AO3599" s="64"/>
      <c r="AP3599"/>
      <c r="AQ3599"/>
      <c r="AR3599" s="46"/>
      <c r="AS3599" s="43"/>
    </row>
    <row r="3600" spans="1:45" x14ac:dyDescent="0.2">
      <c r="A3600" s="48"/>
      <c r="B3600" s="2"/>
      <c r="D3600" s="65"/>
      <c r="G3600" s="1"/>
      <c r="H3600" s="50"/>
      <c r="I3600" s="51"/>
      <c r="J3600" s="52"/>
      <c r="L3600" s="58"/>
      <c r="N3600" s="53"/>
      <c r="O3600" s="53"/>
      <c r="P3600" s="53"/>
      <c r="Q3600" s="53"/>
      <c r="S3600" s="54"/>
      <c r="T3600" s="55"/>
      <c r="U3600" s="56"/>
      <c r="V3600" s="57"/>
      <c r="AF3600" s="15"/>
      <c r="AO3600" s="64"/>
      <c r="AP3600"/>
      <c r="AQ3600"/>
      <c r="AR3600" s="46"/>
      <c r="AS3600" s="43"/>
    </row>
    <row r="3601" spans="1:45" x14ac:dyDescent="0.2">
      <c r="A3601" s="48"/>
      <c r="B3601" s="2"/>
      <c r="D3601" s="65"/>
      <c r="G3601" s="1"/>
      <c r="H3601" s="50"/>
      <c r="I3601" s="51"/>
      <c r="J3601" s="52"/>
      <c r="L3601" s="58"/>
      <c r="N3601" s="53"/>
      <c r="O3601" s="53"/>
      <c r="P3601" s="53"/>
      <c r="Q3601" s="53"/>
      <c r="S3601" s="54"/>
      <c r="T3601" s="55"/>
      <c r="U3601" s="56"/>
      <c r="V3601" s="57"/>
      <c r="AF3601" s="15"/>
      <c r="AO3601" s="64"/>
      <c r="AP3601"/>
      <c r="AQ3601"/>
      <c r="AR3601" s="46"/>
      <c r="AS3601" s="43"/>
    </row>
    <row r="3602" spans="1:45" x14ac:dyDescent="0.2">
      <c r="A3602" s="48"/>
      <c r="B3602" s="2"/>
      <c r="D3602" s="65"/>
      <c r="G3602" s="1"/>
      <c r="H3602" s="50"/>
      <c r="I3602" s="51"/>
      <c r="J3602" s="52"/>
      <c r="L3602" s="58"/>
      <c r="N3602" s="53"/>
      <c r="O3602" s="53"/>
      <c r="P3602" s="53"/>
      <c r="Q3602" s="53"/>
      <c r="S3602" s="54"/>
      <c r="T3602" s="55"/>
      <c r="U3602" s="56"/>
      <c r="V3602" s="57"/>
      <c r="AF3602" s="15"/>
      <c r="AO3602" s="64"/>
      <c r="AP3602"/>
      <c r="AQ3602"/>
      <c r="AR3602" s="46"/>
      <c r="AS3602" s="43"/>
    </row>
    <row r="3603" spans="1:45" x14ac:dyDescent="0.2">
      <c r="A3603" s="48"/>
      <c r="B3603" s="2"/>
      <c r="D3603" s="65"/>
      <c r="G3603" s="1"/>
      <c r="H3603" s="50"/>
      <c r="I3603" s="51"/>
      <c r="J3603" s="52"/>
      <c r="L3603" s="58"/>
      <c r="N3603" s="53"/>
      <c r="O3603" s="53"/>
      <c r="P3603" s="53"/>
      <c r="Q3603" s="53"/>
      <c r="S3603" s="54"/>
      <c r="T3603" s="55"/>
      <c r="U3603" s="56"/>
      <c r="V3603" s="57"/>
      <c r="AF3603" s="15"/>
      <c r="AO3603" s="64"/>
      <c r="AP3603"/>
      <c r="AQ3603"/>
      <c r="AR3603" s="46"/>
      <c r="AS3603" s="43"/>
    </row>
    <row r="3604" spans="1:45" x14ac:dyDescent="0.2">
      <c r="A3604" s="48"/>
      <c r="B3604" s="2"/>
      <c r="D3604" s="65"/>
      <c r="G3604" s="1"/>
      <c r="H3604" s="50"/>
      <c r="I3604" s="51"/>
      <c r="J3604" s="52"/>
      <c r="L3604" s="58"/>
      <c r="N3604" s="53"/>
      <c r="O3604" s="53"/>
      <c r="P3604" s="53"/>
      <c r="Q3604" s="53"/>
      <c r="S3604" s="54"/>
      <c r="T3604" s="55"/>
      <c r="U3604" s="56"/>
      <c r="V3604" s="57"/>
      <c r="AF3604" s="15"/>
      <c r="AO3604" s="64"/>
      <c r="AP3604"/>
      <c r="AQ3604"/>
      <c r="AR3604" s="46"/>
      <c r="AS3604" s="43"/>
    </row>
    <row r="3605" spans="1:45" x14ac:dyDescent="0.2">
      <c r="A3605" s="48"/>
      <c r="B3605" s="2"/>
      <c r="D3605" s="65"/>
      <c r="G3605" s="1"/>
      <c r="H3605" s="50"/>
      <c r="I3605" s="51"/>
      <c r="J3605" s="52"/>
      <c r="L3605" s="58"/>
      <c r="N3605" s="53"/>
      <c r="O3605" s="53"/>
      <c r="P3605" s="53"/>
      <c r="Q3605" s="53"/>
      <c r="S3605" s="54"/>
      <c r="T3605" s="55"/>
      <c r="U3605" s="56"/>
      <c r="V3605" s="57"/>
      <c r="AF3605" s="15"/>
      <c r="AO3605" s="64"/>
      <c r="AP3605"/>
      <c r="AQ3605"/>
      <c r="AR3605" s="46"/>
      <c r="AS3605" s="43"/>
    </row>
    <row r="3606" spans="1:45" x14ac:dyDescent="0.2">
      <c r="A3606" s="48"/>
      <c r="B3606" s="2"/>
      <c r="D3606" s="65"/>
      <c r="G3606" s="1"/>
      <c r="H3606" s="50"/>
      <c r="I3606" s="51"/>
      <c r="J3606" s="52"/>
      <c r="L3606" s="58"/>
      <c r="N3606" s="53"/>
      <c r="O3606" s="53"/>
      <c r="P3606" s="53"/>
      <c r="Q3606" s="53"/>
      <c r="S3606" s="54"/>
      <c r="T3606" s="55"/>
      <c r="U3606" s="56"/>
      <c r="V3606" s="57"/>
      <c r="AF3606" s="15"/>
      <c r="AO3606" s="64"/>
      <c r="AP3606"/>
      <c r="AQ3606"/>
      <c r="AR3606" s="46"/>
      <c r="AS3606" s="43"/>
    </row>
    <row r="3607" spans="1:45" x14ac:dyDescent="0.2">
      <c r="A3607" s="48"/>
      <c r="B3607" s="2"/>
      <c r="D3607" s="65"/>
      <c r="G3607" s="1"/>
      <c r="H3607" s="50"/>
      <c r="I3607" s="51"/>
      <c r="J3607" s="52"/>
      <c r="L3607" s="58"/>
      <c r="N3607" s="53"/>
      <c r="O3607" s="53"/>
      <c r="P3607" s="53"/>
      <c r="Q3607" s="53"/>
      <c r="S3607" s="54"/>
      <c r="T3607" s="55"/>
      <c r="U3607" s="56"/>
      <c r="V3607" s="57"/>
      <c r="AF3607" s="15"/>
      <c r="AO3607" s="64"/>
      <c r="AP3607"/>
      <c r="AQ3607"/>
      <c r="AR3607" s="46"/>
      <c r="AS3607" s="43"/>
    </row>
    <row r="3608" spans="1:45" x14ac:dyDescent="0.2">
      <c r="A3608" s="48"/>
      <c r="B3608" s="2"/>
      <c r="D3608" s="65"/>
      <c r="G3608" s="1"/>
      <c r="H3608" s="50"/>
      <c r="I3608" s="51"/>
      <c r="J3608" s="52"/>
      <c r="L3608" s="58"/>
      <c r="N3608" s="53"/>
      <c r="O3608" s="53"/>
      <c r="P3608" s="53"/>
      <c r="Q3608" s="53"/>
      <c r="S3608" s="54"/>
      <c r="T3608" s="55"/>
      <c r="U3608" s="56"/>
      <c r="V3608" s="57"/>
      <c r="AF3608" s="15"/>
      <c r="AO3608" s="64"/>
      <c r="AP3608"/>
      <c r="AQ3608"/>
      <c r="AR3608" s="46"/>
      <c r="AS3608" s="43"/>
    </row>
    <row r="3609" spans="1:45" x14ac:dyDescent="0.2">
      <c r="A3609" s="48"/>
      <c r="B3609" s="2"/>
      <c r="D3609" s="65"/>
      <c r="G3609" s="1"/>
      <c r="H3609" s="50"/>
      <c r="I3609" s="51"/>
      <c r="J3609" s="52"/>
      <c r="L3609" s="58"/>
      <c r="N3609" s="53"/>
      <c r="O3609" s="53"/>
      <c r="P3609" s="53"/>
      <c r="Q3609" s="53"/>
      <c r="S3609" s="54"/>
      <c r="T3609" s="55"/>
      <c r="U3609" s="56"/>
      <c r="V3609" s="57"/>
      <c r="AF3609" s="15"/>
      <c r="AO3609" s="64"/>
      <c r="AP3609"/>
      <c r="AQ3609"/>
      <c r="AR3609" s="46"/>
      <c r="AS3609" s="43"/>
    </row>
    <row r="3610" spans="1:45" x14ac:dyDescent="0.2">
      <c r="A3610" s="48"/>
      <c r="B3610" s="2"/>
      <c r="D3610" s="65"/>
      <c r="G3610" s="1"/>
      <c r="H3610" s="50"/>
      <c r="I3610" s="51"/>
      <c r="J3610" s="52"/>
      <c r="L3610" s="58"/>
      <c r="N3610" s="53"/>
      <c r="O3610" s="53"/>
      <c r="P3610" s="53"/>
      <c r="Q3610" s="53"/>
      <c r="S3610" s="54"/>
      <c r="T3610" s="55"/>
      <c r="U3610" s="56"/>
      <c r="V3610" s="57"/>
      <c r="AF3610" s="15"/>
      <c r="AO3610" s="64"/>
      <c r="AP3610"/>
      <c r="AQ3610"/>
      <c r="AR3610" s="46"/>
      <c r="AS3610" s="43"/>
    </row>
    <row r="3611" spans="1:45" x14ac:dyDescent="0.2">
      <c r="A3611" s="48"/>
      <c r="B3611" s="2"/>
      <c r="D3611" s="65"/>
      <c r="G3611" s="1"/>
      <c r="H3611" s="50"/>
      <c r="I3611" s="51"/>
      <c r="J3611" s="52"/>
      <c r="L3611" s="58"/>
      <c r="N3611" s="53"/>
      <c r="O3611" s="53"/>
      <c r="P3611" s="53"/>
      <c r="Q3611" s="53"/>
      <c r="S3611" s="54"/>
      <c r="T3611" s="55"/>
      <c r="U3611" s="56"/>
      <c r="V3611" s="57"/>
      <c r="AF3611" s="15"/>
      <c r="AO3611" s="64"/>
      <c r="AP3611"/>
      <c r="AQ3611"/>
      <c r="AR3611" s="46"/>
      <c r="AS3611" s="43"/>
    </row>
    <row r="3612" spans="1:45" x14ac:dyDescent="0.2">
      <c r="A3612" s="48"/>
      <c r="B3612" s="2"/>
      <c r="D3612" s="65"/>
      <c r="G3612" s="1"/>
      <c r="H3612" s="50"/>
      <c r="I3612" s="51"/>
      <c r="J3612" s="52"/>
      <c r="L3612" s="58"/>
      <c r="N3612" s="53"/>
      <c r="O3612" s="53"/>
      <c r="P3612" s="53"/>
      <c r="Q3612" s="53"/>
      <c r="S3612" s="54"/>
      <c r="T3612" s="55"/>
      <c r="U3612" s="56"/>
      <c r="V3612" s="57"/>
      <c r="AF3612" s="15"/>
      <c r="AO3612" s="64"/>
      <c r="AP3612"/>
      <c r="AQ3612"/>
      <c r="AR3612" s="46"/>
      <c r="AS3612" s="43"/>
    </row>
    <row r="3613" spans="1:45" x14ac:dyDescent="0.2">
      <c r="A3613" s="48"/>
      <c r="B3613" s="2"/>
      <c r="D3613" s="65"/>
      <c r="G3613" s="1"/>
      <c r="H3613" s="50"/>
      <c r="I3613" s="51"/>
      <c r="J3613" s="52"/>
      <c r="L3613" s="58"/>
      <c r="N3613" s="53"/>
      <c r="O3613" s="53"/>
      <c r="P3613" s="53"/>
      <c r="Q3613" s="53"/>
      <c r="S3613" s="54"/>
      <c r="T3613" s="55"/>
      <c r="U3613" s="56"/>
      <c r="V3613" s="57"/>
      <c r="AF3613" s="15"/>
      <c r="AO3613" s="64"/>
      <c r="AP3613"/>
      <c r="AQ3613"/>
      <c r="AR3613" s="46"/>
      <c r="AS3613" s="43"/>
    </row>
    <row r="3614" spans="1:45" x14ac:dyDescent="0.2">
      <c r="A3614" s="48"/>
      <c r="B3614" s="2"/>
      <c r="D3614" s="65"/>
      <c r="G3614" s="1"/>
      <c r="H3614" s="50"/>
      <c r="I3614" s="51"/>
      <c r="J3614" s="52"/>
      <c r="L3614" s="58"/>
      <c r="N3614" s="53"/>
      <c r="O3614" s="53"/>
      <c r="P3614" s="53"/>
      <c r="Q3614" s="53"/>
      <c r="S3614" s="54"/>
      <c r="T3614" s="55"/>
      <c r="U3614" s="56"/>
      <c r="V3614" s="57"/>
      <c r="AF3614" s="15"/>
      <c r="AO3614" s="64"/>
      <c r="AP3614"/>
      <c r="AQ3614"/>
      <c r="AR3614" s="46"/>
      <c r="AS3614" s="43"/>
    </row>
    <row r="3615" spans="1:45" x14ac:dyDescent="0.2">
      <c r="A3615" s="48"/>
      <c r="B3615" s="2"/>
      <c r="D3615" s="65"/>
      <c r="G3615" s="1"/>
      <c r="H3615" s="50"/>
      <c r="I3615" s="51"/>
      <c r="J3615" s="52"/>
      <c r="L3615" s="58"/>
      <c r="N3615" s="53"/>
      <c r="O3615" s="53"/>
      <c r="P3615" s="53"/>
      <c r="Q3615" s="53"/>
      <c r="S3615" s="54"/>
      <c r="T3615" s="55"/>
      <c r="U3615" s="56"/>
      <c r="V3615" s="57"/>
      <c r="AF3615" s="15"/>
      <c r="AO3615" s="64"/>
      <c r="AP3615"/>
      <c r="AQ3615"/>
      <c r="AR3615" s="46"/>
      <c r="AS3615" s="43"/>
    </row>
    <row r="3616" spans="1:45" x14ac:dyDescent="0.2">
      <c r="A3616" s="48"/>
      <c r="B3616" s="2"/>
      <c r="D3616" s="65"/>
      <c r="G3616" s="1"/>
      <c r="H3616" s="50"/>
      <c r="I3616" s="51"/>
      <c r="J3616" s="52"/>
      <c r="L3616" s="58"/>
      <c r="N3616" s="53"/>
      <c r="O3616" s="53"/>
      <c r="P3616" s="53"/>
      <c r="Q3616" s="53"/>
      <c r="S3616" s="54"/>
      <c r="T3616" s="55"/>
      <c r="U3616" s="56"/>
      <c r="V3616" s="57"/>
      <c r="AF3616" s="15"/>
      <c r="AO3616" s="64"/>
      <c r="AP3616"/>
      <c r="AQ3616"/>
      <c r="AR3616" s="46"/>
      <c r="AS3616" s="43"/>
    </row>
    <row r="3617" spans="1:45" x14ac:dyDescent="0.2">
      <c r="A3617" s="48"/>
      <c r="B3617" s="2"/>
      <c r="D3617" s="65"/>
      <c r="G3617" s="1"/>
      <c r="H3617" s="50"/>
      <c r="I3617" s="51"/>
      <c r="J3617" s="52"/>
      <c r="L3617" s="58"/>
      <c r="N3617" s="53"/>
      <c r="O3617" s="53"/>
      <c r="P3617" s="53"/>
      <c r="Q3617" s="53"/>
      <c r="S3617" s="54"/>
      <c r="T3617" s="55"/>
      <c r="U3617" s="56"/>
      <c r="V3617" s="57"/>
      <c r="AF3617" s="15"/>
      <c r="AO3617" s="64"/>
      <c r="AP3617"/>
      <c r="AQ3617"/>
      <c r="AR3617" s="46"/>
      <c r="AS3617" s="43"/>
    </row>
    <row r="3618" spans="1:45" x14ac:dyDescent="0.2">
      <c r="A3618" s="48"/>
      <c r="B3618" s="2"/>
      <c r="D3618" s="65"/>
      <c r="G3618" s="1"/>
      <c r="H3618" s="50"/>
      <c r="I3618" s="51"/>
      <c r="J3618" s="52"/>
      <c r="L3618" s="58"/>
      <c r="N3618" s="53"/>
      <c r="O3618" s="53"/>
      <c r="P3618" s="53"/>
      <c r="Q3618" s="53"/>
      <c r="S3618" s="54"/>
      <c r="T3618" s="55"/>
      <c r="U3618" s="56"/>
      <c r="V3618" s="57"/>
      <c r="AF3618" s="15"/>
      <c r="AO3618" s="64"/>
      <c r="AP3618"/>
      <c r="AQ3618"/>
      <c r="AR3618" s="46"/>
      <c r="AS3618" s="43"/>
    </row>
    <row r="3619" spans="1:45" x14ac:dyDescent="0.2">
      <c r="A3619" s="48"/>
      <c r="B3619" s="2"/>
      <c r="D3619" s="65"/>
      <c r="G3619" s="1"/>
      <c r="H3619" s="50"/>
      <c r="I3619" s="51"/>
      <c r="J3619" s="52"/>
      <c r="L3619" s="58"/>
      <c r="N3619" s="53"/>
      <c r="O3619" s="53"/>
      <c r="P3619" s="53"/>
      <c r="Q3619" s="53"/>
      <c r="S3619" s="54"/>
      <c r="T3619" s="55"/>
      <c r="U3619" s="56"/>
      <c r="V3619" s="57"/>
      <c r="AF3619" s="15"/>
      <c r="AO3619" s="64"/>
      <c r="AP3619"/>
      <c r="AQ3619"/>
      <c r="AR3619" s="46"/>
      <c r="AS3619" s="43"/>
    </row>
    <row r="3620" spans="1:45" x14ac:dyDescent="0.2">
      <c r="A3620" s="48"/>
      <c r="B3620" s="2"/>
      <c r="D3620" s="65"/>
      <c r="G3620" s="1"/>
      <c r="H3620" s="50"/>
      <c r="I3620" s="51"/>
      <c r="J3620" s="52"/>
      <c r="L3620" s="58"/>
      <c r="N3620" s="53"/>
      <c r="O3620" s="53"/>
      <c r="P3620" s="53"/>
      <c r="Q3620" s="53"/>
      <c r="S3620" s="54"/>
      <c r="T3620" s="55"/>
      <c r="U3620" s="56"/>
      <c r="V3620" s="57"/>
      <c r="AF3620" s="15"/>
      <c r="AO3620" s="64"/>
      <c r="AP3620"/>
      <c r="AQ3620"/>
      <c r="AR3620" s="46"/>
      <c r="AS3620" s="43"/>
    </row>
    <row r="3621" spans="1:45" x14ac:dyDescent="0.2">
      <c r="A3621" s="48"/>
      <c r="B3621" s="2"/>
      <c r="D3621" s="65"/>
      <c r="G3621" s="1"/>
      <c r="H3621" s="50"/>
      <c r="I3621" s="51"/>
      <c r="J3621" s="52"/>
      <c r="L3621" s="58"/>
      <c r="N3621" s="53"/>
      <c r="O3621" s="53"/>
      <c r="P3621" s="53"/>
      <c r="Q3621" s="53"/>
      <c r="S3621" s="54"/>
      <c r="T3621" s="55"/>
      <c r="U3621" s="56"/>
      <c r="V3621" s="57"/>
      <c r="AF3621" s="15"/>
      <c r="AO3621" s="64"/>
      <c r="AP3621"/>
      <c r="AQ3621"/>
      <c r="AR3621" s="46"/>
      <c r="AS3621" s="43"/>
    </row>
    <row r="3622" spans="1:45" x14ac:dyDescent="0.2">
      <c r="A3622" s="48"/>
      <c r="B3622" s="2"/>
      <c r="D3622" s="65"/>
      <c r="G3622" s="1"/>
      <c r="H3622" s="50"/>
      <c r="I3622" s="51"/>
      <c r="J3622" s="52"/>
      <c r="L3622" s="58"/>
      <c r="N3622" s="53"/>
      <c r="O3622" s="53"/>
      <c r="P3622" s="53"/>
      <c r="Q3622" s="53"/>
      <c r="S3622" s="54"/>
      <c r="T3622" s="55"/>
      <c r="U3622" s="56"/>
      <c r="V3622" s="57"/>
      <c r="AF3622" s="15"/>
      <c r="AO3622" s="64"/>
      <c r="AP3622"/>
      <c r="AQ3622"/>
      <c r="AR3622" s="46"/>
      <c r="AS3622" s="43"/>
    </row>
    <row r="3623" spans="1:45" x14ac:dyDescent="0.2">
      <c r="A3623" s="48"/>
      <c r="B3623" s="2"/>
      <c r="D3623" s="65"/>
      <c r="G3623" s="1"/>
      <c r="H3623" s="50"/>
      <c r="I3623" s="51"/>
      <c r="J3623" s="52"/>
      <c r="L3623" s="58"/>
      <c r="N3623" s="53"/>
      <c r="O3623" s="53"/>
      <c r="P3623" s="53"/>
      <c r="Q3623" s="53"/>
      <c r="S3623" s="54"/>
      <c r="T3623" s="55"/>
      <c r="U3623" s="56"/>
      <c r="V3623" s="57"/>
      <c r="AF3623" s="15"/>
      <c r="AO3623" s="64"/>
      <c r="AP3623"/>
      <c r="AQ3623"/>
      <c r="AR3623" s="46"/>
      <c r="AS3623" s="43"/>
    </row>
    <row r="3624" spans="1:45" x14ac:dyDescent="0.2">
      <c r="A3624" s="48"/>
      <c r="B3624" s="2"/>
      <c r="D3624" s="65"/>
      <c r="G3624" s="1"/>
      <c r="H3624" s="50"/>
      <c r="I3624" s="51"/>
      <c r="J3624" s="52"/>
      <c r="L3624" s="58"/>
      <c r="N3624" s="53"/>
      <c r="O3624" s="53"/>
      <c r="P3624" s="53"/>
      <c r="Q3624" s="53"/>
      <c r="S3624" s="54"/>
      <c r="T3624" s="55"/>
      <c r="U3624" s="56"/>
      <c r="V3624" s="57"/>
      <c r="AF3624" s="15"/>
      <c r="AO3624" s="64"/>
      <c r="AP3624"/>
      <c r="AQ3624"/>
      <c r="AR3624" s="46"/>
      <c r="AS3624" s="43"/>
    </row>
    <row r="3625" spans="1:45" x14ac:dyDescent="0.2">
      <c r="A3625" s="48"/>
      <c r="B3625" s="2"/>
      <c r="D3625" s="65"/>
      <c r="G3625" s="1"/>
      <c r="H3625" s="50"/>
      <c r="I3625" s="51"/>
      <c r="J3625" s="52"/>
      <c r="L3625" s="58"/>
      <c r="N3625" s="53"/>
      <c r="O3625" s="53"/>
      <c r="P3625" s="53"/>
      <c r="Q3625" s="53"/>
      <c r="S3625" s="54"/>
      <c r="T3625" s="55"/>
      <c r="U3625" s="56"/>
      <c r="V3625" s="57"/>
      <c r="AF3625" s="15"/>
      <c r="AO3625" s="64"/>
      <c r="AP3625"/>
      <c r="AQ3625"/>
      <c r="AR3625" s="46"/>
      <c r="AS3625" s="43"/>
    </row>
    <row r="3626" spans="1:45" x14ac:dyDescent="0.2">
      <c r="A3626" s="48"/>
      <c r="B3626" s="2"/>
      <c r="D3626" s="65"/>
      <c r="G3626" s="1"/>
      <c r="H3626" s="50"/>
      <c r="I3626" s="51"/>
      <c r="J3626" s="52"/>
      <c r="L3626" s="58"/>
      <c r="N3626" s="53"/>
      <c r="O3626" s="53"/>
      <c r="P3626" s="53"/>
      <c r="Q3626" s="53"/>
      <c r="S3626" s="54"/>
      <c r="T3626" s="55"/>
      <c r="U3626" s="56"/>
      <c r="V3626" s="57"/>
      <c r="AF3626" s="15"/>
      <c r="AO3626" s="64"/>
      <c r="AP3626"/>
      <c r="AQ3626"/>
      <c r="AR3626" s="46"/>
      <c r="AS3626" s="43"/>
    </row>
    <row r="3627" spans="1:45" x14ac:dyDescent="0.2">
      <c r="A3627" s="48"/>
      <c r="B3627" s="2"/>
      <c r="D3627" s="65"/>
      <c r="G3627" s="1"/>
      <c r="H3627" s="50"/>
      <c r="I3627" s="51"/>
      <c r="J3627" s="52"/>
      <c r="L3627" s="58"/>
      <c r="N3627" s="53"/>
      <c r="O3627" s="53"/>
      <c r="P3627" s="53"/>
      <c r="Q3627" s="53"/>
      <c r="S3627" s="54"/>
      <c r="T3627" s="55"/>
      <c r="U3627" s="56"/>
      <c r="V3627" s="57"/>
      <c r="AF3627" s="15"/>
      <c r="AO3627" s="64"/>
      <c r="AP3627"/>
      <c r="AQ3627"/>
      <c r="AR3627" s="46"/>
      <c r="AS3627" s="43"/>
    </row>
    <row r="3628" spans="1:45" x14ac:dyDescent="0.2">
      <c r="A3628" s="48"/>
      <c r="B3628" s="2"/>
      <c r="D3628" s="65"/>
      <c r="G3628" s="1"/>
      <c r="H3628" s="50"/>
      <c r="I3628" s="51"/>
      <c r="J3628" s="52"/>
      <c r="L3628" s="58"/>
      <c r="N3628" s="53"/>
      <c r="O3628" s="53"/>
      <c r="P3628" s="53"/>
      <c r="Q3628" s="53"/>
      <c r="S3628" s="54"/>
      <c r="T3628" s="55"/>
      <c r="U3628" s="56"/>
      <c r="V3628" s="57"/>
      <c r="AF3628" s="15"/>
      <c r="AO3628" s="64"/>
      <c r="AP3628"/>
      <c r="AQ3628"/>
      <c r="AR3628" s="46"/>
      <c r="AS3628" s="43"/>
    </row>
    <row r="3629" spans="1:45" x14ac:dyDescent="0.2">
      <c r="A3629" s="48"/>
      <c r="B3629" s="2"/>
      <c r="D3629" s="65"/>
      <c r="G3629" s="1"/>
      <c r="H3629" s="50"/>
      <c r="I3629" s="51"/>
      <c r="J3629" s="52"/>
      <c r="L3629" s="58"/>
      <c r="N3629" s="53"/>
      <c r="O3629" s="53"/>
      <c r="P3629" s="53"/>
      <c r="Q3629" s="53"/>
      <c r="S3629" s="54"/>
      <c r="T3629" s="55"/>
      <c r="U3629" s="56"/>
      <c r="V3629" s="57"/>
      <c r="AF3629" s="15"/>
      <c r="AO3629" s="64"/>
      <c r="AP3629"/>
      <c r="AQ3629"/>
      <c r="AR3629" s="46"/>
      <c r="AS3629" s="43"/>
    </row>
    <row r="3630" spans="1:45" x14ac:dyDescent="0.2">
      <c r="A3630" s="48"/>
      <c r="B3630" s="2"/>
      <c r="D3630" s="65"/>
      <c r="G3630" s="1"/>
      <c r="H3630" s="50"/>
      <c r="I3630" s="51"/>
      <c r="J3630" s="52"/>
      <c r="L3630" s="58"/>
      <c r="N3630" s="53"/>
      <c r="O3630" s="53"/>
      <c r="P3630" s="53"/>
      <c r="Q3630" s="53"/>
      <c r="S3630" s="54"/>
      <c r="T3630" s="55"/>
      <c r="U3630" s="56"/>
      <c r="V3630" s="57"/>
      <c r="AF3630" s="15"/>
      <c r="AO3630" s="64"/>
      <c r="AP3630"/>
      <c r="AQ3630"/>
      <c r="AR3630" s="46"/>
      <c r="AS3630" s="43"/>
    </row>
    <row r="3631" spans="1:45" x14ac:dyDescent="0.2">
      <c r="A3631" s="48"/>
      <c r="B3631" s="2"/>
      <c r="D3631" s="65"/>
      <c r="G3631" s="1"/>
      <c r="H3631" s="50"/>
      <c r="I3631" s="51"/>
      <c r="J3631" s="52"/>
      <c r="L3631" s="58"/>
      <c r="N3631" s="53"/>
      <c r="O3631" s="53"/>
      <c r="P3631" s="53"/>
      <c r="Q3631" s="53"/>
      <c r="S3631" s="54"/>
      <c r="T3631" s="55"/>
      <c r="U3631" s="56"/>
      <c r="V3631" s="57"/>
      <c r="AF3631" s="15"/>
      <c r="AO3631" s="64"/>
      <c r="AP3631"/>
      <c r="AQ3631"/>
      <c r="AR3631" s="46"/>
      <c r="AS3631" s="43"/>
    </row>
    <row r="3632" spans="1:45" x14ac:dyDescent="0.2">
      <c r="A3632" s="48"/>
      <c r="B3632" s="2"/>
      <c r="D3632" s="65"/>
      <c r="G3632" s="1"/>
      <c r="H3632" s="50"/>
      <c r="I3632" s="51"/>
      <c r="J3632" s="52"/>
      <c r="L3632" s="58"/>
      <c r="N3632" s="53"/>
      <c r="O3632" s="53"/>
      <c r="P3632" s="53"/>
      <c r="Q3632" s="53"/>
      <c r="S3632" s="54"/>
      <c r="T3632" s="55"/>
      <c r="U3632" s="56"/>
      <c r="V3632" s="57"/>
      <c r="AF3632" s="15"/>
      <c r="AO3632" s="64"/>
      <c r="AP3632"/>
      <c r="AQ3632"/>
      <c r="AR3632" s="46"/>
      <c r="AS3632" s="43"/>
    </row>
    <row r="3633" spans="1:45" x14ac:dyDescent="0.2">
      <c r="A3633" s="48"/>
      <c r="B3633" s="2"/>
      <c r="D3633" s="65"/>
      <c r="G3633" s="1"/>
      <c r="H3633" s="50"/>
      <c r="I3633" s="51"/>
      <c r="J3633" s="52"/>
      <c r="L3633" s="58"/>
      <c r="N3633" s="53"/>
      <c r="O3633" s="53"/>
      <c r="P3633" s="53"/>
      <c r="Q3633" s="53"/>
      <c r="S3633" s="54"/>
      <c r="T3633" s="55"/>
      <c r="U3633" s="56"/>
      <c r="V3633" s="57"/>
      <c r="AF3633" s="15"/>
      <c r="AO3633" s="64"/>
      <c r="AP3633"/>
      <c r="AQ3633"/>
      <c r="AR3633" s="46"/>
      <c r="AS3633" s="43"/>
    </row>
    <row r="3634" spans="1:45" x14ac:dyDescent="0.2">
      <c r="A3634" s="48"/>
      <c r="B3634" s="2"/>
      <c r="D3634" s="65"/>
      <c r="G3634" s="1"/>
      <c r="H3634" s="50"/>
      <c r="I3634" s="51"/>
      <c r="J3634" s="52"/>
      <c r="L3634" s="58"/>
      <c r="N3634" s="53"/>
      <c r="O3634" s="53"/>
      <c r="P3634" s="53"/>
      <c r="Q3634" s="53"/>
      <c r="S3634" s="54"/>
      <c r="T3634" s="55"/>
      <c r="U3634" s="56"/>
      <c r="V3634" s="57"/>
      <c r="AF3634" s="15"/>
      <c r="AO3634" s="64"/>
      <c r="AP3634"/>
      <c r="AQ3634"/>
      <c r="AR3634" s="46"/>
      <c r="AS3634" s="43"/>
    </row>
    <row r="3635" spans="1:45" x14ac:dyDescent="0.2">
      <c r="A3635" s="48"/>
      <c r="B3635" s="2"/>
      <c r="D3635" s="65"/>
      <c r="G3635" s="1"/>
      <c r="H3635" s="50"/>
      <c r="I3635" s="51"/>
      <c r="J3635" s="52"/>
      <c r="L3635" s="58"/>
      <c r="N3635" s="53"/>
      <c r="O3635" s="53"/>
      <c r="P3635" s="53"/>
      <c r="Q3635" s="53"/>
      <c r="S3635" s="54"/>
      <c r="T3635" s="55"/>
      <c r="U3635" s="56"/>
      <c r="V3635" s="57"/>
      <c r="AF3635" s="15"/>
      <c r="AO3635" s="64"/>
      <c r="AP3635"/>
      <c r="AQ3635"/>
      <c r="AR3635" s="46"/>
      <c r="AS3635" s="43"/>
    </row>
    <row r="3636" spans="1:45" x14ac:dyDescent="0.2">
      <c r="A3636" s="48"/>
      <c r="B3636" s="2"/>
      <c r="D3636" s="65"/>
      <c r="G3636" s="1"/>
      <c r="H3636" s="50"/>
      <c r="I3636" s="51"/>
      <c r="J3636" s="52"/>
      <c r="L3636" s="58"/>
      <c r="N3636" s="53"/>
      <c r="O3636" s="53"/>
      <c r="P3636" s="53"/>
      <c r="Q3636" s="53"/>
      <c r="S3636" s="54"/>
      <c r="T3636" s="55"/>
      <c r="U3636" s="56"/>
      <c r="V3636" s="57"/>
      <c r="AF3636" s="15"/>
      <c r="AO3636" s="64"/>
      <c r="AP3636"/>
      <c r="AQ3636"/>
      <c r="AR3636" s="46"/>
      <c r="AS3636" s="43"/>
    </row>
    <row r="3637" spans="1:45" x14ac:dyDescent="0.2">
      <c r="A3637" s="48"/>
      <c r="B3637" s="2"/>
      <c r="D3637" s="65"/>
      <c r="G3637" s="1"/>
      <c r="H3637" s="50"/>
      <c r="I3637" s="51"/>
      <c r="J3637" s="52"/>
      <c r="L3637" s="58"/>
      <c r="N3637" s="53"/>
      <c r="O3637" s="53"/>
      <c r="P3637" s="53"/>
      <c r="Q3637" s="53"/>
      <c r="S3637" s="54"/>
      <c r="T3637" s="55"/>
      <c r="U3637" s="56"/>
      <c r="V3637" s="57"/>
      <c r="AF3637" s="15"/>
      <c r="AO3637" s="64"/>
      <c r="AP3637"/>
      <c r="AQ3637"/>
      <c r="AR3637" s="46"/>
      <c r="AS3637" s="43"/>
    </row>
    <row r="3638" spans="1:45" x14ac:dyDescent="0.2">
      <c r="A3638" s="48"/>
      <c r="B3638" s="2"/>
      <c r="D3638" s="65"/>
      <c r="G3638" s="1"/>
      <c r="H3638" s="50"/>
      <c r="I3638" s="51"/>
      <c r="J3638" s="52"/>
      <c r="L3638" s="58"/>
      <c r="N3638" s="53"/>
      <c r="O3638" s="53"/>
      <c r="P3638" s="53"/>
      <c r="Q3638" s="53"/>
      <c r="S3638" s="54"/>
      <c r="T3638" s="55"/>
      <c r="U3638" s="56"/>
      <c r="V3638" s="57"/>
      <c r="AF3638" s="15"/>
      <c r="AO3638" s="64"/>
      <c r="AP3638"/>
      <c r="AQ3638"/>
      <c r="AR3638" s="46"/>
      <c r="AS3638" s="43"/>
    </row>
    <row r="3639" spans="1:45" x14ac:dyDescent="0.2">
      <c r="A3639" s="48"/>
      <c r="B3639" s="2"/>
      <c r="D3639" s="65"/>
      <c r="G3639" s="1"/>
      <c r="H3639" s="50"/>
      <c r="I3639" s="51"/>
      <c r="J3639" s="52"/>
      <c r="L3639" s="58"/>
      <c r="N3639" s="53"/>
      <c r="O3639" s="53"/>
      <c r="P3639" s="53"/>
      <c r="Q3639" s="53"/>
      <c r="S3639" s="54"/>
      <c r="T3639" s="55"/>
      <c r="U3639" s="56"/>
      <c r="V3639" s="57"/>
      <c r="AF3639" s="15"/>
      <c r="AO3639" s="64"/>
      <c r="AP3639"/>
      <c r="AQ3639"/>
      <c r="AR3639" s="46"/>
      <c r="AS3639" s="43"/>
    </row>
    <row r="3640" spans="1:45" x14ac:dyDescent="0.2">
      <c r="A3640" s="48"/>
      <c r="B3640" s="2"/>
      <c r="D3640" s="65"/>
      <c r="G3640" s="1"/>
      <c r="H3640" s="50"/>
      <c r="I3640" s="51"/>
      <c r="J3640" s="52"/>
      <c r="L3640" s="58"/>
      <c r="N3640" s="53"/>
      <c r="O3640" s="53"/>
      <c r="P3640" s="53"/>
      <c r="Q3640" s="53"/>
      <c r="S3640" s="54"/>
      <c r="T3640" s="55"/>
      <c r="U3640" s="56"/>
      <c r="V3640" s="57"/>
      <c r="AF3640" s="15"/>
      <c r="AO3640" s="64"/>
      <c r="AP3640"/>
      <c r="AQ3640"/>
      <c r="AR3640" s="46"/>
      <c r="AS3640" s="43"/>
    </row>
    <row r="3641" spans="1:45" x14ac:dyDescent="0.2">
      <c r="A3641" s="48"/>
      <c r="B3641" s="2"/>
      <c r="D3641" s="65"/>
      <c r="G3641" s="1"/>
      <c r="H3641" s="50"/>
      <c r="I3641" s="51"/>
      <c r="J3641" s="52"/>
      <c r="L3641" s="58"/>
      <c r="N3641" s="53"/>
      <c r="O3641" s="53"/>
      <c r="P3641" s="53"/>
      <c r="Q3641" s="53"/>
      <c r="S3641" s="54"/>
      <c r="T3641" s="55"/>
      <c r="U3641" s="56"/>
      <c r="V3641" s="57"/>
      <c r="AF3641" s="15"/>
      <c r="AO3641" s="64"/>
      <c r="AP3641"/>
      <c r="AQ3641"/>
      <c r="AR3641" s="46"/>
      <c r="AS3641" s="43"/>
    </row>
    <row r="3642" spans="1:45" x14ac:dyDescent="0.2">
      <c r="A3642" s="48"/>
      <c r="B3642" s="2"/>
      <c r="D3642" s="65"/>
      <c r="G3642" s="1"/>
      <c r="H3642" s="50"/>
      <c r="I3642" s="51"/>
      <c r="J3642" s="52"/>
      <c r="L3642" s="58"/>
      <c r="N3642" s="53"/>
      <c r="O3642" s="53"/>
      <c r="P3642" s="53"/>
      <c r="Q3642" s="53"/>
      <c r="S3642" s="54"/>
      <c r="T3642" s="55"/>
      <c r="U3642" s="56"/>
      <c r="V3642" s="57"/>
      <c r="AF3642" s="15"/>
      <c r="AO3642" s="64"/>
      <c r="AP3642"/>
      <c r="AQ3642"/>
      <c r="AR3642" s="46"/>
      <c r="AS3642" s="43"/>
    </row>
    <row r="3643" spans="1:45" x14ac:dyDescent="0.2">
      <c r="A3643" s="48"/>
      <c r="B3643" s="2"/>
      <c r="D3643" s="65"/>
      <c r="G3643" s="1"/>
      <c r="H3643" s="50"/>
      <c r="I3643" s="51"/>
      <c r="J3643" s="52"/>
      <c r="L3643" s="58"/>
      <c r="N3643" s="53"/>
      <c r="O3643" s="53"/>
      <c r="P3643" s="53"/>
      <c r="Q3643" s="53"/>
      <c r="S3643" s="54"/>
      <c r="T3643" s="55"/>
      <c r="U3643" s="56"/>
      <c r="V3643" s="57"/>
      <c r="AF3643" s="15"/>
      <c r="AO3643" s="64"/>
      <c r="AP3643"/>
      <c r="AQ3643"/>
      <c r="AR3643" s="46"/>
      <c r="AS3643" s="43"/>
    </row>
    <row r="3644" spans="1:45" x14ac:dyDescent="0.2">
      <c r="A3644" s="48"/>
      <c r="B3644" s="2"/>
      <c r="D3644" s="65"/>
      <c r="G3644" s="1"/>
      <c r="H3644" s="50"/>
      <c r="I3644" s="51"/>
      <c r="J3644" s="52"/>
      <c r="L3644" s="58"/>
      <c r="N3644" s="53"/>
      <c r="O3644" s="53"/>
      <c r="P3644" s="53"/>
      <c r="Q3644" s="53"/>
      <c r="S3644" s="54"/>
      <c r="T3644" s="55"/>
      <c r="U3644" s="56"/>
      <c r="V3644" s="57"/>
      <c r="AF3644" s="15"/>
      <c r="AO3644" s="64"/>
      <c r="AP3644"/>
      <c r="AQ3644"/>
      <c r="AR3644" s="46"/>
      <c r="AS3644" s="43"/>
    </row>
    <row r="3645" spans="1:45" x14ac:dyDescent="0.2">
      <c r="A3645" s="48"/>
      <c r="B3645" s="2"/>
      <c r="D3645" s="65"/>
      <c r="G3645" s="1"/>
      <c r="H3645" s="50"/>
      <c r="I3645" s="51"/>
      <c r="J3645" s="52"/>
      <c r="L3645" s="58"/>
      <c r="N3645" s="53"/>
      <c r="O3645" s="53"/>
      <c r="P3645" s="53"/>
      <c r="Q3645" s="53"/>
      <c r="S3645" s="54"/>
      <c r="T3645" s="55"/>
      <c r="U3645" s="56"/>
      <c r="V3645" s="57"/>
      <c r="AF3645" s="15"/>
      <c r="AO3645" s="64"/>
      <c r="AP3645"/>
      <c r="AQ3645"/>
      <c r="AR3645" s="46"/>
      <c r="AS3645" s="43"/>
    </row>
    <row r="3646" spans="1:45" x14ac:dyDescent="0.2">
      <c r="A3646" s="48"/>
      <c r="B3646" s="2"/>
      <c r="D3646" s="65"/>
      <c r="G3646" s="1"/>
      <c r="H3646" s="50"/>
      <c r="I3646" s="51"/>
      <c r="J3646" s="52"/>
      <c r="L3646" s="58"/>
      <c r="N3646" s="53"/>
      <c r="O3646" s="53"/>
      <c r="P3646" s="53"/>
      <c r="Q3646" s="53"/>
      <c r="S3646" s="54"/>
      <c r="T3646" s="55"/>
      <c r="U3646" s="56"/>
      <c r="V3646" s="57"/>
      <c r="AF3646" s="15"/>
      <c r="AO3646" s="64"/>
      <c r="AP3646"/>
      <c r="AQ3646"/>
      <c r="AR3646" s="46"/>
      <c r="AS3646" s="43"/>
    </row>
    <row r="3647" spans="1:45" x14ac:dyDescent="0.2">
      <c r="A3647" s="48"/>
      <c r="B3647" s="2"/>
      <c r="D3647" s="65"/>
      <c r="G3647" s="1"/>
      <c r="H3647" s="50"/>
      <c r="I3647" s="51"/>
      <c r="J3647" s="52"/>
      <c r="L3647" s="58"/>
      <c r="N3647" s="53"/>
      <c r="O3647" s="53"/>
      <c r="P3647" s="53"/>
      <c r="Q3647" s="53"/>
      <c r="S3647" s="54"/>
      <c r="T3647" s="55"/>
      <c r="U3647" s="56"/>
      <c r="V3647" s="57"/>
      <c r="AF3647" s="15"/>
      <c r="AO3647" s="64"/>
      <c r="AP3647"/>
      <c r="AQ3647"/>
      <c r="AR3647" s="46"/>
      <c r="AS3647" s="43"/>
    </row>
    <row r="3648" spans="1:45" x14ac:dyDescent="0.2">
      <c r="A3648" s="48"/>
      <c r="B3648" s="2"/>
      <c r="D3648" s="65"/>
      <c r="G3648" s="1"/>
      <c r="H3648" s="50"/>
      <c r="I3648" s="51"/>
      <c r="J3648" s="52"/>
      <c r="L3648" s="58"/>
      <c r="N3648" s="53"/>
      <c r="O3648" s="53"/>
      <c r="P3648" s="53"/>
      <c r="Q3648" s="53"/>
      <c r="S3648" s="54"/>
      <c r="T3648" s="55"/>
      <c r="U3648" s="56"/>
      <c r="V3648" s="57"/>
      <c r="AF3648" s="15"/>
      <c r="AO3648" s="64"/>
      <c r="AP3648"/>
      <c r="AQ3648"/>
      <c r="AR3648" s="46"/>
      <c r="AS3648" s="43"/>
    </row>
    <row r="3649" spans="1:45" x14ac:dyDescent="0.2">
      <c r="A3649" s="48"/>
      <c r="B3649" s="2"/>
      <c r="D3649" s="65"/>
      <c r="G3649" s="1"/>
      <c r="H3649" s="50"/>
      <c r="I3649" s="51"/>
      <c r="J3649" s="52"/>
      <c r="L3649" s="58"/>
      <c r="N3649" s="53"/>
      <c r="O3649" s="53"/>
      <c r="P3649" s="53"/>
      <c r="Q3649" s="53"/>
      <c r="S3649" s="54"/>
      <c r="T3649" s="55"/>
      <c r="U3649" s="56"/>
      <c r="V3649" s="57"/>
      <c r="AF3649" s="15"/>
      <c r="AO3649" s="64"/>
      <c r="AP3649"/>
      <c r="AQ3649"/>
      <c r="AR3649" s="46"/>
      <c r="AS3649" s="43"/>
    </row>
    <row r="3650" spans="1:45" x14ac:dyDescent="0.2">
      <c r="A3650" s="48"/>
      <c r="B3650" s="2"/>
      <c r="D3650" s="65"/>
      <c r="G3650" s="1"/>
      <c r="H3650" s="50"/>
      <c r="I3650" s="51"/>
      <c r="J3650" s="52"/>
      <c r="L3650" s="58"/>
      <c r="N3650" s="53"/>
      <c r="O3650" s="53"/>
      <c r="P3650" s="53"/>
      <c r="Q3650" s="53"/>
      <c r="S3650" s="54"/>
      <c r="T3650" s="55"/>
      <c r="U3650" s="56"/>
      <c r="V3650" s="57"/>
      <c r="AF3650" s="15"/>
      <c r="AO3650" s="64"/>
      <c r="AP3650"/>
      <c r="AQ3650"/>
      <c r="AR3650" s="46"/>
      <c r="AS3650" s="43"/>
    </row>
    <row r="3651" spans="1:45" x14ac:dyDescent="0.2">
      <c r="A3651" s="48"/>
      <c r="B3651" s="2"/>
      <c r="D3651" s="65"/>
      <c r="G3651" s="1"/>
      <c r="H3651" s="50"/>
      <c r="I3651" s="51"/>
      <c r="J3651" s="52"/>
      <c r="L3651" s="58"/>
      <c r="N3651" s="53"/>
      <c r="O3651" s="53"/>
      <c r="P3651" s="53"/>
      <c r="Q3651" s="53"/>
      <c r="S3651" s="54"/>
      <c r="T3651" s="55"/>
      <c r="U3651" s="56"/>
      <c r="V3651" s="57"/>
      <c r="AF3651" s="15"/>
      <c r="AO3651" s="64"/>
      <c r="AP3651"/>
      <c r="AQ3651"/>
      <c r="AR3651" s="46"/>
      <c r="AS3651" s="43"/>
    </row>
    <row r="3652" spans="1:45" x14ac:dyDescent="0.2">
      <c r="A3652" s="48"/>
      <c r="B3652" s="2"/>
      <c r="D3652" s="65"/>
      <c r="G3652" s="1"/>
      <c r="H3652" s="50"/>
      <c r="I3652" s="51"/>
      <c r="J3652" s="52"/>
      <c r="L3652" s="58"/>
      <c r="N3652" s="53"/>
      <c r="O3652" s="53"/>
      <c r="P3652" s="53"/>
      <c r="Q3652" s="53"/>
      <c r="S3652" s="54"/>
      <c r="T3652" s="55"/>
      <c r="U3652" s="56"/>
      <c r="V3652" s="57"/>
      <c r="AF3652" s="15"/>
      <c r="AO3652" s="64"/>
      <c r="AP3652"/>
      <c r="AQ3652"/>
      <c r="AR3652" s="46"/>
      <c r="AS3652" s="43"/>
    </row>
    <row r="3653" spans="1:45" x14ac:dyDescent="0.2">
      <c r="A3653" s="48"/>
      <c r="B3653" s="2"/>
      <c r="D3653" s="65"/>
      <c r="G3653" s="1"/>
      <c r="H3653" s="50"/>
      <c r="I3653" s="51"/>
      <c r="J3653" s="52"/>
      <c r="L3653" s="58"/>
      <c r="N3653" s="53"/>
      <c r="O3653" s="53"/>
      <c r="P3653" s="53"/>
      <c r="Q3653" s="53"/>
      <c r="S3653" s="54"/>
      <c r="T3653" s="55"/>
      <c r="U3653" s="56"/>
      <c r="V3653" s="57"/>
      <c r="AF3653" s="15"/>
      <c r="AO3653" s="64"/>
      <c r="AP3653"/>
      <c r="AQ3653"/>
      <c r="AR3653" s="46"/>
      <c r="AS3653" s="43"/>
    </row>
    <row r="3654" spans="1:45" x14ac:dyDescent="0.2">
      <c r="A3654" s="48"/>
      <c r="B3654" s="2"/>
      <c r="D3654" s="65"/>
      <c r="G3654" s="1"/>
      <c r="H3654" s="50"/>
      <c r="I3654" s="51"/>
      <c r="J3654" s="52"/>
      <c r="L3654" s="58"/>
      <c r="N3654" s="53"/>
      <c r="O3654" s="53"/>
      <c r="P3654" s="53"/>
      <c r="Q3654" s="53"/>
      <c r="S3654" s="54"/>
      <c r="T3654" s="55"/>
      <c r="U3654" s="56"/>
      <c r="V3654" s="57"/>
      <c r="AF3654" s="15"/>
      <c r="AO3654" s="64"/>
      <c r="AP3654"/>
      <c r="AQ3654"/>
      <c r="AR3654" s="46"/>
      <c r="AS3654" s="43"/>
    </row>
    <row r="3655" spans="1:45" x14ac:dyDescent="0.2">
      <c r="A3655" s="48"/>
      <c r="B3655" s="2"/>
      <c r="D3655" s="65"/>
      <c r="G3655" s="1"/>
      <c r="H3655" s="50"/>
      <c r="I3655" s="51"/>
      <c r="J3655" s="52"/>
      <c r="L3655" s="58"/>
      <c r="N3655" s="53"/>
      <c r="O3655" s="53"/>
      <c r="P3655" s="53"/>
      <c r="Q3655" s="53"/>
      <c r="S3655" s="54"/>
      <c r="T3655" s="55"/>
      <c r="U3655" s="56"/>
      <c r="V3655" s="57"/>
      <c r="AF3655" s="15"/>
      <c r="AO3655" s="64"/>
      <c r="AP3655"/>
      <c r="AQ3655"/>
      <c r="AR3655" s="46"/>
      <c r="AS3655" s="43"/>
    </row>
    <row r="3656" spans="1:45" x14ac:dyDescent="0.2">
      <c r="A3656" s="48"/>
      <c r="B3656" s="2"/>
      <c r="D3656" s="65"/>
      <c r="G3656" s="1"/>
      <c r="H3656" s="50"/>
      <c r="I3656" s="51"/>
      <c r="J3656" s="52"/>
      <c r="L3656" s="58"/>
      <c r="N3656" s="53"/>
      <c r="O3656" s="53"/>
      <c r="P3656" s="53"/>
      <c r="Q3656" s="53"/>
      <c r="S3656" s="54"/>
      <c r="T3656" s="55"/>
      <c r="U3656" s="56"/>
      <c r="V3656" s="57"/>
      <c r="AF3656" s="15"/>
      <c r="AO3656" s="64"/>
      <c r="AP3656"/>
      <c r="AQ3656"/>
      <c r="AR3656" s="46"/>
      <c r="AS3656" s="43"/>
    </row>
    <row r="3657" spans="1:45" x14ac:dyDescent="0.2">
      <c r="A3657" s="48"/>
      <c r="B3657" s="2"/>
      <c r="D3657" s="65"/>
      <c r="G3657" s="1"/>
      <c r="H3657" s="50"/>
      <c r="I3657" s="51"/>
      <c r="J3657" s="52"/>
      <c r="L3657" s="58"/>
      <c r="N3657" s="53"/>
      <c r="O3657" s="53"/>
      <c r="P3657" s="53"/>
      <c r="Q3657" s="53"/>
      <c r="S3657" s="54"/>
      <c r="T3657" s="55"/>
      <c r="U3657" s="56"/>
      <c r="V3657" s="57"/>
      <c r="AF3657" s="15"/>
      <c r="AO3657" s="64"/>
      <c r="AP3657"/>
      <c r="AQ3657"/>
      <c r="AR3657" s="46"/>
      <c r="AS3657" s="43"/>
    </row>
    <row r="3658" spans="1:45" x14ac:dyDescent="0.2">
      <c r="A3658" s="48"/>
      <c r="B3658" s="2"/>
      <c r="D3658" s="65"/>
      <c r="G3658" s="1"/>
      <c r="H3658" s="50"/>
      <c r="I3658" s="51"/>
      <c r="J3658" s="52"/>
      <c r="L3658" s="58"/>
      <c r="N3658" s="53"/>
      <c r="O3658" s="53"/>
      <c r="P3658" s="53"/>
      <c r="Q3658" s="53"/>
      <c r="S3658" s="54"/>
      <c r="T3658" s="55"/>
      <c r="U3658" s="56"/>
      <c r="V3658" s="57"/>
      <c r="AF3658" s="15"/>
      <c r="AO3658" s="64"/>
      <c r="AP3658"/>
      <c r="AQ3658"/>
      <c r="AR3658" s="46"/>
      <c r="AS3658" s="43"/>
    </row>
    <row r="3659" spans="1:45" x14ac:dyDescent="0.2">
      <c r="A3659" s="48"/>
      <c r="B3659" s="2"/>
      <c r="D3659" s="65"/>
      <c r="G3659" s="1"/>
      <c r="H3659" s="50"/>
      <c r="I3659" s="51"/>
      <c r="J3659" s="52"/>
      <c r="L3659" s="58"/>
      <c r="N3659" s="53"/>
      <c r="O3659" s="53"/>
      <c r="P3659" s="53"/>
      <c r="Q3659" s="53"/>
      <c r="S3659" s="54"/>
      <c r="T3659" s="55"/>
      <c r="U3659" s="56"/>
      <c r="V3659" s="57"/>
      <c r="AF3659" s="15"/>
      <c r="AO3659" s="64"/>
      <c r="AP3659"/>
      <c r="AQ3659"/>
      <c r="AR3659" s="46"/>
      <c r="AS3659" s="43"/>
    </row>
    <row r="3660" spans="1:45" x14ac:dyDescent="0.2">
      <c r="A3660" s="48"/>
      <c r="B3660" s="2"/>
      <c r="D3660" s="65"/>
      <c r="G3660" s="1"/>
      <c r="H3660" s="50"/>
      <c r="I3660" s="51"/>
      <c r="J3660" s="52"/>
      <c r="L3660" s="58"/>
      <c r="N3660" s="53"/>
      <c r="O3660" s="53"/>
      <c r="P3660" s="53"/>
      <c r="Q3660" s="53"/>
      <c r="S3660" s="54"/>
      <c r="T3660" s="55"/>
      <c r="U3660" s="56"/>
      <c r="V3660" s="57"/>
      <c r="AF3660" s="15"/>
      <c r="AO3660" s="64"/>
      <c r="AP3660"/>
      <c r="AQ3660"/>
      <c r="AR3660" s="46"/>
      <c r="AS3660" s="43"/>
    </row>
    <row r="3661" spans="1:45" x14ac:dyDescent="0.2">
      <c r="A3661" s="48"/>
      <c r="B3661" s="2"/>
      <c r="D3661" s="65"/>
      <c r="G3661" s="1"/>
      <c r="H3661" s="50"/>
      <c r="I3661" s="51"/>
      <c r="J3661" s="52"/>
      <c r="L3661" s="58"/>
      <c r="N3661" s="53"/>
      <c r="O3661" s="53"/>
      <c r="P3661" s="53"/>
      <c r="Q3661" s="53"/>
      <c r="S3661" s="54"/>
      <c r="T3661" s="55"/>
      <c r="U3661" s="56"/>
      <c r="V3661" s="57"/>
      <c r="AF3661" s="15"/>
      <c r="AO3661" s="64"/>
      <c r="AP3661"/>
      <c r="AQ3661"/>
      <c r="AR3661" s="46"/>
      <c r="AS3661" s="43"/>
    </row>
    <row r="3662" spans="1:45" x14ac:dyDescent="0.2">
      <c r="A3662" s="48"/>
      <c r="B3662" s="2"/>
      <c r="D3662" s="65"/>
      <c r="G3662" s="1"/>
      <c r="H3662" s="50"/>
      <c r="I3662" s="51"/>
      <c r="J3662" s="52"/>
      <c r="L3662" s="58"/>
      <c r="N3662" s="53"/>
      <c r="O3662" s="53"/>
      <c r="P3662" s="53"/>
      <c r="Q3662" s="53"/>
      <c r="S3662" s="54"/>
      <c r="T3662" s="55"/>
      <c r="U3662" s="56"/>
      <c r="V3662" s="57"/>
      <c r="AF3662" s="15"/>
      <c r="AO3662" s="64"/>
      <c r="AP3662"/>
      <c r="AQ3662"/>
      <c r="AR3662" s="46"/>
      <c r="AS3662" s="43"/>
    </row>
    <row r="3663" spans="1:45" x14ac:dyDescent="0.2">
      <c r="A3663" s="48"/>
      <c r="B3663" s="2"/>
      <c r="D3663" s="65"/>
      <c r="G3663" s="1"/>
      <c r="H3663" s="50"/>
      <c r="I3663" s="51"/>
      <c r="J3663" s="52"/>
      <c r="L3663" s="58"/>
      <c r="N3663" s="53"/>
      <c r="O3663" s="53"/>
      <c r="P3663" s="53"/>
      <c r="Q3663" s="53"/>
      <c r="S3663" s="54"/>
      <c r="T3663" s="55"/>
      <c r="U3663" s="56"/>
      <c r="V3663" s="57"/>
      <c r="AF3663" s="15"/>
      <c r="AO3663" s="64"/>
      <c r="AP3663"/>
      <c r="AQ3663"/>
      <c r="AR3663" s="46"/>
      <c r="AS3663" s="43"/>
    </row>
    <row r="3664" spans="1:45" x14ac:dyDescent="0.2">
      <c r="A3664" s="48"/>
      <c r="B3664" s="2"/>
      <c r="D3664" s="65"/>
      <c r="G3664" s="1"/>
      <c r="H3664" s="50"/>
      <c r="I3664" s="51"/>
      <c r="J3664" s="52"/>
      <c r="L3664" s="58"/>
      <c r="N3664" s="53"/>
      <c r="O3664" s="53"/>
      <c r="P3664" s="53"/>
      <c r="Q3664" s="53"/>
      <c r="S3664" s="54"/>
      <c r="T3664" s="55"/>
      <c r="U3664" s="56"/>
      <c r="V3664" s="57"/>
      <c r="AF3664" s="15"/>
      <c r="AO3664" s="64"/>
      <c r="AP3664"/>
      <c r="AQ3664"/>
      <c r="AR3664" s="46"/>
      <c r="AS3664" s="43"/>
    </row>
    <row r="3665" spans="1:45" x14ac:dyDescent="0.2">
      <c r="A3665" s="48"/>
      <c r="B3665" s="2"/>
      <c r="D3665" s="65"/>
      <c r="G3665" s="1"/>
      <c r="H3665" s="50"/>
      <c r="I3665" s="51"/>
      <c r="J3665" s="52"/>
      <c r="L3665" s="58"/>
      <c r="N3665" s="53"/>
      <c r="O3665" s="53"/>
      <c r="P3665" s="53"/>
      <c r="Q3665" s="53"/>
      <c r="S3665" s="54"/>
      <c r="T3665" s="55"/>
      <c r="U3665" s="56"/>
      <c r="V3665" s="57"/>
      <c r="AF3665" s="15"/>
      <c r="AO3665" s="64"/>
      <c r="AP3665"/>
      <c r="AQ3665"/>
      <c r="AR3665" s="46"/>
      <c r="AS3665" s="43"/>
    </row>
    <row r="3666" spans="1:45" x14ac:dyDescent="0.2">
      <c r="A3666" s="48"/>
      <c r="B3666" s="2"/>
      <c r="D3666" s="65"/>
      <c r="G3666" s="1"/>
      <c r="H3666" s="50"/>
      <c r="I3666" s="51"/>
      <c r="J3666" s="52"/>
      <c r="L3666" s="58"/>
      <c r="N3666" s="53"/>
      <c r="O3666" s="53"/>
      <c r="P3666" s="53"/>
      <c r="Q3666" s="53"/>
      <c r="S3666" s="54"/>
      <c r="T3666" s="55"/>
      <c r="U3666" s="56"/>
      <c r="V3666" s="57"/>
      <c r="AF3666" s="15"/>
      <c r="AO3666" s="64"/>
      <c r="AP3666"/>
      <c r="AQ3666"/>
      <c r="AR3666" s="46"/>
      <c r="AS3666" s="43"/>
    </row>
    <row r="3667" spans="1:45" x14ac:dyDescent="0.2">
      <c r="A3667" s="48"/>
      <c r="B3667" s="2"/>
      <c r="D3667" s="65"/>
      <c r="G3667" s="1"/>
      <c r="H3667" s="50"/>
      <c r="I3667" s="51"/>
      <c r="J3667" s="52"/>
      <c r="L3667" s="58"/>
      <c r="N3667" s="53"/>
      <c r="O3667" s="53"/>
      <c r="P3667" s="53"/>
      <c r="Q3667" s="53"/>
      <c r="S3667" s="54"/>
      <c r="T3667" s="55"/>
      <c r="U3667" s="56"/>
      <c r="V3667" s="57"/>
      <c r="AF3667" s="15"/>
      <c r="AO3667" s="64"/>
      <c r="AP3667"/>
      <c r="AQ3667"/>
      <c r="AR3667" s="46"/>
      <c r="AS3667" s="43"/>
    </row>
    <row r="3668" spans="1:45" x14ac:dyDescent="0.2">
      <c r="A3668" s="48"/>
      <c r="B3668" s="2"/>
      <c r="D3668" s="65"/>
      <c r="G3668" s="1"/>
      <c r="H3668" s="50"/>
      <c r="I3668" s="51"/>
      <c r="J3668" s="52"/>
      <c r="L3668" s="58"/>
      <c r="N3668" s="53"/>
      <c r="O3668" s="53"/>
      <c r="P3668" s="53"/>
      <c r="Q3668" s="53"/>
      <c r="S3668" s="54"/>
      <c r="T3668" s="55"/>
      <c r="U3668" s="56"/>
      <c r="V3668" s="57"/>
      <c r="AF3668" s="15"/>
      <c r="AO3668" s="64"/>
      <c r="AP3668"/>
      <c r="AQ3668"/>
      <c r="AR3668" s="46"/>
      <c r="AS3668" s="43"/>
    </row>
    <row r="3669" spans="1:45" x14ac:dyDescent="0.2">
      <c r="A3669" s="48"/>
      <c r="B3669" s="2"/>
      <c r="D3669" s="65"/>
      <c r="G3669" s="1"/>
      <c r="H3669" s="50"/>
      <c r="I3669" s="51"/>
      <c r="J3669" s="52"/>
      <c r="L3669" s="58"/>
      <c r="N3669" s="53"/>
      <c r="O3669" s="53"/>
      <c r="P3669" s="53"/>
      <c r="Q3669" s="53"/>
      <c r="S3669" s="54"/>
      <c r="T3669" s="55"/>
      <c r="U3669" s="56"/>
      <c r="V3669" s="57"/>
      <c r="AF3669" s="15"/>
      <c r="AO3669" s="64"/>
      <c r="AP3669"/>
      <c r="AQ3669"/>
      <c r="AR3669" s="46"/>
      <c r="AS3669" s="43"/>
    </row>
    <row r="3670" spans="1:45" x14ac:dyDescent="0.2">
      <c r="A3670" s="48"/>
      <c r="B3670" s="2"/>
      <c r="D3670" s="65"/>
      <c r="G3670" s="1"/>
      <c r="H3670" s="50"/>
      <c r="I3670" s="51"/>
      <c r="J3670" s="52"/>
      <c r="L3670" s="58"/>
      <c r="N3670" s="53"/>
      <c r="O3670" s="53"/>
      <c r="P3670" s="53"/>
      <c r="Q3670" s="53"/>
      <c r="S3670" s="54"/>
      <c r="T3670" s="55"/>
      <c r="U3670" s="56"/>
      <c r="V3670" s="57"/>
      <c r="AF3670" s="15"/>
      <c r="AO3670" s="64"/>
      <c r="AP3670"/>
      <c r="AQ3670"/>
      <c r="AR3670" s="46"/>
      <c r="AS3670" s="43"/>
    </row>
    <row r="3671" spans="1:45" x14ac:dyDescent="0.2">
      <c r="A3671" s="48"/>
      <c r="B3671" s="2"/>
      <c r="D3671" s="65"/>
      <c r="G3671" s="1"/>
      <c r="H3671" s="50"/>
      <c r="I3671" s="51"/>
      <c r="J3671" s="52"/>
      <c r="L3671" s="58"/>
      <c r="N3671" s="53"/>
      <c r="O3671" s="53"/>
      <c r="P3671" s="53"/>
      <c r="Q3671" s="53"/>
      <c r="S3671" s="54"/>
      <c r="T3671" s="55"/>
      <c r="U3671" s="56"/>
      <c r="V3671" s="57"/>
      <c r="AF3671" s="15"/>
      <c r="AO3671" s="64"/>
      <c r="AP3671"/>
      <c r="AQ3671"/>
      <c r="AR3671" s="46"/>
      <c r="AS3671" s="43"/>
    </row>
    <row r="3672" spans="1:45" x14ac:dyDescent="0.2">
      <c r="A3672" s="48"/>
      <c r="B3672" s="2"/>
      <c r="D3672" s="65"/>
      <c r="G3672" s="1"/>
      <c r="H3672" s="50"/>
      <c r="I3672" s="51"/>
      <c r="J3672" s="52"/>
      <c r="L3672" s="58"/>
      <c r="N3672" s="53"/>
      <c r="O3672" s="53"/>
      <c r="P3672" s="53"/>
      <c r="Q3672" s="53"/>
      <c r="S3672" s="54"/>
      <c r="T3672" s="55"/>
      <c r="U3672" s="56"/>
      <c r="V3672" s="57"/>
      <c r="AF3672" s="15"/>
      <c r="AO3672" s="64"/>
      <c r="AP3672"/>
      <c r="AQ3672"/>
      <c r="AR3672" s="46"/>
      <c r="AS3672" s="43"/>
    </row>
    <row r="3673" spans="1:45" x14ac:dyDescent="0.2">
      <c r="A3673" s="48"/>
      <c r="B3673" s="2"/>
      <c r="D3673" s="65"/>
      <c r="G3673" s="1"/>
      <c r="H3673" s="50"/>
      <c r="I3673" s="51"/>
      <c r="J3673" s="52"/>
      <c r="L3673" s="58"/>
      <c r="N3673" s="53"/>
      <c r="O3673" s="53"/>
      <c r="P3673" s="53"/>
      <c r="Q3673" s="53"/>
      <c r="S3673" s="54"/>
      <c r="T3673" s="55"/>
      <c r="U3673" s="56"/>
      <c r="V3673" s="57"/>
      <c r="AF3673" s="15"/>
      <c r="AO3673" s="64"/>
      <c r="AP3673"/>
      <c r="AQ3673"/>
      <c r="AR3673" s="46"/>
      <c r="AS3673" s="43"/>
    </row>
    <row r="3674" spans="1:45" x14ac:dyDescent="0.2">
      <c r="A3674" s="48"/>
      <c r="B3674" s="2"/>
      <c r="D3674" s="65"/>
      <c r="G3674" s="1"/>
      <c r="H3674" s="50"/>
      <c r="I3674" s="51"/>
      <c r="J3674" s="52"/>
      <c r="L3674" s="58"/>
      <c r="N3674" s="53"/>
      <c r="O3674" s="53"/>
      <c r="P3674" s="53"/>
      <c r="Q3674" s="53"/>
      <c r="S3674" s="54"/>
      <c r="T3674" s="55"/>
      <c r="U3674" s="56"/>
      <c r="V3674" s="57"/>
      <c r="AF3674" s="15"/>
      <c r="AO3674" s="64"/>
      <c r="AP3674"/>
      <c r="AQ3674"/>
      <c r="AR3674" s="46"/>
      <c r="AS3674" s="43"/>
    </row>
    <row r="3675" spans="1:45" x14ac:dyDescent="0.2">
      <c r="A3675" s="48"/>
      <c r="B3675" s="2"/>
      <c r="D3675" s="65"/>
      <c r="G3675" s="1"/>
      <c r="H3675" s="50"/>
      <c r="I3675" s="51"/>
      <c r="J3675" s="52"/>
      <c r="L3675" s="58"/>
      <c r="N3675" s="53"/>
      <c r="O3675" s="53"/>
      <c r="P3675" s="53"/>
      <c r="Q3675" s="53"/>
      <c r="S3675" s="54"/>
      <c r="T3675" s="55"/>
      <c r="U3675" s="56"/>
      <c r="V3675" s="57"/>
      <c r="AF3675" s="15"/>
      <c r="AO3675" s="64"/>
      <c r="AP3675"/>
      <c r="AQ3675"/>
      <c r="AR3675" s="46"/>
      <c r="AS3675" s="43"/>
    </row>
    <row r="3676" spans="1:45" x14ac:dyDescent="0.2">
      <c r="A3676" s="48"/>
      <c r="B3676" s="2"/>
      <c r="D3676" s="65"/>
      <c r="G3676" s="1"/>
      <c r="H3676" s="50"/>
      <c r="I3676" s="51"/>
      <c r="J3676" s="52"/>
      <c r="L3676" s="58"/>
      <c r="N3676" s="53"/>
      <c r="O3676" s="53"/>
      <c r="P3676" s="53"/>
      <c r="Q3676" s="53"/>
      <c r="S3676" s="54"/>
      <c r="T3676" s="55"/>
      <c r="U3676" s="56"/>
      <c r="V3676" s="57"/>
      <c r="AF3676" s="15"/>
      <c r="AO3676" s="64"/>
      <c r="AP3676"/>
      <c r="AQ3676"/>
      <c r="AR3676" s="46"/>
      <c r="AS3676" s="43"/>
    </row>
    <row r="3677" spans="1:45" x14ac:dyDescent="0.2">
      <c r="A3677" s="48"/>
      <c r="B3677" s="2"/>
      <c r="D3677" s="65"/>
      <c r="G3677" s="1"/>
      <c r="H3677" s="50"/>
      <c r="I3677" s="51"/>
      <c r="J3677" s="52"/>
      <c r="L3677" s="58"/>
      <c r="N3677" s="53"/>
      <c r="O3677" s="53"/>
      <c r="P3677" s="53"/>
      <c r="Q3677" s="53"/>
      <c r="S3677" s="54"/>
      <c r="T3677" s="55"/>
      <c r="U3677" s="56"/>
      <c r="V3677" s="57"/>
      <c r="AF3677" s="15"/>
      <c r="AO3677" s="64"/>
      <c r="AP3677"/>
      <c r="AQ3677"/>
      <c r="AR3677" s="46"/>
      <c r="AS3677" s="43"/>
    </row>
    <row r="3678" spans="1:45" x14ac:dyDescent="0.2">
      <c r="A3678" s="48"/>
      <c r="B3678" s="2"/>
      <c r="D3678" s="65"/>
      <c r="G3678" s="1"/>
      <c r="H3678" s="50"/>
      <c r="I3678" s="51"/>
      <c r="J3678" s="52"/>
      <c r="L3678" s="58"/>
      <c r="N3678" s="53"/>
      <c r="O3678" s="53"/>
      <c r="P3678" s="53"/>
      <c r="Q3678" s="53"/>
      <c r="S3678" s="54"/>
      <c r="T3678" s="55"/>
      <c r="U3678" s="56"/>
      <c r="V3678" s="57"/>
      <c r="AF3678" s="15"/>
      <c r="AO3678" s="64"/>
      <c r="AP3678"/>
      <c r="AQ3678"/>
      <c r="AR3678" s="46"/>
      <c r="AS3678" s="43"/>
    </row>
    <row r="3679" spans="1:45" x14ac:dyDescent="0.2">
      <c r="A3679" s="48"/>
      <c r="B3679" s="2"/>
      <c r="D3679" s="65"/>
      <c r="G3679" s="1"/>
      <c r="H3679" s="50"/>
      <c r="I3679" s="51"/>
      <c r="J3679" s="52"/>
      <c r="L3679" s="58"/>
      <c r="N3679" s="53"/>
      <c r="O3679" s="53"/>
      <c r="P3679" s="53"/>
      <c r="Q3679" s="53"/>
      <c r="S3679" s="54"/>
      <c r="T3679" s="55"/>
      <c r="U3679" s="56"/>
      <c r="V3679" s="57"/>
      <c r="AF3679" s="15"/>
      <c r="AO3679" s="64"/>
      <c r="AP3679"/>
      <c r="AQ3679"/>
      <c r="AR3679" s="46"/>
      <c r="AS3679" s="43"/>
    </row>
    <row r="3680" spans="1:45" x14ac:dyDescent="0.2">
      <c r="A3680" s="48"/>
      <c r="B3680" s="2"/>
      <c r="D3680" s="65"/>
      <c r="G3680" s="1"/>
      <c r="H3680" s="50"/>
      <c r="I3680" s="51"/>
      <c r="J3680" s="52"/>
      <c r="L3680" s="58"/>
      <c r="N3680" s="53"/>
      <c r="O3680" s="53"/>
      <c r="P3680" s="53"/>
      <c r="Q3680" s="53"/>
      <c r="S3680" s="54"/>
      <c r="T3680" s="55"/>
      <c r="U3680" s="56"/>
      <c r="V3680" s="57"/>
      <c r="AF3680" s="15"/>
      <c r="AO3680" s="64"/>
      <c r="AP3680"/>
      <c r="AQ3680"/>
      <c r="AR3680" s="46"/>
      <c r="AS3680" s="43"/>
    </row>
    <row r="3681" spans="1:45" x14ac:dyDescent="0.2">
      <c r="A3681" s="48"/>
      <c r="B3681" s="2"/>
      <c r="D3681" s="65"/>
      <c r="G3681" s="1"/>
      <c r="H3681" s="50"/>
      <c r="I3681" s="51"/>
      <c r="J3681" s="52"/>
      <c r="L3681" s="58"/>
      <c r="N3681" s="53"/>
      <c r="O3681" s="53"/>
      <c r="P3681" s="53"/>
      <c r="Q3681" s="53"/>
      <c r="S3681" s="54"/>
      <c r="T3681" s="55"/>
      <c r="U3681" s="56"/>
      <c r="V3681" s="57"/>
      <c r="AF3681" s="15"/>
      <c r="AO3681" s="64"/>
      <c r="AP3681"/>
      <c r="AQ3681"/>
      <c r="AR3681" s="46"/>
      <c r="AS3681" s="43"/>
    </row>
    <row r="3682" spans="1:45" x14ac:dyDescent="0.2">
      <c r="A3682" s="48"/>
      <c r="B3682" s="2"/>
      <c r="D3682" s="65"/>
      <c r="G3682" s="1"/>
      <c r="H3682" s="50"/>
      <c r="I3682" s="51"/>
      <c r="J3682" s="52"/>
      <c r="L3682" s="58"/>
      <c r="N3682" s="53"/>
      <c r="O3682" s="53"/>
      <c r="P3682" s="53"/>
      <c r="Q3682" s="53"/>
      <c r="S3682" s="54"/>
      <c r="T3682" s="55"/>
      <c r="U3682" s="56"/>
      <c r="V3682" s="57"/>
      <c r="AF3682" s="15"/>
      <c r="AO3682" s="64"/>
      <c r="AP3682"/>
      <c r="AQ3682"/>
      <c r="AR3682" s="46"/>
      <c r="AS3682" s="43"/>
    </row>
    <row r="3683" spans="1:45" x14ac:dyDescent="0.2">
      <c r="A3683" s="48"/>
      <c r="B3683" s="2"/>
      <c r="D3683" s="65"/>
      <c r="G3683" s="1"/>
      <c r="H3683" s="50"/>
      <c r="I3683" s="51"/>
      <c r="J3683" s="52"/>
      <c r="L3683" s="58"/>
      <c r="N3683" s="53"/>
      <c r="O3683" s="53"/>
      <c r="P3683" s="53"/>
      <c r="Q3683" s="53"/>
      <c r="S3683" s="54"/>
      <c r="T3683" s="55"/>
      <c r="U3683" s="56"/>
      <c r="V3683" s="57"/>
      <c r="AF3683" s="15"/>
      <c r="AO3683" s="64"/>
      <c r="AP3683"/>
      <c r="AQ3683"/>
      <c r="AR3683" s="46"/>
      <c r="AS3683" s="43"/>
    </row>
    <row r="3684" spans="1:45" x14ac:dyDescent="0.2">
      <c r="A3684" s="48"/>
      <c r="B3684" s="2"/>
      <c r="D3684" s="65"/>
      <c r="G3684" s="1"/>
      <c r="H3684" s="50"/>
      <c r="I3684" s="51"/>
      <c r="J3684" s="52"/>
      <c r="L3684" s="58"/>
      <c r="N3684" s="53"/>
      <c r="O3684" s="53"/>
      <c r="P3684" s="53"/>
      <c r="Q3684" s="53"/>
      <c r="S3684" s="54"/>
      <c r="T3684" s="55"/>
      <c r="U3684" s="56"/>
      <c r="V3684" s="57"/>
      <c r="AF3684" s="15"/>
      <c r="AO3684" s="64"/>
      <c r="AP3684"/>
      <c r="AQ3684"/>
      <c r="AR3684" s="46"/>
      <c r="AS3684" s="43"/>
    </row>
    <row r="3685" spans="1:45" x14ac:dyDescent="0.2">
      <c r="A3685" s="48"/>
      <c r="B3685" s="2"/>
      <c r="D3685" s="65"/>
      <c r="G3685" s="1"/>
      <c r="H3685" s="50"/>
      <c r="I3685" s="51"/>
      <c r="J3685" s="52"/>
      <c r="L3685" s="58"/>
      <c r="N3685" s="53"/>
      <c r="O3685" s="53"/>
      <c r="P3685" s="53"/>
      <c r="Q3685" s="53"/>
      <c r="S3685" s="54"/>
      <c r="T3685" s="55"/>
      <c r="U3685" s="56"/>
      <c r="V3685" s="57"/>
      <c r="AF3685" s="15"/>
      <c r="AO3685" s="64"/>
      <c r="AP3685"/>
      <c r="AQ3685"/>
      <c r="AR3685" s="46"/>
      <c r="AS3685" s="43"/>
    </row>
    <row r="3686" spans="1:45" x14ac:dyDescent="0.2">
      <c r="A3686" s="48"/>
      <c r="B3686" s="2"/>
      <c r="D3686" s="65"/>
      <c r="G3686" s="1"/>
      <c r="H3686" s="50"/>
      <c r="I3686" s="51"/>
      <c r="J3686" s="52"/>
      <c r="L3686" s="58"/>
      <c r="N3686" s="53"/>
      <c r="O3686" s="53"/>
      <c r="P3686" s="53"/>
      <c r="Q3686" s="53"/>
      <c r="S3686" s="54"/>
      <c r="T3686" s="55"/>
      <c r="U3686" s="56"/>
      <c r="V3686" s="57"/>
      <c r="AF3686" s="15"/>
      <c r="AO3686" s="64"/>
      <c r="AP3686"/>
      <c r="AQ3686"/>
      <c r="AR3686" s="46"/>
      <c r="AS3686" s="43"/>
    </row>
    <row r="3687" spans="1:45" x14ac:dyDescent="0.2">
      <c r="A3687" s="48"/>
      <c r="B3687" s="2"/>
      <c r="D3687" s="65"/>
      <c r="G3687" s="1"/>
      <c r="H3687" s="50"/>
      <c r="I3687" s="51"/>
      <c r="J3687" s="52"/>
      <c r="L3687" s="58"/>
      <c r="N3687" s="53"/>
      <c r="O3687" s="53"/>
      <c r="P3687" s="53"/>
      <c r="Q3687" s="53"/>
      <c r="S3687" s="54"/>
      <c r="T3687" s="55"/>
      <c r="U3687" s="56"/>
      <c r="V3687" s="57"/>
      <c r="AF3687" s="15"/>
      <c r="AO3687" s="64"/>
      <c r="AP3687"/>
      <c r="AQ3687"/>
      <c r="AR3687" s="46"/>
      <c r="AS3687" s="43"/>
    </row>
    <row r="3688" spans="1:45" x14ac:dyDescent="0.2">
      <c r="A3688" s="48"/>
      <c r="B3688" s="2"/>
      <c r="D3688" s="65"/>
      <c r="G3688" s="1"/>
      <c r="H3688" s="50"/>
      <c r="I3688" s="51"/>
      <c r="J3688" s="52"/>
      <c r="L3688" s="58"/>
      <c r="N3688" s="53"/>
      <c r="O3688" s="53"/>
      <c r="P3688" s="53"/>
      <c r="Q3688" s="53"/>
      <c r="S3688" s="54"/>
      <c r="T3688" s="55"/>
      <c r="U3688" s="56"/>
      <c r="V3688" s="57"/>
      <c r="AF3688" s="15"/>
      <c r="AO3688" s="64"/>
      <c r="AP3688"/>
      <c r="AQ3688"/>
      <c r="AR3688" s="46"/>
      <c r="AS3688" s="43"/>
    </row>
    <row r="3689" spans="1:45" x14ac:dyDescent="0.2">
      <c r="A3689" s="48"/>
      <c r="B3689" s="2"/>
      <c r="D3689" s="65"/>
      <c r="G3689" s="1"/>
      <c r="H3689" s="50"/>
      <c r="I3689" s="51"/>
      <c r="J3689" s="52"/>
      <c r="L3689" s="58"/>
      <c r="N3689" s="53"/>
      <c r="O3689" s="53"/>
      <c r="P3689" s="53"/>
      <c r="Q3689" s="53"/>
      <c r="S3689" s="54"/>
      <c r="T3689" s="55"/>
      <c r="U3689" s="56"/>
      <c r="V3689" s="57"/>
      <c r="AF3689" s="15"/>
      <c r="AO3689" s="64"/>
      <c r="AP3689"/>
      <c r="AQ3689"/>
      <c r="AR3689" s="46"/>
      <c r="AS3689" s="43"/>
    </row>
    <row r="3690" spans="1:45" x14ac:dyDescent="0.2">
      <c r="A3690" s="48"/>
      <c r="B3690" s="2"/>
      <c r="D3690" s="65"/>
      <c r="G3690" s="1"/>
      <c r="H3690" s="50"/>
      <c r="I3690" s="51"/>
      <c r="J3690" s="52"/>
      <c r="L3690" s="58"/>
      <c r="N3690" s="53"/>
      <c r="O3690" s="53"/>
      <c r="P3690" s="53"/>
      <c r="Q3690" s="53"/>
      <c r="S3690" s="54"/>
      <c r="T3690" s="55"/>
      <c r="U3690" s="56"/>
      <c r="V3690" s="57"/>
      <c r="AF3690" s="15"/>
      <c r="AO3690" s="64"/>
      <c r="AP3690"/>
      <c r="AQ3690"/>
      <c r="AR3690" s="46"/>
      <c r="AS3690" s="43"/>
    </row>
    <row r="3691" spans="1:45" x14ac:dyDescent="0.2">
      <c r="A3691" s="48"/>
      <c r="B3691" s="2"/>
      <c r="D3691" s="65"/>
      <c r="G3691" s="1"/>
      <c r="H3691" s="50"/>
      <c r="I3691" s="51"/>
      <c r="J3691" s="52"/>
      <c r="L3691" s="58"/>
      <c r="N3691" s="53"/>
      <c r="O3691" s="53"/>
      <c r="P3691" s="53"/>
      <c r="Q3691" s="53"/>
      <c r="S3691" s="54"/>
      <c r="T3691" s="55"/>
      <c r="U3691" s="56"/>
      <c r="V3691" s="57"/>
      <c r="AF3691" s="15"/>
      <c r="AO3691" s="64"/>
      <c r="AP3691"/>
      <c r="AQ3691"/>
      <c r="AR3691" s="46"/>
      <c r="AS3691" s="43"/>
    </row>
    <row r="3692" spans="1:45" x14ac:dyDescent="0.2">
      <c r="A3692" s="48"/>
      <c r="B3692" s="2"/>
      <c r="D3692" s="65"/>
      <c r="G3692" s="1"/>
      <c r="H3692" s="50"/>
      <c r="I3692" s="51"/>
      <c r="J3692" s="52"/>
      <c r="L3692" s="58"/>
      <c r="N3692" s="53"/>
      <c r="O3692" s="53"/>
      <c r="P3692" s="53"/>
      <c r="Q3692" s="53"/>
      <c r="S3692" s="54"/>
      <c r="T3692" s="55"/>
      <c r="U3692" s="56"/>
      <c r="V3692" s="57"/>
      <c r="AF3692" s="15"/>
      <c r="AO3692" s="64"/>
      <c r="AP3692"/>
      <c r="AQ3692"/>
      <c r="AR3692" s="46"/>
      <c r="AS3692" s="43"/>
    </row>
    <row r="3693" spans="1:45" x14ac:dyDescent="0.2">
      <c r="A3693" s="48"/>
      <c r="B3693" s="2"/>
      <c r="D3693" s="65"/>
      <c r="G3693" s="1"/>
      <c r="H3693" s="50"/>
      <c r="I3693" s="51"/>
      <c r="J3693" s="52"/>
      <c r="L3693" s="58"/>
      <c r="N3693" s="53"/>
      <c r="O3693" s="53"/>
      <c r="P3693" s="53"/>
      <c r="Q3693" s="53"/>
      <c r="S3693" s="54"/>
      <c r="T3693" s="55"/>
      <c r="U3693" s="56"/>
      <c r="V3693" s="57"/>
      <c r="AF3693" s="15"/>
      <c r="AO3693" s="64"/>
      <c r="AP3693"/>
      <c r="AQ3693"/>
      <c r="AR3693" s="46"/>
      <c r="AS3693" s="43"/>
    </row>
    <row r="3694" spans="1:45" x14ac:dyDescent="0.2">
      <c r="A3694" s="48"/>
      <c r="B3694" s="2"/>
      <c r="D3694" s="65"/>
      <c r="G3694" s="1"/>
      <c r="H3694" s="50"/>
      <c r="I3694" s="51"/>
      <c r="J3694" s="52"/>
      <c r="L3694" s="58"/>
      <c r="N3694" s="53"/>
      <c r="O3694" s="53"/>
      <c r="P3694" s="53"/>
      <c r="Q3694" s="53"/>
      <c r="S3694" s="54"/>
      <c r="T3694" s="55"/>
      <c r="U3694" s="56"/>
      <c r="V3694" s="57"/>
      <c r="AF3694" s="15"/>
      <c r="AO3694" s="64"/>
      <c r="AP3694"/>
      <c r="AQ3694"/>
      <c r="AR3694" s="46"/>
      <c r="AS3694" s="43"/>
    </row>
    <row r="3695" spans="1:45" x14ac:dyDescent="0.2">
      <c r="A3695" s="48"/>
      <c r="B3695" s="2"/>
      <c r="D3695" s="65"/>
      <c r="G3695" s="1"/>
      <c r="H3695" s="50"/>
      <c r="I3695" s="51"/>
      <c r="J3695" s="52"/>
      <c r="L3695" s="58"/>
      <c r="N3695" s="53"/>
      <c r="O3695" s="53"/>
      <c r="P3695" s="53"/>
      <c r="Q3695" s="53"/>
      <c r="S3695" s="54"/>
      <c r="T3695" s="55"/>
      <c r="U3695" s="56"/>
      <c r="V3695" s="57"/>
      <c r="AF3695" s="15"/>
      <c r="AO3695" s="64"/>
      <c r="AP3695"/>
      <c r="AQ3695"/>
      <c r="AR3695" s="46"/>
      <c r="AS3695" s="43"/>
    </row>
    <row r="3696" spans="1:45" x14ac:dyDescent="0.2">
      <c r="A3696" s="48"/>
      <c r="B3696" s="2"/>
      <c r="D3696" s="65"/>
      <c r="G3696" s="1"/>
      <c r="H3696" s="50"/>
      <c r="I3696" s="51"/>
      <c r="J3696" s="52"/>
      <c r="L3696" s="58"/>
      <c r="N3696" s="53"/>
      <c r="O3696" s="53"/>
      <c r="P3696" s="53"/>
      <c r="Q3696" s="53"/>
      <c r="S3696" s="54"/>
      <c r="T3696" s="55"/>
      <c r="U3696" s="56"/>
      <c r="V3696" s="57"/>
      <c r="AF3696" s="15"/>
      <c r="AO3696" s="64"/>
      <c r="AP3696"/>
      <c r="AQ3696"/>
      <c r="AR3696" s="46"/>
      <c r="AS3696" s="43"/>
    </row>
    <row r="3697" spans="1:45" x14ac:dyDescent="0.2">
      <c r="A3697" s="48"/>
      <c r="B3697" s="2"/>
      <c r="D3697" s="65"/>
      <c r="G3697" s="1"/>
      <c r="H3697" s="50"/>
      <c r="I3697" s="51"/>
      <c r="J3697" s="52"/>
      <c r="L3697" s="58"/>
      <c r="N3697" s="53"/>
      <c r="O3697" s="53"/>
      <c r="P3697" s="53"/>
      <c r="Q3697" s="53"/>
      <c r="S3697" s="54"/>
      <c r="T3697" s="55"/>
      <c r="U3697" s="56"/>
      <c r="V3697" s="57"/>
      <c r="AF3697" s="15"/>
      <c r="AO3697" s="64"/>
      <c r="AP3697"/>
      <c r="AQ3697"/>
      <c r="AR3697" s="46"/>
      <c r="AS3697" s="43"/>
    </row>
    <row r="3698" spans="1:45" x14ac:dyDescent="0.2">
      <c r="A3698" s="48"/>
      <c r="B3698" s="2"/>
      <c r="D3698" s="65"/>
      <c r="G3698" s="1"/>
      <c r="H3698" s="50"/>
      <c r="I3698" s="51"/>
      <c r="J3698" s="52"/>
      <c r="L3698" s="58"/>
      <c r="N3698" s="53"/>
      <c r="O3698" s="53"/>
      <c r="P3698" s="53"/>
      <c r="Q3698" s="53"/>
      <c r="S3698" s="54"/>
      <c r="T3698" s="55"/>
      <c r="U3698" s="56"/>
      <c r="V3698" s="57"/>
      <c r="AF3698" s="15"/>
      <c r="AO3698" s="64"/>
      <c r="AP3698"/>
      <c r="AQ3698"/>
      <c r="AR3698" s="46"/>
      <c r="AS3698" s="43"/>
    </row>
    <row r="3699" spans="1:45" x14ac:dyDescent="0.2">
      <c r="A3699" s="48"/>
      <c r="B3699" s="2"/>
      <c r="D3699" s="65"/>
      <c r="G3699" s="1"/>
      <c r="H3699" s="50"/>
      <c r="I3699" s="51"/>
      <c r="J3699" s="52"/>
      <c r="L3699" s="58"/>
      <c r="N3699" s="53"/>
      <c r="O3699" s="53"/>
      <c r="P3699" s="53"/>
      <c r="Q3699" s="53"/>
      <c r="S3699" s="54"/>
      <c r="T3699" s="55"/>
      <c r="U3699" s="56"/>
      <c r="V3699" s="57"/>
      <c r="AF3699" s="15"/>
      <c r="AO3699" s="64"/>
      <c r="AP3699"/>
      <c r="AQ3699"/>
      <c r="AR3699" s="46"/>
      <c r="AS3699" s="43"/>
    </row>
    <row r="3700" spans="1:45" x14ac:dyDescent="0.2">
      <c r="A3700" s="48"/>
      <c r="B3700" s="2"/>
      <c r="D3700" s="65"/>
      <c r="G3700" s="1"/>
      <c r="H3700" s="50"/>
      <c r="I3700" s="51"/>
      <c r="J3700" s="52"/>
      <c r="L3700" s="58"/>
      <c r="N3700" s="53"/>
      <c r="O3700" s="53"/>
      <c r="P3700" s="53"/>
      <c r="Q3700" s="53"/>
      <c r="S3700" s="54"/>
      <c r="T3700" s="55"/>
      <c r="U3700" s="56"/>
      <c r="V3700" s="57"/>
      <c r="AF3700" s="15"/>
      <c r="AO3700" s="64"/>
      <c r="AP3700"/>
      <c r="AQ3700"/>
      <c r="AR3700" s="46"/>
      <c r="AS3700" s="43"/>
    </row>
    <row r="3701" spans="1:45" x14ac:dyDescent="0.2">
      <c r="A3701" s="48"/>
      <c r="B3701" s="2"/>
      <c r="D3701" s="65"/>
      <c r="G3701" s="1"/>
      <c r="H3701" s="50"/>
      <c r="I3701" s="51"/>
      <c r="J3701" s="52"/>
      <c r="L3701" s="58"/>
      <c r="N3701" s="53"/>
      <c r="O3701" s="53"/>
      <c r="P3701" s="53"/>
      <c r="Q3701" s="53"/>
      <c r="S3701" s="54"/>
      <c r="T3701" s="55"/>
      <c r="U3701" s="56"/>
      <c r="V3701" s="57"/>
      <c r="AF3701" s="15"/>
      <c r="AO3701" s="64"/>
      <c r="AP3701"/>
      <c r="AQ3701"/>
      <c r="AR3701" s="46"/>
      <c r="AS3701" s="43"/>
    </row>
    <row r="3702" spans="1:45" x14ac:dyDescent="0.2">
      <c r="A3702" s="48"/>
      <c r="B3702" s="2"/>
      <c r="D3702" s="65"/>
      <c r="G3702" s="1"/>
      <c r="H3702" s="50"/>
      <c r="I3702" s="51"/>
      <c r="J3702" s="52"/>
      <c r="L3702" s="58"/>
      <c r="N3702" s="53"/>
      <c r="O3702" s="53"/>
      <c r="P3702" s="53"/>
      <c r="Q3702" s="53"/>
      <c r="S3702" s="54"/>
      <c r="T3702" s="55"/>
      <c r="U3702" s="56"/>
      <c r="V3702" s="57"/>
      <c r="AF3702" s="15"/>
      <c r="AO3702" s="64"/>
      <c r="AP3702"/>
      <c r="AQ3702"/>
      <c r="AR3702" s="46"/>
      <c r="AS3702" s="43"/>
    </row>
    <row r="3703" spans="1:45" x14ac:dyDescent="0.2">
      <c r="A3703" s="48"/>
      <c r="B3703" s="2"/>
      <c r="D3703" s="65"/>
      <c r="G3703" s="1"/>
      <c r="H3703" s="50"/>
      <c r="I3703" s="51"/>
      <c r="J3703" s="52"/>
      <c r="L3703" s="58"/>
      <c r="N3703" s="53"/>
      <c r="O3703" s="53"/>
      <c r="P3703" s="53"/>
      <c r="Q3703" s="53"/>
      <c r="S3703" s="54"/>
      <c r="T3703" s="55"/>
      <c r="U3703" s="56"/>
      <c r="V3703" s="57"/>
      <c r="AF3703" s="15"/>
      <c r="AO3703" s="64"/>
      <c r="AP3703"/>
      <c r="AQ3703"/>
      <c r="AR3703" s="46"/>
      <c r="AS3703" s="43"/>
    </row>
    <row r="3704" spans="1:45" x14ac:dyDescent="0.2">
      <c r="A3704" s="48"/>
      <c r="B3704" s="2"/>
      <c r="D3704" s="65"/>
      <c r="G3704" s="1"/>
      <c r="H3704" s="50"/>
      <c r="I3704" s="51"/>
      <c r="J3704" s="52"/>
      <c r="L3704" s="58"/>
      <c r="N3704" s="53"/>
      <c r="O3704" s="53"/>
      <c r="P3704" s="53"/>
      <c r="Q3704" s="53"/>
      <c r="S3704" s="54"/>
      <c r="T3704" s="55"/>
      <c r="U3704" s="56"/>
      <c r="V3704" s="57"/>
      <c r="AF3704" s="15"/>
      <c r="AO3704" s="64"/>
      <c r="AP3704"/>
      <c r="AQ3704"/>
      <c r="AR3704" s="46"/>
      <c r="AS3704" s="43"/>
    </row>
    <row r="3705" spans="1:45" x14ac:dyDescent="0.2">
      <c r="A3705" s="48"/>
      <c r="B3705" s="2"/>
      <c r="D3705" s="65"/>
      <c r="G3705" s="1"/>
      <c r="H3705" s="50"/>
      <c r="I3705" s="51"/>
      <c r="J3705" s="52"/>
      <c r="L3705" s="58"/>
      <c r="N3705" s="53"/>
      <c r="O3705" s="53"/>
      <c r="P3705" s="53"/>
      <c r="Q3705" s="53"/>
      <c r="S3705" s="54"/>
      <c r="T3705" s="55"/>
      <c r="U3705" s="56"/>
      <c r="V3705" s="57"/>
      <c r="AF3705" s="15"/>
      <c r="AO3705" s="64"/>
      <c r="AP3705"/>
      <c r="AQ3705"/>
      <c r="AR3705" s="46"/>
      <c r="AS3705" s="43"/>
    </row>
    <row r="3706" spans="1:45" x14ac:dyDescent="0.2">
      <c r="A3706" s="48"/>
      <c r="B3706" s="2"/>
      <c r="D3706" s="65"/>
      <c r="G3706" s="1"/>
      <c r="H3706" s="50"/>
      <c r="I3706" s="51"/>
      <c r="J3706" s="52"/>
      <c r="L3706" s="58"/>
      <c r="N3706" s="53"/>
      <c r="O3706" s="53"/>
      <c r="P3706" s="53"/>
      <c r="Q3706" s="53"/>
      <c r="S3706" s="54"/>
      <c r="T3706" s="55"/>
      <c r="U3706" s="56"/>
      <c r="V3706" s="57"/>
      <c r="AF3706" s="15"/>
      <c r="AO3706" s="64"/>
      <c r="AP3706"/>
      <c r="AQ3706"/>
      <c r="AR3706" s="46"/>
      <c r="AS3706" s="43"/>
    </row>
    <row r="3707" spans="1:45" x14ac:dyDescent="0.2">
      <c r="A3707" s="48"/>
      <c r="B3707" s="2"/>
      <c r="D3707" s="65"/>
      <c r="G3707" s="1"/>
      <c r="H3707" s="50"/>
      <c r="I3707" s="51"/>
      <c r="J3707" s="52"/>
      <c r="L3707" s="58"/>
      <c r="N3707" s="53"/>
      <c r="O3707" s="53"/>
      <c r="P3707" s="53"/>
      <c r="Q3707" s="53"/>
      <c r="S3707" s="54"/>
      <c r="T3707" s="55"/>
      <c r="U3707" s="56"/>
      <c r="V3707" s="57"/>
      <c r="AF3707" s="15"/>
      <c r="AO3707" s="64"/>
      <c r="AP3707"/>
      <c r="AQ3707"/>
      <c r="AR3707" s="46"/>
      <c r="AS3707" s="43"/>
    </row>
    <row r="3708" spans="1:45" x14ac:dyDescent="0.2">
      <c r="A3708" s="48"/>
      <c r="B3708" s="2"/>
      <c r="D3708" s="65"/>
      <c r="G3708" s="1"/>
      <c r="H3708" s="50"/>
      <c r="I3708" s="51"/>
      <c r="J3708" s="52"/>
      <c r="L3708" s="58"/>
      <c r="N3708" s="53"/>
      <c r="O3708" s="53"/>
      <c r="P3708" s="53"/>
      <c r="Q3708" s="53"/>
      <c r="S3708" s="54"/>
      <c r="T3708" s="55"/>
      <c r="U3708" s="56"/>
      <c r="V3708" s="57"/>
      <c r="AF3708" s="15"/>
      <c r="AO3708" s="64"/>
      <c r="AP3708"/>
      <c r="AQ3708"/>
      <c r="AR3708" s="46"/>
      <c r="AS3708" s="43"/>
    </row>
    <row r="3709" spans="1:45" x14ac:dyDescent="0.2">
      <c r="A3709" s="48"/>
      <c r="B3709" s="2"/>
      <c r="D3709" s="65"/>
      <c r="G3709" s="1"/>
      <c r="H3709" s="50"/>
      <c r="I3709" s="51"/>
      <c r="J3709" s="52"/>
      <c r="L3709" s="58"/>
      <c r="N3709" s="53"/>
      <c r="O3709" s="53"/>
      <c r="P3709" s="53"/>
      <c r="Q3709" s="53"/>
      <c r="S3709" s="54"/>
      <c r="T3709" s="55"/>
      <c r="U3709" s="56"/>
      <c r="V3709" s="57"/>
      <c r="AF3709" s="15"/>
      <c r="AO3709" s="64"/>
      <c r="AP3709"/>
      <c r="AQ3709"/>
      <c r="AR3709" s="46"/>
      <c r="AS3709" s="43"/>
    </row>
    <row r="3710" spans="1:45" x14ac:dyDescent="0.2">
      <c r="A3710" s="48"/>
      <c r="B3710" s="2"/>
      <c r="D3710" s="65"/>
      <c r="G3710" s="1"/>
      <c r="H3710" s="50"/>
      <c r="I3710" s="51"/>
      <c r="J3710" s="52"/>
      <c r="L3710" s="58"/>
      <c r="N3710" s="53"/>
      <c r="O3710" s="53"/>
      <c r="P3710" s="53"/>
      <c r="Q3710" s="53"/>
      <c r="S3710" s="54"/>
      <c r="T3710" s="55"/>
      <c r="U3710" s="56"/>
      <c r="V3710" s="57"/>
      <c r="AF3710" s="15"/>
      <c r="AO3710" s="64"/>
      <c r="AP3710"/>
      <c r="AQ3710"/>
      <c r="AR3710" s="46"/>
      <c r="AS3710" s="43"/>
    </row>
    <row r="3711" spans="1:45" x14ac:dyDescent="0.2">
      <c r="A3711" s="48"/>
      <c r="B3711" s="2"/>
      <c r="D3711" s="65"/>
      <c r="G3711" s="1"/>
      <c r="H3711" s="50"/>
      <c r="I3711" s="51"/>
      <c r="J3711" s="52"/>
      <c r="L3711" s="58"/>
      <c r="N3711" s="53"/>
      <c r="O3711" s="53"/>
      <c r="P3711" s="53"/>
      <c r="Q3711" s="53"/>
      <c r="S3711" s="54"/>
      <c r="T3711" s="55"/>
      <c r="U3711" s="56"/>
      <c r="V3711" s="57"/>
      <c r="AF3711" s="15"/>
      <c r="AO3711" s="64"/>
      <c r="AP3711"/>
      <c r="AQ3711"/>
      <c r="AR3711" s="46"/>
      <c r="AS3711" s="43"/>
    </row>
    <row r="3712" spans="1:45" x14ac:dyDescent="0.2">
      <c r="A3712" s="48"/>
      <c r="B3712" s="2"/>
      <c r="D3712" s="65"/>
      <c r="G3712" s="1"/>
      <c r="H3712" s="50"/>
      <c r="I3712" s="51"/>
      <c r="J3712" s="52"/>
      <c r="L3712" s="58"/>
      <c r="N3712" s="53"/>
      <c r="O3712" s="53"/>
      <c r="P3712" s="53"/>
      <c r="Q3712" s="53"/>
      <c r="S3712" s="54"/>
      <c r="T3712" s="55"/>
      <c r="U3712" s="56"/>
      <c r="V3712" s="57"/>
      <c r="AF3712" s="15"/>
      <c r="AO3712" s="64"/>
      <c r="AP3712"/>
      <c r="AQ3712"/>
      <c r="AR3712" s="46"/>
      <c r="AS3712" s="43"/>
    </row>
    <row r="3713" spans="1:45" x14ac:dyDescent="0.2">
      <c r="A3713" s="48"/>
      <c r="B3713" s="2"/>
      <c r="D3713" s="65"/>
      <c r="G3713" s="1"/>
      <c r="H3713" s="50"/>
      <c r="I3713" s="51"/>
      <c r="J3713" s="52"/>
      <c r="L3713" s="58"/>
      <c r="N3713" s="53"/>
      <c r="O3713" s="53"/>
      <c r="P3713" s="53"/>
      <c r="Q3713" s="53"/>
      <c r="S3713" s="54"/>
      <c r="T3713" s="55"/>
      <c r="U3713" s="56"/>
      <c r="V3713" s="57"/>
      <c r="AF3713" s="15"/>
      <c r="AO3713" s="64"/>
      <c r="AP3713"/>
      <c r="AQ3713"/>
      <c r="AR3713" s="46"/>
      <c r="AS3713" s="43"/>
    </row>
    <row r="3714" spans="1:45" x14ac:dyDescent="0.2">
      <c r="A3714" s="48"/>
      <c r="B3714" s="2"/>
      <c r="D3714" s="65"/>
      <c r="G3714" s="1"/>
      <c r="H3714" s="50"/>
      <c r="I3714" s="51"/>
      <c r="J3714" s="52"/>
      <c r="L3714" s="58"/>
      <c r="N3714" s="53"/>
      <c r="O3714" s="53"/>
      <c r="P3714" s="53"/>
      <c r="Q3714" s="53"/>
      <c r="S3714" s="54"/>
      <c r="T3714" s="55"/>
      <c r="U3714" s="56"/>
      <c r="V3714" s="57"/>
      <c r="AF3714" s="15"/>
      <c r="AO3714" s="64"/>
      <c r="AP3714"/>
      <c r="AQ3714"/>
      <c r="AR3714" s="46"/>
      <c r="AS3714" s="43"/>
    </row>
    <row r="3715" spans="1:45" x14ac:dyDescent="0.2">
      <c r="A3715" s="48"/>
      <c r="B3715" s="2"/>
      <c r="D3715" s="65"/>
      <c r="G3715" s="1"/>
      <c r="H3715" s="50"/>
      <c r="I3715" s="51"/>
      <c r="J3715" s="52"/>
      <c r="L3715" s="58"/>
      <c r="N3715" s="53"/>
      <c r="O3715" s="53"/>
      <c r="P3715" s="53"/>
      <c r="Q3715" s="53"/>
      <c r="S3715" s="54"/>
      <c r="T3715" s="55"/>
      <c r="U3715" s="56"/>
      <c r="V3715" s="57"/>
      <c r="AF3715" s="15"/>
      <c r="AO3715" s="64"/>
      <c r="AP3715"/>
      <c r="AQ3715"/>
      <c r="AR3715" s="46"/>
      <c r="AS3715" s="43"/>
    </row>
    <row r="3716" spans="1:45" x14ac:dyDescent="0.2">
      <c r="A3716" s="48"/>
      <c r="B3716" s="2"/>
      <c r="D3716" s="65"/>
      <c r="G3716" s="1"/>
      <c r="H3716" s="50"/>
      <c r="I3716" s="51"/>
      <c r="J3716" s="52"/>
      <c r="L3716" s="58"/>
      <c r="N3716" s="53"/>
      <c r="O3716" s="53"/>
      <c r="P3716" s="53"/>
      <c r="Q3716" s="53"/>
      <c r="S3716" s="54"/>
      <c r="T3716" s="55"/>
      <c r="U3716" s="56"/>
      <c r="V3716" s="57"/>
      <c r="AF3716" s="15"/>
      <c r="AO3716" s="64"/>
      <c r="AP3716"/>
      <c r="AQ3716"/>
      <c r="AR3716" s="46"/>
      <c r="AS3716" s="43"/>
    </row>
    <row r="3717" spans="1:45" x14ac:dyDescent="0.2">
      <c r="A3717" s="48"/>
      <c r="B3717" s="2"/>
      <c r="D3717" s="65"/>
      <c r="G3717" s="1"/>
      <c r="H3717" s="50"/>
      <c r="I3717" s="51"/>
      <c r="J3717" s="52"/>
      <c r="L3717" s="58"/>
      <c r="N3717" s="53"/>
      <c r="O3717" s="53"/>
      <c r="P3717" s="53"/>
      <c r="Q3717" s="53"/>
      <c r="S3717" s="54"/>
      <c r="T3717" s="55"/>
      <c r="U3717" s="56"/>
      <c r="V3717" s="57"/>
      <c r="AF3717" s="15"/>
      <c r="AO3717" s="64"/>
      <c r="AP3717"/>
      <c r="AQ3717"/>
      <c r="AR3717" s="46"/>
      <c r="AS3717" s="43"/>
    </row>
    <row r="3718" spans="1:45" x14ac:dyDescent="0.2">
      <c r="A3718" s="48"/>
      <c r="B3718" s="2"/>
      <c r="D3718" s="65"/>
      <c r="G3718" s="1"/>
      <c r="H3718" s="50"/>
      <c r="I3718" s="51"/>
      <c r="J3718" s="52"/>
      <c r="L3718" s="58"/>
      <c r="N3718" s="53"/>
      <c r="O3718" s="53"/>
      <c r="P3718" s="53"/>
      <c r="Q3718" s="53"/>
      <c r="S3718" s="54"/>
      <c r="T3718" s="55"/>
      <c r="U3718" s="56"/>
      <c r="V3718" s="57"/>
      <c r="AF3718" s="15"/>
      <c r="AO3718" s="64"/>
      <c r="AP3718"/>
      <c r="AQ3718"/>
      <c r="AR3718" s="46"/>
      <c r="AS3718" s="43"/>
    </row>
    <row r="3719" spans="1:45" x14ac:dyDescent="0.2">
      <c r="A3719" s="48"/>
      <c r="B3719" s="2"/>
      <c r="D3719" s="65"/>
      <c r="G3719" s="1"/>
      <c r="H3719" s="50"/>
      <c r="I3719" s="51"/>
      <c r="J3719" s="52"/>
      <c r="L3719" s="58"/>
      <c r="N3719" s="53"/>
      <c r="O3719" s="53"/>
      <c r="P3719" s="53"/>
      <c r="Q3719" s="53"/>
      <c r="S3719" s="54"/>
      <c r="T3719" s="55"/>
      <c r="U3719" s="56"/>
      <c r="V3719" s="57"/>
      <c r="AF3719" s="15"/>
      <c r="AO3719" s="64"/>
      <c r="AP3719"/>
      <c r="AQ3719"/>
      <c r="AR3719" s="46"/>
      <c r="AS3719" s="43"/>
    </row>
    <row r="3720" spans="1:45" x14ac:dyDescent="0.2">
      <c r="A3720" s="48"/>
      <c r="B3720" s="2"/>
      <c r="D3720" s="65"/>
      <c r="G3720" s="1"/>
      <c r="H3720" s="50"/>
      <c r="I3720" s="51"/>
      <c r="J3720" s="52"/>
      <c r="L3720" s="58"/>
      <c r="N3720" s="53"/>
      <c r="O3720" s="53"/>
      <c r="P3720" s="53"/>
      <c r="Q3720" s="53"/>
      <c r="S3720" s="54"/>
      <c r="T3720" s="55"/>
      <c r="U3720" s="56"/>
      <c r="V3720" s="57"/>
      <c r="AF3720" s="15"/>
      <c r="AO3720" s="64"/>
      <c r="AP3720"/>
      <c r="AQ3720"/>
      <c r="AR3720" s="46"/>
      <c r="AS3720" s="43"/>
    </row>
    <row r="3721" spans="1:45" x14ac:dyDescent="0.2">
      <c r="A3721" s="48"/>
      <c r="B3721" s="2"/>
      <c r="D3721" s="65"/>
      <c r="G3721" s="1"/>
      <c r="H3721" s="50"/>
      <c r="I3721" s="51"/>
      <c r="J3721" s="52"/>
      <c r="L3721" s="58"/>
      <c r="N3721" s="53"/>
      <c r="O3721" s="53"/>
      <c r="P3721" s="53"/>
      <c r="Q3721" s="53"/>
      <c r="S3721" s="54"/>
      <c r="T3721" s="55"/>
      <c r="U3721" s="56"/>
      <c r="V3721" s="57"/>
      <c r="AF3721" s="15"/>
      <c r="AO3721" s="64"/>
      <c r="AP3721"/>
      <c r="AQ3721"/>
      <c r="AR3721" s="46"/>
      <c r="AS3721" s="43"/>
    </row>
    <row r="3722" spans="1:45" x14ac:dyDescent="0.2">
      <c r="A3722" s="48"/>
      <c r="B3722" s="2"/>
      <c r="D3722" s="65"/>
      <c r="G3722" s="1"/>
      <c r="H3722" s="50"/>
      <c r="I3722" s="51"/>
      <c r="J3722" s="52"/>
      <c r="L3722" s="58"/>
      <c r="N3722" s="53"/>
      <c r="O3722" s="53"/>
      <c r="P3722" s="53"/>
      <c r="Q3722" s="53"/>
      <c r="S3722" s="54"/>
      <c r="T3722" s="55"/>
      <c r="U3722" s="56"/>
      <c r="V3722" s="57"/>
      <c r="AF3722" s="15"/>
      <c r="AO3722" s="64"/>
      <c r="AP3722"/>
      <c r="AQ3722"/>
      <c r="AR3722" s="46"/>
      <c r="AS3722" s="43"/>
    </row>
    <row r="3723" spans="1:45" x14ac:dyDescent="0.2">
      <c r="A3723" s="48"/>
      <c r="B3723" s="2"/>
      <c r="D3723" s="65"/>
      <c r="G3723" s="1"/>
      <c r="H3723" s="50"/>
      <c r="I3723" s="51"/>
      <c r="J3723" s="52"/>
      <c r="L3723" s="58"/>
      <c r="N3723" s="53"/>
      <c r="O3723" s="53"/>
      <c r="P3723" s="53"/>
      <c r="Q3723" s="53"/>
      <c r="S3723" s="54"/>
      <c r="T3723" s="55"/>
      <c r="U3723" s="56"/>
      <c r="V3723" s="57"/>
      <c r="AF3723" s="15"/>
      <c r="AO3723" s="64"/>
      <c r="AP3723"/>
      <c r="AQ3723"/>
      <c r="AR3723" s="46"/>
      <c r="AS3723" s="43"/>
    </row>
    <row r="3724" spans="1:45" x14ac:dyDescent="0.2">
      <c r="A3724" s="48"/>
      <c r="B3724" s="2"/>
      <c r="D3724" s="65"/>
      <c r="G3724" s="1"/>
      <c r="H3724" s="50"/>
      <c r="I3724" s="51"/>
      <c r="J3724" s="52"/>
      <c r="L3724" s="58"/>
      <c r="N3724" s="53"/>
      <c r="O3724" s="53"/>
      <c r="P3724" s="53"/>
      <c r="Q3724" s="53"/>
      <c r="S3724" s="54"/>
      <c r="T3724" s="55"/>
      <c r="U3724" s="56"/>
      <c r="V3724" s="57"/>
      <c r="AF3724" s="15"/>
      <c r="AO3724" s="64"/>
      <c r="AP3724"/>
      <c r="AQ3724"/>
      <c r="AR3724" s="46"/>
      <c r="AS3724" s="43"/>
    </row>
    <row r="3725" spans="1:45" x14ac:dyDescent="0.2">
      <c r="A3725" s="48"/>
      <c r="B3725" s="2"/>
      <c r="D3725" s="65"/>
      <c r="G3725" s="1"/>
      <c r="H3725" s="50"/>
      <c r="I3725" s="51"/>
      <c r="J3725" s="52"/>
      <c r="L3725" s="58"/>
      <c r="N3725" s="53"/>
      <c r="O3725" s="53"/>
      <c r="P3725" s="53"/>
      <c r="Q3725" s="53"/>
      <c r="S3725" s="54"/>
      <c r="T3725" s="55"/>
      <c r="U3725" s="56"/>
      <c r="V3725" s="57"/>
      <c r="AF3725" s="15"/>
      <c r="AO3725" s="64"/>
      <c r="AP3725"/>
      <c r="AQ3725"/>
      <c r="AR3725" s="46"/>
      <c r="AS3725" s="43"/>
    </row>
    <row r="3726" spans="1:45" x14ac:dyDescent="0.2">
      <c r="A3726" s="48"/>
      <c r="B3726" s="2"/>
      <c r="D3726" s="65"/>
      <c r="G3726" s="1"/>
      <c r="H3726" s="50"/>
      <c r="I3726" s="51"/>
      <c r="J3726" s="52"/>
      <c r="L3726" s="58"/>
      <c r="N3726" s="53"/>
      <c r="O3726" s="53"/>
      <c r="P3726" s="53"/>
      <c r="Q3726" s="53"/>
      <c r="S3726" s="54"/>
      <c r="T3726" s="55"/>
      <c r="U3726" s="56"/>
      <c r="V3726" s="57"/>
      <c r="AF3726" s="15"/>
      <c r="AO3726" s="64"/>
      <c r="AP3726"/>
      <c r="AQ3726"/>
      <c r="AR3726" s="46"/>
      <c r="AS3726" s="43"/>
    </row>
    <row r="3727" spans="1:45" x14ac:dyDescent="0.2">
      <c r="A3727" s="48"/>
      <c r="B3727" s="2"/>
      <c r="D3727" s="65"/>
      <c r="G3727" s="1"/>
      <c r="H3727" s="50"/>
      <c r="I3727" s="51"/>
      <c r="J3727" s="52"/>
      <c r="L3727" s="58"/>
      <c r="N3727" s="53"/>
      <c r="O3727" s="53"/>
      <c r="P3727" s="53"/>
      <c r="Q3727" s="53"/>
      <c r="S3727" s="54"/>
      <c r="T3727" s="55"/>
      <c r="U3727" s="56"/>
      <c r="V3727" s="57"/>
      <c r="AF3727" s="15"/>
      <c r="AO3727" s="64"/>
      <c r="AP3727"/>
      <c r="AQ3727"/>
      <c r="AR3727" s="46"/>
      <c r="AS3727" s="43"/>
    </row>
    <row r="3728" spans="1:45" x14ac:dyDescent="0.2">
      <c r="A3728" s="48"/>
      <c r="B3728" s="2"/>
      <c r="D3728" s="65"/>
      <c r="G3728" s="1"/>
      <c r="H3728" s="50"/>
      <c r="I3728" s="51"/>
      <c r="J3728" s="52"/>
      <c r="L3728" s="58"/>
      <c r="N3728" s="53"/>
      <c r="O3728" s="53"/>
      <c r="P3728" s="53"/>
      <c r="Q3728" s="53"/>
      <c r="S3728" s="54"/>
      <c r="T3728" s="55"/>
      <c r="U3728" s="56"/>
      <c r="V3728" s="57"/>
      <c r="AF3728" s="15"/>
      <c r="AO3728" s="64"/>
      <c r="AP3728"/>
      <c r="AQ3728"/>
      <c r="AR3728" s="46"/>
      <c r="AS3728" s="43"/>
    </row>
    <row r="3729" spans="1:45" x14ac:dyDescent="0.2">
      <c r="A3729" s="48"/>
      <c r="B3729" s="2"/>
      <c r="D3729" s="65"/>
      <c r="G3729" s="1"/>
      <c r="H3729" s="50"/>
      <c r="I3729" s="51"/>
      <c r="J3729" s="52"/>
      <c r="L3729" s="58"/>
      <c r="N3729" s="53"/>
      <c r="O3729" s="53"/>
      <c r="P3729" s="53"/>
      <c r="Q3729" s="53"/>
      <c r="S3729" s="54"/>
      <c r="T3729" s="55"/>
      <c r="U3729" s="56"/>
      <c r="V3729" s="57"/>
      <c r="AF3729" s="15"/>
      <c r="AO3729" s="64"/>
      <c r="AP3729"/>
      <c r="AQ3729"/>
      <c r="AR3729" s="46"/>
      <c r="AS3729" s="43"/>
    </row>
    <row r="3730" spans="1:45" x14ac:dyDescent="0.2">
      <c r="A3730" s="48"/>
      <c r="B3730" s="2"/>
      <c r="D3730" s="65"/>
      <c r="G3730" s="1"/>
      <c r="H3730" s="50"/>
      <c r="I3730" s="51"/>
      <c r="J3730" s="52"/>
      <c r="L3730" s="58"/>
      <c r="N3730" s="53"/>
      <c r="O3730" s="53"/>
      <c r="P3730" s="53"/>
      <c r="Q3730" s="53"/>
      <c r="S3730" s="54"/>
      <c r="T3730" s="55"/>
      <c r="U3730" s="56"/>
      <c r="V3730" s="57"/>
      <c r="AF3730" s="15"/>
      <c r="AO3730" s="64"/>
      <c r="AP3730"/>
      <c r="AQ3730"/>
      <c r="AR3730" s="46"/>
      <c r="AS3730" s="43"/>
    </row>
    <row r="3731" spans="1:45" x14ac:dyDescent="0.2">
      <c r="A3731" s="48"/>
      <c r="B3731" s="2"/>
      <c r="D3731" s="65"/>
      <c r="G3731" s="1"/>
      <c r="H3731" s="50"/>
      <c r="I3731" s="51"/>
      <c r="J3731" s="52"/>
      <c r="L3731" s="58"/>
      <c r="N3731" s="53"/>
      <c r="O3731" s="53"/>
      <c r="P3731" s="53"/>
      <c r="Q3731" s="53"/>
      <c r="S3731" s="54"/>
      <c r="T3731" s="55"/>
      <c r="U3731" s="56"/>
      <c r="V3731" s="57"/>
      <c r="AF3731" s="15"/>
      <c r="AO3731" s="64"/>
      <c r="AP3731"/>
      <c r="AQ3731"/>
      <c r="AR3731" s="46"/>
      <c r="AS3731" s="43"/>
    </row>
    <row r="3732" spans="1:45" x14ac:dyDescent="0.2">
      <c r="A3732" s="48"/>
      <c r="B3732" s="2"/>
      <c r="D3732" s="65"/>
      <c r="G3732" s="1"/>
      <c r="H3732" s="50"/>
      <c r="I3732" s="51"/>
      <c r="J3732" s="52"/>
      <c r="L3732" s="58"/>
      <c r="N3732" s="53"/>
      <c r="O3732" s="53"/>
      <c r="P3732" s="53"/>
      <c r="Q3732" s="53"/>
      <c r="S3732" s="54"/>
      <c r="T3732" s="55"/>
      <c r="U3732" s="56"/>
      <c r="V3732" s="57"/>
      <c r="AF3732" s="15"/>
      <c r="AO3732" s="64"/>
      <c r="AP3732"/>
      <c r="AQ3732"/>
      <c r="AR3732" s="46"/>
      <c r="AS3732" s="43"/>
    </row>
    <row r="3733" spans="1:45" x14ac:dyDescent="0.2">
      <c r="A3733" s="48"/>
      <c r="B3733" s="2"/>
      <c r="D3733" s="65"/>
      <c r="G3733" s="1"/>
      <c r="H3733" s="50"/>
      <c r="I3733" s="51"/>
      <c r="J3733" s="52"/>
      <c r="L3733" s="58"/>
      <c r="N3733" s="53"/>
      <c r="O3733" s="53"/>
      <c r="P3733" s="53"/>
      <c r="Q3733" s="53"/>
      <c r="S3733" s="54"/>
      <c r="T3733" s="55"/>
      <c r="U3733" s="56"/>
      <c r="V3733" s="57"/>
      <c r="AF3733" s="15"/>
      <c r="AO3733" s="64"/>
      <c r="AP3733"/>
      <c r="AQ3733"/>
      <c r="AR3733" s="46"/>
      <c r="AS3733" s="43"/>
    </row>
    <row r="3734" spans="1:45" x14ac:dyDescent="0.2">
      <c r="A3734" s="48"/>
      <c r="B3734" s="2"/>
      <c r="D3734" s="65"/>
      <c r="G3734" s="1"/>
      <c r="H3734" s="50"/>
      <c r="I3734" s="51"/>
      <c r="J3734" s="52"/>
      <c r="L3734" s="58"/>
      <c r="N3734" s="53"/>
      <c r="O3734" s="53"/>
      <c r="P3734" s="53"/>
      <c r="Q3734" s="53"/>
      <c r="S3734" s="54"/>
      <c r="T3734" s="55"/>
      <c r="U3734" s="56"/>
      <c r="V3734" s="57"/>
      <c r="AF3734" s="15"/>
      <c r="AO3734" s="64"/>
      <c r="AP3734"/>
      <c r="AQ3734"/>
      <c r="AR3734" s="46"/>
      <c r="AS3734" s="43"/>
    </row>
    <row r="3735" spans="1:45" x14ac:dyDescent="0.2">
      <c r="A3735" s="48"/>
      <c r="B3735" s="2"/>
      <c r="D3735" s="65"/>
      <c r="G3735" s="1"/>
      <c r="H3735" s="50"/>
      <c r="I3735" s="51"/>
      <c r="J3735" s="52"/>
      <c r="L3735" s="58"/>
      <c r="N3735" s="53"/>
      <c r="O3735" s="53"/>
      <c r="P3735" s="53"/>
      <c r="Q3735" s="53"/>
      <c r="S3735" s="54"/>
      <c r="T3735" s="55"/>
      <c r="U3735" s="56"/>
      <c r="V3735" s="57"/>
      <c r="AF3735" s="15"/>
      <c r="AO3735" s="64"/>
      <c r="AP3735"/>
      <c r="AQ3735"/>
      <c r="AR3735" s="46"/>
      <c r="AS3735" s="43"/>
    </row>
    <row r="3736" spans="1:45" x14ac:dyDescent="0.2">
      <c r="A3736" s="48"/>
      <c r="B3736" s="2"/>
      <c r="D3736" s="65"/>
      <c r="G3736" s="1"/>
      <c r="H3736" s="50"/>
      <c r="I3736" s="51"/>
      <c r="J3736" s="52"/>
      <c r="L3736" s="58"/>
      <c r="N3736" s="53"/>
      <c r="O3736" s="53"/>
      <c r="P3736" s="53"/>
      <c r="Q3736" s="53"/>
      <c r="S3736" s="54"/>
      <c r="T3736" s="55"/>
      <c r="U3736" s="56"/>
      <c r="V3736" s="57"/>
      <c r="AF3736" s="15"/>
      <c r="AO3736" s="64"/>
      <c r="AP3736"/>
      <c r="AQ3736"/>
      <c r="AR3736" s="46"/>
      <c r="AS3736" s="43"/>
    </row>
    <row r="3737" spans="1:45" x14ac:dyDescent="0.2">
      <c r="A3737" s="48"/>
      <c r="B3737" s="2"/>
      <c r="D3737" s="65"/>
      <c r="G3737" s="1"/>
      <c r="H3737" s="50"/>
      <c r="I3737" s="51"/>
      <c r="J3737" s="52"/>
      <c r="L3737" s="58"/>
      <c r="N3737" s="53"/>
      <c r="O3737" s="53"/>
      <c r="P3737" s="53"/>
      <c r="Q3737" s="53"/>
      <c r="S3737" s="54"/>
      <c r="T3737" s="55"/>
      <c r="U3737" s="56"/>
      <c r="V3737" s="57"/>
      <c r="AF3737" s="15"/>
      <c r="AO3737" s="64"/>
      <c r="AP3737"/>
      <c r="AQ3737"/>
      <c r="AR3737" s="46"/>
      <c r="AS3737" s="43"/>
    </row>
    <row r="3738" spans="1:45" x14ac:dyDescent="0.2">
      <c r="A3738" s="48"/>
      <c r="B3738" s="2"/>
      <c r="D3738" s="65"/>
      <c r="G3738" s="1"/>
      <c r="H3738" s="50"/>
      <c r="I3738" s="51"/>
      <c r="J3738" s="52"/>
      <c r="L3738" s="58"/>
      <c r="N3738" s="53"/>
      <c r="O3738" s="53"/>
      <c r="P3738" s="53"/>
      <c r="Q3738" s="53"/>
      <c r="S3738" s="54"/>
      <c r="T3738" s="55"/>
      <c r="U3738" s="56"/>
      <c r="V3738" s="57"/>
      <c r="AF3738" s="15"/>
      <c r="AO3738" s="64"/>
      <c r="AP3738"/>
      <c r="AQ3738"/>
      <c r="AR3738" s="46"/>
      <c r="AS3738" s="43"/>
    </row>
    <row r="3739" spans="1:45" x14ac:dyDescent="0.2">
      <c r="A3739" s="48"/>
      <c r="B3739" s="2"/>
      <c r="D3739" s="65"/>
      <c r="G3739" s="1"/>
      <c r="H3739" s="50"/>
      <c r="I3739" s="51"/>
      <c r="J3739" s="52"/>
      <c r="L3739" s="58"/>
      <c r="N3739" s="53"/>
      <c r="O3739" s="53"/>
      <c r="P3739" s="53"/>
      <c r="Q3739" s="53"/>
      <c r="S3739" s="54"/>
      <c r="T3739" s="55"/>
      <c r="U3739" s="56"/>
      <c r="V3739" s="57"/>
      <c r="AF3739" s="15"/>
      <c r="AO3739" s="64"/>
      <c r="AP3739"/>
      <c r="AQ3739"/>
      <c r="AR3739" s="46"/>
      <c r="AS3739" s="43"/>
    </row>
    <row r="3740" spans="1:45" x14ac:dyDescent="0.2">
      <c r="A3740" s="48"/>
      <c r="B3740" s="2"/>
      <c r="D3740" s="65"/>
      <c r="G3740" s="1"/>
      <c r="H3740" s="50"/>
      <c r="I3740" s="51"/>
      <c r="J3740" s="52"/>
      <c r="L3740" s="58"/>
      <c r="N3740" s="53"/>
      <c r="O3740" s="53"/>
      <c r="P3740" s="53"/>
      <c r="Q3740" s="53"/>
      <c r="S3740" s="54"/>
      <c r="T3740" s="55"/>
      <c r="U3740" s="56"/>
      <c r="V3740" s="57"/>
      <c r="AF3740" s="15"/>
      <c r="AO3740" s="64"/>
      <c r="AP3740"/>
      <c r="AQ3740"/>
      <c r="AR3740" s="46"/>
      <c r="AS3740" s="43"/>
    </row>
    <row r="3741" spans="1:45" x14ac:dyDescent="0.2">
      <c r="A3741" s="48"/>
      <c r="B3741" s="2"/>
      <c r="D3741" s="65"/>
      <c r="G3741" s="1"/>
      <c r="H3741" s="50"/>
      <c r="I3741" s="51"/>
      <c r="J3741" s="52"/>
      <c r="L3741" s="58"/>
      <c r="N3741" s="53"/>
      <c r="O3741" s="53"/>
      <c r="P3741" s="53"/>
      <c r="Q3741" s="53"/>
      <c r="S3741" s="54"/>
      <c r="T3741" s="55"/>
      <c r="U3741" s="56"/>
      <c r="V3741" s="57"/>
      <c r="AF3741" s="15"/>
      <c r="AO3741" s="64"/>
      <c r="AP3741"/>
      <c r="AQ3741"/>
      <c r="AR3741" s="46"/>
      <c r="AS3741" s="43"/>
    </row>
    <row r="3742" spans="1:45" x14ac:dyDescent="0.2">
      <c r="A3742" s="48"/>
      <c r="B3742" s="2"/>
      <c r="D3742" s="65"/>
      <c r="G3742" s="1"/>
      <c r="H3742" s="50"/>
      <c r="I3742" s="51"/>
      <c r="J3742" s="52"/>
      <c r="L3742" s="58"/>
      <c r="N3742" s="53"/>
      <c r="O3742" s="53"/>
      <c r="P3742" s="53"/>
      <c r="Q3742" s="53"/>
      <c r="S3742" s="54"/>
      <c r="T3742" s="55"/>
      <c r="U3742" s="56"/>
      <c r="V3742" s="57"/>
      <c r="AF3742" s="15"/>
      <c r="AO3742" s="64"/>
      <c r="AP3742"/>
      <c r="AQ3742"/>
      <c r="AR3742" s="46"/>
      <c r="AS3742" s="43"/>
    </row>
    <row r="3743" spans="1:45" x14ac:dyDescent="0.2">
      <c r="A3743" s="48"/>
      <c r="B3743" s="2"/>
      <c r="D3743" s="65"/>
      <c r="G3743" s="1"/>
      <c r="H3743" s="50"/>
      <c r="I3743" s="51"/>
      <c r="J3743" s="52"/>
      <c r="L3743" s="58"/>
      <c r="N3743" s="53"/>
      <c r="O3743" s="53"/>
      <c r="P3743" s="53"/>
      <c r="Q3743" s="53"/>
      <c r="S3743" s="54"/>
      <c r="T3743" s="55"/>
      <c r="U3743" s="56"/>
      <c r="V3743" s="57"/>
      <c r="AF3743" s="15"/>
      <c r="AO3743" s="64"/>
      <c r="AP3743"/>
      <c r="AQ3743"/>
      <c r="AR3743" s="46"/>
      <c r="AS3743" s="43"/>
    </row>
    <row r="3744" spans="1:45" x14ac:dyDescent="0.2">
      <c r="A3744" s="48"/>
      <c r="B3744" s="2"/>
      <c r="D3744" s="65"/>
      <c r="G3744" s="1"/>
      <c r="H3744" s="50"/>
      <c r="I3744" s="51"/>
      <c r="J3744" s="52"/>
      <c r="L3744" s="58"/>
      <c r="N3744" s="53"/>
      <c r="O3744" s="53"/>
      <c r="P3744" s="53"/>
      <c r="Q3744" s="53"/>
      <c r="S3744" s="54"/>
      <c r="T3744" s="55"/>
      <c r="U3744" s="56"/>
      <c r="V3744" s="57"/>
      <c r="AF3744" s="15"/>
      <c r="AO3744" s="64"/>
      <c r="AP3744"/>
      <c r="AQ3744"/>
      <c r="AR3744" s="46"/>
      <c r="AS3744" s="43"/>
    </row>
    <row r="3745" spans="1:45" x14ac:dyDescent="0.2">
      <c r="A3745" s="48"/>
      <c r="B3745" s="2"/>
      <c r="D3745" s="65"/>
      <c r="G3745" s="1"/>
      <c r="H3745" s="50"/>
      <c r="I3745" s="51"/>
      <c r="J3745" s="52"/>
      <c r="L3745" s="58"/>
      <c r="N3745" s="53"/>
      <c r="O3745" s="53"/>
      <c r="P3745" s="53"/>
      <c r="Q3745" s="53"/>
      <c r="S3745" s="54"/>
      <c r="T3745" s="55"/>
      <c r="U3745" s="56"/>
      <c r="V3745" s="57"/>
      <c r="AF3745" s="15"/>
      <c r="AO3745" s="64"/>
      <c r="AP3745"/>
      <c r="AQ3745"/>
      <c r="AR3745" s="46"/>
      <c r="AS3745" s="43"/>
    </row>
    <row r="3746" spans="1:45" x14ac:dyDescent="0.2">
      <c r="A3746" s="48"/>
      <c r="B3746" s="2"/>
      <c r="D3746" s="65"/>
      <c r="G3746" s="1"/>
      <c r="H3746" s="50"/>
      <c r="I3746" s="51"/>
      <c r="J3746" s="52"/>
      <c r="L3746" s="58"/>
      <c r="N3746" s="53"/>
      <c r="O3746" s="53"/>
      <c r="P3746" s="53"/>
      <c r="Q3746" s="53"/>
      <c r="S3746" s="54"/>
      <c r="T3746" s="55"/>
      <c r="U3746" s="56"/>
      <c r="V3746" s="57"/>
      <c r="AF3746" s="15"/>
      <c r="AO3746" s="64"/>
      <c r="AP3746"/>
      <c r="AQ3746"/>
      <c r="AR3746" s="46"/>
      <c r="AS3746" s="43"/>
    </row>
    <row r="3747" spans="1:45" x14ac:dyDescent="0.2">
      <c r="A3747" s="48"/>
      <c r="B3747" s="2"/>
      <c r="D3747" s="65"/>
      <c r="G3747" s="1"/>
      <c r="H3747" s="50"/>
      <c r="I3747" s="51"/>
      <c r="J3747" s="52"/>
      <c r="L3747" s="58"/>
      <c r="N3747" s="53"/>
      <c r="O3747" s="53"/>
      <c r="P3747" s="53"/>
      <c r="Q3747" s="53"/>
      <c r="S3747" s="54"/>
      <c r="T3747" s="55"/>
      <c r="U3747" s="56"/>
      <c r="V3747" s="57"/>
      <c r="AF3747" s="15"/>
      <c r="AO3747" s="64"/>
      <c r="AP3747"/>
      <c r="AQ3747"/>
      <c r="AR3747" s="46"/>
      <c r="AS3747" s="43"/>
    </row>
    <row r="3748" spans="1:45" x14ac:dyDescent="0.2">
      <c r="A3748" s="48"/>
      <c r="B3748" s="2"/>
      <c r="D3748" s="65"/>
      <c r="G3748" s="1"/>
      <c r="H3748" s="50"/>
      <c r="I3748" s="51"/>
      <c r="J3748" s="52"/>
      <c r="L3748" s="58"/>
      <c r="N3748" s="53"/>
      <c r="O3748" s="53"/>
      <c r="P3748" s="53"/>
      <c r="Q3748" s="53"/>
      <c r="S3748" s="54"/>
      <c r="T3748" s="55"/>
      <c r="U3748" s="56"/>
      <c r="V3748" s="57"/>
      <c r="AF3748" s="15"/>
      <c r="AO3748" s="64"/>
      <c r="AP3748"/>
      <c r="AQ3748"/>
      <c r="AR3748" s="46"/>
      <c r="AS3748" s="43"/>
    </row>
    <row r="3749" spans="1:45" x14ac:dyDescent="0.2">
      <c r="A3749" s="48"/>
      <c r="B3749" s="2"/>
      <c r="D3749" s="65"/>
      <c r="G3749" s="1"/>
      <c r="H3749" s="50"/>
      <c r="I3749" s="51"/>
      <c r="J3749" s="52"/>
      <c r="L3749" s="58"/>
      <c r="N3749" s="53"/>
      <c r="O3749" s="53"/>
      <c r="P3749" s="53"/>
      <c r="Q3749" s="53"/>
      <c r="S3749" s="54"/>
      <c r="T3749" s="55"/>
      <c r="U3749" s="56"/>
      <c r="V3749" s="57"/>
      <c r="AF3749" s="15"/>
      <c r="AO3749" s="64"/>
      <c r="AP3749"/>
      <c r="AQ3749"/>
      <c r="AR3749" s="46"/>
      <c r="AS3749" s="43"/>
    </row>
    <row r="3750" spans="1:45" x14ac:dyDescent="0.2">
      <c r="A3750" s="48"/>
      <c r="B3750" s="2"/>
      <c r="D3750" s="65"/>
      <c r="G3750" s="1"/>
      <c r="H3750" s="50"/>
      <c r="I3750" s="51"/>
      <c r="J3750" s="52"/>
      <c r="L3750" s="58"/>
      <c r="N3750" s="53"/>
      <c r="O3750" s="53"/>
      <c r="P3750" s="53"/>
      <c r="Q3750" s="53"/>
      <c r="S3750" s="54"/>
      <c r="T3750" s="55"/>
      <c r="U3750" s="56"/>
      <c r="V3750" s="57"/>
      <c r="AF3750" s="15"/>
      <c r="AO3750" s="64"/>
      <c r="AP3750"/>
      <c r="AQ3750"/>
      <c r="AR3750" s="46"/>
      <c r="AS3750" s="43"/>
    </row>
    <row r="3751" spans="1:45" x14ac:dyDescent="0.2">
      <c r="A3751" s="48"/>
      <c r="B3751" s="2"/>
      <c r="D3751" s="65"/>
      <c r="G3751" s="1"/>
      <c r="H3751" s="50"/>
      <c r="I3751" s="51"/>
      <c r="J3751" s="52"/>
      <c r="L3751" s="58"/>
      <c r="N3751" s="53"/>
      <c r="O3751" s="53"/>
      <c r="P3751" s="53"/>
      <c r="Q3751" s="53"/>
      <c r="S3751" s="54"/>
      <c r="T3751" s="55"/>
      <c r="U3751" s="56"/>
      <c r="V3751" s="57"/>
      <c r="AF3751" s="15"/>
      <c r="AO3751" s="64"/>
      <c r="AP3751"/>
      <c r="AQ3751"/>
      <c r="AR3751" s="46"/>
      <c r="AS3751" s="43"/>
    </row>
    <row r="3752" spans="1:45" x14ac:dyDescent="0.2">
      <c r="A3752" s="48"/>
      <c r="B3752" s="2"/>
      <c r="D3752" s="65"/>
      <c r="G3752" s="1"/>
      <c r="H3752" s="50"/>
      <c r="I3752" s="51"/>
      <c r="J3752" s="52"/>
      <c r="L3752" s="58"/>
      <c r="N3752" s="53"/>
      <c r="O3752" s="53"/>
      <c r="P3752" s="53"/>
      <c r="Q3752" s="53"/>
      <c r="S3752" s="54"/>
      <c r="T3752" s="55"/>
      <c r="U3752" s="56"/>
      <c r="V3752" s="57"/>
      <c r="AF3752" s="15"/>
      <c r="AO3752" s="64"/>
      <c r="AP3752"/>
      <c r="AQ3752"/>
      <c r="AR3752" s="46"/>
      <c r="AS3752" s="43"/>
    </row>
    <row r="3753" spans="1:45" x14ac:dyDescent="0.2">
      <c r="A3753" s="48"/>
      <c r="B3753" s="2"/>
      <c r="D3753" s="65"/>
      <c r="G3753" s="1"/>
      <c r="H3753" s="50"/>
      <c r="I3753" s="51"/>
      <c r="J3753" s="52"/>
      <c r="L3753" s="58"/>
      <c r="N3753" s="53"/>
      <c r="O3753" s="53"/>
      <c r="P3753" s="53"/>
      <c r="Q3753" s="53"/>
      <c r="S3753" s="54"/>
      <c r="T3753" s="55"/>
      <c r="U3753" s="56"/>
      <c r="V3753" s="57"/>
      <c r="AF3753" s="15"/>
      <c r="AO3753" s="64"/>
      <c r="AP3753"/>
      <c r="AQ3753"/>
      <c r="AR3753" s="46"/>
      <c r="AS3753" s="43"/>
    </row>
    <row r="3754" spans="1:45" x14ac:dyDescent="0.2">
      <c r="A3754" s="48"/>
      <c r="B3754" s="2"/>
      <c r="D3754" s="65"/>
      <c r="G3754" s="1"/>
      <c r="H3754" s="50"/>
      <c r="I3754" s="51"/>
      <c r="J3754" s="52"/>
      <c r="L3754" s="58"/>
      <c r="N3754" s="53"/>
      <c r="O3754" s="53"/>
      <c r="P3754" s="53"/>
      <c r="Q3754" s="53"/>
      <c r="S3754" s="54"/>
      <c r="T3754" s="55"/>
      <c r="U3754" s="56"/>
      <c r="V3754" s="57"/>
      <c r="AF3754" s="15"/>
      <c r="AO3754" s="64"/>
      <c r="AP3754"/>
      <c r="AQ3754"/>
      <c r="AR3754" s="46"/>
      <c r="AS3754" s="43"/>
    </row>
    <row r="3755" spans="1:45" x14ac:dyDescent="0.2">
      <c r="A3755" s="48"/>
      <c r="B3755" s="2"/>
      <c r="D3755" s="65"/>
      <c r="G3755" s="1"/>
      <c r="H3755" s="50"/>
      <c r="I3755" s="51"/>
      <c r="J3755" s="52"/>
      <c r="L3755" s="58"/>
      <c r="N3755" s="53"/>
      <c r="O3755" s="53"/>
      <c r="P3755" s="53"/>
      <c r="Q3755" s="53"/>
      <c r="S3755" s="54"/>
      <c r="T3755" s="55"/>
      <c r="U3755" s="56"/>
      <c r="V3755" s="57"/>
      <c r="AF3755" s="15"/>
      <c r="AO3755" s="64"/>
      <c r="AP3755"/>
      <c r="AQ3755"/>
      <c r="AR3755" s="46"/>
      <c r="AS3755" s="43"/>
    </row>
    <row r="3756" spans="1:45" x14ac:dyDescent="0.2">
      <c r="A3756" s="48"/>
      <c r="B3756" s="2"/>
      <c r="D3756" s="65"/>
      <c r="G3756" s="1"/>
      <c r="H3756" s="50"/>
      <c r="I3756" s="51"/>
      <c r="J3756" s="52"/>
      <c r="L3756" s="58"/>
      <c r="N3756" s="53"/>
      <c r="O3756" s="53"/>
      <c r="P3756" s="53"/>
      <c r="Q3756" s="53"/>
      <c r="S3756" s="54"/>
      <c r="T3756" s="55"/>
      <c r="U3756" s="56"/>
      <c r="V3756" s="57"/>
      <c r="AF3756" s="15"/>
      <c r="AO3756" s="64"/>
      <c r="AP3756"/>
      <c r="AQ3756"/>
      <c r="AR3756" s="46"/>
      <c r="AS3756" s="43"/>
    </row>
    <row r="3757" spans="1:45" x14ac:dyDescent="0.2">
      <c r="A3757" s="48"/>
      <c r="B3757" s="2"/>
      <c r="D3757" s="65"/>
      <c r="G3757" s="1"/>
      <c r="H3757" s="50"/>
      <c r="I3757" s="51"/>
      <c r="J3757" s="52"/>
      <c r="L3757" s="58"/>
      <c r="N3757" s="53"/>
      <c r="O3757" s="53"/>
      <c r="P3757" s="53"/>
      <c r="Q3757" s="53"/>
      <c r="S3757" s="54"/>
      <c r="T3757" s="55"/>
      <c r="U3757" s="56"/>
      <c r="V3757" s="57"/>
      <c r="AF3757" s="15"/>
      <c r="AO3757" s="64"/>
      <c r="AP3757"/>
      <c r="AQ3757"/>
      <c r="AR3757" s="46"/>
      <c r="AS3757" s="43"/>
    </row>
    <row r="3758" spans="1:45" x14ac:dyDescent="0.2">
      <c r="A3758" s="48"/>
      <c r="B3758" s="2"/>
      <c r="D3758" s="65"/>
      <c r="G3758" s="1"/>
      <c r="H3758" s="50"/>
      <c r="I3758" s="51"/>
      <c r="J3758" s="52"/>
      <c r="L3758" s="58"/>
      <c r="N3758" s="53"/>
      <c r="O3758" s="53"/>
      <c r="P3758" s="53"/>
      <c r="Q3758" s="53"/>
      <c r="S3758" s="54"/>
      <c r="T3758" s="55"/>
      <c r="U3758" s="56"/>
      <c r="V3758" s="57"/>
      <c r="AF3758" s="15"/>
      <c r="AO3758" s="64"/>
      <c r="AP3758"/>
      <c r="AQ3758"/>
      <c r="AR3758" s="46"/>
      <c r="AS3758" s="43"/>
    </row>
    <row r="3759" spans="1:45" x14ac:dyDescent="0.2">
      <c r="A3759" s="48"/>
      <c r="B3759" s="2"/>
      <c r="D3759" s="65"/>
      <c r="G3759" s="1"/>
      <c r="H3759" s="50"/>
      <c r="I3759" s="51"/>
      <c r="J3759" s="52"/>
      <c r="L3759" s="58"/>
      <c r="N3759" s="53"/>
      <c r="O3759" s="53"/>
      <c r="P3759" s="53"/>
      <c r="Q3759" s="53"/>
      <c r="S3759" s="54"/>
      <c r="T3759" s="55"/>
      <c r="U3759" s="56"/>
      <c r="V3759" s="57"/>
      <c r="AF3759" s="15"/>
      <c r="AO3759" s="64"/>
      <c r="AP3759"/>
      <c r="AQ3759"/>
      <c r="AR3759" s="46"/>
      <c r="AS3759" s="43"/>
    </row>
    <row r="3760" spans="1:45" x14ac:dyDescent="0.2">
      <c r="A3760" s="48"/>
      <c r="B3760" s="2"/>
      <c r="D3760" s="65"/>
      <c r="G3760" s="1"/>
      <c r="H3760" s="50"/>
      <c r="I3760" s="51"/>
      <c r="J3760" s="52"/>
      <c r="L3760" s="58"/>
      <c r="N3760" s="53"/>
      <c r="O3760" s="53"/>
      <c r="P3760" s="53"/>
      <c r="Q3760" s="53"/>
      <c r="S3760" s="54"/>
      <c r="T3760" s="55"/>
      <c r="U3760" s="56"/>
      <c r="V3760" s="57"/>
      <c r="AF3760" s="15"/>
      <c r="AO3760" s="64"/>
      <c r="AP3760"/>
      <c r="AQ3760"/>
      <c r="AR3760" s="46"/>
      <c r="AS3760" s="43"/>
    </row>
    <row r="3761" spans="1:45" x14ac:dyDescent="0.2">
      <c r="A3761" s="48"/>
      <c r="B3761" s="2"/>
      <c r="D3761" s="65"/>
      <c r="G3761" s="1"/>
      <c r="H3761" s="50"/>
      <c r="I3761" s="51"/>
      <c r="J3761" s="52"/>
      <c r="L3761" s="58"/>
      <c r="N3761" s="53"/>
      <c r="O3761" s="53"/>
      <c r="P3761" s="53"/>
      <c r="Q3761" s="53"/>
      <c r="S3761" s="54"/>
      <c r="T3761" s="55"/>
      <c r="U3761" s="56"/>
      <c r="V3761" s="57"/>
      <c r="AF3761" s="15"/>
      <c r="AO3761" s="64"/>
      <c r="AP3761"/>
      <c r="AQ3761"/>
      <c r="AR3761" s="46"/>
      <c r="AS3761" s="43"/>
    </row>
    <row r="3762" spans="1:45" x14ac:dyDescent="0.2">
      <c r="A3762" s="48"/>
      <c r="B3762" s="2"/>
      <c r="D3762" s="65"/>
      <c r="G3762" s="1"/>
      <c r="H3762" s="50"/>
      <c r="I3762" s="51"/>
      <c r="J3762" s="52"/>
      <c r="L3762" s="58"/>
      <c r="N3762" s="53"/>
      <c r="O3762" s="53"/>
      <c r="P3762" s="53"/>
      <c r="Q3762" s="53"/>
      <c r="S3762" s="54"/>
      <c r="T3762" s="55"/>
      <c r="U3762" s="56"/>
      <c r="V3762" s="57"/>
      <c r="AF3762" s="15"/>
      <c r="AO3762" s="64"/>
      <c r="AP3762"/>
      <c r="AQ3762"/>
      <c r="AR3762" s="46"/>
      <c r="AS3762" s="43"/>
    </row>
    <row r="3763" spans="1:45" x14ac:dyDescent="0.2">
      <c r="A3763" s="48"/>
      <c r="B3763" s="2"/>
      <c r="D3763" s="65"/>
      <c r="G3763" s="1"/>
      <c r="H3763" s="50"/>
      <c r="I3763" s="51"/>
      <c r="J3763" s="52"/>
      <c r="L3763" s="58"/>
      <c r="N3763" s="53"/>
      <c r="O3763" s="53"/>
      <c r="P3763" s="53"/>
      <c r="Q3763" s="53"/>
      <c r="S3763" s="54"/>
      <c r="T3763" s="55"/>
      <c r="U3763" s="56"/>
      <c r="V3763" s="57"/>
      <c r="AF3763" s="15"/>
      <c r="AO3763" s="64"/>
      <c r="AP3763"/>
      <c r="AQ3763"/>
      <c r="AR3763" s="46"/>
      <c r="AS3763" s="43"/>
    </row>
    <row r="3764" spans="1:45" x14ac:dyDescent="0.2">
      <c r="A3764" s="48"/>
      <c r="B3764" s="2"/>
      <c r="D3764" s="65"/>
      <c r="G3764" s="1"/>
      <c r="H3764" s="50"/>
      <c r="I3764" s="51"/>
      <c r="J3764" s="52"/>
      <c r="L3764" s="58"/>
      <c r="N3764" s="53"/>
      <c r="O3764" s="53"/>
      <c r="P3764" s="53"/>
      <c r="Q3764" s="53"/>
      <c r="S3764" s="54"/>
      <c r="T3764" s="55"/>
      <c r="U3764" s="56"/>
      <c r="V3764" s="57"/>
      <c r="AF3764" s="15"/>
      <c r="AO3764" s="64"/>
      <c r="AP3764"/>
      <c r="AQ3764"/>
      <c r="AR3764" s="46"/>
      <c r="AS3764" s="43"/>
    </row>
    <row r="3765" spans="1:45" x14ac:dyDescent="0.2">
      <c r="A3765" s="48"/>
      <c r="B3765" s="2"/>
      <c r="D3765" s="65"/>
      <c r="G3765" s="1"/>
      <c r="H3765" s="50"/>
      <c r="I3765" s="51"/>
      <c r="J3765" s="52"/>
      <c r="L3765" s="58"/>
      <c r="N3765" s="53"/>
      <c r="O3765" s="53"/>
      <c r="P3765" s="53"/>
      <c r="Q3765" s="53"/>
      <c r="S3765" s="54"/>
      <c r="T3765" s="55"/>
      <c r="U3765" s="56"/>
      <c r="V3765" s="57"/>
      <c r="AF3765" s="15"/>
      <c r="AO3765" s="64"/>
      <c r="AP3765"/>
      <c r="AQ3765"/>
      <c r="AR3765" s="46"/>
      <c r="AS3765" s="43"/>
    </row>
    <row r="3766" spans="1:45" x14ac:dyDescent="0.2">
      <c r="A3766" s="48"/>
      <c r="B3766" s="2"/>
      <c r="D3766" s="65"/>
      <c r="G3766" s="1"/>
      <c r="H3766" s="50"/>
      <c r="I3766" s="51"/>
      <c r="J3766" s="52"/>
      <c r="L3766" s="58"/>
      <c r="N3766" s="53"/>
      <c r="O3766" s="53"/>
      <c r="P3766" s="53"/>
      <c r="Q3766" s="53"/>
      <c r="S3766" s="54"/>
      <c r="T3766" s="55"/>
      <c r="U3766" s="56"/>
      <c r="V3766" s="57"/>
      <c r="AF3766" s="15"/>
      <c r="AO3766" s="64"/>
      <c r="AP3766"/>
      <c r="AQ3766"/>
      <c r="AR3766" s="46"/>
      <c r="AS3766" s="43"/>
    </row>
    <row r="3767" spans="1:45" x14ac:dyDescent="0.2">
      <c r="A3767" s="48"/>
      <c r="B3767" s="2"/>
      <c r="D3767" s="65"/>
      <c r="G3767" s="1"/>
      <c r="H3767" s="50"/>
      <c r="I3767" s="51"/>
      <c r="J3767" s="52"/>
      <c r="L3767" s="58"/>
      <c r="N3767" s="53"/>
      <c r="O3767" s="53"/>
      <c r="P3767" s="53"/>
      <c r="Q3767" s="53"/>
      <c r="S3767" s="54"/>
      <c r="T3767" s="55"/>
      <c r="U3767" s="56"/>
      <c r="V3767" s="57"/>
      <c r="AF3767" s="15"/>
      <c r="AO3767" s="64"/>
      <c r="AP3767"/>
      <c r="AQ3767"/>
      <c r="AR3767" s="46"/>
      <c r="AS3767" s="43"/>
    </row>
    <row r="3768" spans="1:45" x14ac:dyDescent="0.2">
      <c r="A3768" s="48"/>
      <c r="B3768" s="2"/>
      <c r="D3768" s="65"/>
      <c r="G3768" s="1"/>
      <c r="H3768" s="50"/>
      <c r="I3768" s="51"/>
      <c r="J3768" s="52"/>
      <c r="L3768" s="58"/>
      <c r="N3768" s="53"/>
      <c r="O3768" s="53"/>
      <c r="P3768" s="53"/>
      <c r="Q3768" s="53"/>
      <c r="S3768" s="54"/>
      <c r="T3768" s="55"/>
      <c r="U3768" s="56"/>
      <c r="V3768" s="57"/>
      <c r="AF3768" s="15"/>
      <c r="AO3768" s="64"/>
      <c r="AP3768"/>
      <c r="AQ3768"/>
      <c r="AR3768" s="46"/>
      <c r="AS3768" s="43"/>
    </row>
    <row r="3769" spans="1:45" x14ac:dyDescent="0.2">
      <c r="A3769" s="48"/>
      <c r="B3769" s="2"/>
      <c r="D3769" s="65"/>
      <c r="G3769" s="1"/>
      <c r="H3769" s="50"/>
      <c r="I3769" s="51"/>
      <c r="J3769" s="52"/>
      <c r="L3769" s="58"/>
      <c r="N3769" s="53"/>
      <c r="O3769" s="53"/>
      <c r="P3769" s="53"/>
      <c r="Q3769" s="53"/>
      <c r="S3769" s="54"/>
      <c r="T3769" s="55"/>
      <c r="U3769" s="56"/>
      <c r="V3769" s="57"/>
      <c r="AF3769" s="15"/>
      <c r="AO3769" s="64"/>
      <c r="AP3769"/>
      <c r="AQ3769"/>
      <c r="AR3769" s="46"/>
      <c r="AS3769" s="43"/>
    </row>
    <row r="3770" spans="1:45" x14ac:dyDescent="0.2">
      <c r="A3770" s="48"/>
      <c r="B3770" s="2"/>
      <c r="D3770" s="65"/>
      <c r="G3770" s="1"/>
      <c r="H3770" s="50"/>
      <c r="I3770" s="51"/>
      <c r="J3770" s="52"/>
      <c r="L3770" s="58"/>
      <c r="N3770" s="53"/>
      <c r="O3770" s="53"/>
      <c r="P3770" s="53"/>
      <c r="Q3770" s="53"/>
      <c r="S3770" s="54"/>
      <c r="T3770" s="55"/>
      <c r="U3770" s="56"/>
      <c r="V3770" s="57"/>
      <c r="AF3770" s="15"/>
      <c r="AO3770" s="64"/>
      <c r="AP3770"/>
      <c r="AQ3770"/>
      <c r="AR3770" s="46"/>
      <c r="AS3770" s="43"/>
    </row>
    <row r="3771" spans="1:45" x14ac:dyDescent="0.2">
      <c r="A3771" s="48"/>
      <c r="B3771" s="2"/>
      <c r="D3771" s="65"/>
      <c r="G3771" s="1"/>
      <c r="H3771" s="50"/>
      <c r="I3771" s="51"/>
      <c r="J3771" s="52"/>
      <c r="L3771" s="58"/>
      <c r="N3771" s="53"/>
      <c r="O3771" s="53"/>
      <c r="P3771" s="53"/>
      <c r="Q3771" s="53"/>
      <c r="S3771" s="54"/>
      <c r="T3771" s="55"/>
      <c r="U3771" s="56"/>
      <c r="V3771" s="57"/>
      <c r="AF3771" s="15"/>
      <c r="AO3771" s="64"/>
      <c r="AP3771"/>
      <c r="AQ3771"/>
      <c r="AR3771" s="46"/>
      <c r="AS3771" s="43"/>
    </row>
    <row r="3772" spans="1:45" x14ac:dyDescent="0.2">
      <c r="A3772" s="48"/>
      <c r="B3772" s="2"/>
      <c r="D3772" s="65"/>
      <c r="G3772" s="1"/>
      <c r="H3772" s="50"/>
      <c r="I3772" s="51"/>
      <c r="J3772" s="52"/>
      <c r="L3772" s="58"/>
      <c r="N3772" s="53"/>
      <c r="O3772" s="53"/>
      <c r="P3772" s="53"/>
      <c r="Q3772" s="53"/>
      <c r="S3772" s="54"/>
      <c r="T3772" s="55"/>
      <c r="U3772" s="56"/>
      <c r="V3772" s="57"/>
      <c r="AF3772" s="15"/>
      <c r="AO3772" s="64"/>
      <c r="AP3772"/>
      <c r="AQ3772"/>
      <c r="AR3772" s="46"/>
      <c r="AS3772" s="43"/>
    </row>
    <row r="3773" spans="1:45" x14ac:dyDescent="0.2">
      <c r="A3773" s="48"/>
      <c r="B3773" s="2"/>
      <c r="D3773" s="65"/>
      <c r="G3773" s="1"/>
      <c r="H3773" s="50"/>
      <c r="I3773" s="51"/>
      <c r="J3773" s="52"/>
      <c r="L3773" s="58"/>
      <c r="N3773" s="53"/>
      <c r="O3773" s="53"/>
      <c r="P3773" s="53"/>
      <c r="Q3773" s="53"/>
      <c r="S3773" s="54"/>
      <c r="T3773" s="55"/>
      <c r="U3773" s="56"/>
      <c r="V3773" s="57"/>
      <c r="AF3773" s="15"/>
      <c r="AO3773" s="64"/>
      <c r="AP3773"/>
      <c r="AQ3773"/>
      <c r="AR3773" s="46"/>
      <c r="AS3773" s="43"/>
    </row>
    <row r="3774" spans="1:45" x14ac:dyDescent="0.2">
      <c r="A3774" s="48"/>
      <c r="B3774" s="2"/>
      <c r="D3774" s="65"/>
      <c r="G3774" s="1"/>
      <c r="H3774" s="50"/>
      <c r="I3774" s="51"/>
      <c r="J3774" s="52"/>
      <c r="L3774" s="58"/>
      <c r="N3774" s="53"/>
      <c r="O3774" s="53"/>
      <c r="P3774" s="53"/>
      <c r="Q3774" s="53"/>
      <c r="S3774" s="54"/>
      <c r="T3774" s="55"/>
      <c r="U3774" s="56"/>
      <c r="V3774" s="57"/>
      <c r="AF3774" s="15"/>
      <c r="AO3774" s="64"/>
      <c r="AP3774"/>
      <c r="AQ3774"/>
      <c r="AR3774" s="46"/>
      <c r="AS3774" s="43"/>
    </row>
    <row r="3775" spans="1:45" x14ac:dyDescent="0.2">
      <c r="A3775" s="48"/>
      <c r="B3775" s="2"/>
      <c r="D3775" s="65"/>
      <c r="G3775" s="1"/>
      <c r="H3775" s="50"/>
      <c r="I3775" s="51"/>
      <c r="J3775" s="52"/>
      <c r="L3775" s="58"/>
      <c r="N3775" s="53"/>
      <c r="O3775" s="53"/>
      <c r="P3775" s="53"/>
      <c r="Q3775" s="53"/>
      <c r="S3775" s="54"/>
      <c r="T3775" s="55"/>
      <c r="U3775" s="56"/>
      <c r="V3775" s="57"/>
      <c r="AF3775" s="15"/>
      <c r="AO3775" s="64"/>
      <c r="AP3775"/>
      <c r="AQ3775"/>
      <c r="AR3775" s="46"/>
      <c r="AS3775" s="43"/>
    </row>
    <row r="3776" spans="1:45" x14ac:dyDescent="0.2">
      <c r="A3776" s="48"/>
      <c r="B3776" s="2"/>
      <c r="D3776" s="65"/>
      <c r="G3776" s="1"/>
      <c r="H3776" s="50"/>
      <c r="I3776" s="51"/>
      <c r="J3776" s="52"/>
      <c r="L3776" s="58"/>
      <c r="N3776" s="53"/>
      <c r="O3776" s="53"/>
      <c r="P3776" s="53"/>
      <c r="Q3776" s="53"/>
      <c r="S3776" s="54"/>
      <c r="T3776" s="55"/>
      <c r="U3776" s="56"/>
      <c r="V3776" s="57"/>
      <c r="AF3776" s="15"/>
      <c r="AO3776" s="64"/>
      <c r="AP3776"/>
      <c r="AQ3776"/>
      <c r="AR3776" s="46"/>
      <c r="AS3776" s="43"/>
    </row>
    <row r="3777" spans="1:45" x14ac:dyDescent="0.2">
      <c r="A3777" s="48"/>
      <c r="B3777" s="2"/>
      <c r="D3777" s="65"/>
      <c r="G3777" s="1"/>
      <c r="H3777" s="50"/>
      <c r="I3777" s="51"/>
      <c r="J3777" s="52"/>
      <c r="L3777" s="58"/>
      <c r="N3777" s="53"/>
      <c r="O3777" s="53"/>
      <c r="P3777" s="53"/>
      <c r="Q3777" s="53"/>
      <c r="S3777" s="54"/>
      <c r="T3777" s="55"/>
      <c r="U3777" s="56"/>
      <c r="V3777" s="57"/>
      <c r="AF3777" s="15"/>
      <c r="AO3777" s="64"/>
      <c r="AP3777"/>
      <c r="AQ3777"/>
      <c r="AR3777" s="46"/>
      <c r="AS3777" s="43"/>
    </row>
    <row r="3778" spans="1:45" x14ac:dyDescent="0.2">
      <c r="A3778" s="48"/>
      <c r="B3778" s="2"/>
      <c r="D3778" s="65"/>
      <c r="G3778" s="1"/>
      <c r="H3778" s="50"/>
      <c r="I3778" s="51"/>
      <c r="J3778" s="52"/>
      <c r="L3778" s="58"/>
      <c r="N3778" s="53"/>
      <c r="O3778" s="53"/>
      <c r="P3778" s="53"/>
      <c r="Q3778" s="53"/>
      <c r="S3778" s="54"/>
      <c r="T3778" s="55"/>
      <c r="U3778" s="56"/>
      <c r="V3778" s="57"/>
      <c r="AF3778" s="15"/>
      <c r="AO3778" s="64"/>
      <c r="AP3778"/>
      <c r="AQ3778"/>
      <c r="AR3778" s="46"/>
      <c r="AS3778" s="43"/>
    </row>
    <row r="3779" spans="1:45" x14ac:dyDescent="0.2">
      <c r="A3779" s="48"/>
      <c r="B3779" s="2"/>
      <c r="D3779" s="65"/>
      <c r="G3779" s="1"/>
      <c r="H3779" s="50"/>
      <c r="I3779" s="51"/>
      <c r="J3779" s="52"/>
      <c r="L3779" s="58"/>
      <c r="N3779" s="53"/>
      <c r="O3779" s="53"/>
      <c r="P3779" s="53"/>
      <c r="Q3779" s="53"/>
      <c r="S3779" s="54"/>
      <c r="T3779" s="55"/>
      <c r="U3779" s="56"/>
      <c r="V3779" s="57"/>
      <c r="AF3779" s="15"/>
      <c r="AO3779" s="64"/>
      <c r="AP3779"/>
      <c r="AQ3779"/>
      <c r="AR3779" s="46"/>
      <c r="AS3779" s="43"/>
    </row>
    <row r="3780" spans="1:45" x14ac:dyDescent="0.2">
      <c r="A3780" s="48"/>
      <c r="B3780" s="2"/>
      <c r="D3780" s="65"/>
      <c r="G3780" s="1"/>
      <c r="H3780" s="50"/>
      <c r="I3780" s="51"/>
      <c r="J3780" s="52"/>
      <c r="L3780" s="58"/>
      <c r="N3780" s="53"/>
      <c r="O3780" s="53"/>
      <c r="P3780" s="53"/>
      <c r="Q3780" s="53"/>
      <c r="S3780" s="54"/>
      <c r="T3780" s="55"/>
      <c r="U3780" s="56"/>
      <c r="V3780" s="57"/>
      <c r="AF3780" s="15"/>
      <c r="AO3780" s="64"/>
      <c r="AP3780"/>
      <c r="AQ3780"/>
      <c r="AR3780" s="46"/>
      <c r="AS3780" s="43"/>
    </row>
    <row r="3781" spans="1:45" x14ac:dyDescent="0.2">
      <c r="A3781" s="48"/>
      <c r="B3781" s="2"/>
      <c r="D3781" s="65"/>
      <c r="G3781" s="1"/>
      <c r="H3781" s="50"/>
      <c r="I3781" s="51"/>
      <c r="J3781" s="52"/>
      <c r="L3781" s="58"/>
      <c r="N3781" s="53"/>
      <c r="O3781" s="53"/>
      <c r="P3781" s="53"/>
      <c r="Q3781" s="53"/>
      <c r="S3781" s="54"/>
      <c r="T3781" s="55"/>
      <c r="U3781" s="56"/>
      <c r="V3781" s="57"/>
      <c r="AF3781" s="15"/>
      <c r="AO3781" s="64"/>
      <c r="AP3781"/>
      <c r="AQ3781"/>
      <c r="AR3781" s="46"/>
      <c r="AS3781" s="43"/>
    </row>
    <row r="3782" spans="1:45" x14ac:dyDescent="0.2">
      <c r="A3782" s="48"/>
      <c r="B3782" s="2"/>
      <c r="D3782" s="65"/>
      <c r="G3782" s="1"/>
      <c r="H3782" s="50"/>
      <c r="I3782" s="51"/>
      <c r="J3782" s="52"/>
      <c r="L3782" s="58"/>
      <c r="N3782" s="53"/>
      <c r="O3782" s="53"/>
      <c r="P3782" s="53"/>
      <c r="Q3782" s="53"/>
      <c r="S3782" s="54"/>
      <c r="T3782" s="55"/>
      <c r="U3782" s="56"/>
      <c r="V3782" s="57"/>
      <c r="AF3782" s="15"/>
      <c r="AO3782" s="64"/>
      <c r="AP3782"/>
      <c r="AQ3782"/>
      <c r="AR3782" s="46"/>
      <c r="AS3782" s="43"/>
    </row>
    <row r="3783" spans="1:45" x14ac:dyDescent="0.2">
      <c r="A3783" s="48"/>
      <c r="B3783" s="2"/>
      <c r="D3783" s="65"/>
      <c r="G3783" s="1"/>
      <c r="H3783" s="50"/>
      <c r="I3783" s="51"/>
      <c r="J3783" s="52"/>
      <c r="L3783" s="58"/>
      <c r="N3783" s="53"/>
      <c r="O3783" s="53"/>
      <c r="P3783" s="53"/>
      <c r="Q3783" s="53"/>
      <c r="S3783" s="54"/>
      <c r="T3783" s="55"/>
      <c r="U3783" s="56"/>
      <c r="V3783" s="57"/>
      <c r="AF3783" s="15"/>
      <c r="AO3783" s="64"/>
      <c r="AP3783"/>
      <c r="AQ3783"/>
      <c r="AR3783" s="46"/>
      <c r="AS3783" s="43"/>
    </row>
    <row r="3784" spans="1:45" x14ac:dyDescent="0.2">
      <c r="A3784" s="48"/>
      <c r="B3784" s="2"/>
      <c r="D3784" s="65"/>
      <c r="G3784" s="1"/>
      <c r="H3784" s="50"/>
      <c r="I3784" s="51"/>
      <c r="J3784" s="52"/>
      <c r="L3784" s="58"/>
      <c r="N3784" s="53"/>
      <c r="O3784" s="53"/>
      <c r="P3784" s="53"/>
      <c r="Q3784" s="53"/>
      <c r="S3784" s="54"/>
      <c r="T3784" s="55"/>
      <c r="U3784" s="56"/>
      <c r="V3784" s="57"/>
      <c r="AF3784" s="15"/>
      <c r="AO3784" s="64"/>
      <c r="AP3784"/>
      <c r="AQ3784"/>
      <c r="AR3784" s="46"/>
      <c r="AS3784" s="43"/>
    </row>
    <row r="3785" spans="1:45" x14ac:dyDescent="0.2">
      <c r="A3785" s="48"/>
      <c r="B3785" s="2"/>
      <c r="D3785" s="65"/>
      <c r="G3785" s="1"/>
      <c r="H3785" s="50"/>
      <c r="I3785" s="51"/>
      <c r="J3785" s="52"/>
      <c r="L3785" s="58"/>
      <c r="N3785" s="53"/>
      <c r="O3785" s="53"/>
      <c r="P3785" s="53"/>
      <c r="Q3785" s="53"/>
      <c r="S3785" s="54"/>
      <c r="T3785" s="55"/>
      <c r="U3785" s="56"/>
      <c r="V3785" s="57"/>
      <c r="AF3785" s="15"/>
      <c r="AO3785" s="64"/>
      <c r="AP3785"/>
      <c r="AQ3785"/>
      <c r="AR3785" s="46"/>
      <c r="AS3785" s="43"/>
    </row>
    <row r="3786" spans="1:45" x14ac:dyDescent="0.2">
      <c r="A3786" s="48"/>
      <c r="B3786" s="2"/>
      <c r="D3786" s="65"/>
      <c r="G3786" s="1"/>
      <c r="H3786" s="50"/>
      <c r="I3786" s="51"/>
      <c r="J3786" s="52"/>
      <c r="L3786" s="58"/>
      <c r="N3786" s="53"/>
      <c r="O3786" s="53"/>
      <c r="P3786" s="53"/>
      <c r="Q3786" s="53"/>
      <c r="S3786" s="54"/>
      <c r="T3786" s="55"/>
      <c r="U3786" s="56"/>
      <c r="V3786" s="57"/>
      <c r="AF3786" s="15"/>
      <c r="AO3786" s="64"/>
      <c r="AP3786"/>
      <c r="AQ3786"/>
      <c r="AR3786" s="46"/>
      <c r="AS3786" s="43"/>
    </row>
    <row r="3787" spans="1:45" x14ac:dyDescent="0.2">
      <c r="A3787" s="48"/>
      <c r="B3787" s="2"/>
      <c r="D3787" s="65"/>
      <c r="G3787" s="1"/>
      <c r="H3787" s="50"/>
      <c r="I3787" s="51"/>
      <c r="J3787" s="52"/>
      <c r="L3787" s="58"/>
      <c r="N3787" s="53"/>
      <c r="O3787" s="53"/>
      <c r="P3787" s="53"/>
      <c r="Q3787" s="53"/>
      <c r="S3787" s="54"/>
      <c r="T3787" s="55"/>
      <c r="U3787" s="56"/>
      <c r="V3787" s="57"/>
      <c r="AF3787" s="15"/>
      <c r="AO3787" s="64"/>
      <c r="AP3787"/>
      <c r="AQ3787"/>
      <c r="AR3787" s="46"/>
      <c r="AS3787" s="43"/>
    </row>
    <row r="3788" spans="1:45" x14ac:dyDescent="0.2">
      <c r="A3788" s="48"/>
      <c r="B3788" s="2"/>
      <c r="D3788" s="65"/>
      <c r="G3788" s="1"/>
      <c r="H3788" s="50"/>
      <c r="I3788" s="51"/>
      <c r="J3788" s="52"/>
      <c r="L3788" s="58"/>
      <c r="N3788" s="53"/>
      <c r="O3788" s="53"/>
      <c r="P3788" s="53"/>
      <c r="Q3788" s="53"/>
      <c r="S3788" s="54"/>
      <c r="T3788" s="55"/>
      <c r="U3788" s="56"/>
      <c r="V3788" s="57"/>
      <c r="AF3788" s="15"/>
      <c r="AO3788" s="64"/>
      <c r="AP3788"/>
      <c r="AQ3788"/>
      <c r="AR3788" s="46"/>
      <c r="AS3788" s="43"/>
    </row>
    <row r="3789" spans="1:45" x14ac:dyDescent="0.2">
      <c r="A3789" s="48"/>
      <c r="B3789" s="2"/>
      <c r="D3789" s="65"/>
      <c r="G3789" s="1"/>
      <c r="H3789" s="50"/>
      <c r="I3789" s="51"/>
      <c r="J3789" s="52"/>
      <c r="L3789" s="58"/>
      <c r="N3789" s="53"/>
      <c r="O3789" s="53"/>
      <c r="P3789" s="53"/>
      <c r="Q3789" s="53"/>
      <c r="S3789" s="54"/>
      <c r="T3789" s="55"/>
      <c r="U3789" s="56"/>
      <c r="V3789" s="57"/>
      <c r="AF3789" s="15"/>
      <c r="AO3789" s="64"/>
      <c r="AP3789"/>
      <c r="AQ3789"/>
      <c r="AR3789" s="46"/>
      <c r="AS3789" s="43"/>
    </row>
    <row r="3790" spans="1:45" x14ac:dyDescent="0.2">
      <c r="A3790" s="48"/>
      <c r="B3790" s="2"/>
      <c r="D3790" s="65"/>
      <c r="G3790" s="1"/>
      <c r="H3790" s="50"/>
      <c r="I3790" s="51"/>
      <c r="J3790" s="52"/>
      <c r="L3790" s="58"/>
      <c r="N3790" s="53"/>
      <c r="O3790" s="53"/>
      <c r="P3790" s="53"/>
      <c r="Q3790" s="53"/>
      <c r="S3790" s="54"/>
      <c r="T3790" s="55"/>
      <c r="U3790" s="56"/>
      <c r="V3790" s="57"/>
      <c r="AF3790" s="15"/>
      <c r="AO3790" s="64"/>
      <c r="AP3790"/>
      <c r="AQ3790"/>
      <c r="AR3790" s="46"/>
      <c r="AS3790" s="43"/>
    </row>
    <row r="3791" spans="1:45" x14ac:dyDescent="0.2">
      <c r="A3791" s="48"/>
      <c r="B3791" s="2"/>
      <c r="D3791" s="65"/>
      <c r="G3791" s="1"/>
      <c r="H3791" s="50"/>
      <c r="I3791" s="51"/>
      <c r="J3791" s="52"/>
      <c r="L3791" s="58"/>
      <c r="N3791" s="53"/>
      <c r="O3791" s="53"/>
      <c r="P3791" s="53"/>
      <c r="Q3791" s="53"/>
      <c r="S3791" s="54"/>
      <c r="T3791" s="55"/>
      <c r="U3791" s="56"/>
      <c r="V3791" s="57"/>
      <c r="AF3791" s="15"/>
      <c r="AO3791" s="64"/>
      <c r="AP3791"/>
      <c r="AQ3791"/>
      <c r="AR3791" s="46"/>
      <c r="AS3791" s="43"/>
    </row>
    <row r="3792" spans="1:45" x14ac:dyDescent="0.2">
      <c r="A3792" s="48"/>
      <c r="B3792" s="2"/>
      <c r="D3792" s="65"/>
      <c r="G3792" s="1"/>
      <c r="H3792" s="50"/>
      <c r="I3792" s="51"/>
      <c r="J3792" s="52"/>
      <c r="L3792" s="58"/>
      <c r="N3792" s="53"/>
      <c r="O3792" s="53"/>
      <c r="P3792" s="53"/>
      <c r="Q3792" s="53"/>
      <c r="S3792" s="54"/>
      <c r="T3792" s="55"/>
      <c r="U3792" s="56"/>
      <c r="V3792" s="57"/>
      <c r="AF3792" s="15"/>
      <c r="AO3792" s="64"/>
      <c r="AP3792"/>
      <c r="AQ3792"/>
      <c r="AR3792" s="46"/>
      <c r="AS3792" s="43"/>
    </row>
    <row r="3793" spans="1:45" x14ac:dyDescent="0.2">
      <c r="A3793" s="48"/>
      <c r="B3793" s="2"/>
      <c r="D3793" s="65"/>
      <c r="G3793" s="1"/>
      <c r="H3793" s="50"/>
      <c r="I3793" s="51"/>
      <c r="J3793" s="52"/>
      <c r="L3793" s="58"/>
      <c r="N3793" s="53"/>
      <c r="O3793" s="53"/>
      <c r="P3793" s="53"/>
      <c r="Q3793" s="53"/>
      <c r="S3793" s="54"/>
      <c r="T3793" s="55"/>
      <c r="U3793" s="56"/>
      <c r="V3793" s="57"/>
      <c r="AF3793" s="15"/>
      <c r="AO3793" s="64"/>
      <c r="AP3793"/>
      <c r="AQ3793"/>
      <c r="AR3793" s="46"/>
      <c r="AS3793" s="43"/>
    </row>
    <row r="3794" spans="1:45" x14ac:dyDescent="0.2">
      <c r="A3794" s="48"/>
      <c r="B3794" s="2"/>
      <c r="D3794" s="65"/>
      <c r="G3794" s="1"/>
      <c r="H3794" s="50"/>
      <c r="I3794" s="51"/>
      <c r="J3794" s="52"/>
      <c r="L3794" s="58"/>
      <c r="N3794" s="53"/>
      <c r="O3794" s="53"/>
      <c r="P3794" s="53"/>
      <c r="Q3794" s="53"/>
      <c r="S3794" s="54"/>
      <c r="T3794" s="55"/>
      <c r="U3794" s="56"/>
      <c r="V3794" s="57"/>
      <c r="AF3794" s="15"/>
      <c r="AO3794" s="64"/>
      <c r="AP3794"/>
      <c r="AQ3794"/>
      <c r="AR3794" s="46"/>
      <c r="AS3794" s="43"/>
    </row>
    <row r="3795" spans="1:45" x14ac:dyDescent="0.2">
      <c r="A3795" s="48"/>
      <c r="B3795" s="2"/>
      <c r="D3795" s="65"/>
      <c r="G3795" s="1"/>
      <c r="H3795" s="50"/>
      <c r="I3795" s="51"/>
      <c r="J3795" s="52"/>
      <c r="L3795" s="58"/>
      <c r="N3795" s="53"/>
      <c r="O3795" s="53"/>
      <c r="P3795" s="53"/>
      <c r="Q3795" s="53"/>
      <c r="S3795" s="54"/>
      <c r="T3795" s="55"/>
      <c r="U3795" s="56"/>
      <c r="V3795" s="57"/>
      <c r="AF3795" s="15"/>
      <c r="AO3795" s="64"/>
      <c r="AP3795"/>
      <c r="AQ3795"/>
      <c r="AR3795" s="46"/>
      <c r="AS3795" s="43"/>
    </row>
    <row r="3796" spans="1:45" x14ac:dyDescent="0.2">
      <c r="A3796" s="48"/>
      <c r="B3796" s="2"/>
      <c r="D3796" s="65"/>
      <c r="G3796" s="1"/>
      <c r="H3796" s="50"/>
      <c r="I3796" s="51"/>
      <c r="J3796" s="52"/>
      <c r="L3796" s="58"/>
      <c r="N3796" s="53"/>
      <c r="O3796" s="53"/>
      <c r="P3796" s="53"/>
      <c r="Q3796" s="53"/>
      <c r="S3796" s="54"/>
      <c r="T3796" s="55"/>
      <c r="U3796" s="56"/>
      <c r="V3796" s="57"/>
      <c r="AF3796" s="15"/>
      <c r="AO3796" s="64"/>
      <c r="AP3796"/>
      <c r="AQ3796"/>
      <c r="AR3796" s="46"/>
      <c r="AS3796" s="43"/>
    </row>
    <row r="3797" spans="1:45" x14ac:dyDescent="0.2">
      <c r="A3797" s="48"/>
      <c r="B3797" s="2"/>
      <c r="D3797" s="65"/>
      <c r="G3797" s="1"/>
      <c r="H3797" s="50"/>
      <c r="I3797" s="51"/>
      <c r="J3797" s="52"/>
      <c r="L3797" s="58"/>
      <c r="N3797" s="53"/>
      <c r="O3797" s="53"/>
      <c r="P3797" s="53"/>
      <c r="Q3797" s="53"/>
      <c r="S3797" s="54"/>
      <c r="T3797" s="55"/>
      <c r="U3797" s="56"/>
      <c r="V3797" s="57"/>
      <c r="AF3797" s="15"/>
      <c r="AO3797" s="64"/>
      <c r="AP3797"/>
      <c r="AQ3797"/>
      <c r="AR3797" s="46"/>
      <c r="AS3797" s="43"/>
    </row>
    <row r="3798" spans="1:45" x14ac:dyDescent="0.2">
      <c r="A3798" s="48"/>
      <c r="B3798" s="2"/>
      <c r="D3798" s="65"/>
      <c r="G3798" s="1"/>
      <c r="H3798" s="50"/>
      <c r="I3798" s="51"/>
      <c r="J3798" s="52"/>
      <c r="L3798" s="58"/>
      <c r="N3798" s="53"/>
      <c r="O3798" s="53"/>
      <c r="P3798" s="53"/>
      <c r="Q3798" s="53"/>
      <c r="S3798" s="54"/>
      <c r="T3798" s="55"/>
      <c r="U3798" s="56"/>
      <c r="V3798" s="57"/>
      <c r="AF3798" s="15"/>
      <c r="AO3798" s="64"/>
      <c r="AP3798"/>
      <c r="AQ3798"/>
      <c r="AR3798" s="46"/>
      <c r="AS3798" s="43"/>
    </row>
    <row r="3799" spans="1:45" x14ac:dyDescent="0.2">
      <c r="A3799" s="48"/>
      <c r="B3799" s="2"/>
      <c r="D3799" s="65"/>
      <c r="G3799" s="1"/>
      <c r="H3799" s="50"/>
      <c r="I3799" s="51"/>
      <c r="J3799" s="52"/>
      <c r="L3799" s="58"/>
      <c r="N3799" s="53"/>
      <c r="O3799" s="53"/>
      <c r="P3799" s="53"/>
      <c r="Q3799" s="53"/>
      <c r="S3799" s="54"/>
      <c r="T3799" s="55"/>
      <c r="U3799" s="56"/>
      <c r="V3799" s="57"/>
      <c r="AF3799" s="15"/>
      <c r="AO3799" s="64"/>
      <c r="AP3799"/>
      <c r="AQ3799"/>
      <c r="AR3799" s="46"/>
      <c r="AS3799" s="43"/>
    </row>
    <row r="3800" spans="1:45" x14ac:dyDescent="0.2">
      <c r="A3800" s="48"/>
      <c r="B3800" s="2"/>
      <c r="D3800" s="65"/>
      <c r="G3800" s="1"/>
      <c r="H3800" s="50"/>
      <c r="I3800" s="51"/>
      <c r="J3800" s="52"/>
      <c r="L3800" s="58"/>
      <c r="N3800" s="53"/>
      <c r="O3800" s="53"/>
      <c r="P3800" s="53"/>
      <c r="Q3800" s="53"/>
      <c r="S3800" s="54"/>
      <c r="T3800" s="55"/>
      <c r="U3800" s="56"/>
      <c r="V3800" s="57"/>
      <c r="AF3800" s="15"/>
      <c r="AO3800" s="64"/>
      <c r="AP3800"/>
      <c r="AQ3800"/>
      <c r="AR3800" s="46"/>
      <c r="AS3800" s="43"/>
    </row>
    <row r="3801" spans="1:45" x14ac:dyDescent="0.2">
      <c r="A3801" s="48"/>
      <c r="B3801" s="2"/>
      <c r="D3801" s="65"/>
      <c r="G3801" s="1"/>
      <c r="H3801" s="50"/>
      <c r="I3801" s="51"/>
      <c r="J3801" s="52"/>
      <c r="L3801" s="58"/>
      <c r="N3801" s="53"/>
      <c r="O3801" s="53"/>
      <c r="P3801" s="53"/>
      <c r="Q3801" s="53"/>
      <c r="S3801" s="54"/>
      <c r="T3801" s="55"/>
      <c r="U3801" s="56"/>
      <c r="V3801" s="57"/>
      <c r="AF3801" s="15"/>
      <c r="AO3801" s="64"/>
      <c r="AP3801"/>
      <c r="AQ3801"/>
      <c r="AR3801" s="46"/>
      <c r="AS3801" s="43"/>
    </row>
    <row r="3802" spans="1:45" x14ac:dyDescent="0.2">
      <c r="A3802" s="48"/>
      <c r="B3802" s="2"/>
      <c r="D3802" s="65"/>
      <c r="G3802" s="1"/>
      <c r="H3802" s="50"/>
      <c r="I3802" s="51"/>
      <c r="J3802" s="52"/>
      <c r="L3802" s="58"/>
      <c r="N3802" s="53"/>
      <c r="O3802" s="53"/>
      <c r="P3802" s="53"/>
      <c r="Q3802" s="53"/>
      <c r="S3802" s="54"/>
      <c r="T3802" s="55"/>
      <c r="U3802" s="56"/>
      <c r="V3802" s="57"/>
      <c r="AF3802" s="15"/>
      <c r="AO3802" s="64"/>
      <c r="AP3802"/>
      <c r="AQ3802"/>
      <c r="AR3802" s="46"/>
      <c r="AS3802" s="43"/>
    </row>
    <row r="3803" spans="1:45" x14ac:dyDescent="0.2">
      <c r="A3803" s="48"/>
      <c r="B3803" s="2"/>
      <c r="D3803" s="65"/>
      <c r="G3803" s="1"/>
      <c r="H3803" s="50"/>
      <c r="I3803" s="51"/>
      <c r="J3803" s="52"/>
      <c r="L3803" s="58"/>
      <c r="N3803" s="53"/>
      <c r="O3803" s="53"/>
      <c r="P3803" s="53"/>
      <c r="Q3803" s="53"/>
      <c r="S3803" s="54"/>
      <c r="T3803" s="55"/>
      <c r="U3803" s="56"/>
      <c r="V3803" s="57"/>
      <c r="AF3803" s="15"/>
      <c r="AO3803" s="64"/>
      <c r="AP3803"/>
      <c r="AQ3803"/>
      <c r="AR3803" s="46"/>
      <c r="AS3803" s="43"/>
    </row>
    <row r="3804" spans="1:45" x14ac:dyDescent="0.2">
      <c r="A3804" s="48"/>
      <c r="B3804" s="2"/>
      <c r="D3804" s="65"/>
      <c r="G3804" s="1"/>
      <c r="H3804" s="50"/>
      <c r="I3804" s="51"/>
      <c r="J3804" s="52"/>
      <c r="L3804" s="58"/>
      <c r="N3804" s="53"/>
      <c r="O3804" s="53"/>
      <c r="P3804" s="53"/>
      <c r="Q3804" s="53"/>
      <c r="S3804" s="54"/>
      <c r="T3804" s="55"/>
      <c r="U3804" s="56"/>
      <c r="V3804" s="57"/>
      <c r="AF3804" s="15"/>
      <c r="AO3804" s="64"/>
      <c r="AP3804"/>
      <c r="AQ3804"/>
      <c r="AR3804" s="46"/>
      <c r="AS3804" s="43"/>
    </row>
    <row r="3805" spans="1:45" x14ac:dyDescent="0.2">
      <c r="A3805" s="48"/>
      <c r="B3805" s="2"/>
      <c r="D3805" s="65"/>
      <c r="G3805" s="1"/>
      <c r="H3805" s="50"/>
      <c r="I3805" s="51"/>
      <c r="J3805" s="52"/>
      <c r="L3805" s="58"/>
      <c r="N3805" s="53"/>
      <c r="O3805" s="53"/>
      <c r="P3805" s="53"/>
      <c r="Q3805" s="53"/>
      <c r="S3805" s="54"/>
      <c r="T3805" s="55"/>
      <c r="U3805" s="56"/>
      <c r="V3805" s="57"/>
      <c r="AF3805" s="15"/>
      <c r="AO3805" s="64"/>
      <c r="AP3805"/>
      <c r="AQ3805"/>
      <c r="AR3805" s="46"/>
      <c r="AS3805" s="43"/>
    </row>
    <row r="3806" spans="1:45" x14ac:dyDescent="0.2">
      <c r="A3806" s="48"/>
      <c r="B3806" s="2"/>
      <c r="D3806" s="65"/>
      <c r="G3806" s="1"/>
      <c r="H3806" s="50"/>
      <c r="I3806" s="51"/>
      <c r="J3806" s="52"/>
      <c r="L3806" s="58"/>
      <c r="N3806" s="53"/>
      <c r="O3806" s="53"/>
      <c r="P3806" s="53"/>
      <c r="Q3806" s="53"/>
      <c r="S3806" s="54"/>
      <c r="T3806" s="55"/>
      <c r="U3806" s="56"/>
      <c r="V3806" s="57"/>
      <c r="AF3806" s="15"/>
      <c r="AO3806" s="64"/>
      <c r="AP3806"/>
      <c r="AQ3806"/>
      <c r="AR3806" s="46"/>
      <c r="AS3806" s="43"/>
    </row>
    <row r="3807" spans="1:45" x14ac:dyDescent="0.2">
      <c r="A3807" s="48"/>
      <c r="B3807" s="2"/>
      <c r="D3807" s="65"/>
      <c r="G3807" s="1"/>
      <c r="H3807" s="50"/>
      <c r="I3807" s="51"/>
      <c r="J3807" s="52"/>
      <c r="L3807" s="58"/>
      <c r="N3807" s="53"/>
      <c r="O3807" s="53"/>
      <c r="P3807" s="53"/>
      <c r="Q3807" s="53"/>
      <c r="S3807" s="54"/>
      <c r="T3807" s="55"/>
      <c r="U3807" s="56"/>
      <c r="V3807" s="57"/>
      <c r="AF3807" s="15"/>
      <c r="AO3807" s="64"/>
      <c r="AP3807"/>
      <c r="AQ3807"/>
      <c r="AR3807" s="46"/>
      <c r="AS3807" s="43"/>
    </row>
    <row r="3808" spans="1:45" x14ac:dyDescent="0.2">
      <c r="A3808" s="48"/>
      <c r="B3808" s="2"/>
      <c r="D3808" s="65"/>
      <c r="G3808" s="1"/>
      <c r="H3808" s="50"/>
      <c r="I3808" s="51"/>
      <c r="J3808" s="52"/>
      <c r="L3808" s="58"/>
      <c r="N3808" s="53"/>
      <c r="O3808" s="53"/>
      <c r="P3808" s="53"/>
      <c r="Q3808" s="53"/>
      <c r="S3808" s="54"/>
      <c r="T3808" s="55"/>
      <c r="U3808" s="56"/>
      <c r="V3808" s="57"/>
      <c r="AF3808" s="15"/>
      <c r="AO3808" s="64"/>
      <c r="AP3808"/>
      <c r="AQ3808"/>
      <c r="AR3808" s="46"/>
      <c r="AS3808" s="43"/>
    </row>
    <row r="3809" spans="1:45" x14ac:dyDescent="0.2">
      <c r="A3809" s="48"/>
      <c r="B3809" s="2"/>
      <c r="D3809" s="65"/>
      <c r="G3809" s="1"/>
      <c r="H3809" s="50"/>
      <c r="I3809" s="51"/>
      <c r="J3809" s="52"/>
      <c r="L3809" s="58"/>
      <c r="N3809" s="53"/>
      <c r="O3809" s="53"/>
      <c r="P3809" s="53"/>
      <c r="Q3809" s="53"/>
      <c r="S3809" s="54"/>
      <c r="T3809" s="55"/>
      <c r="U3809" s="56"/>
      <c r="V3809" s="57"/>
      <c r="AF3809" s="15"/>
      <c r="AO3809" s="64"/>
      <c r="AP3809"/>
      <c r="AQ3809"/>
      <c r="AR3809" s="46"/>
      <c r="AS3809" s="43"/>
    </row>
    <row r="3810" spans="1:45" x14ac:dyDescent="0.2">
      <c r="A3810" s="48"/>
      <c r="B3810" s="2"/>
      <c r="D3810" s="65"/>
      <c r="G3810" s="1"/>
      <c r="H3810" s="50"/>
      <c r="I3810" s="51"/>
      <c r="J3810" s="52"/>
      <c r="L3810" s="58"/>
      <c r="N3810" s="53"/>
      <c r="O3810" s="53"/>
      <c r="P3810" s="53"/>
      <c r="Q3810" s="53"/>
      <c r="S3810" s="54"/>
      <c r="T3810" s="55"/>
      <c r="U3810" s="56"/>
      <c r="V3810" s="57"/>
      <c r="AF3810" s="15"/>
      <c r="AO3810" s="64"/>
      <c r="AP3810"/>
      <c r="AQ3810"/>
      <c r="AR3810" s="46"/>
      <c r="AS3810" s="43"/>
    </row>
    <row r="3811" spans="1:45" x14ac:dyDescent="0.2">
      <c r="A3811" s="48"/>
      <c r="B3811" s="2"/>
      <c r="D3811" s="65"/>
      <c r="G3811" s="1"/>
      <c r="H3811" s="50"/>
      <c r="I3811" s="51"/>
      <c r="J3811" s="52"/>
      <c r="L3811" s="58"/>
      <c r="N3811" s="53"/>
      <c r="O3811" s="53"/>
      <c r="P3811" s="53"/>
      <c r="Q3811" s="53"/>
      <c r="S3811" s="54"/>
      <c r="T3811" s="55"/>
      <c r="U3811" s="56"/>
      <c r="V3811" s="57"/>
      <c r="AF3811" s="15"/>
      <c r="AO3811" s="64"/>
      <c r="AP3811"/>
      <c r="AQ3811"/>
      <c r="AR3811" s="46"/>
      <c r="AS3811" s="43"/>
    </row>
    <row r="3812" spans="1:45" x14ac:dyDescent="0.2">
      <c r="A3812" s="48"/>
      <c r="B3812" s="2"/>
      <c r="D3812" s="65"/>
      <c r="G3812" s="1"/>
      <c r="H3812" s="50"/>
      <c r="I3812" s="51"/>
      <c r="J3812" s="52"/>
      <c r="L3812" s="58"/>
      <c r="N3812" s="53"/>
      <c r="O3812" s="53"/>
      <c r="P3812" s="53"/>
      <c r="Q3812" s="53"/>
      <c r="S3812" s="54"/>
      <c r="T3812" s="55"/>
      <c r="U3812" s="56"/>
      <c r="V3812" s="57"/>
      <c r="AF3812" s="15"/>
      <c r="AO3812" s="64"/>
      <c r="AP3812"/>
      <c r="AQ3812"/>
      <c r="AR3812" s="46"/>
      <c r="AS3812" s="43"/>
    </row>
    <row r="3813" spans="1:45" x14ac:dyDescent="0.2">
      <c r="A3813" s="48"/>
      <c r="B3813" s="2"/>
      <c r="D3813" s="65"/>
      <c r="G3813" s="1"/>
      <c r="H3813" s="50"/>
      <c r="I3813" s="51"/>
      <c r="J3813" s="52"/>
      <c r="L3813" s="58"/>
      <c r="N3813" s="53"/>
      <c r="O3813" s="53"/>
      <c r="P3813" s="53"/>
      <c r="Q3813" s="53"/>
      <c r="S3813" s="54"/>
      <c r="T3813" s="55"/>
      <c r="U3813" s="56"/>
      <c r="V3813" s="57"/>
      <c r="AF3813" s="15"/>
      <c r="AO3813" s="64"/>
      <c r="AP3813"/>
      <c r="AQ3813"/>
      <c r="AR3813" s="46"/>
      <c r="AS3813" s="43"/>
    </row>
    <row r="3814" spans="1:45" x14ac:dyDescent="0.2">
      <c r="A3814" s="48"/>
      <c r="B3814" s="2"/>
      <c r="D3814" s="65"/>
      <c r="G3814" s="1"/>
      <c r="H3814" s="50"/>
      <c r="I3814" s="51"/>
      <c r="J3814" s="52"/>
      <c r="L3814" s="58"/>
      <c r="N3814" s="53"/>
      <c r="O3814" s="53"/>
      <c r="P3814" s="53"/>
      <c r="Q3814" s="53"/>
      <c r="S3814" s="54"/>
      <c r="T3814" s="55"/>
      <c r="U3814" s="56"/>
      <c r="V3814" s="57"/>
      <c r="AF3814" s="15"/>
      <c r="AO3814" s="64"/>
      <c r="AP3814"/>
      <c r="AQ3814"/>
      <c r="AR3814" s="46"/>
      <c r="AS3814" s="43"/>
    </row>
    <row r="3815" spans="1:45" x14ac:dyDescent="0.2">
      <c r="A3815" s="48"/>
      <c r="B3815" s="2"/>
      <c r="D3815" s="65"/>
      <c r="G3815" s="1"/>
      <c r="H3815" s="50"/>
      <c r="I3815" s="51"/>
      <c r="J3815" s="52"/>
      <c r="L3815" s="58"/>
      <c r="N3815" s="53"/>
      <c r="O3815" s="53"/>
      <c r="P3815" s="53"/>
      <c r="Q3815" s="53"/>
      <c r="S3815" s="54"/>
      <c r="T3815" s="55"/>
      <c r="U3815" s="56"/>
      <c r="V3815" s="57"/>
      <c r="AF3815" s="15"/>
      <c r="AO3815" s="64"/>
      <c r="AP3815"/>
      <c r="AQ3815"/>
      <c r="AR3815" s="46"/>
      <c r="AS3815" s="43"/>
    </row>
    <row r="3816" spans="1:45" x14ac:dyDescent="0.2">
      <c r="A3816" s="48"/>
      <c r="B3816" s="2"/>
      <c r="D3816" s="65"/>
      <c r="G3816" s="1"/>
      <c r="H3816" s="50"/>
      <c r="I3816" s="51"/>
      <c r="J3816" s="52"/>
      <c r="L3816" s="58"/>
      <c r="N3816" s="53"/>
      <c r="O3816" s="53"/>
      <c r="P3816" s="53"/>
      <c r="Q3816" s="53"/>
      <c r="S3816" s="54"/>
      <c r="T3816" s="55"/>
      <c r="U3816" s="56"/>
      <c r="V3816" s="57"/>
      <c r="AF3816" s="15"/>
      <c r="AO3816" s="64"/>
      <c r="AP3816"/>
      <c r="AQ3816"/>
      <c r="AR3816" s="46"/>
      <c r="AS3816" s="43"/>
    </row>
    <row r="3817" spans="1:45" x14ac:dyDescent="0.2">
      <c r="A3817" s="48"/>
      <c r="B3817" s="2"/>
      <c r="D3817" s="65"/>
      <c r="G3817" s="1"/>
      <c r="H3817" s="50"/>
      <c r="I3817" s="51"/>
      <c r="J3817" s="52"/>
      <c r="L3817" s="58"/>
      <c r="N3817" s="53"/>
      <c r="O3817" s="53"/>
      <c r="P3817" s="53"/>
      <c r="Q3817" s="53"/>
      <c r="S3817" s="54"/>
      <c r="T3817" s="55"/>
      <c r="U3817" s="56"/>
      <c r="V3817" s="57"/>
      <c r="AF3817" s="15"/>
      <c r="AO3817" s="64"/>
      <c r="AP3817"/>
      <c r="AQ3817"/>
      <c r="AR3817" s="46"/>
      <c r="AS3817" s="43"/>
    </row>
    <row r="3818" spans="1:45" x14ac:dyDescent="0.2">
      <c r="A3818" s="48"/>
      <c r="B3818" s="2"/>
      <c r="D3818" s="65"/>
      <c r="G3818" s="1"/>
      <c r="H3818" s="50"/>
      <c r="I3818" s="51"/>
      <c r="J3818" s="52"/>
      <c r="L3818" s="58"/>
      <c r="N3818" s="53"/>
      <c r="O3818" s="53"/>
      <c r="P3818" s="53"/>
      <c r="Q3818" s="53"/>
      <c r="S3818" s="54"/>
      <c r="T3818" s="55"/>
      <c r="U3818" s="56"/>
      <c r="V3818" s="57"/>
      <c r="AF3818" s="15"/>
      <c r="AO3818" s="64"/>
      <c r="AP3818"/>
      <c r="AQ3818"/>
      <c r="AR3818" s="46"/>
      <c r="AS3818" s="43"/>
    </row>
    <row r="3819" spans="1:45" x14ac:dyDescent="0.2">
      <c r="A3819" s="48"/>
      <c r="B3819" s="2"/>
      <c r="D3819" s="65"/>
      <c r="G3819" s="1"/>
      <c r="H3819" s="50"/>
      <c r="I3819" s="51"/>
      <c r="J3819" s="52"/>
      <c r="L3819" s="58"/>
      <c r="N3819" s="53"/>
      <c r="O3819" s="53"/>
      <c r="P3819" s="53"/>
      <c r="Q3819" s="53"/>
      <c r="S3819" s="54"/>
      <c r="T3819" s="55"/>
      <c r="U3819" s="56"/>
      <c r="V3819" s="57"/>
      <c r="AF3819" s="15"/>
      <c r="AO3819" s="64"/>
      <c r="AP3819"/>
      <c r="AQ3819"/>
      <c r="AR3819" s="46"/>
      <c r="AS3819" s="43"/>
    </row>
    <row r="3820" spans="1:45" x14ac:dyDescent="0.2">
      <c r="A3820" s="48"/>
      <c r="B3820" s="2"/>
      <c r="D3820" s="65"/>
      <c r="G3820" s="1"/>
      <c r="H3820" s="50"/>
      <c r="I3820" s="51"/>
      <c r="J3820" s="52"/>
      <c r="L3820" s="58"/>
      <c r="N3820" s="53"/>
      <c r="O3820" s="53"/>
      <c r="P3820" s="53"/>
      <c r="Q3820" s="53"/>
      <c r="S3820" s="54"/>
      <c r="T3820" s="55"/>
      <c r="U3820" s="56"/>
      <c r="V3820" s="57"/>
      <c r="AF3820" s="15"/>
      <c r="AO3820" s="64"/>
      <c r="AP3820"/>
      <c r="AQ3820"/>
      <c r="AR3820" s="46"/>
      <c r="AS3820" s="43"/>
    </row>
    <row r="3821" spans="1:45" x14ac:dyDescent="0.2">
      <c r="A3821" s="48"/>
      <c r="B3821" s="2"/>
      <c r="D3821" s="65"/>
      <c r="G3821" s="1"/>
      <c r="H3821" s="50"/>
      <c r="I3821" s="51"/>
      <c r="J3821" s="52"/>
      <c r="L3821" s="58"/>
      <c r="N3821" s="53"/>
      <c r="O3821" s="53"/>
      <c r="P3821" s="53"/>
      <c r="Q3821" s="53"/>
      <c r="S3821" s="54"/>
      <c r="T3821" s="55"/>
      <c r="U3821" s="56"/>
      <c r="V3821" s="57"/>
      <c r="AF3821" s="15"/>
      <c r="AO3821" s="64"/>
      <c r="AP3821"/>
      <c r="AQ3821"/>
      <c r="AR3821" s="46"/>
      <c r="AS3821" s="43"/>
    </row>
    <row r="3822" spans="1:45" x14ac:dyDescent="0.2">
      <c r="A3822" s="48"/>
      <c r="B3822" s="2"/>
      <c r="D3822" s="65"/>
      <c r="G3822" s="1"/>
      <c r="H3822" s="50"/>
      <c r="I3822" s="51"/>
      <c r="J3822" s="52"/>
      <c r="L3822" s="58"/>
      <c r="N3822" s="53"/>
      <c r="O3822" s="53"/>
      <c r="P3822" s="53"/>
      <c r="Q3822" s="53"/>
      <c r="S3822" s="54"/>
      <c r="T3822" s="55"/>
      <c r="U3822" s="56"/>
      <c r="V3822" s="57"/>
      <c r="AF3822" s="15"/>
      <c r="AO3822" s="64"/>
      <c r="AP3822"/>
      <c r="AQ3822"/>
      <c r="AR3822" s="46"/>
      <c r="AS3822" s="43"/>
    </row>
    <row r="3823" spans="1:45" x14ac:dyDescent="0.2">
      <c r="A3823" s="48"/>
      <c r="B3823" s="2"/>
      <c r="D3823" s="65"/>
      <c r="G3823" s="1"/>
      <c r="H3823" s="50"/>
      <c r="I3823" s="51"/>
      <c r="J3823" s="52"/>
      <c r="L3823" s="58"/>
      <c r="N3823" s="53"/>
      <c r="O3823" s="53"/>
      <c r="P3823" s="53"/>
      <c r="Q3823" s="53"/>
      <c r="S3823" s="54"/>
      <c r="T3823" s="55"/>
      <c r="U3823" s="56"/>
      <c r="V3823" s="57"/>
      <c r="AF3823" s="15"/>
      <c r="AO3823" s="64"/>
      <c r="AP3823"/>
      <c r="AQ3823"/>
      <c r="AR3823" s="46"/>
      <c r="AS3823" s="43"/>
    </row>
    <row r="3824" spans="1:45" x14ac:dyDescent="0.2">
      <c r="A3824" s="48"/>
      <c r="B3824" s="2"/>
      <c r="D3824" s="65"/>
      <c r="G3824" s="1"/>
      <c r="H3824" s="50"/>
      <c r="I3824" s="51"/>
      <c r="J3824" s="52"/>
      <c r="L3824" s="58"/>
      <c r="N3824" s="53"/>
      <c r="O3824" s="53"/>
      <c r="P3824" s="53"/>
      <c r="Q3824" s="53"/>
      <c r="S3824" s="54"/>
      <c r="T3824" s="55"/>
      <c r="U3824" s="56"/>
      <c r="V3824" s="57"/>
      <c r="AF3824" s="15"/>
      <c r="AO3824" s="64"/>
      <c r="AP3824"/>
      <c r="AQ3824"/>
      <c r="AR3824" s="46"/>
      <c r="AS3824" s="43"/>
    </row>
    <row r="3825" spans="1:45" x14ac:dyDescent="0.2">
      <c r="A3825" s="48"/>
      <c r="B3825" s="2"/>
      <c r="D3825" s="65"/>
      <c r="G3825" s="1"/>
      <c r="H3825" s="50"/>
      <c r="I3825" s="51"/>
      <c r="J3825" s="52"/>
      <c r="L3825" s="58"/>
      <c r="N3825" s="53"/>
      <c r="O3825" s="53"/>
      <c r="P3825" s="53"/>
      <c r="Q3825" s="53"/>
      <c r="S3825" s="54"/>
      <c r="T3825" s="55"/>
      <c r="U3825" s="56"/>
      <c r="V3825" s="57"/>
      <c r="AF3825" s="15"/>
      <c r="AO3825" s="64"/>
      <c r="AP3825"/>
      <c r="AQ3825"/>
      <c r="AR3825" s="46"/>
      <c r="AS3825" s="43"/>
    </row>
    <row r="3826" spans="1:45" x14ac:dyDescent="0.2">
      <c r="A3826" s="48"/>
      <c r="B3826" s="2"/>
      <c r="D3826" s="65"/>
      <c r="G3826" s="1"/>
      <c r="H3826" s="50"/>
      <c r="I3826" s="51"/>
      <c r="J3826" s="52"/>
      <c r="L3826" s="58"/>
      <c r="N3826" s="53"/>
      <c r="O3826" s="53"/>
      <c r="P3826" s="53"/>
      <c r="Q3826" s="53"/>
      <c r="S3826" s="54"/>
      <c r="T3826" s="55"/>
      <c r="U3826" s="56"/>
      <c r="V3826" s="57"/>
      <c r="AF3826" s="15"/>
      <c r="AO3826" s="64"/>
      <c r="AP3826"/>
      <c r="AQ3826"/>
      <c r="AR3826" s="46"/>
      <c r="AS3826" s="43"/>
    </row>
    <row r="3827" spans="1:45" x14ac:dyDescent="0.2">
      <c r="A3827" s="48"/>
      <c r="B3827" s="2"/>
      <c r="D3827" s="65"/>
      <c r="G3827" s="1"/>
      <c r="H3827" s="50"/>
      <c r="I3827" s="51"/>
      <c r="J3827" s="52"/>
      <c r="L3827" s="58"/>
      <c r="N3827" s="53"/>
      <c r="O3827" s="53"/>
      <c r="P3827" s="53"/>
      <c r="Q3827" s="53"/>
      <c r="S3827" s="54"/>
      <c r="T3827" s="55"/>
      <c r="U3827" s="56"/>
      <c r="V3827" s="57"/>
      <c r="AF3827" s="15"/>
      <c r="AO3827" s="64"/>
      <c r="AP3827"/>
      <c r="AQ3827"/>
      <c r="AR3827" s="46"/>
      <c r="AS3827" s="43"/>
    </row>
    <row r="3828" spans="1:45" x14ac:dyDescent="0.2">
      <c r="A3828" s="48"/>
      <c r="B3828" s="2"/>
      <c r="D3828" s="65"/>
      <c r="G3828" s="1"/>
      <c r="H3828" s="50"/>
      <c r="I3828" s="51"/>
      <c r="J3828" s="52"/>
      <c r="L3828" s="58"/>
      <c r="N3828" s="53"/>
      <c r="O3828" s="53"/>
      <c r="P3828" s="53"/>
      <c r="Q3828" s="53"/>
      <c r="S3828" s="54"/>
      <c r="T3828" s="55"/>
      <c r="U3828" s="56"/>
      <c r="V3828" s="57"/>
      <c r="AF3828" s="15"/>
      <c r="AO3828" s="64"/>
      <c r="AP3828"/>
      <c r="AQ3828"/>
      <c r="AR3828" s="46"/>
      <c r="AS3828" s="43"/>
    </row>
    <row r="3829" spans="1:45" x14ac:dyDescent="0.2">
      <c r="A3829" s="48"/>
      <c r="B3829" s="2"/>
      <c r="D3829" s="65"/>
      <c r="G3829" s="1"/>
      <c r="H3829" s="50"/>
      <c r="I3829" s="51"/>
      <c r="J3829" s="52"/>
      <c r="L3829" s="58"/>
      <c r="N3829" s="53"/>
      <c r="O3829" s="53"/>
      <c r="P3829" s="53"/>
      <c r="Q3829" s="53"/>
      <c r="S3829" s="54"/>
      <c r="T3829" s="55"/>
      <c r="U3829" s="56"/>
      <c r="V3829" s="57"/>
      <c r="AF3829" s="15"/>
      <c r="AO3829" s="64"/>
      <c r="AP3829"/>
      <c r="AQ3829"/>
      <c r="AR3829" s="46"/>
      <c r="AS3829" s="43"/>
    </row>
    <row r="3830" spans="1:45" x14ac:dyDescent="0.2">
      <c r="A3830" s="48"/>
      <c r="B3830" s="2"/>
      <c r="D3830" s="65"/>
      <c r="G3830" s="1"/>
      <c r="H3830" s="50"/>
      <c r="I3830" s="51"/>
      <c r="J3830" s="52"/>
      <c r="L3830" s="58"/>
      <c r="N3830" s="53"/>
      <c r="O3830" s="53"/>
      <c r="P3830" s="53"/>
      <c r="Q3830" s="53"/>
      <c r="S3830" s="54"/>
      <c r="T3830" s="55"/>
      <c r="U3830" s="56"/>
      <c r="V3830" s="57"/>
      <c r="AF3830" s="15"/>
      <c r="AO3830" s="64"/>
      <c r="AP3830"/>
      <c r="AQ3830"/>
      <c r="AR3830" s="46"/>
      <c r="AS3830" s="43"/>
    </row>
    <row r="3831" spans="1:45" x14ac:dyDescent="0.2">
      <c r="A3831" s="48"/>
      <c r="B3831" s="2"/>
      <c r="D3831" s="65"/>
      <c r="G3831" s="1"/>
      <c r="H3831" s="50"/>
      <c r="I3831" s="51"/>
      <c r="J3831" s="52"/>
      <c r="L3831" s="58"/>
      <c r="N3831" s="53"/>
      <c r="O3831" s="53"/>
      <c r="P3831" s="53"/>
      <c r="Q3831" s="53"/>
      <c r="S3831" s="54"/>
      <c r="T3831" s="55"/>
      <c r="U3831" s="56"/>
      <c r="V3831" s="57"/>
      <c r="AF3831" s="15"/>
      <c r="AO3831" s="64"/>
      <c r="AP3831"/>
      <c r="AQ3831"/>
      <c r="AR3831" s="46"/>
      <c r="AS3831" s="43"/>
    </row>
    <row r="3832" spans="1:45" x14ac:dyDescent="0.2">
      <c r="A3832" s="48"/>
      <c r="B3832" s="2"/>
      <c r="D3832" s="65"/>
      <c r="G3832" s="1"/>
      <c r="H3832" s="50"/>
      <c r="I3832" s="51"/>
      <c r="J3832" s="52"/>
      <c r="L3832" s="58"/>
      <c r="N3832" s="53"/>
      <c r="O3832" s="53"/>
      <c r="P3832" s="53"/>
      <c r="Q3832" s="53"/>
      <c r="S3832" s="54"/>
      <c r="T3832" s="55"/>
      <c r="U3832" s="56"/>
      <c r="V3832" s="57"/>
      <c r="AF3832" s="15"/>
      <c r="AO3832" s="64"/>
      <c r="AP3832"/>
      <c r="AQ3832"/>
      <c r="AR3832" s="46"/>
      <c r="AS3832" s="43"/>
    </row>
    <row r="3833" spans="1:45" x14ac:dyDescent="0.2">
      <c r="A3833" s="48"/>
      <c r="B3833" s="2"/>
      <c r="D3833" s="65"/>
      <c r="G3833" s="1"/>
      <c r="H3833" s="50"/>
      <c r="I3833" s="51"/>
      <c r="J3833" s="52"/>
      <c r="L3833" s="58"/>
      <c r="N3833" s="53"/>
      <c r="O3833" s="53"/>
      <c r="P3833" s="53"/>
      <c r="Q3833" s="53"/>
      <c r="S3833" s="54"/>
      <c r="T3833" s="55"/>
      <c r="U3833" s="56"/>
      <c r="V3833" s="57"/>
      <c r="AF3833" s="15"/>
      <c r="AO3833" s="64"/>
      <c r="AP3833"/>
      <c r="AQ3833"/>
      <c r="AR3833" s="46"/>
      <c r="AS3833" s="43"/>
    </row>
    <row r="3834" spans="1:45" x14ac:dyDescent="0.2">
      <c r="A3834" s="48"/>
      <c r="B3834" s="2"/>
      <c r="D3834" s="65"/>
      <c r="G3834" s="1"/>
      <c r="H3834" s="50"/>
      <c r="I3834" s="51"/>
      <c r="J3834" s="52"/>
      <c r="L3834" s="58"/>
      <c r="N3834" s="53"/>
      <c r="O3834" s="53"/>
      <c r="P3834" s="53"/>
      <c r="Q3834" s="53"/>
      <c r="S3834" s="54"/>
      <c r="T3834" s="55"/>
      <c r="U3834" s="56"/>
      <c r="V3834" s="57"/>
      <c r="AF3834" s="15"/>
      <c r="AO3834" s="64"/>
      <c r="AP3834"/>
      <c r="AQ3834"/>
      <c r="AR3834" s="46"/>
      <c r="AS3834" s="43"/>
    </row>
    <row r="3835" spans="1:45" x14ac:dyDescent="0.2">
      <c r="A3835" s="48"/>
      <c r="B3835" s="2"/>
      <c r="D3835" s="65"/>
      <c r="G3835" s="1"/>
      <c r="H3835" s="50"/>
      <c r="I3835" s="51"/>
      <c r="J3835" s="52"/>
      <c r="L3835" s="58"/>
      <c r="N3835" s="53"/>
      <c r="O3835" s="53"/>
      <c r="P3835" s="53"/>
      <c r="Q3835" s="53"/>
      <c r="S3835" s="54"/>
      <c r="T3835" s="55"/>
      <c r="U3835" s="56"/>
      <c r="V3835" s="57"/>
      <c r="AF3835" s="15"/>
      <c r="AO3835" s="64"/>
      <c r="AP3835"/>
      <c r="AQ3835"/>
      <c r="AR3835" s="46"/>
      <c r="AS3835" s="43"/>
    </row>
    <row r="3836" spans="1:45" x14ac:dyDescent="0.2">
      <c r="A3836" s="48"/>
      <c r="B3836" s="2"/>
      <c r="D3836" s="65"/>
      <c r="G3836" s="1"/>
      <c r="H3836" s="50"/>
      <c r="I3836" s="51"/>
      <c r="J3836" s="52"/>
      <c r="L3836" s="58"/>
      <c r="N3836" s="53"/>
      <c r="O3836" s="53"/>
      <c r="P3836" s="53"/>
      <c r="Q3836" s="53"/>
      <c r="S3836" s="54"/>
      <c r="T3836" s="55"/>
      <c r="U3836" s="56"/>
      <c r="V3836" s="57"/>
      <c r="AF3836" s="15"/>
      <c r="AO3836" s="64"/>
      <c r="AP3836"/>
      <c r="AQ3836"/>
      <c r="AR3836" s="46"/>
      <c r="AS3836" s="43"/>
    </row>
    <row r="3837" spans="1:45" x14ac:dyDescent="0.2">
      <c r="A3837" s="48"/>
      <c r="B3837" s="2"/>
      <c r="D3837" s="65"/>
      <c r="G3837" s="1"/>
      <c r="H3837" s="50"/>
      <c r="I3837" s="51"/>
      <c r="J3837" s="52"/>
      <c r="L3837" s="58"/>
      <c r="N3837" s="53"/>
      <c r="O3837" s="53"/>
      <c r="P3837" s="53"/>
      <c r="Q3837" s="53"/>
      <c r="S3837" s="54"/>
      <c r="T3837" s="55"/>
      <c r="U3837" s="56"/>
      <c r="V3837" s="57"/>
      <c r="AF3837" s="15"/>
      <c r="AO3837" s="64"/>
      <c r="AP3837"/>
      <c r="AQ3837"/>
      <c r="AR3837" s="46"/>
      <c r="AS3837" s="43"/>
    </row>
    <row r="3838" spans="1:45" x14ac:dyDescent="0.2">
      <c r="A3838" s="48"/>
      <c r="B3838" s="2"/>
      <c r="D3838" s="65"/>
      <c r="G3838" s="1"/>
      <c r="H3838" s="50"/>
      <c r="I3838" s="51"/>
      <c r="J3838" s="52"/>
      <c r="L3838" s="58"/>
      <c r="N3838" s="53"/>
      <c r="O3838" s="53"/>
      <c r="P3838" s="53"/>
      <c r="Q3838" s="53"/>
      <c r="S3838" s="54"/>
      <c r="T3838" s="55"/>
      <c r="U3838" s="56"/>
      <c r="V3838" s="57"/>
      <c r="AF3838" s="15"/>
      <c r="AO3838" s="64"/>
      <c r="AP3838"/>
      <c r="AQ3838"/>
      <c r="AR3838" s="46"/>
      <c r="AS3838" s="43"/>
    </row>
    <row r="3839" spans="1:45" x14ac:dyDescent="0.2">
      <c r="A3839" s="48"/>
      <c r="B3839" s="2"/>
      <c r="D3839" s="65"/>
      <c r="G3839" s="1"/>
      <c r="H3839" s="50"/>
      <c r="I3839" s="51"/>
      <c r="J3839" s="52"/>
      <c r="L3839" s="58"/>
      <c r="N3839" s="53"/>
      <c r="O3839" s="53"/>
      <c r="P3839" s="53"/>
      <c r="Q3839" s="53"/>
      <c r="S3839" s="54"/>
      <c r="T3839" s="55"/>
      <c r="U3839" s="56"/>
      <c r="V3839" s="57"/>
      <c r="AF3839" s="15"/>
      <c r="AO3839" s="64"/>
      <c r="AP3839"/>
      <c r="AQ3839"/>
      <c r="AR3839" s="46"/>
      <c r="AS3839" s="43"/>
    </row>
    <row r="3840" spans="1:45" x14ac:dyDescent="0.2">
      <c r="A3840" s="48"/>
      <c r="B3840" s="2"/>
      <c r="D3840" s="65"/>
      <c r="G3840" s="1"/>
      <c r="H3840" s="50"/>
      <c r="I3840" s="51"/>
      <c r="J3840" s="52"/>
      <c r="L3840" s="58"/>
      <c r="N3840" s="53"/>
      <c r="O3840" s="53"/>
      <c r="P3840" s="53"/>
      <c r="Q3840" s="53"/>
      <c r="S3840" s="54"/>
      <c r="T3840" s="55"/>
      <c r="U3840" s="56"/>
      <c r="V3840" s="57"/>
      <c r="AF3840" s="15"/>
      <c r="AO3840" s="64"/>
      <c r="AP3840"/>
      <c r="AQ3840"/>
      <c r="AR3840" s="46"/>
      <c r="AS3840" s="43"/>
    </row>
    <row r="3841" spans="1:45" x14ac:dyDescent="0.2">
      <c r="A3841" s="48"/>
      <c r="B3841" s="2"/>
      <c r="D3841" s="65"/>
      <c r="G3841" s="1"/>
      <c r="H3841" s="50"/>
      <c r="I3841" s="51"/>
      <c r="J3841" s="52"/>
      <c r="L3841" s="58"/>
      <c r="N3841" s="53"/>
      <c r="O3841" s="53"/>
      <c r="P3841" s="53"/>
      <c r="Q3841" s="53"/>
      <c r="S3841" s="54"/>
      <c r="T3841" s="55"/>
      <c r="U3841" s="56"/>
      <c r="V3841" s="57"/>
      <c r="AF3841" s="15"/>
      <c r="AO3841" s="64"/>
      <c r="AP3841"/>
      <c r="AQ3841"/>
      <c r="AR3841" s="46"/>
      <c r="AS3841" s="43"/>
    </row>
    <row r="3842" spans="1:45" x14ac:dyDescent="0.2">
      <c r="A3842" s="48"/>
      <c r="B3842" s="2"/>
      <c r="D3842" s="65"/>
      <c r="G3842" s="1"/>
      <c r="H3842" s="50"/>
      <c r="I3842" s="51"/>
      <c r="J3842" s="52"/>
      <c r="L3842" s="58"/>
      <c r="N3842" s="53"/>
      <c r="O3842" s="53"/>
      <c r="P3842" s="53"/>
      <c r="Q3842" s="53"/>
      <c r="S3842" s="54"/>
      <c r="T3842" s="55"/>
      <c r="U3842" s="56"/>
      <c r="V3842" s="57"/>
      <c r="AF3842" s="15"/>
      <c r="AO3842" s="64"/>
      <c r="AP3842"/>
      <c r="AQ3842"/>
      <c r="AR3842" s="46"/>
      <c r="AS3842" s="43"/>
    </row>
    <row r="3843" spans="1:45" x14ac:dyDescent="0.2">
      <c r="A3843" s="48"/>
      <c r="B3843" s="2"/>
      <c r="D3843" s="65"/>
      <c r="G3843" s="1"/>
      <c r="H3843" s="50"/>
      <c r="I3843" s="51"/>
      <c r="J3843" s="52"/>
      <c r="L3843" s="58"/>
      <c r="N3843" s="53"/>
      <c r="O3843" s="53"/>
      <c r="P3843" s="53"/>
      <c r="Q3843" s="53"/>
      <c r="S3843" s="54"/>
      <c r="T3843" s="55"/>
      <c r="U3843" s="56"/>
      <c r="V3843" s="57"/>
      <c r="AF3843" s="15"/>
      <c r="AO3843" s="64"/>
      <c r="AP3843"/>
      <c r="AQ3843"/>
      <c r="AR3843" s="46"/>
      <c r="AS3843" s="43"/>
    </row>
    <row r="3844" spans="1:45" x14ac:dyDescent="0.2">
      <c r="A3844" s="48"/>
      <c r="B3844" s="2"/>
      <c r="D3844" s="65"/>
      <c r="G3844" s="1"/>
      <c r="H3844" s="50"/>
      <c r="I3844" s="51"/>
      <c r="J3844" s="52"/>
      <c r="L3844" s="58"/>
      <c r="N3844" s="53"/>
      <c r="O3844" s="53"/>
      <c r="P3844" s="53"/>
      <c r="Q3844" s="53"/>
      <c r="S3844" s="54"/>
      <c r="T3844" s="55"/>
      <c r="U3844" s="56"/>
      <c r="V3844" s="57"/>
      <c r="AF3844" s="15"/>
      <c r="AO3844" s="64"/>
      <c r="AP3844"/>
      <c r="AQ3844"/>
      <c r="AR3844" s="46"/>
      <c r="AS3844" s="43"/>
    </row>
    <row r="3845" spans="1:45" x14ac:dyDescent="0.2">
      <c r="A3845" s="48"/>
      <c r="B3845" s="2"/>
      <c r="D3845" s="65"/>
      <c r="G3845" s="1"/>
      <c r="H3845" s="50"/>
      <c r="I3845" s="51"/>
      <c r="J3845" s="52"/>
      <c r="L3845" s="58"/>
      <c r="N3845" s="53"/>
      <c r="O3845" s="53"/>
      <c r="P3845" s="53"/>
      <c r="Q3845" s="53"/>
      <c r="S3845" s="54"/>
      <c r="T3845" s="55"/>
      <c r="U3845" s="56"/>
      <c r="V3845" s="57"/>
      <c r="AF3845" s="15"/>
      <c r="AO3845" s="64"/>
      <c r="AP3845"/>
      <c r="AQ3845"/>
      <c r="AR3845" s="46"/>
      <c r="AS3845" s="43"/>
    </row>
    <row r="3846" spans="1:45" x14ac:dyDescent="0.2">
      <c r="A3846" s="48"/>
      <c r="B3846" s="2"/>
      <c r="D3846" s="65"/>
      <c r="G3846" s="1"/>
      <c r="H3846" s="50"/>
      <c r="I3846" s="51"/>
      <c r="J3846" s="52"/>
      <c r="L3846" s="58"/>
      <c r="N3846" s="53"/>
      <c r="O3846" s="53"/>
      <c r="P3846" s="53"/>
      <c r="Q3846" s="53"/>
      <c r="S3846" s="54"/>
      <c r="T3846" s="55"/>
      <c r="U3846" s="56"/>
      <c r="V3846" s="57"/>
      <c r="AF3846" s="15"/>
      <c r="AO3846" s="64"/>
      <c r="AP3846"/>
      <c r="AQ3846"/>
      <c r="AR3846" s="46"/>
      <c r="AS3846" s="43"/>
    </row>
    <row r="3847" spans="1:45" x14ac:dyDescent="0.2">
      <c r="A3847" s="48"/>
      <c r="B3847" s="2"/>
      <c r="D3847" s="65"/>
      <c r="G3847" s="1"/>
      <c r="H3847" s="50"/>
      <c r="I3847" s="51"/>
      <c r="J3847" s="52"/>
      <c r="L3847" s="58"/>
      <c r="N3847" s="53"/>
      <c r="O3847" s="53"/>
      <c r="P3847" s="53"/>
      <c r="Q3847" s="53"/>
      <c r="S3847" s="54"/>
      <c r="T3847" s="55"/>
      <c r="U3847" s="56"/>
      <c r="V3847" s="57"/>
      <c r="AF3847" s="15"/>
      <c r="AO3847" s="64"/>
      <c r="AP3847"/>
      <c r="AQ3847"/>
      <c r="AR3847" s="46"/>
      <c r="AS3847" s="43"/>
    </row>
    <row r="3848" spans="1:45" x14ac:dyDescent="0.2">
      <c r="A3848" s="48"/>
      <c r="B3848" s="2"/>
      <c r="D3848" s="65"/>
      <c r="G3848" s="1"/>
      <c r="H3848" s="50"/>
      <c r="I3848" s="51"/>
      <c r="J3848" s="52"/>
      <c r="L3848" s="58"/>
      <c r="N3848" s="53"/>
      <c r="O3848" s="53"/>
      <c r="P3848" s="53"/>
      <c r="Q3848" s="53"/>
      <c r="S3848" s="54"/>
      <c r="T3848" s="55"/>
      <c r="U3848" s="56"/>
      <c r="V3848" s="57"/>
      <c r="AF3848" s="15"/>
      <c r="AO3848" s="64"/>
      <c r="AP3848"/>
      <c r="AQ3848"/>
      <c r="AR3848" s="46"/>
      <c r="AS3848" s="43"/>
    </row>
    <row r="3849" spans="1:45" x14ac:dyDescent="0.2">
      <c r="A3849" s="48"/>
      <c r="B3849" s="2"/>
      <c r="D3849" s="65"/>
      <c r="G3849" s="1"/>
      <c r="H3849" s="50"/>
      <c r="I3849" s="51"/>
      <c r="J3849" s="52"/>
      <c r="L3849" s="58"/>
      <c r="N3849" s="53"/>
      <c r="O3849" s="53"/>
      <c r="P3849" s="53"/>
      <c r="Q3849" s="53"/>
      <c r="S3849" s="54"/>
      <c r="T3849" s="55"/>
      <c r="U3849" s="56"/>
      <c r="V3849" s="57"/>
      <c r="AF3849" s="15"/>
      <c r="AO3849" s="64"/>
      <c r="AP3849"/>
      <c r="AQ3849"/>
      <c r="AR3849" s="46"/>
      <c r="AS3849" s="43"/>
    </row>
    <row r="3850" spans="1:45" x14ac:dyDescent="0.2">
      <c r="A3850" s="48"/>
      <c r="B3850" s="2"/>
      <c r="D3850" s="65"/>
      <c r="G3850" s="1"/>
      <c r="H3850" s="50"/>
      <c r="I3850" s="51"/>
      <c r="J3850" s="52"/>
      <c r="L3850" s="58"/>
      <c r="N3850" s="53"/>
      <c r="O3850" s="53"/>
      <c r="P3850" s="53"/>
      <c r="Q3850" s="53"/>
      <c r="S3850" s="54"/>
      <c r="T3850" s="55"/>
      <c r="U3850" s="56"/>
      <c r="V3850" s="57"/>
      <c r="AF3850" s="15"/>
      <c r="AO3850" s="64"/>
      <c r="AP3850"/>
      <c r="AQ3850"/>
      <c r="AR3850" s="46"/>
      <c r="AS3850" s="43"/>
    </row>
    <row r="3851" spans="1:45" x14ac:dyDescent="0.2">
      <c r="A3851" s="48"/>
      <c r="B3851" s="2"/>
      <c r="D3851" s="65"/>
      <c r="G3851" s="1"/>
      <c r="H3851" s="50"/>
      <c r="I3851" s="51"/>
      <c r="J3851" s="52"/>
      <c r="L3851" s="58"/>
      <c r="N3851" s="53"/>
      <c r="O3851" s="53"/>
      <c r="P3851" s="53"/>
      <c r="Q3851" s="53"/>
      <c r="S3851" s="54"/>
      <c r="T3851" s="55"/>
      <c r="U3851" s="56"/>
      <c r="V3851" s="57"/>
      <c r="AF3851" s="15"/>
      <c r="AO3851" s="64"/>
      <c r="AP3851"/>
      <c r="AQ3851"/>
      <c r="AR3851" s="46"/>
      <c r="AS3851" s="43"/>
    </row>
    <row r="3852" spans="1:45" x14ac:dyDescent="0.2">
      <c r="A3852" s="48"/>
      <c r="B3852" s="2"/>
      <c r="D3852" s="65"/>
      <c r="G3852" s="1"/>
      <c r="H3852" s="50"/>
      <c r="I3852" s="51"/>
      <c r="J3852" s="52"/>
      <c r="L3852" s="58"/>
      <c r="N3852" s="53"/>
      <c r="O3852" s="53"/>
      <c r="P3852" s="53"/>
      <c r="Q3852" s="53"/>
      <c r="S3852" s="54"/>
      <c r="T3852" s="55"/>
      <c r="U3852" s="56"/>
      <c r="V3852" s="57"/>
      <c r="AF3852" s="15"/>
      <c r="AO3852" s="64"/>
      <c r="AP3852"/>
      <c r="AQ3852"/>
      <c r="AR3852" s="46"/>
      <c r="AS3852" s="43"/>
    </row>
    <row r="3853" spans="1:45" x14ac:dyDescent="0.2">
      <c r="A3853" s="48"/>
      <c r="B3853" s="2"/>
      <c r="D3853" s="65"/>
      <c r="G3853" s="1"/>
      <c r="H3853" s="50"/>
      <c r="I3853" s="51"/>
      <c r="J3853" s="52"/>
      <c r="L3853" s="58"/>
      <c r="N3853" s="53"/>
      <c r="O3853" s="53"/>
      <c r="P3853" s="53"/>
      <c r="Q3853" s="53"/>
      <c r="S3853" s="54"/>
      <c r="T3853" s="55"/>
      <c r="U3853" s="56"/>
      <c r="V3853" s="57"/>
      <c r="AF3853" s="15"/>
      <c r="AO3853" s="64"/>
      <c r="AP3853"/>
      <c r="AQ3853"/>
      <c r="AR3853" s="46"/>
      <c r="AS3853" s="43"/>
    </row>
    <row r="3854" spans="1:45" x14ac:dyDescent="0.2">
      <c r="A3854" s="48"/>
      <c r="B3854" s="2"/>
      <c r="D3854" s="65"/>
      <c r="G3854" s="1"/>
      <c r="H3854" s="50"/>
      <c r="I3854" s="51"/>
      <c r="J3854" s="52"/>
      <c r="L3854" s="58"/>
      <c r="N3854" s="53"/>
      <c r="O3854" s="53"/>
      <c r="P3854" s="53"/>
      <c r="Q3854" s="53"/>
      <c r="S3854" s="54"/>
      <c r="T3854" s="55"/>
      <c r="U3854" s="56"/>
      <c r="V3854" s="57"/>
      <c r="AF3854" s="15"/>
      <c r="AO3854" s="64"/>
      <c r="AP3854"/>
      <c r="AQ3854"/>
      <c r="AR3854" s="46"/>
      <c r="AS3854" s="43"/>
    </row>
    <row r="3855" spans="1:45" x14ac:dyDescent="0.2">
      <c r="A3855" s="48"/>
      <c r="B3855" s="2"/>
      <c r="D3855" s="65"/>
      <c r="G3855" s="1"/>
      <c r="H3855" s="50"/>
      <c r="I3855" s="51"/>
      <c r="J3855" s="52"/>
      <c r="L3855" s="58"/>
      <c r="N3855" s="53"/>
      <c r="O3855" s="53"/>
      <c r="P3855" s="53"/>
      <c r="Q3855" s="53"/>
      <c r="S3855" s="54"/>
      <c r="T3855" s="55"/>
      <c r="U3855" s="56"/>
      <c r="V3855" s="57"/>
      <c r="AF3855" s="15"/>
      <c r="AO3855" s="64"/>
      <c r="AP3855"/>
      <c r="AQ3855"/>
      <c r="AR3855" s="46"/>
      <c r="AS3855" s="43"/>
    </row>
    <row r="3856" spans="1:45" x14ac:dyDescent="0.2">
      <c r="A3856" s="48"/>
      <c r="B3856" s="2"/>
      <c r="D3856" s="65"/>
      <c r="G3856" s="1"/>
      <c r="H3856" s="50"/>
      <c r="I3856" s="51"/>
      <c r="J3856" s="52"/>
      <c r="L3856" s="58"/>
      <c r="N3856" s="53"/>
      <c r="O3856" s="53"/>
      <c r="P3856" s="53"/>
      <c r="Q3856" s="53"/>
      <c r="S3856" s="54"/>
      <c r="T3856" s="55"/>
      <c r="U3856" s="56"/>
      <c r="V3856" s="57"/>
      <c r="AF3856" s="15"/>
      <c r="AO3856" s="64"/>
      <c r="AP3856"/>
      <c r="AQ3856"/>
      <c r="AR3856" s="46"/>
      <c r="AS3856" s="43"/>
    </row>
    <row r="3857" spans="1:45" x14ac:dyDescent="0.2">
      <c r="A3857" s="48"/>
      <c r="B3857" s="2"/>
      <c r="D3857" s="65"/>
      <c r="G3857" s="1"/>
      <c r="H3857" s="50"/>
      <c r="I3857" s="51"/>
      <c r="J3857" s="52"/>
      <c r="L3857" s="58"/>
      <c r="N3857" s="53"/>
      <c r="O3857" s="53"/>
      <c r="P3857" s="53"/>
      <c r="Q3857" s="53"/>
      <c r="S3857" s="54"/>
      <c r="T3857" s="55"/>
      <c r="U3857" s="56"/>
      <c r="V3857" s="57"/>
      <c r="AF3857" s="15"/>
      <c r="AO3857" s="64"/>
      <c r="AP3857"/>
      <c r="AQ3857"/>
      <c r="AR3857" s="46"/>
      <c r="AS3857" s="43"/>
    </row>
    <row r="3858" spans="1:45" x14ac:dyDescent="0.2">
      <c r="A3858" s="48"/>
      <c r="B3858" s="2"/>
      <c r="D3858" s="65"/>
      <c r="G3858" s="1"/>
      <c r="H3858" s="50"/>
      <c r="I3858" s="51"/>
      <c r="J3858" s="52"/>
      <c r="L3858" s="58"/>
      <c r="N3858" s="53"/>
      <c r="O3858" s="53"/>
      <c r="P3858" s="53"/>
      <c r="Q3858" s="53"/>
      <c r="S3858" s="54"/>
      <c r="T3858" s="55"/>
      <c r="U3858" s="56"/>
      <c r="V3858" s="57"/>
      <c r="AF3858" s="15"/>
      <c r="AO3858" s="64"/>
      <c r="AP3858"/>
      <c r="AQ3858"/>
      <c r="AR3858" s="46"/>
      <c r="AS3858" s="43"/>
    </row>
    <row r="3859" spans="1:45" x14ac:dyDescent="0.2">
      <c r="A3859" s="48"/>
      <c r="B3859" s="2"/>
      <c r="D3859" s="65"/>
      <c r="G3859" s="1"/>
      <c r="H3859" s="50"/>
      <c r="I3859" s="51"/>
      <c r="J3859" s="52"/>
      <c r="L3859" s="58"/>
      <c r="N3859" s="53"/>
      <c r="O3859" s="53"/>
      <c r="P3859" s="53"/>
      <c r="Q3859" s="53"/>
      <c r="S3859" s="54"/>
      <c r="T3859" s="55"/>
      <c r="U3859" s="56"/>
      <c r="V3859" s="57"/>
      <c r="AF3859" s="15"/>
      <c r="AO3859" s="64"/>
      <c r="AP3859"/>
      <c r="AQ3859"/>
      <c r="AR3859" s="46"/>
      <c r="AS3859" s="43"/>
    </row>
    <row r="3860" spans="1:45" x14ac:dyDescent="0.2">
      <c r="A3860" s="48"/>
      <c r="B3860" s="2"/>
      <c r="D3860" s="65"/>
      <c r="G3860" s="1"/>
      <c r="H3860" s="50"/>
      <c r="I3860" s="51"/>
      <c r="J3860" s="52"/>
      <c r="L3860" s="58"/>
      <c r="N3860" s="53"/>
      <c r="O3860" s="53"/>
      <c r="P3860" s="53"/>
      <c r="Q3860" s="53"/>
      <c r="S3860" s="54"/>
      <c r="T3860" s="55"/>
      <c r="U3860" s="56"/>
      <c r="V3860" s="57"/>
      <c r="AF3860" s="15"/>
      <c r="AO3860" s="64"/>
      <c r="AP3860"/>
      <c r="AQ3860"/>
      <c r="AR3860" s="46"/>
      <c r="AS3860" s="43"/>
    </row>
    <row r="3861" spans="1:45" x14ac:dyDescent="0.2">
      <c r="A3861" s="48"/>
      <c r="B3861" s="2"/>
      <c r="D3861" s="65"/>
      <c r="G3861" s="1"/>
      <c r="H3861" s="50"/>
      <c r="I3861" s="51"/>
      <c r="J3861" s="52"/>
      <c r="L3861" s="58"/>
      <c r="N3861" s="53"/>
      <c r="O3861" s="53"/>
      <c r="P3861" s="53"/>
      <c r="Q3861" s="53"/>
      <c r="S3861" s="54"/>
      <c r="T3861" s="55"/>
      <c r="U3861" s="56"/>
      <c r="V3861" s="57"/>
      <c r="AF3861" s="15"/>
      <c r="AO3861" s="64"/>
      <c r="AP3861"/>
      <c r="AQ3861"/>
      <c r="AR3861" s="46"/>
      <c r="AS3861" s="43"/>
    </row>
    <row r="3862" spans="1:45" x14ac:dyDescent="0.2">
      <c r="A3862" s="48"/>
      <c r="B3862" s="2"/>
      <c r="D3862" s="65"/>
      <c r="G3862" s="1"/>
      <c r="H3862" s="50"/>
      <c r="I3862" s="51"/>
      <c r="J3862" s="52"/>
      <c r="L3862" s="58"/>
      <c r="N3862" s="53"/>
      <c r="O3862" s="53"/>
      <c r="P3862" s="53"/>
      <c r="Q3862" s="53"/>
      <c r="S3862" s="54"/>
      <c r="T3862" s="55"/>
      <c r="U3862" s="56"/>
      <c r="V3862" s="57"/>
      <c r="AF3862" s="15"/>
      <c r="AO3862" s="64"/>
      <c r="AP3862"/>
      <c r="AQ3862"/>
      <c r="AR3862" s="46"/>
      <c r="AS3862" s="43"/>
    </row>
    <row r="3863" spans="1:45" x14ac:dyDescent="0.2">
      <c r="A3863" s="48"/>
      <c r="B3863" s="2"/>
      <c r="D3863" s="65"/>
      <c r="G3863" s="1"/>
      <c r="H3863" s="50"/>
      <c r="I3863" s="51"/>
      <c r="J3863" s="52"/>
      <c r="L3863" s="58"/>
      <c r="N3863" s="53"/>
      <c r="O3863" s="53"/>
      <c r="P3863" s="53"/>
      <c r="Q3863" s="53"/>
      <c r="S3863" s="54"/>
      <c r="T3863" s="55"/>
      <c r="U3863" s="56"/>
      <c r="V3863" s="57"/>
      <c r="AF3863" s="15"/>
      <c r="AO3863" s="64"/>
      <c r="AP3863"/>
      <c r="AQ3863"/>
      <c r="AR3863" s="46"/>
      <c r="AS3863" s="43"/>
    </row>
    <row r="3864" spans="1:45" x14ac:dyDescent="0.2">
      <c r="A3864" s="48"/>
      <c r="B3864" s="2"/>
      <c r="D3864" s="65"/>
      <c r="G3864" s="1"/>
      <c r="H3864" s="50"/>
      <c r="I3864" s="51"/>
      <c r="J3864" s="52"/>
      <c r="L3864" s="58"/>
      <c r="N3864" s="53"/>
      <c r="O3864" s="53"/>
      <c r="P3864" s="53"/>
      <c r="Q3864" s="53"/>
      <c r="S3864" s="54"/>
      <c r="T3864" s="55"/>
      <c r="U3864" s="56"/>
      <c r="V3864" s="57"/>
      <c r="AF3864" s="15"/>
      <c r="AO3864" s="64"/>
      <c r="AP3864"/>
      <c r="AQ3864"/>
      <c r="AR3864" s="46"/>
      <c r="AS3864" s="43"/>
    </row>
    <row r="3865" spans="1:45" x14ac:dyDescent="0.2">
      <c r="A3865" s="48"/>
      <c r="B3865" s="2"/>
      <c r="D3865" s="65"/>
      <c r="G3865" s="1"/>
      <c r="H3865" s="50"/>
      <c r="I3865" s="51"/>
      <c r="J3865" s="52"/>
      <c r="L3865" s="58"/>
      <c r="N3865" s="53"/>
      <c r="O3865" s="53"/>
      <c r="P3865" s="53"/>
      <c r="Q3865" s="53"/>
      <c r="S3865" s="54"/>
      <c r="T3865" s="55"/>
      <c r="U3865" s="56"/>
      <c r="V3865" s="57"/>
      <c r="AF3865" s="15"/>
      <c r="AO3865" s="64"/>
      <c r="AP3865"/>
      <c r="AQ3865"/>
      <c r="AR3865" s="46"/>
      <c r="AS3865" s="43"/>
    </row>
    <row r="3866" spans="1:45" x14ac:dyDescent="0.2">
      <c r="A3866" s="48"/>
      <c r="B3866" s="2"/>
      <c r="D3866" s="65"/>
      <c r="G3866" s="1"/>
      <c r="H3866" s="50"/>
      <c r="I3866" s="51"/>
      <c r="J3866" s="52"/>
      <c r="L3866" s="58"/>
      <c r="N3866" s="53"/>
      <c r="O3866" s="53"/>
      <c r="P3866" s="53"/>
      <c r="Q3866" s="53"/>
      <c r="S3866" s="54"/>
      <c r="T3866" s="55"/>
      <c r="U3866" s="56"/>
      <c r="V3866" s="57"/>
      <c r="AF3866" s="15"/>
      <c r="AO3866" s="64"/>
      <c r="AP3866"/>
      <c r="AQ3866"/>
      <c r="AR3866" s="46"/>
      <c r="AS3866" s="43"/>
    </row>
    <row r="3867" spans="1:45" x14ac:dyDescent="0.2">
      <c r="A3867" s="48"/>
      <c r="B3867" s="2"/>
      <c r="D3867" s="65"/>
      <c r="G3867" s="1"/>
      <c r="H3867" s="50"/>
      <c r="I3867" s="51"/>
      <c r="J3867" s="52"/>
      <c r="L3867" s="58"/>
      <c r="N3867" s="53"/>
      <c r="O3867" s="53"/>
      <c r="P3867" s="53"/>
      <c r="Q3867" s="53"/>
      <c r="S3867" s="54"/>
      <c r="T3867" s="55"/>
      <c r="U3867" s="56"/>
      <c r="V3867" s="57"/>
      <c r="AF3867" s="15"/>
      <c r="AO3867" s="64"/>
      <c r="AP3867"/>
      <c r="AQ3867"/>
      <c r="AR3867" s="46"/>
      <c r="AS3867" s="43"/>
    </row>
    <row r="3868" spans="1:45" x14ac:dyDescent="0.2">
      <c r="A3868" s="48"/>
      <c r="B3868" s="2"/>
      <c r="D3868" s="65"/>
      <c r="G3868" s="1"/>
      <c r="H3868" s="50"/>
      <c r="I3868" s="51"/>
      <c r="J3868" s="52"/>
      <c r="L3868" s="58"/>
      <c r="N3868" s="53"/>
      <c r="O3868" s="53"/>
      <c r="P3868" s="53"/>
      <c r="Q3868" s="53"/>
      <c r="S3868" s="54"/>
      <c r="T3868" s="55"/>
      <c r="U3868" s="56"/>
      <c r="V3868" s="57"/>
      <c r="AF3868" s="15"/>
      <c r="AO3868" s="64"/>
      <c r="AP3868"/>
      <c r="AQ3868"/>
      <c r="AR3868" s="46"/>
      <c r="AS3868" s="43"/>
    </row>
    <row r="3869" spans="1:45" x14ac:dyDescent="0.2">
      <c r="A3869" s="48"/>
      <c r="B3869" s="2"/>
      <c r="D3869" s="65"/>
      <c r="G3869" s="1"/>
      <c r="H3869" s="50"/>
      <c r="I3869" s="51"/>
      <c r="J3869" s="52"/>
      <c r="L3869" s="58"/>
      <c r="N3869" s="53"/>
      <c r="O3869" s="53"/>
      <c r="P3869" s="53"/>
      <c r="Q3869" s="53"/>
      <c r="S3869" s="54"/>
      <c r="T3869" s="55"/>
      <c r="U3869" s="56"/>
      <c r="V3869" s="57"/>
      <c r="AF3869" s="15"/>
      <c r="AO3869" s="64"/>
      <c r="AP3869"/>
      <c r="AQ3869"/>
      <c r="AR3869" s="46"/>
      <c r="AS3869" s="43"/>
    </row>
    <row r="3870" spans="1:45" x14ac:dyDescent="0.2">
      <c r="A3870" s="48"/>
      <c r="B3870" s="2"/>
      <c r="D3870" s="65"/>
      <c r="G3870" s="1"/>
      <c r="H3870" s="50"/>
      <c r="I3870" s="51"/>
      <c r="J3870" s="52"/>
      <c r="L3870" s="58"/>
      <c r="N3870" s="53"/>
      <c r="O3870" s="53"/>
      <c r="P3870" s="53"/>
      <c r="Q3870" s="53"/>
      <c r="S3870" s="54"/>
      <c r="T3870" s="55"/>
      <c r="U3870" s="56"/>
      <c r="V3870" s="57"/>
      <c r="AF3870" s="15"/>
      <c r="AO3870" s="64"/>
      <c r="AP3870"/>
      <c r="AQ3870"/>
      <c r="AR3870" s="46"/>
      <c r="AS3870" s="43"/>
    </row>
    <row r="3871" spans="1:45" x14ac:dyDescent="0.2">
      <c r="A3871" s="48"/>
      <c r="B3871" s="2"/>
      <c r="D3871" s="65"/>
      <c r="G3871" s="1"/>
      <c r="H3871" s="50"/>
      <c r="I3871" s="51"/>
      <c r="J3871" s="52"/>
      <c r="L3871" s="58"/>
      <c r="N3871" s="53"/>
      <c r="O3871" s="53"/>
      <c r="P3871" s="53"/>
      <c r="Q3871" s="53"/>
      <c r="S3871" s="54"/>
      <c r="T3871" s="55"/>
      <c r="U3871" s="56"/>
      <c r="V3871" s="57"/>
      <c r="AF3871" s="15"/>
      <c r="AO3871" s="64"/>
      <c r="AP3871"/>
      <c r="AQ3871"/>
      <c r="AR3871" s="46"/>
      <c r="AS3871" s="43"/>
    </row>
    <row r="3872" spans="1:45" x14ac:dyDescent="0.2">
      <c r="A3872" s="48"/>
      <c r="B3872" s="2"/>
      <c r="D3872" s="65"/>
      <c r="G3872" s="1"/>
      <c r="H3872" s="50"/>
      <c r="I3872" s="51"/>
      <c r="J3872" s="52"/>
      <c r="L3872" s="58"/>
      <c r="N3872" s="53"/>
      <c r="O3872" s="53"/>
      <c r="P3872" s="53"/>
      <c r="Q3872" s="53"/>
      <c r="S3872" s="54"/>
      <c r="T3872" s="55"/>
      <c r="U3872" s="56"/>
      <c r="V3872" s="57"/>
      <c r="AF3872" s="15"/>
      <c r="AO3872" s="64"/>
      <c r="AP3872"/>
      <c r="AQ3872"/>
      <c r="AR3872" s="46"/>
      <c r="AS3872" s="43"/>
    </row>
    <row r="3873" spans="1:45" x14ac:dyDescent="0.2">
      <c r="A3873" s="48"/>
      <c r="B3873" s="2"/>
      <c r="D3873" s="65"/>
      <c r="G3873" s="1"/>
      <c r="H3873" s="50"/>
      <c r="I3873" s="51"/>
      <c r="J3873" s="52"/>
      <c r="L3873" s="58"/>
      <c r="N3873" s="53"/>
      <c r="O3873" s="53"/>
      <c r="P3873" s="53"/>
      <c r="Q3873" s="53"/>
      <c r="S3873" s="54"/>
      <c r="T3873" s="55"/>
      <c r="U3873" s="56"/>
      <c r="V3873" s="57"/>
      <c r="AF3873" s="15"/>
      <c r="AO3873" s="64"/>
      <c r="AP3873"/>
      <c r="AQ3873"/>
      <c r="AR3873" s="46"/>
      <c r="AS3873" s="43"/>
    </row>
    <row r="3874" spans="1:45" x14ac:dyDescent="0.2">
      <c r="A3874" s="48"/>
      <c r="B3874" s="2"/>
      <c r="D3874" s="65"/>
      <c r="G3874" s="1"/>
      <c r="H3874" s="50"/>
      <c r="I3874" s="51"/>
      <c r="J3874" s="52"/>
      <c r="L3874" s="58"/>
      <c r="N3874" s="53"/>
      <c r="O3874" s="53"/>
      <c r="P3874" s="53"/>
      <c r="Q3874" s="53"/>
      <c r="S3874" s="54"/>
      <c r="T3874" s="55"/>
      <c r="U3874" s="56"/>
      <c r="V3874" s="57"/>
      <c r="AF3874" s="15"/>
      <c r="AO3874" s="64"/>
      <c r="AP3874"/>
      <c r="AQ3874"/>
      <c r="AR3874" s="46"/>
      <c r="AS3874" s="43"/>
    </row>
    <row r="3875" spans="1:45" x14ac:dyDescent="0.2">
      <c r="A3875" s="48"/>
      <c r="B3875" s="2"/>
      <c r="D3875" s="65"/>
      <c r="G3875" s="1"/>
      <c r="H3875" s="50"/>
      <c r="I3875" s="51"/>
      <c r="J3875" s="52"/>
      <c r="L3875" s="58"/>
      <c r="N3875" s="53"/>
      <c r="O3875" s="53"/>
      <c r="P3875" s="53"/>
      <c r="Q3875" s="53"/>
      <c r="S3875" s="54"/>
      <c r="T3875" s="55"/>
      <c r="U3875" s="56"/>
      <c r="V3875" s="57"/>
      <c r="AF3875" s="15"/>
      <c r="AO3875" s="64"/>
      <c r="AP3875"/>
      <c r="AQ3875"/>
      <c r="AR3875" s="46"/>
      <c r="AS3875" s="43"/>
    </row>
    <row r="3876" spans="1:45" x14ac:dyDescent="0.2">
      <c r="A3876" s="48"/>
      <c r="B3876" s="2"/>
      <c r="D3876" s="65"/>
      <c r="G3876" s="1"/>
      <c r="H3876" s="50"/>
      <c r="I3876" s="51"/>
      <c r="J3876" s="52"/>
      <c r="L3876" s="58"/>
      <c r="N3876" s="53"/>
      <c r="O3876" s="53"/>
      <c r="P3876" s="53"/>
      <c r="Q3876" s="53"/>
      <c r="S3876" s="54"/>
      <c r="T3876" s="55"/>
      <c r="U3876" s="56"/>
      <c r="V3876" s="57"/>
      <c r="AF3876" s="15"/>
      <c r="AO3876" s="64"/>
      <c r="AP3876"/>
      <c r="AQ3876"/>
      <c r="AR3876" s="46"/>
      <c r="AS3876" s="43"/>
    </row>
    <row r="3877" spans="1:45" x14ac:dyDescent="0.2">
      <c r="A3877" s="48"/>
      <c r="B3877" s="2"/>
      <c r="D3877" s="65"/>
      <c r="G3877" s="1"/>
      <c r="H3877" s="50"/>
      <c r="I3877" s="51"/>
      <c r="J3877" s="52"/>
      <c r="L3877" s="58"/>
      <c r="N3877" s="53"/>
      <c r="O3877" s="53"/>
      <c r="P3877" s="53"/>
      <c r="Q3877" s="53"/>
      <c r="S3877" s="54"/>
      <c r="T3877" s="55"/>
      <c r="U3877" s="56"/>
      <c r="V3877" s="57"/>
      <c r="AF3877" s="15"/>
      <c r="AO3877" s="64"/>
      <c r="AP3877"/>
      <c r="AQ3877"/>
      <c r="AR3877" s="46"/>
      <c r="AS3877" s="43"/>
    </row>
    <row r="3878" spans="1:45" x14ac:dyDescent="0.2">
      <c r="A3878" s="48"/>
      <c r="B3878" s="2"/>
      <c r="D3878" s="65"/>
      <c r="G3878" s="1"/>
      <c r="H3878" s="50"/>
      <c r="I3878" s="51"/>
      <c r="J3878" s="52"/>
      <c r="L3878" s="58"/>
      <c r="N3878" s="53"/>
      <c r="O3878" s="53"/>
      <c r="P3878" s="53"/>
      <c r="Q3878" s="53"/>
      <c r="S3878" s="54"/>
      <c r="T3878" s="55"/>
      <c r="U3878" s="56"/>
      <c r="V3878" s="57"/>
      <c r="AF3878" s="15"/>
      <c r="AO3878" s="64"/>
      <c r="AP3878"/>
      <c r="AQ3878"/>
      <c r="AR3878" s="46"/>
      <c r="AS3878" s="43"/>
    </row>
    <row r="3879" spans="1:45" x14ac:dyDescent="0.2">
      <c r="A3879" s="48"/>
      <c r="B3879" s="2"/>
      <c r="D3879" s="65"/>
      <c r="G3879" s="1"/>
      <c r="H3879" s="50"/>
      <c r="I3879" s="51"/>
      <c r="J3879" s="52"/>
      <c r="L3879" s="58"/>
      <c r="N3879" s="53"/>
      <c r="O3879" s="53"/>
      <c r="P3879" s="53"/>
      <c r="Q3879" s="53"/>
      <c r="S3879" s="54"/>
      <c r="T3879" s="55"/>
      <c r="U3879" s="56"/>
      <c r="V3879" s="57"/>
      <c r="AF3879" s="15"/>
      <c r="AO3879" s="64"/>
      <c r="AP3879"/>
      <c r="AQ3879"/>
      <c r="AR3879" s="46"/>
      <c r="AS3879" s="43"/>
    </row>
    <row r="3880" spans="1:45" x14ac:dyDescent="0.2">
      <c r="A3880" s="48"/>
      <c r="B3880" s="2"/>
      <c r="D3880" s="65"/>
      <c r="G3880" s="1"/>
      <c r="H3880" s="50"/>
      <c r="I3880" s="51"/>
      <c r="J3880" s="52"/>
      <c r="L3880" s="58"/>
      <c r="N3880" s="53"/>
      <c r="O3880" s="53"/>
      <c r="P3880" s="53"/>
      <c r="Q3880" s="53"/>
      <c r="S3880" s="54"/>
      <c r="T3880" s="55"/>
      <c r="U3880" s="56"/>
      <c r="V3880" s="57"/>
      <c r="AF3880" s="15"/>
      <c r="AO3880" s="64"/>
      <c r="AP3880"/>
      <c r="AQ3880"/>
      <c r="AR3880" s="46"/>
      <c r="AS3880" s="43"/>
    </row>
    <row r="3881" spans="1:45" x14ac:dyDescent="0.2">
      <c r="A3881" s="48"/>
      <c r="B3881" s="2"/>
      <c r="D3881" s="65"/>
      <c r="G3881" s="1"/>
      <c r="H3881" s="50"/>
      <c r="I3881" s="51"/>
      <c r="J3881" s="52"/>
      <c r="L3881" s="58"/>
      <c r="N3881" s="53"/>
      <c r="O3881" s="53"/>
      <c r="P3881" s="53"/>
      <c r="Q3881" s="53"/>
      <c r="S3881" s="54"/>
      <c r="T3881" s="55"/>
      <c r="U3881" s="56"/>
      <c r="V3881" s="57"/>
      <c r="AF3881" s="15"/>
      <c r="AO3881" s="64"/>
      <c r="AP3881"/>
      <c r="AQ3881"/>
      <c r="AR3881" s="46"/>
      <c r="AS3881" s="43"/>
    </row>
    <row r="3882" spans="1:45" x14ac:dyDescent="0.2">
      <c r="A3882" s="48"/>
      <c r="B3882" s="2"/>
      <c r="D3882" s="65"/>
      <c r="G3882" s="1"/>
      <c r="H3882" s="50"/>
      <c r="I3882" s="51"/>
      <c r="J3882" s="52"/>
      <c r="L3882" s="58"/>
      <c r="N3882" s="53"/>
      <c r="O3882" s="53"/>
      <c r="P3882" s="53"/>
      <c r="Q3882" s="53"/>
      <c r="S3882" s="54"/>
      <c r="T3882" s="55"/>
      <c r="U3882" s="56"/>
      <c r="V3882" s="57"/>
      <c r="AF3882" s="15"/>
      <c r="AO3882" s="64"/>
      <c r="AP3882"/>
      <c r="AQ3882"/>
      <c r="AR3882" s="46"/>
      <c r="AS3882" s="43"/>
    </row>
    <row r="3883" spans="1:45" x14ac:dyDescent="0.2">
      <c r="A3883" s="48"/>
      <c r="B3883" s="2"/>
      <c r="D3883" s="65"/>
      <c r="G3883" s="1"/>
      <c r="H3883" s="50"/>
      <c r="I3883" s="51"/>
      <c r="J3883" s="52"/>
      <c r="L3883" s="58"/>
      <c r="N3883" s="53"/>
      <c r="O3883" s="53"/>
      <c r="P3883" s="53"/>
      <c r="Q3883" s="53"/>
      <c r="S3883" s="54"/>
      <c r="T3883" s="55"/>
      <c r="U3883" s="56"/>
      <c r="V3883" s="57"/>
      <c r="AF3883" s="15"/>
      <c r="AO3883" s="64"/>
      <c r="AP3883"/>
      <c r="AQ3883"/>
      <c r="AR3883" s="46"/>
      <c r="AS3883" s="43"/>
    </row>
    <row r="3884" spans="1:45" x14ac:dyDescent="0.2">
      <c r="A3884" s="48"/>
      <c r="B3884" s="2"/>
      <c r="D3884" s="65"/>
      <c r="G3884" s="1"/>
      <c r="H3884" s="50"/>
      <c r="I3884" s="51"/>
      <c r="J3884" s="52"/>
      <c r="L3884" s="58"/>
      <c r="N3884" s="53"/>
      <c r="O3884" s="53"/>
      <c r="P3884" s="53"/>
      <c r="Q3884" s="53"/>
      <c r="S3884" s="54"/>
      <c r="T3884" s="55"/>
      <c r="U3884" s="56"/>
      <c r="V3884" s="57"/>
      <c r="AF3884" s="15"/>
      <c r="AO3884" s="64"/>
      <c r="AP3884"/>
      <c r="AQ3884"/>
      <c r="AR3884" s="46"/>
      <c r="AS3884" s="43"/>
    </row>
    <row r="3885" spans="1:45" x14ac:dyDescent="0.2">
      <c r="A3885" s="48"/>
      <c r="B3885" s="2"/>
      <c r="D3885" s="65"/>
      <c r="G3885" s="1"/>
      <c r="H3885" s="50"/>
      <c r="I3885" s="51"/>
      <c r="J3885" s="52"/>
      <c r="L3885" s="58"/>
      <c r="N3885" s="53"/>
      <c r="O3885" s="53"/>
      <c r="P3885" s="53"/>
      <c r="Q3885" s="53"/>
      <c r="S3885" s="54"/>
      <c r="T3885" s="55"/>
      <c r="U3885" s="56"/>
      <c r="V3885" s="57"/>
      <c r="AF3885" s="15"/>
      <c r="AO3885" s="64"/>
      <c r="AP3885"/>
      <c r="AQ3885"/>
      <c r="AR3885" s="46"/>
      <c r="AS3885" s="43"/>
    </row>
    <row r="3886" spans="1:45" x14ac:dyDescent="0.2">
      <c r="A3886" s="48"/>
      <c r="B3886" s="2"/>
      <c r="D3886" s="65"/>
      <c r="G3886" s="1"/>
      <c r="H3886" s="50"/>
      <c r="I3886" s="51"/>
      <c r="J3886" s="52"/>
      <c r="L3886" s="58"/>
      <c r="N3886" s="53"/>
      <c r="O3886" s="53"/>
      <c r="P3886" s="53"/>
      <c r="Q3886" s="53"/>
      <c r="S3886" s="54"/>
      <c r="T3886" s="55"/>
      <c r="U3886" s="56"/>
      <c r="V3886" s="57"/>
      <c r="AF3886" s="15"/>
      <c r="AO3886" s="64"/>
      <c r="AP3886"/>
      <c r="AQ3886"/>
      <c r="AR3886" s="46"/>
      <c r="AS3886" s="43"/>
    </row>
    <row r="3887" spans="1:45" x14ac:dyDescent="0.2">
      <c r="A3887" s="48"/>
      <c r="B3887" s="2"/>
      <c r="D3887" s="65"/>
      <c r="G3887" s="1"/>
      <c r="H3887" s="50"/>
      <c r="I3887" s="51"/>
      <c r="J3887" s="52"/>
      <c r="L3887" s="58"/>
      <c r="N3887" s="53"/>
      <c r="O3887" s="53"/>
      <c r="P3887" s="53"/>
      <c r="Q3887" s="53"/>
      <c r="S3887" s="54"/>
      <c r="T3887" s="55"/>
      <c r="U3887" s="56"/>
      <c r="V3887" s="57"/>
      <c r="AF3887" s="15"/>
      <c r="AO3887" s="64"/>
      <c r="AP3887"/>
      <c r="AQ3887"/>
      <c r="AR3887" s="46"/>
      <c r="AS3887" s="43"/>
    </row>
    <row r="3888" spans="1:45" x14ac:dyDescent="0.2">
      <c r="A3888" s="48"/>
      <c r="B3888" s="2"/>
      <c r="D3888" s="65"/>
      <c r="G3888" s="1"/>
      <c r="H3888" s="50"/>
      <c r="I3888" s="51"/>
      <c r="J3888" s="52"/>
      <c r="L3888" s="58"/>
      <c r="N3888" s="53"/>
      <c r="O3888" s="53"/>
      <c r="P3888" s="53"/>
      <c r="Q3888" s="53"/>
      <c r="S3888" s="54"/>
      <c r="T3888" s="55"/>
      <c r="U3888" s="56"/>
      <c r="V3888" s="57"/>
      <c r="AF3888" s="15"/>
      <c r="AO3888" s="64"/>
      <c r="AP3888"/>
      <c r="AQ3888"/>
      <c r="AR3888" s="46"/>
      <c r="AS3888" s="43"/>
    </row>
    <row r="3889" spans="1:45" x14ac:dyDescent="0.2">
      <c r="A3889" s="48"/>
      <c r="B3889" s="2"/>
      <c r="D3889" s="65"/>
      <c r="G3889" s="1"/>
      <c r="H3889" s="50"/>
      <c r="I3889" s="51"/>
      <c r="J3889" s="52"/>
      <c r="L3889" s="58"/>
      <c r="N3889" s="53"/>
      <c r="O3889" s="53"/>
      <c r="P3889" s="53"/>
      <c r="Q3889" s="53"/>
      <c r="S3889" s="54"/>
      <c r="T3889" s="55"/>
      <c r="U3889" s="56"/>
      <c r="V3889" s="57"/>
      <c r="AF3889" s="15"/>
      <c r="AO3889" s="64"/>
      <c r="AP3889"/>
      <c r="AQ3889"/>
      <c r="AR3889" s="46"/>
      <c r="AS3889" s="43"/>
    </row>
    <row r="3890" spans="1:45" x14ac:dyDescent="0.2">
      <c r="A3890" s="48"/>
      <c r="B3890" s="2"/>
      <c r="D3890" s="65"/>
      <c r="G3890" s="1"/>
      <c r="H3890" s="50"/>
      <c r="I3890" s="51"/>
      <c r="J3890" s="52"/>
      <c r="L3890" s="58"/>
      <c r="N3890" s="53"/>
      <c r="O3890" s="53"/>
      <c r="P3890" s="53"/>
      <c r="Q3890" s="53"/>
      <c r="S3890" s="54"/>
      <c r="T3890" s="55"/>
      <c r="U3890" s="56"/>
      <c r="V3890" s="57"/>
      <c r="AF3890" s="15"/>
      <c r="AO3890" s="64"/>
      <c r="AP3890"/>
      <c r="AQ3890"/>
      <c r="AR3890" s="46"/>
      <c r="AS3890" s="43"/>
    </row>
    <row r="3891" spans="1:45" x14ac:dyDescent="0.2">
      <c r="A3891" s="48"/>
      <c r="B3891" s="2"/>
      <c r="D3891" s="65"/>
      <c r="G3891" s="1"/>
      <c r="H3891" s="50"/>
      <c r="I3891" s="51"/>
      <c r="J3891" s="52"/>
      <c r="L3891" s="58"/>
      <c r="N3891" s="53"/>
      <c r="O3891" s="53"/>
      <c r="P3891" s="53"/>
      <c r="Q3891" s="53"/>
      <c r="S3891" s="54"/>
      <c r="T3891" s="55"/>
      <c r="U3891" s="56"/>
      <c r="V3891" s="57"/>
      <c r="AF3891" s="15"/>
      <c r="AO3891" s="64"/>
      <c r="AP3891"/>
      <c r="AQ3891"/>
      <c r="AR3891" s="46"/>
      <c r="AS3891" s="43"/>
    </row>
    <row r="3892" spans="1:45" x14ac:dyDescent="0.2">
      <c r="A3892" s="48"/>
      <c r="B3892" s="2"/>
      <c r="D3892" s="65"/>
      <c r="G3892" s="1"/>
      <c r="H3892" s="50"/>
      <c r="I3892" s="51"/>
      <c r="J3892" s="52"/>
      <c r="L3892" s="58"/>
      <c r="N3892" s="53"/>
      <c r="O3892" s="53"/>
      <c r="P3892" s="53"/>
      <c r="Q3892" s="53"/>
      <c r="S3892" s="54"/>
      <c r="T3892" s="55"/>
      <c r="U3892" s="56"/>
      <c r="V3892" s="57"/>
      <c r="AF3892" s="15"/>
      <c r="AO3892" s="64"/>
      <c r="AP3892"/>
      <c r="AQ3892"/>
      <c r="AR3892" s="46"/>
      <c r="AS3892" s="43"/>
    </row>
    <row r="3893" spans="1:45" x14ac:dyDescent="0.2">
      <c r="A3893" s="48"/>
      <c r="B3893" s="2"/>
      <c r="D3893" s="65"/>
      <c r="G3893" s="1"/>
      <c r="H3893" s="50"/>
      <c r="I3893" s="51"/>
      <c r="J3893" s="52"/>
      <c r="L3893" s="58"/>
      <c r="N3893" s="53"/>
      <c r="O3893" s="53"/>
      <c r="P3893" s="53"/>
      <c r="Q3893" s="53"/>
      <c r="S3893" s="54"/>
      <c r="T3893" s="55"/>
      <c r="U3893" s="56"/>
      <c r="V3893" s="57"/>
      <c r="AF3893" s="15"/>
      <c r="AO3893" s="64"/>
      <c r="AP3893"/>
      <c r="AQ3893"/>
      <c r="AR3893" s="46"/>
      <c r="AS3893" s="43"/>
    </row>
    <row r="3894" spans="1:45" x14ac:dyDescent="0.2">
      <c r="A3894" s="48"/>
      <c r="B3894" s="2"/>
      <c r="D3894" s="65"/>
      <c r="G3894" s="1"/>
      <c r="H3894" s="50"/>
      <c r="I3894" s="51"/>
      <c r="J3894" s="52"/>
      <c r="L3894" s="58"/>
      <c r="N3894" s="53"/>
      <c r="O3894" s="53"/>
      <c r="P3894" s="53"/>
      <c r="Q3894" s="53"/>
      <c r="S3894" s="54"/>
      <c r="T3894" s="55"/>
      <c r="U3894" s="56"/>
      <c r="V3894" s="57"/>
      <c r="AF3894" s="15"/>
      <c r="AO3894" s="64"/>
      <c r="AP3894"/>
      <c r="AQ3894"/>
      <c r="AR3894" s="46"/>
      <c r="AS3894" s="43"/>
    </row>
    <row r="3895" spans="1:45" x14ac:dyDescent="0.2">
      <c r="A3895" s="48"/>
      <c r="B3895" s="2"/>
      <c r="D3895" s="65"/>
      <c r="G3895" s="1"/>
      <c r="H3895" s="50"/>
      <c r="I3895" s="51"/>
      <c r="J3895" s="52"/>
      <c r="L3895" s="58"/>
      <c r="N3895" s="53"/>
      <c r="O3895" s="53"/>
      <c r="P3895" s="53"/>
      <c r="Q3895" s="53"/>
      <c r="S3895" s="54"/>
      <c r="T3895" s="55"/>
      <c r="U3895" s="56"/>
      <c r="V3895" s="57"/>
      <c r="AF3895" s="15"/>
      <c r="AO3895" s="64"/>
      <c r="AP3895"/>
      <c r="AQ3895"/>
      <c r="AR3895" s="46"/>
      <c r="AS3895" s="43"/>
    </row>
    <row r="3896" spans="1:45" x14ac:dyDescent="0.2">
      <c r="A3896" s="48"/>
      <c r="B3896" s="2"/>
      <c r="D3896" s="65"/>
      <c r="G3896" s="1"/>
      <c r="H3896" s="50"/>
      <c r="I3896" s="51"/>
      <c r="J3896" s="52"/>
      <c r="L3896" s="58"/>
      <c r="N3896" s="53"/>
      <c r="O3896" s="53"/>
      <c r="P3896" s="53"/>
      <c r="Q3896" s="53"/>
      <c r="S3896" s="54"/>
      <c r="T3896" s="55"/>
      <c r="U3896" s="56"/>
      <c r="V3896" s="57"/>
      <c r="AF3896" s="15"/>
      <c r="AO3896" s="64"/>
      <c r="AP3896"/>
      <c r="AQ3896"/>
      <c r="AR3896" s="46"/>
      <c r="AS3896" s="43"/>
    </row>
    <row r="3897" spans="1:45" x14ac:dyDescent="0.2">
      <c r="A3897" s="48"/>
      <c r="B3897" s="2"/>
      <c r="D3897" s="65"/>
      <c r="G3897" s="1"/>
      <c r="H3897" s="50"/>
      <c r="I3897" s="51"/>
      <c r="J3897" s="52"/>
      <c r="L3897" s="58"/>
      <c r="N3897" s="53"/>
      <c r="O3897" s="53"/>
      <c r="P3897" s="53"/>
      <c r="Q3897" s="53"/>
      <c r="S3897" s="54"/>
      <c r="T3897" s="55"/>
      <c r="U3897" s="56"/>
      <c r="V3897" s="57"/>
      <c r="AF3897" s="15"/>
      <c r="AO3897" s="64"/>
      <c r="AP3897"/>
      <c r="AQ3897"/>
      <c r="AR3897" s="46"/>
      <c r="AS3897" s="43"/>
    </row>
    <row r="3898" spans="1:45" x14ac:dyDescent="0.2">
      <c r="A3898" s="48"/>
      <c r="B3898" s="2"/>
      <c r="D3898" s="65"/>
      <c r="G3898" s="1"/>
      <c r="H3898" s="50"/>
      <c r="I3898" s="51"/>
      <c r="J3898" s="52"/>
      <c r="L3898" s="58"/>
      <c r="N3898" s="53"/>
      <c r="O3898" s="53"/>
      <c r="P3898" s="53"/>
      <c r="Q3898" s="53"/>
      <c r="S3898" s="54"/>
      <c r="T3898" s="55"/>
      <c r="U3898" s="56"/>
      <c r="V3898" s="57"/>
      <c r="AF3898" s="15"/>
      <c r="AO3898" s="64"/>
      <c r="AP3898"/>
      <c r="AQ3898"/>
      <c r="AR3898" s="46"/>
      <c r="AS3898" s="43"/>
    </row>
    <row r="3899" spans="1:45" x14ac:dyDescent="0.2">
      <c r="A3899" s="48"/>
      <c r="B3899" s="2"/>
      <c r="D3899" s="65"/>
      <c r="G3899" s="1"/>
      <c r="H3899" s="50"/>
      <c r="I3899" s="51"/>
      <c r="J3899" s="52"/>
      <c r="L3899" s="58"/>
      <c r="N3899" s="53"/>
      <c r="O3899" s="53"/>
      <c r="P3899" s="53"/>
      <c r="Q3899" s="53"/>
      <c r="S3899" s="54"/>
      <c r="T3899" s="55"/>
      <c r="U3899" s="56"/>
      <c r="V3899" s="57"/>
      <c r="AF3899" s="15"/>
      <c r="AO3899" s="64"/>
      <c r="AP3899"/>
      <c r="AQ3899"/>
      <c r="AR3899" s="46"/>
      <c r="AS3899" s="43"/>
    </row>
    <row r="3900" spans="1:45" x14ac:dyDescent="0.2">
      <c r="A3900" s="48"/>
      <c r="B3900" s="2"/>
      <c r="D3900" s="65"/>
      <c r="G3900" s="1"/>
      <c r="H3900" s="50"/>
      <c r="I3900" s="51"/>
      <c r="J3900" s="52"/>
      <c r="L3900" s="58"/>
      <c r="N3900" s="53"/>
      <c r="O3900" s="53"/>
      <c r="P3900" s="53"/>
      <c r="Q3900" s="53"/>
      <c r="S3900" s="54"/>
      <c r="T3900" s="55"/>
      <c r="U3900" s="56"/>
      <c r="V3900" s="57"/>
      <c r="AF3900" s="15"/>
      <c r="AO3900" s="64"/>
      <c r="AP3900"/>
      <c r="AQ3900"/>
      <c r="AR3900" s="46"/>
      <c r="AS3900" s="43"/>
    </row>
    <row r="3901" spans="1:45" x14ac:dyDescent="0.2">
      <c r="A3901" s="48"/>
      <c r="B3901" s="2"/>
      <c r="D3901" s="65"/>
      <c r="G3901" s="1"/>
      <c r="H3901" s="50"/>
      <c r="I3901" s="51"/>
      <c r="J3901" s="52"/>
      <c r="L3901" s="58"/>
      <c r="N3901" s="53"/>
      <c r="O3901" s="53"/>
      <c r="P3901" s="53"/>
      <c r="Q3901" s="53"/>
      <c r="S3901" s="54"/>
      <c r="T3901" s="55"/>
      <c r="U3901" s="56"/>
      <c r="V3901" s="57"/>
      <c r="AF3901" s="15"/>
      <c r="AO3901" s="64"/>
      <c r="AP3901"/>
      <c r="AQ3901"/>
      <c r="AR3901" s="46"/>
      <c r="AS3901" s="43"/>
    </row>
    <row r="3902" spans="1:45" x14ac:dyDescent="0.2">
      <c r="A3902" s="48"/>
      <c r="B3902" s="2"/>
      <c r="D3902" s="65"/>
      <c r="G3902" s="1"/>
      <c r="H3902" s="50"/>
      <c r="I3902" s="51"/>
      <c r="J3902" s="52"/>
      <c r="L3902" s="58"/>
      <c r="N3902" s="53"/>
      <c r="O3902" s="53"/>
      <c r="P3902" s="53"/>
      <c r="Q3902" s="53"/>
      <c r="S3902" s="54"/>
      <c r="T3902" s="55"/>
      <c r="U3902" s="56"/>
      <c r="V3902" s="57"/>
      <c r="AF3902" s="15"/>
      <c r="AO3902" s="64"/>
      <c r="AP3902"/>
      <c r="AQ3902"/>
      <c r="AR3902" s="46"/>
      <c r="AS3902" s="43"/>
    </row>
    <row r="3903" spans="1:45" x14ac:dyDescent="0.2">
      <c r="A3903" s="48"/>
      <c r="B3903" s="2"/>
      <c r="D3903" s="65"/>
      <c r="G3903" s="1"/>
      <c r="H3903" s="50"/>
      <c r="I3903" s="51"/>
      <c r="J3903" s="52"/>
      <c r="L3903" s="58"/>
      <c r="N3903" s="53"/>
      <c r="O3903" s="53"/>
      <c r="P3903" s="53"/>
      <c r="Q3903" s="53"/>
      <c r="S3903" s="54"/>
      <c r="T3903" s="55"/>
      <c r="U3903" s="56"/>
      <c r="V3903" s="57"/>
      <c r="AF3903" s="15"/>
      <c r="AO3903" s="64"/>
      <c r="AP3903"/>
      <c r="AQ3903"/>
      <c r="AR3903" s="46"/>
      <c r="AS3903" s="43"/>
    </row>
    <row r="3904" spans="1:45" x14ac:dyDescent="0.2">
      <c r="A3904" s="48"/>
      <c r="B3904" s="2"/>
      <c r="D3904" s="65"/>
      <c r="G3904" s="1"/>
      <c r="H3904" s="50"/>
      <c r="I3904" s="51"/>
      <c r="J3904" s="52"/>
      <c r="L3904" s="58"/>
      <c r="N3904" s="53"/>
      <c r="O3904" s="53"/>
      <c r="P3904" s="53"/>
      <c r="Q3904" s="53"/>
      <c r="S3904" s="54"/>
      <c r="T3904" s="55"/>
      <c r="U3904" s="56"/>
      <c r="V3904" s="57"/>
      <c r="AF3904" s="15"/>
      <c r="AO3904" s="64"/>
      <c r="AP3904"/>
      <c r="AQ3904"/>
      <c r="AR3904" s="46"/>
      <c r="AS3904" s="43"/>
    </row>
    <row r="3905" spans="1:45" x14ac:dyDescent="0.2">
      <c r="A3905" s="48"/>
      <c r="B3905" s="2"/>
      <c r="D3905" s="65"/>
      <c r="G3905" s="1"/>
      <c r="H3905" s="50"/>
      <c r="I3905" s="51"/>
      <c r="J3905" s="52"/>
      <c r="L3905" s="58"/>
      <c r="N3905" s="53"/>
      <c r="O3905" s="53"/>
      <c r="P3905" s="53"/>
      <c r="Q3905" s="53"/>
      <c r="S3905" s="54"/>
      <c r="T3905" s="55"/>
      <c r="U3905" s="56"/>
      <c r="V3905" s="57"/>
      <c r="AF3905" s="15"/>
      <c r="AO3905" s="64"/>
      <c r="AP3905"/>
      <c r="AQ3905"/>
      <c r="AR3905" s="46"/>
      <c r="AS3905" s="43"/>
    </row>
    <row r="3906" spans="1:45" x14ac:dyDescent="0.2">
      <c r="A3906" s="48"/>
      <c r="B3906" s="2"/>
      <c r="D3906" s="65"/>
      <c r="G3906" s="1"/>
      <c r="H3906" s="50"/>
      <c r="I3906" s="51"/>
      <c r="J3906" s="52"/>
      <c r="L3906" s="58"/>
      <c r="N3906" s="53"/>
      <c r="O3906" s="53"/>
      <c r="P3906" s="53"/>
      <c r="Q3906" s="53"/>
      <c r="S3906" s="54"/>
      <c r="T3906" s="55"/>
      <c r="U3906" s="56"/>
      <c r="V3906" s="57"/>
      <c r="AF3906" s="15"/>
      <c r="AO3906" s="64"/>
      <c r="AP3906"/>
      <c r="AQ3906"/>
      <c r="AR3906" s="46"/>
      <c r="AS3906" s="43"/>
    </row>
    <row r="3907" spans="1:45" x14ac:dyDescent="0.2">
      <c r="A3907" s="48"/>
      <c r="B3907" s="2"/>
      <c r="D3907" s="65"/>
      <c r="G3907" s="1"/>
      <c r="H3907" s="50"/>
      <c r="I3907" s="51"/>
      <c r="J3907" s="52"/>
      <c r="L3907" s="58"/>
      <c r="N3907" s="53"/>
      <c r="O3907" s="53"/>
      <c r="P3907" s="53"/>
      <c r="Q3907" s="53"/>
      <c r="S3907" s="54"/>
      <c r="T3907" s="55"/>
      <c r="U3907" s="56"/>
      <c r="V3907" s="57"/>
      <c r="AF3907" s="15"/>
      <c r="AO3907" s="64"/>
      <c r="AP3907"/>
      <c r="AQ3907"/>
      <c r="AR3907" s="46"/>
      <c r="AS3907" s="43"/>
    </row>
    <row r="3908" spans="1:45" x14ac:dyDescent="0.2">
      <c r="A3908" s="48"/>
      <c r="B3908" s="2"/>
      <c r="D3908" s="65"/>
      <c r="G3908" s="1"/>
      <c r="H3908" s="50"/>
      <c r="I3908" s="51"/>
      <c r="J3908" s="52"/>
      <c r="L3908" s="58"/>
      <c r="N3908" s="53"/>
      <c r="O3908" s="53"/>
      <c r="P3908" s="53"/>
      <c r="Q3908" s="53"/>
      <c r="S3908" s="54"/>
      <c r="T3908" s="55"/>
      <c r="U3908" s="56"/>
      <c r="V3908" s="57"/>
      <c r="AF3908" s="15"/>
      <c r="AO3908" s="64"/>
      <c r="AP3908"/>
      <c r="AQ3908"/>
      <c r="AR3908" s="46"/>
      <c r="AS3908" s="43"/>
    </row>
    <row r="3909" spans="1:45" x14ac:dyDescent="0.2">
      <c r="A3909" s="48"/>
      <c r="B3909" s="2"/>
      <c r="D3909" s="65"/>
      <c r="G3909" s="1"/>
      <c r="H3909" s="50"/>
      <c r="I3909" s="51"/>
      <c r="J3909" s="52"/>
      <c r="L3909" s="58"/>
      <c r="N3909" s="53"/>
      <c r="O3909" s="53"/>
      <c r="P3909" s="53"/>
      <c r="Q3909" s="53"/>
      <c r="S3909" s="54"/>
      <c r="T3909" s="55"/>
      <c r="U3909" s="56"/>
      <c r="V3909" s="57"/>
      <c r="AF3909" s="15"/>
      <c r="AO3909" s="64"/>
      <c r="AP3909"/>
      <c r="AQ3909"/>
      <c r="AR3909" s="46"/>
      <c r="AS3909" s="43"/>
    </row>
    <row r="3910" spans="1:45" x14ac:dyDescent="0.2">
      <c r="A3910" s="48"/>
      <c r="B3910" s="2"/>
      <c r="D3910" s="65"/>
      <c r="G3910" s="1"/>
      <c r="H3910" s="50"/>
      <c r="I3910" s="51"/>
      <c r="J3910" s="52"/>
      <c r="L3910" s="58"/>
      <c r="N3910" s="53"/>
      <c r="O3910" s="53"/>
      <c r="P3910" s="53"/>
      <c r="Q3910" s="53"/>
      <c r="S3910" s="54"/>
      <c r="T3910" s="55"/>
      <c r="U3910" s="56"/>
      <c r="V3910" s="57"/>
      <c r="AF3910" s="15"/>
      <c r="AO3910" s="64"/>
      <c r="AP3910"/>
      <c r="AQ3910"/>
      <c r="AR3910" s="46"/>
      <c r="AS3910" s="43"/>
    </row>
    <row r="3911" spans="1:45" x14ac:dyDescent="0.2">
      <c r="A3911" s="48"/>
      <c r="B3911" s="2"/>
      <c r="D3911" s="65"/>
      <c r="G3911" s="1"/>
      <c r="H3911" s="50"/>
      <c r="I3911" s="51"/>
      <c r="J3911" s="52"/>
      <c r="L3911" s="58"/>
      <c r="N3911" s="53"/>
      <c r="O3911" s="53"/>
      <c r="P3911" s="53"/>
      <c r="Q3911" s="53"/>
      <c r="S3911" s="54"/>
      <c r="T3911" s="55"/>
      <c r="U3911" s="56"/>
      <c r="V3911" s="57"/>
      <c r="AF3911" s="15"/>
      <c r="AO3911" s="64"/>
      <c r="AP3911"/>
      <c r="AQ3911"/>
      <c r="AR3911" s="46"/>
      <c r="AS3911" s="43"/>
    </row>
    <row r="3912" spans="1:45" x14ac:dyDescent="0.2">
      <c r="A3912" s="48"/>
      <c r="B3912" s="2"/>
      <c r="D3912" s="65"/>
      <c r="G3912" s="1"/>
      <c r="H3912" s="50"/>
      <c r="I3912" s="51"/>
      <c r="J3912" s="52"/>
      <c r="L3912" s="58"/>
      <c r="N3912" s="53"/>
      <c r="O3912" s="53"/>
      <c r="P3912" s="53"/>
      <c r="Q3912" s="53"/>
      <c r="S3912" s="54"/>
      <c r="T3912" s="55"/>
      <c r="U3912" s="56"/>
      <c r="V3912" s="57"/>
      <c r="AF3912" s="15"/>
      <c r="AO3912" s="64"/>
      <c r="AP3912"/>
      <c r="AQ3912"/>
      <c r="AR3912" s="46"/>
      <c r="AS3912" s="43"/>
    </row>
    <row r="3913" spans="1:45" x14ac:dyDescent="0.2">
      <c r="A3913" s="48"/>
      <c r="B3913" s="2"/>
      <c r="D3913" s="65"/>
      <c r="G3913" s="1"/>
      <c r="H3913" s="50"/>
      <c r="I3913" s="51"/>
      <c r="J3913" s="52"/>
      <c r="L3913" s="58"/>
      <c r="N3913" s="53"/>
      <c r="O3913" s="53"/>
      <c r="P3913" s="53"/>
      <c r="Q3913" s="53"/>
      <c r="S3913" s="54"/>
      <c r="T3913" s="55"/>
      <c r="U3913" s="56"/>
      <c r="V3913" s="57"/>
      <c r="AF3913" s="15"/>
      <c r="AO3913" s="64"/>
      <c r="AP3913"/>
      <c r="AQ3913"/>
      <c r="AR3913" s="46"/>
      <c r="AS3913" s="43"/>
    </row>
    <row r="3914" spans="1:45" x14ac:dyDescent="0.2">
      <c r="A3914" s="48"/>
      <c r="B3914" s="2"/>
      <c r="D3914" s="65"/>
      <c r="G3914" s="1"/>
      <c r="H3914" s="50"/>
      <c r="I3914" s="51"/>
      <c r="J3914" s="52"/>
      <c r="L3914" s="58"/>
      <c r="N3914" s="53"/>
      <c r="O3914" s="53"/>
      <c r="P3914" s="53"/>
      <c r="Q3914" s="53"/>
      <c r="S3914" s="54"/>
      <c r="T3914" s="55"/>
      <c r="U3914" s="56"/>
      <c r="V3914" s="57"/>
      <c r="AF3914" s="15"/>
      <c r="AO3914" s="64"/>
      <c r="AP3914"/>
      <c r="AQ3914"/>
      <c r="AR3914" s="46"/>
      <c r="AS3914" s="43"/>
    </row>
    <row r="3915" spans="1:45" x14ac:dyDescent="0.2">
      <c r="A3915" s="48"/>
      <c r="B3915" s="2"/>
      <c r="D3915" s="65"/>
      <c r="G3915" s="1"/>
      <c r="H3915" s="50"/>
      <c r="I3915" s="51"/>
      <c r="J3915" s="52"/>
      <c r="L3915" s="58"/>
      <c r="N3915" s="53"/>
      <c r="O3915" s="53"/>
      <c r="P3915" s="53"/>
      <c r="Q3915" s="53"/>
      <c r="S3915" s="54"/>
      <c r="T3915" s="55"/>
      <c r="U3915" s="56"/>
      <c r="V3915" s="57"/>
      <c r="AF3915" s="15"/>
      <c r="AO3915" s="64"/>
      <c r="AP3915"/>
      <c r="AQ3915"/>
      <c r="AR3915" s="46"/>
      <c r="AS3915" s="43"/>
    </row>
    <row r="3916" spans="1:45" x14ac:dyDescent="0.2">
      <c r="A3916" s="48"/>
      <c r="B3916" s="2"/>
      <c r="D3916" s="65"/>
      <c r="G3916" s="1"/>
      <c r="H3916" s="50"/>
      <c r="I3916" s="51"/>
      <c r="J3916" s="52"/>
      <c r="L3916" s="58"/>
      <c r="N3916" s="53"/>
      <c r="O3916" s="53"/>
      <c r="P3916" s="53"/>
      <c r="Q3916" s="53"/>
      <c r="S3916" s="54"/>
      <c r="T3916" s="55"/>
      <c r="U3916" s="56"/>
      <c r="V3916" s="57"/>
      <c r="AF3916" s="15"/>
      <c r="AO3916" s="64"/>
      <c r="AP3916"/>
      <c r="AQ3916"/>
      <c r="AR3916" s="46"/>
      <c r="AS3916" s="43"/>
    </row>
    <row r="3917" spans="1:45" x14ac:dyDescent="0.2">
      <c r="A3917" s="48"/>
      <c r="B3917" s="2"/>
      <c r="D3917" s="65"/>
      <c r="G3917" s="1"/>
      <c r="H3917" s="50"/>
      <c r="I3917" s="51"/>
      <c r="J3917" s="52"/>
      <c r="L3917" s="58"/>
      <c r="N3917" s="53"/>
      <c r="O3917" s="53"/>
      <c r="P3917" s="53"/>
      <c r="Q3917" s="53"/>
      <c r="S3917" s="54"/>
      <c r="T3917" s="55"/>
      <c r="U3917" s="56"/>
      <c r="V3917" s="57"/>
      <c r="AF3917" s="15"/>
      <c r="AO3917" s="64"/>
      <c r="AP3917"/>
      <c r="AQ3917"/>
      <c r="AR3917" s="46"/>
      <c r="AS3917" s="43"/>
    </row>
    <row r="3918" spans="1:45" x14ac:dyDescent="0.2">
      <c r="A3918" s="48"/>
      <c r="B3918" s="2"/>
      <c r="D3918" s="65"/>
      <c r="G3918" s="1"/>
      <c r="H3918" s="50"/>
      <c r="I3918" s="51"/>
      <c r="J3918" s="52"/>
      <c r="L3918" s="58"/>
      <c r="N3918" s="53"/>
      <c r="O3918" s="53"/>
      <c r="P3918" s="53"/>
      <c r="Q3918" s="53"/>
      <c r="S3918" s="54"/>
      <c r="T3918" s="55"/>
      <c r="U3918" s="56"/>
      <c r="V3918" s="57"/>
      <c r="AF3918" s="15"/>
      <c r="AO3918" s="64"/>
      <c r="AP3918"/>
      <c r="AQ3918"/>
      <c r="AR3918" s="46"/>
      <c r="AS3918" s="43"/>
    </row>
    <row r="3919" spans="1:45" x14ac:dyDescent="0.2">
      <c r="A3919" s="48"/>
      <c r="B3919" s="2"/>
      <c r="D3919" s="65"/>
      <c r="G3919" s="1"/>
      <c r="H3919" s="50"/>
      <c r="I3919" s="51"/>
      <c r="J3919" s="52"/>
      <c r="L3919" s="58"/>
      <c r="N3919" s="53"/>
      <c r="O3919" s="53"/>
      <c r="P3919" s="53"/>
      <c r="Q3919" s="53"/>
      <c r="S3919" s="54"/>
      <c r="T3919" s="55"/>
      <c r="U3919" s="56"/>
      <c r="V3919" s="57"/>
      <c r="AF3919" s="15"/>
      <c r="AO3919" s="64"/>
      <c r="AP3919"/>
      <c r="AQ3919"/>
      <c r="AR3919" s="46"/>
      <c r="AS3919" s="43"/>
    </row>
    <row r="3920" spans="1:45" x14ac:dyDescent="0.2">
      <c r="A3920" s="48"/>
      <c r="B3920" s="2"/>
      <c r="D3920" s="65"/>
      <c r="G3920" s="1"/>
      <c r="H3920" s="50"/>
      <c r="I3920" s="51"/>
      <c r="J3920" s="52"/>
      <c r="L3920" s="58"/>
      <c r="N3920" s="53"/>
      <c r="O3920" s="53"/>
      <c r="P3920" s="53"/>
      <c r="Q3920" s="53"/>
      <c r="S3920" s="54"/>
      <c r="T3920" s="55"/>
      <c r="U3920" s="56"/>
      <c r="V3920" s="57"/>
      <c r="AF3920" s="15"/>
      <c r="AO3920" s="64"/>
      <c r="AP3920"/>
      <c r="AQ3920"/>
      <c r="AR3920" s="46"/>
      <c r="AS3920" s="43"/>
    </row>
    <row r="3921" spans="1:45" x14ac:dyDescent="0.2">
      <c r="A3921" s="48"/>
      <c r="B3921" s="2"/>
      <c r="D3921" s="65"/>
      <c r="G3921" s="1"/>
      <c r="H3921" s="50"/>
      <c r="I3921" s="51"/>
      <c r="J3921" s="52"/>
      <c r="L3921" s="58"/>
      <c r="N3921" s="53"/>
      <c r="O3921" s="53"/>
      <c r="P3921" s="53"/>
      <c r="Q3921" s="53"/>
      <c r="S3921" s="54"/>
      <c r="T3921" s="55"/>
      <c r="U3921" s="56"/>
      <c r="V3921" s="57"/>
      <c r="AF3921" s="15"/>
      <c r="AO3921" s="64"/>
      <c r="AP3921"/>
      <c r="AQ3921"/>
      <c r="AR3921" s="46"/>
      <c r="AS3921" s="43"/>
    </row>
    <row r="3922" spans="1:45" x14ac:dyDescent="0.2">
      <c r="A3922" s="48"/>
      <c r="B3922" s="2"/>
      <c r="D3922" s="65"/>
      <c r="G3922" s="1"/>
      <c r="H3922" s="50"/>
      <c r="I3922" s="51"/>
      <c r="J3922" s="52"/>
      <c r="L3922" s="58"/>
      <c r="N3922" s="53"/>
      <c r="O3922" s="53"/>
      <c r="P3922" s="53"/>
      <c r="Q3922" s="53"/>
      <c r="S3922" s="54"/>
      <c r="T3922" s="55"/>
      <c r="U3922" s="56"/>
      <c r="V3922" s="57"/>
      <c r="AF3922" s="15"/>
      <c r="AO3922" s="64"/>
      <c r="AP3922"/>
      <c r="AQ3922"/>
      <c r="AR3922" s="46"/>
      <c r="AS3922" s="43"/>
    </row>
    <row r="3923" spans="1:45" x14ac:dyDescent="0.2">
      <c r="A3923" s="48"/>
      <c r="B3923" s="2"/>
      <c r="D3923" s="65"/>
      <c r="G3923" s="1"/>
      <c r="H3923" s="50"/>
      <c r="I3923" s="51"/>
      <c r="J3923" s="52"/>
      <c r="L3923" s="58"/>
      <c r="N3923" s="53"/>
      <c r="O3923" s="53"/>
      <c r="P3923" s="53"/>
      <c r="Q3923" s="53"/>
      <c r="S3923" s="54"/>
      <c r="T3923" s="55"/>
      <c r="U3923" s="56"/>
      <c r="V3923" s="57"/>
      <c r="AF3923" s="15"/>
      <c r="AO3923" s="64"/>
      <c r="AP3923"/>
      <c r="AQ3923"/>
      <c r="AR3923" s="46"/>
      <c r="AS3923" s="43"/>
    </row>
    <row r="3924" spans="1:45" x14ac:dyDescent="0.2">
      <c r="A3924" s="48"/>
      <c r="B3924" s="2"/>
      <c r="D3924" s="65"/>
      <c r="G3924" s="1"/>
      <c r="H3924" s="50"/>
      <c r="I3924" s="51"/>
      <c r="J3924" s="52"/>
      <c r="L3924" s="58"/>
      <c r="N3924" s="53"/>
      <c r="O3924" s="53"/>
      <c r="P3924" s="53"/>
      <c r="Q3924" s="53"/>
      <c r="S3924" s="54"/>
      <c r="T3924" s="55"/>
      <c r="U3924" s="56"/>
      <c r="V3924" s="57"/>
      <c r="AF3924" s="15"/>
      <c r="AO3924" s="64"/>
      <c r="AP3924"/>
      <c r="AQ3924"/>
      <c r="AR3924" s="46"/>
      <c r="AS3924" s="43"/>
    </row>
    <row r="3925" spans="1:45" x14ac:dyDescent="0.2">
      <c r="A3925" s="48"/>
      <c r="B3925" s="2"/>
      <c r="D3925" s="65"/>
      <c r="G3925" s="1"/>
      <c r="H3925" s="50"/>
      <c r="I3925" s="51"/>
      <c r="J3925" s="52"/>
      <c r="L3925" s="58"/>
      <c r="N3925" s="53"/>
      <c r="O3925" s="53"/>
      <c r="P3925" s="53"/>
      <c r="Q3925" s="53"/>
      <c r="S3925" s="54"/>
      <c r="T3925" s="55"/>
      <c r="U3925" s="56"/>
      <c r="V3925" s="57"/>
      <c r="AF3925" s="15"/>
      <c r="AO3925" s="64"/>
      <c r="AP3925"/>
      <c r="AQ3925"/>
      <c r="AR3925" s="46"/>
      <c r="AS3925" s="43"/>
    </row>
    <row r="3926" spans="1:45" x14ac:dyDescent="0.2">
      <c r="A3926" s="48"/>
      <c r="B3926" s="2"/>
      <c r="D3926" s="65"/>
      <c r="G3926" s="1"/>
      <c r="H3926" s="50"/>
      <c r="I3926" s="51"/>
      <c r="J3926" s="52"/>
      <c r="L3926" s="58"/>
      <c r="N3926" s="53"/>
      <c r="O3926" s="53"/>
      <c r="P3926" s="53"/>
      <c r="Q3926" s="53"/>
      <c r="S3926" s="54"/>
      <c r="T3926" s="55"/>
      <c r="U3926" s="56"/>
      <c r="V3926" s="57"/>
      <c r="AF3926" s="15"/>
      <c r="AO3926" s="64"/>
      <c r="AP3926"/>
      <c r="AQ3926"/>
      <c r="AR3926" s="46"/>
      <c r="AS3926" s="43"/>
    </row>
    <row r="3927" spans="1:45" x14ac:dyDescent="0.2">
      <c r="A3927" s="48"/>
      <c r="B3927" s="2"/>
      <c r="D3927" s="65"/>
      <c r="G3927" s="1"/>
      <c r="H3927" s="50"/>
      <c r="I3927" s="51"/>
      <c r="J3927" s="52"/>
      <c r="L3927" s="58"/>
      <c r="N3927" s="53"/>
      <c r="O3927" s="53"/>
      <c r="P3927" s="53"/>
      <c r="Q3927" s="53"/>
      <c r="S3927" s="54"/>
      <c r="T3927" s="55"/>
      <c r="U3927" s="56"/>
      <c r="V3927" s="57"/>
      <c r="AF3927" s="15"/>
      <c r="AO3927" s="64"/>
      <c r="AP3927"/>
      <c r="AQ3927"/>
      <c r="AR3927" s="46"/>
      <c r="AS3927" s="43"/>
    </row>
    <row r="3928" spans="1:45" x14ac:dyDescent="0.2">
      <c r="A3928" s="48"/>
      <c r="B3928" s="2"/>
      <c r="D3928" s="65"/>
      <c r="G3928" s="1"/>
      <c r="H3928" s="50"/>
      <c r="I3928" s="51"/>
      <c r="J3928" s="52"/>
      <c r="L3928" s="58"/>
      <c r="N3928" s="53"/>
      <c r="O3928" s="53"/>
      <c r="P3928" s="53"/>
      <c r="Q3928" s="53"/>
      <c r="S3928" s="54"/>
      <c r="T3928" s="55"/>
      <c r="U3928" s="56"/>
      <c r="V3928" s="57"/>
      <c r="AF3928" s="15"/>
      <c r="AO3928" s="64"/>
      <c r="AP3928"/>
      <c r="AQ3928"/>
      <c r="AR3928" s="46"/>
      <c r="AS3928" s="43"/>
    </row>
    <row r="3929" spans="1:45" x14ac:dyDescent="0.2">
      <c r="A3929" s="48"/>
      <c r="B3929" s="2"/>
      <c r="D3929" s="65"/>
      <c r="G3929" s="1"/>
      <c r="H3929" s="50"/>
      <c r="I3929" s="51"/>
      <c r="J3929" s="52"/>
      <c r="L3929" s="58"/>
      <c r="N3929" s="53"/>
      <c r="O3929" s="53"/>
      <c r="P3929" s="53"/>
      <c r="Q3929" s="53"/>
      <c r="S3929" s="54"/>
      <c r="T3929" s="55"/>
      <c r="U3929" s="56"/>
      <c r="V3929" s="57"/>
      <c r="AF3929" s="15"/>
      <c r="AO3929" s="64"/>
      <c r="AP3929"/>
      <c r="AQ3929"/>
      <c r="AR3929" s="46"/>
      <c r="AS3929" s="43"/>
    </row>
    <row r="3930" spans="1:45" x14ac:dyDescent="0.2">
      <c r="A3930" s="48"/>
      <c r="B3930" s="2"/>
      <c r="D3930" s="65"/>
      <c r="G3930" s="1"/>
      <c r="H3930" s="50"/>
      <c r="I3930" s="51"/>
      <c r="J3930" s="52"/>
      <c r="L3930" s="58"/>
      <c r="N3930" s="53"/>
      <c r="O3930" s="53"/>
      <c r="P3930" s="53"/>
      <c r="Q3930" s="53"/>
      <c r="S3930" s="54"/>
      <c r="T3930" s="55"/>
      <c r="U3930" s="56"/>
      <c r="V3930" s="57"/>
      <c r="AF3930" s="15"/>
      <c r="AO3930" s="64"/>
      <c r="AP3930"/>
      <c r="AQ3930"/>
      <c r="AR3930" s="46"/>
      <c r="AS3930" s="43"/>
    </row>
    <row r="3931" spans="1:45" x14ac:dyDescent="0.2">
      <c r="A3931" s="48"/>
      <c r="B3931" s="2"/>
      <c r="D3931" s="65"/>
      <c r="G3931" s="1"/>
      <c r="H3931" s="50"/>
      <c r="I3931" s="51"/>
      <c r="J3931" s="52"/>
      <c r="L3931" s="58"/>
      <c r="N3931" s="53"/>
      <c r="O3931" s="53"/>
      <c r="P3931" s="53"/>
      <c r="Q3931" s="53"/>
      <c r="S3931" s="54"/>
      <c r="T3931" s="55"/>
      <c r="U3931" s="56"/>
      <c r="V3931" s="57"/>
      <c r="AF3931" s="15"/>
      <c r="AO3931" s="64"/>
      <c r="AP3931"/>
      <c r="AQ3931"/>
      <c r="AR3931" s="46"/>
      <c r="AS3931" s="43"/>
    </row>
    <row r="3932" spans="1:45" x14ac:dyDescent="0.2">
      <c r="A3932" s="48"/>
      <c r="B3932" s="2"/>
      <c r="D3932" s="65"/>
      <c r="G3932" s="1"/>
      <c r="H3932" s="50"/>
      <c r="I3932" s="51"/>
      <c r="J3932" s="52"/>
      <c r="L3932" s="58"/>
      <c r="N3932" s="53"/>
      <c r="O3932" s="53"/>
      <c r="P3932" s="53"/>
      <c r="Q3932" s="53"/>
      <c r="S3932" s="54"/>
      <c r="T3932" s="55"/>
      <c r="U3932" s="56"/>
      <c r="V3932" s="57"/>
      <c r="AF3932" s="15"/>
      <c r="AO3932" s="64"/>
      <c r="AP3932"/>
      <c r="AQ3932"/>
      <c r="AR3932" s="46"/>
      <c r="AS3932" s="43"/>
    </row>
    <row r="3933" spans="1:45" x14ac:dyDescent="0.2">
      <c r="A3933" s="48"/>
      <c r="B3933" s="2"/>
      <c r="D3933" s="65"/>
      <c r="G3933" s="1"/>
      <c r="H3933" s="50"/>
      <c r="I3933" s="51"/>
      <c r="J3933" s="52"/>
      <c r="L3933" s="58"/>
      <c r="N3933" s="53"/>
      <c r="O3933" s="53"/>
      <c r="P3933" s="53"/>
      <c r="Q3933" s="53"/>
      <c r="S3933" s="54"/>
      <c r="T3933" s="55"/>
      <c r="U3933" s="56"/>
      <c r="V3933" s="57"/>
      <c r="AF3933" s="15"/>
      <c r="AO3933" s="64"/>
      <c r="AP3933"/>
      <c r="AQ3933"/>
      <c r="AR3933" s="46"/>
      <c r="AS3933" s="43"/>
    </row>
    <row r="3934" spans="1:45" x14ac:dyDescent="0.2">
      <c r="A3934" s="48"/>
      <c r="B3934" s="2"/>
      <c r="D3934" s="65"/>
      <c r="G3934" s="1"/>
      <c r="H3934" s="50"/>
      <c r="I3934" s="51"/>
      <c r="J3934" s="52"/>
      <c r="L3934" s="58"/>
      <c r="N3934" s="53"/>
      <c r="O3934" s="53"/>
      <c r="P3934" s="53"/>
      <c r="Q3934" s="53"/>
      <c r="S3934" s="54"/>
      <c r="T3934" s="55"/>
      <c r="U3934" s="56"/>
      <c r="V3934" s="57"/>
      <c r="AF3934" s="15"/>
      <c r="AO3934" s="64"/>
      <c r="AP3934"/>
      <c r="AQ3934"/>
      <c r="AR3934" s="46"/>
      <c r="AS3934" s="43"/>
    </row>
    <row r="3935" spans="1:45" x14ac:dyDescent="0.2">
      <c r="A3935" s="48"/>
      <c r="B3935" s="2"/>
      <c r="D3935" s="65"/>
      <c r="G3935" s="1"/>
      <c r="H3935" s="50"/>
      <c r="I3935" s="51"/>
      <c r="J3935" s="52"/>
      <c r="L3935" s="58"/>
      <c r="N3935" s="53"/>
      <c r="O3935" s="53"/>
      <c r="P3935" s="53"/>
      <c r="Q3935" s="53"/>
      <c r="S3935" s="54"/>
      <c r="T3935" s="55"/>
      <c r="U3935" s="56"/>
      <c r="V3935" s="57"/>
      <c r="AF3935" s="15"/>
      <c r="AO3935" s="64"/>
      <c r="AP3935"/>
      <c r="AQ3935"/>
      <c r="AR3935" s="46"/>
      <c r="AS3935" s="43"/>
    </row>
    <row r="3936" spans="1:45" x14ac:dyDescent="0.2">
      <c r="A3936" s="48"/>
      <c r="B3936" s="2"/>
      <c r="D3936" s="65"/>
      <c r="G3936" s="1"/>
      <c r="H3936" s="50"/>
      <c r="I3936" s="51"/>
      <c r="J3936" s="52"/>
      <c r="L3936" s="58"/>
      <c r="N3936" s="53"/>
      <c r="O3936" s="53"/>
      <c r="P3936" s="53"/>
      <c r="Q3936" s="53"/>
      <c r="S3936" s="54"/>
      <c r="T3936" s="55"/>
      <c r="U3936" s="56"/>
      <c r="V3936" s="57"/>
      <c r="AF3936" s="15"/>
      <c r="AO3936" s="64"/>
      <c r="AP3936"/>
      <c r="AQ3936"/>
      <c r="AR3936" s="46"/>
      <c r="AS3936" s="43"/>
    </row>
    <row r="3937" spans="1:45" x14ac:dyDescent="0.2">
      <c r="A3937" s="48"/>
      <c r="B3937" s="2"/>
      <c r="D3937" s="65"/>
      <c r="G3937" s="1"/>
      <c r="H3937" s="50"/>
      <c r="I3937" s="51"/>
      <c r="J3937" s="52"/>
      <c r="L3937" s="58"/>
      <c r="N3937" s="53"/>
      <c r="O3937" s="53"/>
      <c r="P3937" s="53"/>
      <c r="Q3937" s="53"/>
      <c r="S3937" s="54"/>
      <c r="T3937" s="55"/>
      <c r="U3937" s="56"/>
      <c r="V3937" s="57"/>
      <c r="AF3937" s="15"/>
      <c r="AO3937" s="64"/>
      <c r="AP3937"/>
      <c r="AQ3937"/>
      <c r="AR3937" s="46"/>
      <c r="AS3937" s="43"/>
    </row>
    <row r="3938" spans="1:45" x14ac:dyDescent="0.2">
      <c r="A3938" s="48"/>
      <c r="B3938" s="2"/>
      <c r="D3938" s="65"/>
      <c r="G3938" s="1"/>
      <c r="H3938" s="50"/>
      <c r="I3938" s="51"/>
      <c r="J3938" s="52"/>
      <c r="L3938" s="58"/>
      <c r="N3938" s="53"/>
      <c r="O3938" s="53"/>
      <c r="P3938" s="53"/>
      <c r="Q3938" s="53"/>
      <c r="S3938" s="54"/>
      <c r="T3938" s="55"/>
      <c r="U3938" s="56"/>
      <c r="V3938" s="57"/>
      <c r="AF3938" s="15"/>
      <c r="AO3938" s="64"/>
      <c r="AP3938"/>
      <c r="AQ3938"/>
      <c r="AR3938" s="46"/>
      <c r="AS3938" s="43"/>
    </row>
    <row r="3939" spans="1:45" x14ac:dyDescent="0.2">
      <c r="A3939" s="48"/>
      <c r="B3939" s="2"/>
      <c r="D3939" s="65"/>
      <c r="G3939" s="1"/>
      <c r="H3939" s="50"/>
      <c r="I3939" s="51"/>
      <c r="J3939" s="52"/>
      <c r="L3939" s="58"/>
      <c r="N3939" s="53"/>
      <c r="O3939" s="53"/>
      <c r="P3939" s="53"/>
      <c r="Q3939" s="53"/>
      <c r="S3939" s="54"/>
      <c r="T3939" s="55"/>
      <c r="U3939" s="56"/>
      <c r="V3939" s="57"/>
      <c r="AF3939" s="15"/>
      <c r="AO3939" s="64"/>
      <c r="AP3939"/>
      <c r="AQ3939"/>
      <c r="AR3939" s="46"/>
      <c r="AS3939" s="43"/>
    </row>
    <row r="3940" spans="1:45" x14ac:dyDescent="0.2">
      <c r="A3940" s="48"/>
      <c r="B3940" s="2"/>
      <c r="D3940" s="65"/>
      <c r="G3940" s="1"/>
      <c r="H3940" s="50"/>
      <c r="I3940" s="51"/>
      <c r="J3940" s="52"/>
      <c r="L3940" s="58"/>
      <c r="N3940" s="53"/>
      <c r="O3940" s="53"/>
      <c r="P3940" s="53"/>
      <c r="Q3940" s="53"/>
      <c r="S3940" s="54"/>
      <c r="T3940" s="55"/>
      <c r="U3940" s="56"/>
      <c r="V3940" s="57"/>
      <c r="AF3940" s="15"/>
      <c r="AO3940" s="64"/>
      <c r="AP3940"/>
      <c r="AQ3940"/>
      <c r="AR3940" s="46"/>
      <c r="AS3940" s="43"/>
    </row>
    <row r="3941" spans="1:45" x14ac:dyDescent="0.2">
      <c r="A3941" s="48"/>
      <c r="B3941" s="2"/>
      <c r="D3941" s="65"/>
      <c r="G3941" s="1"/>
      <c r="H3941" s="50"/>
      <c r="I3941" s="51"/>
      <c r="J3941" s="52"/>
      <c r="L3941" s="58"/>
      <c r="N3941" s="53"/>
      <c r="O3941" s="53"/>
      <c r="P3941" s="53"/>
      <c r="Q3941" s="53"/>
      <c r="S3941" s="54"/>
      <c r="T3941" s="55"/>
      <c r="U3941" s="56"/>
      <c r="V3941" s="57"/>
      <c r="AF3941" s="15"/>
      <c r="AO3941" s="64"/>
      <c r="AP3941"/>
      <c r="AQ3941"/>
      <c r="AR3941" s="46"/>
      <c r="AS3941" s="43"/>
    </row>
    <row r="3942" spans="1:45" x14ac:dyDescent="0.2">
      <c r="A3942" s="48"/>
      <c r="B3942" s="2"/>
      <c r="D3942" s="65"/>
      <c r="G3942" s="1"/>
      <c r="H3942" s="50"/>
      <c r="I3942" s="51"/>
      <c r="J3942" s="52"/>
      <c r="L3942" s="58"/>
      <c r="N3942" s="53"/>
      <c r="O3942" s="53"/>
      <c r="P3942" s="53"/>
      <c r="Q3942" s="53"/>
      <c r="S3942" s="54"/>
      <c r="T3942" s="55"/>
      <c r="U3942" s="56"/>
      <c r="V3942" s="57"/>
      <c r="AF3942" s="15"/>
      <c r="AO3942" s="64"/>
      <c r="AP3942"/>
      <c r="AQ3942"/>
      <c r="AR3942" s="46"/>
      <c r="AS3942" s="43"/>
    </row>
    <row r="3943" spans="1:45" x14ac:dyDescent="0.2">
      <c r="A3943" s="48"/>
      <c r="B3943" s="2"/>
      <c r="D3943" s="65"/>
      <c r="G3943" s="1"/>
      <c r="H3943" s="50"/>
      <c r="I3943" s="51"/>
      <c r="J3943" s="52"/>
      <c r="L3943" s="58"/>
      <c r="N3943" s="53"/>
      <c r="O3943" s="53"/>
      <c r="P3943" s="53"/>
      <c r="Q3943" s="53"/>
      <c r="S3943" s="54"/>
      <c r="T3943" s="55"/>
      <c r="U3943" s="56"/>
      <c r="V3943" s="57"/>
      <c r="AF3943" s="15"/>
      <c r="AO3943" s="64"/>
      <c r="AP3943"/>
      <c r="AQ3943"/>
      <c r="AR3943" s="46"/>
      <c r="AS3943" s="43"/>
    </row>
    <row r="3944" spans="1:45" x14ac:dyDescent="0.2">
      <c r="A3944" s="48"/>
      <c r="B3944" s="2"/>
      <c r="D3944" s="65"/>
      <c r="G3944" s="1"/>
      <c r="H3944" s="50"/>
      <c r="I3944" s="51"/>
      <c r="J3944" s="52"/>
      <c r="L3944" s="58"/>
      <c r="N3944" s="53"/>
      <c r="O3944" s="53"/>
      <c r="P3944" s="53"/>
      <c r="Q3944" s="53"/>
      <c r="S3944" s="54"/>
      <c r="T3944" s="55"/>
      <c r="U3944" s="56"/>
      <c r="V3944" s="57"/>
      <c r="AF3944" s="15"/>
      <c r="AO3944" s="64"/>
      <c r="AP3944"/>
      <c r="AQ3944"/>
      <c r="AR3944" s="46"/>
      <c r="AS3944" s="43"/>
    </row>
    <row r="3945" spans="1:45" x14ac:dyDescent="0.2">
      <c r="A3945" s="48"/>
      <c r="B3945" s="2"/>
      <c r="D3945" s="65"/>
      <c r="G3945" s="1"/>
      <c r="H3945" s="50"/>
      <c r="I3945" s="51"/>
      <c r="J3945" s="52"/>
      <c r="L3945" s="58"/>
      <c r="N3945" s="53"/>
      <c r="O3945" s="53"/>
      <c r="P3945" s="53"/>
      <c r="Q3945" s="53"/>
      <c r="S3945" s="54"/>
      <c r="T3945" s="55"/>
      <c r="U3945" s="56"/>
      <c r="V3945" s="57"/>
      <c r="AF3945" s="15"/>
      <c r="AO3945" s="64"/>
      <c r="AP3945"/>
      <c r="AQ3945"/>
      <c r="AR3945" s="46"/>
      <c r="AS3945" s="43"/>
    </row>
    <row r="3946" spans="1:45" x14ac:dyDescent="0.2">
      <c r="A3946" s="48"/>
      <c r="B3946" s="2"/>
      <c r="D3946" s="65"/>
      <c r="G3946" s="1"/>
      <c r="H3946" s="50"/>
      <c r="I3946" s="51"/>
      <c r="J3946" s="52"/>
      <c r="L3946" s="58"/>
      <c r="N3946" s="53"/>
      <c r="O3946" s="53"/>
      <c r="P3946" s="53"/>
      <c r="Q3946" s="53"/>
      <c r="S3946" s="54"/>
      <c r="T3946" s="55"/>
      <c r="U3946" s="56"/>
      <c r="V3946" s="57"/>
      <c r="AF3946" s="15"/>
      <c r="AO3946" s="64"/>
      <c r="AP3946"/>
      <c r="AQ3946"/>
      <c r="AR3946" s="46"/>
      <c r="AS3946" s="43"/>
    </row>
    <row r="3947" spans="1:45" x14ac:dyDescent="0.2">
      <c r="A3947" s="48"/>
      <c r="B3947" s="2"/>
      <c r="D3947" s="65"/>
      <c r="G3947" s="1"/>
      <c r="H3947" s="50"/>
      <c r="I3947" s="51"/>
      <c r="J3947" s="52"/>
      <c r="L3947" s="58"/>
      <c r="N3947" s="53"/>
      <c r="O3947" s="53"/>
      <c r="P3947" s="53"/>
      <c r="Q3947" s="53"/>
      <c r="S3947" s="54"/>
      <c r="T3947" s="55"/>
      <c r="U3947" s="56"/>
      <c r="V3947" s="57"/>
      <c r="AF3947" s="15"/>
      <c r="AO3947" s="64"/>
      <c r="AP3947"/>
      <c r="AQ3947"/>
      <c r="AR3947" s="46"/>
      <c r="AS3947" s="43"/>
    </row>
    <row r="3948" spans="1:45" x14ac:dyDescent="0.2">
      <c r="A3948" s="48"/>
      <c r="B3948" s="2"/>
      <c r="D3948" s="65"/>
      <c r="G3948" s="1"/>
      <c r="H3948" s="50"/>
      <c r="I3948" s="51"/>
      <c r="J3948" s="52"/>
      <c r="L3948" s="58"/>
      <c r="N3948" s="53"/>
      <c r="O3948" s="53"/>
      <c r="P3948" s="53"/>
      <c r="Q3948" s="53"/>
      <c r="S3948" s="54"/>
      <c r="T3948" s="55"/>
      <c r="U3948" s="56"/>
      <c r="V3948" s="57"/>
      <c r="AF3948" s="15"/>
      <c r="AO3948" s="64"/>
      <c r="AP3948"/>
      <c r="AQ3948"/>
      <c r="AR3948" s="46"/>
      <c r="AS3948" s="43"/>
    </row>
    <row r="3949" spans="1:45" x14ac:dyDescent="0.2">
      <c r="A3949" s="48"/>
      <c r="B3949" s="2"/>
      <c r="D3949" s="65"/>
      <c r="G3949" s="1"/>
      <c r="H3949" s="50"/>
      <c r="I3949" s="51"/>
      <c r="J3949" s="52"/>
      <c r="L3949" s="58"/>
      <c r="N3949" s="53"/>
      <c r="O3949" s="53"/>
      <c r="P3949" s="53"/>
      <c r="Q3949" s="53"/>
      <c r="S3949" s="54"/>
      <c r="T3949" s="55"/>
      <c r="U3949" s="56"/>
      <c r="V3949" s="57"/>
      <c r="AF3949" s="15"/>
      <c r="AO3949" s="64"/>
      <c r="AP3949"/>
      <c r="AQ3949"/>
      <c r="AR3949" s="46"/>
      <c r="AS3949" s="43"/>
    </row>
    <row r="3950" spans="1:45" x14ac:dyDescent="0.2">
      <c r="A3950" s="48"/>
      <c r="B3950" s="2"/>
      <c r="D3950" s="65"/>
      <c r="G3950" s="1"/>
      <c r="H3950" s="50"/>
      <c r="I3950" s="51"/>
      <c r="J3950" s="52"/>
      <c r="L3950" s="58"/>
      <c r="N3950" s="53"/>
      <c r="O3950" s="53"/>
      <c r="P3950" s="53"/>
      <c r="Q3950" s="53"/>
      <c r="S3950" s="54"/>
      <c r="T3950" s="55"/>
      <c r="U3950" s="56"/>
      <c r="V3950" s="57"/>
      <c r="AF3950" s="15"/>
      <c r="AO3950" s="64"/>
      <c r="AP3950"/>
      <c r="AQ3950"/>
      <c r="AR3950" s="46"/>
      <c r="AS3950" s="43"/>
    </row>
    <row r="3951" spans="1:45" x14ac:dyDescent="0.2">
      <c r="A3951" s="48"/>
      <c r="B3951" s="2"/>
      <c r="D3951" s="65"/>
      <c r="G3951" s="1"/>
      <c r="H3951" s="50"/>
      <c r="I3951" s="51"/>
      <c r="J3951" s="52"/>
      <c r="L3951" s="58"/>
      <c r="N3951" s="53"/>
      <c r="O3951" s="53"/>
      <c r="P3951" s="53"/>
      <c r="Q3951" s="53"/>
      <c r="S3951" s="54"/>
      <c r="T3951" s="55"/>
      <c r="U3951" s="56"/>
      <c r="V3951" s="57"/>
      <c r="AF3951" s="15"/>
      <c r="AO3951" s="64"/>
      <c r="AP3951"/>
      <c r="AQ3951"/>
      <c r="AR3951" s="46"/>
      <c r="AS3951" s="43"/>
    </row>
    <row r="3952" spans="1:45" x14ac:dyDescent="0.2">
      <c r="A3952" s="48"/>
      <c r="B3952" s="2"/>
      <c r="D3952" s="65"/>
      <c r="G3952" s="1"/>
      <c r="H3952" s="50"/>
      <c r="I3952" s="51"/>
      <c r="J3952" s="52"/>
      <c r="L3952" s="58"/>
      <c r="N3952" s="53"/>
      <c r="O3952" s="53"/>
      <c r="P3952" s="53"/>
      <c r="Q3952" s="53"/>
      <c r="S3952" s="54"/>
      <c r="T3952" s="55"/>
      <c r="U3952" s="56"/>
      <c r="V3952" s="57"/>
      <c r="AF3952" s="15"/>
      <c r="AO3952" s="64"/>
      <c r="AP3952"/>
      <c r="AQ3952"/>
      <c r="AR3952" s="46"/>
      <c r="AS3952" s="43"/>
    </row>
    <row r="3953" spans="1:45" x14ac:dyDescent="0.2">
      <c r="A3953" s="48"/>
      <c r="B3953" s="2"/>
      <c r="D3953" s="65"/>
      <c r="G3953" s="1"/>
      <c r="H3953" s="50"/>
      <c r="I3953" s="51"/>
      <c r="J3953" s="52"/>
      <c r="L3953" s="58"/>
      <c r="N3953" s="53"/>
      <c r="O3953" s="53"/>
      <c r="P3953" s="53"/>
      <c r="Q3953" s="53"/>
      <c r="S3953" s="54"/>
      <c r="T3953" s="55"/>
      <c r="U3953" s="56"/>
      <c r="V3953" s="57"/>
      <c r="AF3953" s="15"/>
      <c r="AO3953" s="64"/>
      <c r="AP3953"/>
      <c r="AQ3953"/>
      <c r="AR3953" s="46"/>
      <c r="AS3953" s="43"/>
    </row>
    <row r="3954" spans="1:45" x14ac:dyDescent="0.2">
      <c r="A3954" s="48"/>
      <c r="B3954" s="2"/>
      <c r="D3954" s="65"/>
      <c r="G3954" s="1"/>
      <c r="H3954" s="50"/>
      <c r="I3954" s="51"/>
      <c r="J3954" s="52"/>
      <c r="L3954" s="58"/>
      <c r="N3954" s="53"/>
      <c r="O3954" s="53"/>
      <c r="P3954" s="53"/>
      <c r="Q3954" s="53"/>
      <c r="S3954" s="54"/>
      <c r="T3954" s="55"/>
      <c r="U3954" s="56"/>
      <c r="V3954" s="57"/>
      <c r="AF3954" s="15"/>
      <c r="AO3954" s="64"/>
      <c r="AP3954"/>
      <c r="AQ3954"/>
      <c r="AR3954" s="46"/>
      <c r="AS3954" s="43"/>
    </row>
    <row r="3955" spans="1:45" x14ac:dyDescent="0.2">
      <c r="A3955" s="48"/>
      <c r="B3955" s="2"/>
      <c r="D3955" s="65"/>
      <c r="G3955" s="1"/>
      <c r="H3955" s="50"/>
      <c r="I3955" s="51"/>
      <c r="J3955" s="52"/>
      <c r="L3955" s="58"/>
      <c r="N3955" s="53"/>
      <c r="O3955" s="53"/>
      <c r="P3955" s="53"/>
      <c r="Q3955" s="53"/>
      <c r="S3955" s="54"/>
      <c r="T3955" s="55"/>
      <c r="U3955" s="56"/>
      <c r="V3955" s="57"/>
      <c r="AF3955" s="15"/>
      <c r="AO3955" s="64"/>
      <c r="AP3955"/>
      <c r="AQ3955"/>
      <c r="AR3955" s="46"/>
      <c r="AS3955" s="43"/>
    </row>
    <row r="3956" spans="1:45" x14ac:dyDescent="0.2">
      <c r="A3956" s="48"/>
      <c r="B3956" s="2"/>
      <c r="D3956" s="65"/>
      <c r="G3956" s="1"/>
      <c r="H3956" s="50"/>
      <c r="I3956" s="51"/>
      <c r="J3956" s="52"/>
      <c r="L3956" s="58"/>
      <c r="N3956" s="53"/>
      <c r="O3956" s="53"/>
      <c r="P3956" s="53"/>
      <c r="Q3956" s="53"/>
      <c r="S3956" s="54"/>
      <c r="T3956" s="55"/>
      <c r="U3956" s="56"/>
      <c r="V3956" s="57"/>
      <c r="AF3956" s="15"/>
      <c r="AO3956" s="64"/>
      <c r="AP3956"/>
      <c r="AQ3956"/>
      <c r="AR3956" s="46"/>
      <c r="AS3956" s="43"/>
    </row>
    <row r="3957" spans="1:45" x14ac:dyDescent="0.2">
      <c r="A3957" s="48"/>
      <c r="B3957" s="2"/>
      <c r="D3957" s="65"/>
      <c r="G3957" s="1"/>
      <c r="H3957" s="50"/>
      <c r="I3957" s="51"/>
      <c r="J3957" s="52"/>
      <c r="L3957" s="58"/>
      <c r="N3957" s="53"/>
      <c r="O3957" s="53"/>
      <c r="P3957" s="53"/>
      <c r="Q3957" s="53"/>
      <c r="S3957" s="54"/>
      <c r="T3957" s="55"/>
      <c r="U3957" s="56"/>
      <c r="V3957" s="57"/>
      <c r="AF3957" s="15"/>
      <c r="AO3957" s="64"/>
      <c r="AP3957"/>
      <c r="AQ3957"/>
      <c r="AR3957" s="46"/>
      <c r="AS3957" s="43"/>
    </row>
    <row r="3958" spans="1:45" x14ac:dyDescent="0.2">
      <c r="A3958" s="48"/>
      <c r="B3958" s="2"/>
      <c r="D3958" s="65"/>
      <c r="G3958" s="1"/>
      <c r="H3958" s="50"/>
      <c r="I3958" s="51"/>
      <c r="J3958" s="52"/>
      <c r="L3958" s="58"/>
      <c r="N3958" s="53"/>
      <c r="O3958" s="53"/>
      <c r="P3958" s="53"/>
      <c r="Q3958" s="53"/>
      <c r="S3958" s="54"/>
      <c r="T3958" s="55"/>
      <c r="U3958" s="56"/>
      <c r="V3958" s="57"/>
      <c r="AF3958" s="15"/>
      <c r="AO3958" s="64"/>
      <c r="AP3958"/>
      <c r="AQ3958"/>
      <c r="AR3958" s="46"/>
      <c r="AS3958" s="43"/>
    </row>
    <row r="3959" spans="1:45" x14ac:dyDescent="0.2">
      <c r="A3959" s="48"/>
      <c r="B3959" s="2"/>
      <c r="D3959" s="65"/>
      <c r="G3959" s="1"/>
      <c r="H3959" s="50"/>
      <c r="I3959" s="51"/>
      <c r="J3959" s="52"/>
      <c r="L3959" s="58"/>
      <c r="N3959" s="53"/>
      <c r="O3959" s="53"/>
      <c r="P3959" s="53"/>
      <c r="Q3959" s="53"/>
      <c r="S3959" s="54"/>
      <c r="T3959" s="55"/>
      <c r="U3959" s="56"/>
      <c r="V3959" s="57"/>
      <c r="AF3959" s="15"/>
      <c r="AO3959" s="64"/>
      <c r="AP3959"/>
      <c r="AQ3959"/>
      <c r="AR3959" s="46"/>
      <c r="AS3959" s="43"/>
    </row>
    <row r="3960" spans="1:45" x14ac:dyDescent="0.2">
      <c r="A3960" s="48"/>
      <c r="B3960" s="2"/>
      <c r="D3960" s="65"/>
      <c r="G3960" s="1"/>
      <c r="H3960" s="50"/>
      <c r="I3960" s="51"/>
      <c r="J3960" s="52"/>
      <c r="L3960" s="58"/>
      <c r="N3960" s="53"/>
      <c r="O3960" s="53"/>
      <c r="P3960" s="53"/>
      <c r="Q3960" s="53"/>
      <c r="S3960" s="54"/>
      <c r="T3960" s="55"/>
      <c r="U3960" s="56"/>
      <c r="V3960" s="57"/>
      <c r="AF3960" s="15"/>
      <c r="AO3960" s="64"/>
      <c r="AP3960"/>
      <c r="AQ3960"/>
      <c r="AR3960" s="46"/>
      <c r="AS3960" s="43"/>
    </row>
    <row r="3961" spans="1:45" x14ac:dyDescent="0.2">
      <c r="A3961" s="48"/>
      <c r="B3961" s="2"/>
      <c r="D3961" s="65"/>
      <c r="G3961" s="1"/>
      <c r="H3961" s="50"/>
      <c r="I3961" s="51"/>
      <c r="J3961" s="52"/>
      <c r="L3961" s="58"/>
      <c r="N3961" s="53"/>
      <c r="O3961" s="53"/>
      <c r="P3961" s="53"/>
      <c r="Q3961" s="53"/>
      <c r="S3961" s="54"/>
      <c r="T3961" s="55"/>
      <c r="U3961" s="56"/>
      <c r="V3961" s="57"/>
      <c r="AF3961" s="15"/>
      <c r="AO3961" s="64"/>
      <c r="AP3961"/>
      <c r="AQ3961"/>
      <c r="AR3961" s="46"/>
      <c r="AS3961" s="43"/>
    </row>
    <row r="3962" spans="1:45" x14ac:dyDescent="0.2">
      <c r="A3962" s="48"/>
      <c r="B3962" s="2"/>
      <c r="D3962" s="65"/>
      <c r="G3962" s="1"/>
      <c r="H3962" s="50"/>
      <c r="I3962" s="51"/>
      <c r="J3962" s="52"/>
      <c r="L3962" s="58"/>
      <c r="N3962" s="53"/>
      <c r="O3962" s="53"/>
      <c r="P3962" s="53"/>
      <c r="Q3962" s="53"/>
      <c r="S3962" s="54"/>
      <c r="T3962" s="55"/>
      <c r="U3962" s="56"/>
      <c r="V3962" s="57"/>
      <c r="AF3962" s="15"/>
      <c r="AO3962" s="64"/>
      <c r="AP3962"/>
      <c r="AQ3962"/>
      <c r="AR3962" s="46"/>
      <c r="AS3962" s="43"/>
    </row>
    <row r="3963" spans="1:45" x14ac:dyDescent="0.2">
      <c r="A3963" s="48"/>
      <c r="B3963" s="2"/>
      <c r="D3963" s="65"/>
      <c r="G3963" s="1"/>
      <c r="H3963" s="50"/>
      <c r="I3963" s="51"/>
      <c r="J3963" s="52"/>
      <c r="L3963" s="58"/>
      <c r="N3963" s="53"/>
      <c r="O3963" s="53"/>
      <c r="P3963" s="53"/>
      <c r="Q3963" s="53"/>
      <c r="S3963" s="54"/>
      <c r="T3963" s="55"/>
      <c r="U3963" s="56"/>
      <c r="V3963" s="57"/>
      <c r="AF3963" s="15"/>
      <c r="AO3963" s="64"/>
      <c r="AP3963"/>
      <c r="AQ3963"/>
      <c r="AR3963" s="46"/>
      <c r="AS3963" s="43"/>
    </row>
    <row r="3964" spans="1:45" x14ac:dyDescent="0.2">
      <c r="A3964" s="48"/>
      <c r="B3964" s="2"/>
      <c r="D3964" s="65"/>
      <c r="G3964" s="1"/>
      <c r="H3964" s="50"/>
      <c r="I3964" s="51"/>
      <c r="J3964" s="52"/>
      <c r="L3964" s="58"/>
      <c r="N3964" s="53"/>
      <c r="O3964" s="53"/>
      <c r="P3964" s="53"/>
      <c r="Q3964" s="53"/>
      <c r="S3964" s="54"/>
      <c r="T3964" s="55"/>
      <c r="U3964" s="56"/>
      <c r="V3964" s="57"/>
      <c r="AF3964" s="15"/>
      <c r="AO3964" s="64"/>
      <c r="AP3964"/>
      <c r="AQ3964"/>
      <c r="AR3964" s="46"/>
      <c r="AS3964" s="43"/>
    </row>
    <row r="3965" spans="1:45" x14ac:dyDescent="0.2">
      <c r="A3965" s="48"/>
      <c r="B3965" s="2"/>
      <c r="D3965" s="65"/>
      <c r="G3965" s="1"/>
      <c r="H3965" s="50"/>
      <c r="I3965" s="51"/>
      <c r="J3965" s="52"/>
      <c r="L3965" s="58"/>
      <c r="N3965" s="53"/>
      <c r="O3965" s="53"/>
      <c r="P3965" s="53"/>
      <c r="Q3965" s="53"/>
      <c r="S3965" s="54"/>
      <c r="T3965" s="55"/>
      <c r="U3965" s="56"/>
      <c r="V3965" s="57"/>
      <c r="AF3965" s="15"/>
      <c r="AO3965" s="64"/>
      <c r="AP3965"/>
      <c r="AQ3965"/>
      <c r="AR3965" s="46"/>
      <c r="AS3965" s="43"/>
    </row>
    <row r="3966" spans="1:45" x14ac:dyDescent="0.2">
      <c r="A3966" s="48"/>
      <c r="B3966" s="2"/>
      <c r="D3966" s="65"/>
      <c r="G3966" s="1"/>
      <c r="H3966" s="50"/>
      <c r="I3966" s="51"/>
      <c r="J3966" s="52"/>
      <c r="L3966" s="58"/>
      <c r="N3966" s="53"/>
      <c r="O3966" s="53"/>
      <c r="P3966" s="53"/>
      <c r="Q3966" s="53"/>
      <c r="S3966" s="54"/>
      <c r="T3966" s="55"/>
      <c r="U3966" s="56"/>
      <c r="V3966" s="57"/>
      <c r="AF3966" s="15"/>
      <c r="AO3966" s="64"/>
      <c r="AP3966"/>
      <c r="AQ3966"/>
      <c r="AR3966" s="46"/>
      <c r="AS3966" s="43"/>
    </row>
    <row r="3967" spans="1:45" x14ac:dyDescent="0.2">
      <c r="A3967" s="48"/>
      <c r="B3967" s="2"/>
      <c r="D3967" s="65"/>
      <c r="G3967" s="1"/>
      <c r="H3967" s="50"/>
      <c r="I3967" s="51"/>
      <c r="J3967" s="52"/>
      <c r="L3967" s="58"/>
      <c r="N3967" s="53"/>
      <c r="O3967" s="53"/>
      <c r="P3967" s="53"/>
      <c r="Q3967" s="53"/>
      <c r="S3967" s="54"/>
      <c r="T3967" s="55"/>
      <c r="U3967" s="56"/>
      <c r="V3967" s="57"/>
      <c r="AF3967" s="15"/>
      <c r="AO3967" s="64"/>
      <c r="AP3967"/>
      <c r="AQ3967"/>
      <c r="AR3967" s="46"/>
      <c r="AS3967" s="43"/>
    </row>
    <row r="3968" spans="1:45" x14ac:dyDescent="0.2">
      <c r="A3968" s="48"/>
      <c r="B3968" s="2"/>
      <c r="D3968" s="65"/>
      <c r="G3968" s="1"/>
      <c r="H3968" s="50"/>
      <c r="I3968" s="51"/>
      <c r="J3968" s="52"/>
      <c r="L3968" s="58"/>
      <c r="N3968" s="53"/>
      <c r="O3968" s="53"/>
      <c r="P3968" s="53"/>
      <c r="Q3968" s="53"/>
      <c r="S3968" s="54"/>
      <c r="T3968" s="55"/>
      <c r="U3968" s="56"/>
      <c r="V3968" s="57"/>
      <c r="AF3968" s="15"/>
      <c r="AO3968" s="64"/>
      <c r="AP3968"/>
      <c r="AQ3968"/>
      <c r="AR3968" s="46"/>
      <c r="AS3968" s="43"/>
    </row>
    <row r="3969" spans="1:45" x14ac:dyDescent="0.2">
      <c r="A3969" s="48"/>
      <c r="B3969" s="2"/>
      <c r="D3969" s="65"/>
      <c r="G3969" s="1"/>
      <c r="H3969" s="50"/>
      <c r="I3969" s="51"/>
      <c r="J3969" s="52"/>
      <c r="L3969" s="58"/>
      <c r="N3969" s="53"/>
      <c r="O3969" s="53"/>
      <c r="P3969" s="53"/>
      <c r="Q3969" s="53"/>
      <c r="S3969" s="54"/>
      <c r="T3969" s="55"/>
      <c r="U3969" s="56"/>
      <c r="V3969" s="57"/>
      <c r="AF3969" s="15"/>
      <c r="AO3969" s="64"/>
      <c r="AP3969"/>
      <c r="AQ3969"/>
      <c r="AR3969" s="46"/>
      <c r="AS3969" s="43"/>
    </row>
    <row r="3970" spans="1:45" x14ac:dyDescent="0.2">
      <c r="A3970" s="48"/>
      <c r="B3970" s="2"/>
      <c r="D3970" s="65"/>
      <c r="G3970" s="1"/>
      <c r="H3970" s="50"/>
      <c r="I3970" s="51"/>
      <c r="J3970" s="52"/>
      <c r="L3970" s="58"/>
      <c r="N3970" s="53"/>
      <c r="O3970" s="53"/>
      <c r="P3970" s="53"/>
      <c r="Q3970" s="53"/>
      <c r="S3970" s="54"/>
      <c r="T3970" s="55"/>
      <c r="U3970" s="56"/>
      <c r="V3970" s="57"/>
      <c r="AF3970" s="15"/>
      <c r="AO3970" s="64"/>
      <c r="AP3970"/>
      <c r="AQ3970"/>
      <c r="AR3970" s="46"/>
      <c r="AS3970" s="43"/>
    </row>
    <row r="3971" spans="1:45" x14ac:dyDescent="0.2">
      <c r="A3971" s="48"/>
      <c r="B3971" s="2"/>
      <c r="D3971" s="65"/>
      <c r="G3971" s="1"/>
      <c r="H3971" s="50"/>
      <c r="I3971" s="51"/>
      <c r="J3971" s="52"/>
      <c r="L3971" s="58"/>
      <c r="N3971" s="53"/>
      <c r="O3971" s="53"/>
      <c r="P3971" s="53"/>
      <c r="Q3971" s="53"/>
      <c r="S3971" s="54"/>
      <c r="T3971" s="55"/>
      <c r="U3971" s="56"/>
      <c r="V3971" s="57"/>
      <c r="AF3971" s="15"/>
      <c r="AO3971" s="64"/>
      <c r="AP3971"/>
      <c r="AQ3971"/>
      <c r="AR3971" s="46"/>
      <c r="AS3971" s="43"/>
    </row>
    <row r="3972" spans="1:45" x14ac:dyDescent="0.2">
      <c r="A3972" s="48"/>
      <c r="B3972" s="2"/>
      <c r="D3972" s="65"/>
      <c r="G3972" s="1"/>
      <c r="H3972" s="50"/>
      <c r="I3972" s="51"/>
      <c r="J3972" s="52"/>
      <c r="L3972" s="58"/>
      <c r="N3972" s="53"/>
      <c r="O3972" s="53"/>
      <c r="P3972" s="53"/>
      <c r="Q3972" s="53"/>
      <c r="S3972" s="54"/>
      <c r="T3972" s="55"/>
      <c r="U3972" s="56"/>
      <c r="V3972" s="57"/>
      <c r="AF3972" s="15"/>
      <c r="AO3972" s="64"/>
      <c r="AP3972"/>
      <c r="AQ3972"/>
      <c r="AR3972" s="46"/>
      <c r="AS3972" s="43"/>
    </row>
    <row r="3973" spans="1:45" x14ac:dyDescent="0.2">
      <c r="A3973" s="48"/>
      <c r="B3973" s="2"/>
      <c r="D3973" s="65"/>
      <c r="G3973" s="1"/>
      <c r="H3973" s="50"/>
      <c r="I3973" s="51"/>
      <c r="J3973" s="52"/>
      <c r="L3973" s="58"/>
      <c r="N3973" s="53"/>
      <c r="O3973" s="53"/>
      <c r="P3973" s="53"/>
      <c r="Q3973" s="53"/>
      <c r="S3973" s="54"/>
      <c r="T3973" s="55"/>
      <c r="U3973" s="56"/>
      <c r="V3973" s="57"/>
      <c r="AF3973" s="15"/>
      <c r="AO3973" s="64"/>
      <c r="AP3973"/>
      <c r="AQ3973"/>
      <c r="AR3973" s="46"/>
      <c r="AS3973" s="43"/>
    </row>
    <row r="3974" spans="1:45" x14ac:dyDescent="0.2">
      <c r="A3974" s="48"/>
      <c r="B3974" s="2"/>
      <c r="D3974" s="65"/>
      <c r="G3974" s="1"/>
      <c r="H3974" s="50"/>
      <c r="I3974" s="51"/>
      <c r="J3974" s="52"/>
      <c r="L3974" s="58"/>
      <c r="N3974" s="53"/>
      <c r="O3974" s="53"/>
      <c r="P3974" s="53"/>
      <c r="Q3974" s="53"/>
      <c r="S3974" s="54"/>
      <c r="T3974" s="55"/>
      <c r="U3974" s="56"/>
      <c r="V3974" s="57"/>
      <c r="AF3974" s="15"/>
      <c r="AO3974" s="64"/>
      <c r="AP3974"/>
      <c r="AQ3974"/>
      <c r="AR3974" s="46"/>
      <c r="AS3974" s="43"/>
    </row>
    <row r="3975" spans="1:45" x14ac:dyDescent="0.2">
      <c r="A3975" s="48"/>
      <c r="B3975" s="2"/>
      <c r="D3975" s="65"/>
      <c r="G3975" s="1"/>
      <c r="H3975" s="50"/>
      <c r="I3975" s="51"/>
      <c r="J3975" s="52"/>
      <c r="L3975" s="58"/>
      <c r="N3975" s="53"/>
      <c r="O3975" s="53"/>
      <c r="P3975" s="53"/>
      <c r="Q3975" s="53"/>
      <c r="S3975" s="54"/>
      <c r="T3975" s="55"/>
      <c r="U3975" s="56"/>
      <c r="V3975" s="57"/>
      <c r="AF3975" s="15"/>
      <c r="AO3975" s="64"/>
      <c r="AP3975"/>
      <c r="AQ3975"/>
      <c r="AR3975" s="46"/>
      <c r="AS3975" s="43"/>
    </row>
    <row r="3976" spans="1:45" x14ac:dyDescent="0.2">
      <c r="A3976" s="48"/>
      <c r="B3976" s="2"/>
      <c r="D3976" s="65"/>
      <c r="G3976" s="1"/>
      <c r="H3976" s="50"/>
      <c r="I3976" s="51"/>
      <c r="J3976" s="52"/>
      <c r="L3976" s="58"/>
      <c r="N3976" s="53"/>
      <c r="O3976" s="53"/>
      <c r="P3976" s="53"/>
      <c r="Q3976" s="53"/>
      <c r="S3976" s="54"/>
      <c r="T3976" s="55"/>
      <c r="U3976" s="56"/>
      <c r="V3976" s="57"/>
      <c r="AF3976" s="15"/>
      <c r="AO3976" s="64"/>
      <c r="AP3976"/>
      <c r="AQ3976"/>
      <c r="AR3976" s="46"/>
      <c r="AS3976" s="43"/>
    </row>
    <row r="3977" spans="1:45" x14ac:dyDescent="0.2">
      <c r="A3977" s="48"/>
      <c r="B3977" s="2"/>
      <c r="D3977" s="65"/>
      <c r="G3977" s="1"/>
      <c r="H3977" s="50"/>
      <c r="I3977" s="51"/>
      <c r="J3977" s="52"/>
      <c r="L3977" s="58"/>
      <c r="N3977" s="53"/>
      <c r="O3977" s="53"/>
      <c r="P3977" s="53"/>
      <c r="Q3977" s="53"/>
      <c r="S3977" s="54"/>
      <c r="T3977" s="55"/>
      <c r="U3977" s="56"/>
      <c r="V3977" s="57"/>
      <c r="AF3977" s="15"/>
      <c r="AO3977" s="64"/>
      <c r="AP3977"/>
      <c r="AQ3977"/>
      <c r="AR3977" s="46"/>
      <c r="AS3977" s="43"/>
    </row>
    <row r="3978" spans="1:45" x14ac:dyDescent="0.2">
      <c r="A3978" s="48"/>
      <c r="B3978" s="2"/>
      <c r="D3978" s="65"/>
      <c r="G3978" s="1"/>
      <c r="H3978" s="50"/>
      <c r="I3978" s="51"/>
      <c r="J3978" s="52"/>
      <c r="L3978" s="58"/>
      <c r="N3978" s="53"/>
      <c r="O3978" s="53"/>
      <c r="P3978" s="53"/>
      <c r="Q3978" s="53"/>
      <c r="S3978" s="54"/>
      <c r="T3978" s="55"/>
      <c r="U3978" s="56"/>
      <c r="V3978" s="57"/>
      <c r="AF3978" s="15"/>
      <c r="AO3978" s="64"/>
      <c r="AP3978"/>
      <c r="AQ3978"/>
      <c r="AR3978" s="46"/>
      <c r="AS3978" s="43"/>
    </row>
    <row r="3979" spans="1:45" x14ac:dyDescent="0.2">
      <c r="A3979" s="48"/>
      <c r="B3979" s="2"/>
      <c r="D3979" s="65"/>
      <c r="G3979" s="1"/>
      <c r="H3979" s="50"/>
      <c r="I3979" s="51"/>
      <c r="J3979" s="52"/>
      <c r="L3979" s="58"/>
      <c r="N3979" s="53"/>
      <c r="O3979" s="53"/>
      <c r="P3979" s="53"/>
      <c r="Q3979" s="53"/>
      <c r="S3979" s="54"/>
      <c r="T3979" s="55"/>
      <c r="U3979" s="56"/>
      <c r="V3979" s="57"/>
      <c r="AF3979" s="15"/>
      <c r="AO3979" s="64"/>
      <c r="AP3979"/>
      <c r="AQ3979"/>
      <c r="AR3979" s="46"/>
      <c r="AS3979" s="43"/>
    </row>
    <row r="3980" spans="1:45" x14ac:dyDescent="0.2">
      <c r="A3980" s="48"/>
      <c r="B3980" s="2"/>
      <c r="D3980" s="65"/>
      <c r="G3980" s="1"/>
      <c r="H3980" s="50"/>
      <c r="I3980" s="51"/>
      <c r="J3980" s="52"/>
      <c r="L3980" s="58"/>
      <c r="N3980" s="53"/>
      <c r="O3980" s="53"/>
      <c r="P3980" s="53"/>
      <c r="Q3980" s="53"/>
      <c r="S3980" s="54"/>
      <c r="T3980" s="55"/>
      <c r="U3980" s="56"/>
      <c r="V3980" s="57"/>
      <c r="AF3980" s="15"/>
      <c r="AO3980" s="64"/>
      <c r="AP3980"/>
      <c r="AQ3980"/>
      <c r="AR3980" s="46"/>
      <c r="AS3980" s="43"/>
    </row>
    <row r="3981" spans="1:45" x14ac:dyDescent="0.2">
      <c r="A3981" s="48"/>
      <c r="B3981" s="2"/>
      <c r="D3981" s="65"/>
      <c r="G3981" s="1"/>
      <c r="H3981" s="50"/>
      <c r="I3981" s="51"/>
      <c r="J3981" s="52"/>
      <c r="L3981" s="58"/>
      <c r="N3981" s="53"/>
      <c r="O3981" s="53"/>
      <c r="P3981" s="53"/>
      <c r="Q3981" s="53"/>
      <c r="S3981" s="54"/>
      <c r="T3981" s="55"/>
      <c r="U3981" s="56"/>
      <c r="V3981" s="57"/>
      <c r="AF3981" s="15"/>
      <c r="AO3981" s="64"/>
      <c r="AP3981"/>
      <c r="AQ3981"/>
      <c r="AR3981" s="46"/>
      <c r="AS3981" s="43"/>
    </row>
    <row r="3982" spans="1:45" x14ac:dyDescent="0.2">
      <c r="A3982" s="48"/>
      <c r="B3982" s="2"/>
      <c r="D3982" s="65"/>
      <c r="G3982" s="1"/>
      <c r="H3982" s="50"/>
      <c r="I3982" s="51"/>
      <c r="J3982" s="52"/>
      <c r="L3982" s="58"/>
      <c r="N3982" s="53"/>
      <c r="O3982" s="53"/>
      <c r="P3982" s="53"/>
      <c r="Q3982" s="53"/>
      <c r="S3982" s="54"/>
      <c r="T3982" s="55"/>
      <c r="U3982" s="56"/>
      <c r="V3982" s="57"/>
      <c r="AF3982" s="15"/>
      <c r="AO3982" s="64"/>
      <c r="AP3982"/>
      <c r="AQ3982"/>
      <c r="AR3982" s="46"/>
      <c r="AS3982" s="43"/>
    </row>
    <row r="3983" spans="1:45" x14ac:dyDescent="0.2">
      <c r="A3983" s="48"/>
      <c r="B3983" s="2"/>
      <c r="D3983" s="65"/>
      <c r="G3983" s="1"/>
      <c r="H3983" s="50"/>
      <c r="I3983" s="51"/>
      <c r="J3983" s="52"/>
      <c r="L3983" s="58"/>
      <c r="N3983" s="53"/>
      <c r="O3983" s="53"/>
      <c r="P3983" s="53"/>
      <c r="Q3983" s="53"/>
      <c r="S3983" s="54"/>
      <c r="T3983" s="55"/>
      <c r="U3983" s="56"/>
      <c r="V3983" s="57"/>
      <c r="AF3983" s="15"/>
      <c r="AO3983" s="64"/>
      <c r="AP3983"/>
      <c r="AQ3983"/>
      <c r="AR3983" s="46"/>
      <c r="AS3983" s="43"/>
    </row>
    <row r="3984" spans="1:45" x14ac:dyDescent="0.2">
      <c r="A3984" s="48"/>
      <c r="B3984" s="2"/>
      <c r="D3984" s="65"/>
      <c r="G3984" s="1"/>
      <c r="H3984" s="50"/>
      <c r="I3984" s="51"/>
      <c r="J3984" s="52"/>
      <c r="L3984" s="58"/>
      <c r="N3984" s="53"/>
      <c r="O3984" s="53"/>
      <c r="P3984" s="53"/>
      <c r="Q3984" s="53"/>
      <c r="S3984" s="54"/>
      <c r="T3984" s="55"/>
      <c r="U3984" s="56"/>
      <c r="V3984" s="57"/>
      <c r="AF3984" s="15"/>
      <c r="AO3984" s="64"/>
      <c r="AP3984"/>
      <c r="AQ3984"/>
      <c r="AR3984" s="46"/>
      <c r="AS3984" s="43"/>
    </row>
    <row r="3985" spans="1:45" x14ac:dyDescent="0.2">
      <c r="A3985" s="48"/>
      <c r="B3985" s="2"/>
      <c r="D3985" s="65"/>
      <c r="G3985" s="1"/>
      <c r="H3985" s="50"/>
      <c r="I3985" s="51"/>
      <c r="J3985" s="52"/>
      <c r="L3985" s="58"/>
      <c r="N3985" s="53"/>
      <c r="O3985" s="53"/>
      <c r="P3985" s="53"/>
      <c r="Q3985" s="53"/>
      <c r="S3985" s="54"/>
      <c r="T3985" s="55"/>
      <c r="U3985" s="56"/>
      <c r="V3985" s="57"/>
      <c r="AF3985" s="15"/>
      <c r="AO3985" s="64"/>
      <c r="AP3985"/>
      <c r="AQ3985"/>
      <c r="AR3985" s="46"/>
      <c r="AS3985" s="43"/>
    </row>
    <row r="3986" spans="1:45" x14ac:dyDescent="0.2">
      <c r="A3986" s="48"/>
      <c r="B3986" s="2"/>
      <c r="D3986" s="65"/>
      <c r="G3986" s="1"/>
      <c r="H3986" s="50"/>
      <c r="I3986" s="51"/>
      <c r="J3986" s="52"/>
      <c r="L3986" s="58"/>
      <c r="N3986" s="53"/>
      <c r="O3986" s="53"/>
      <c r="P3986" s="53"/>
      <c r="Q3986" s="53"/>
      <c r="S3986" s="54"/>
      <c r="T3986" s="55"/>
      <c r="U3986" s="56"/>
      <c r="V3986" s="57"/>
      <c r="AF3986" s="15"/>
      <c r="AO3986" s="64"/>
      <c r="AP3986"/>
      <c r="AQ3986"/>
      <c r="AR3986" s="46"/>
      <c r="AS3986" s="43"/>
    </row>
    <row r="3987" spans="1:45" x14ac:dyDescent="0.2">
      <c r="A3987" s="48"/>
      <c r="B3987" s="2"/>
      <c r="D3987" s="65"/>
      <c r="G3987" s="1"/>
      <c r="H3987" s="50"/>
      <c r="I3987" s="51"/>
      <c r="J3987" s="52"/>
      <c r="L3987" s="58"/>
      <c r="N3987" s="53"/>
      <c r="O3987" s="53"/>
      <c r="P3987" s="53"/>
      <c r="Q3987" s="53"/>
      <c r="S3987" s="54"/>
      <c r="T3987" s="55"/>
      <c r="U3987" s="56"/>
      <c r="V3987" s="57"/>
      <c r="AF3987" s="15"/>
      <c r="AO3987" s="64"/>
      <c r="AP3987"/>
      <c r="AQ3987"/>
      <c r="AR3987" s="46"/>
      <c r="AS3987" s="43"/>
    </row>
    <row r="3988" spans="1:45" x14ac:dyDescent="0.2">
      <c r="A3988" s="48"/>
      <c r="B3988" s="2"/>
      <c r="D3988" s="65"/>
      <c r="G3988" s="1"/>
      <c r="H3988" s="50"/>
      <c r="I3988" s="51"/>
      <c r="J3988" s="52"/>
      <c r="L3988" s="58"/>
      <c r="N3988" s="53"/>
      <c r="O3988" s="53"/>
      <c r="P3988" s="53"/>
      <c r="Q3988" s="53"/>
      <c r="S3988" s="54"/>
      <c r="T3988" s="55"/>
      <c r="U3988" s="56"/>
      <c r="V3988" s="57"/>
      <c r="AF3988" s="15"/>
      <c r="AO3988" s="64"/>
      <c r="AP3988"/>
      <c r="AQ3988"/>
      <c r="AR3988" s="46"/>
      <c r="AS3988" s="43"/>
    </row>
    <row r="3989" spans="1:45" x14ac:dyDescent="0.2">
      <c r="A3989" s="48"/>
      <c r="B3989" s="2"/>
      <c r="D3989" s="65"/>
      <c r="G3989" s="1"/>
      <c r="H3989" s="50"/>
      <c r="I3989" s="51"/>
      <c r="J3989" s="52"/>
      <c r="L3989" s="58"/>
      <c r="N3989" s="53"/>
      <c r="O3989" s="53"/>
      <c r="P3989" s="53"/>
      <c r="Q3989" s="53"/>
      <c r="S3989" s="54"/>
      <c r="T3989" s="55"/>
      <c r="U3989" s="56"/>
      <c r="V3989" s="57"/>
      <c r="AF3989" s="15"/>
      <c r="AO3989" s="64"/>
      <c r="AP3989"/>
      <c r="AQ3989"/>
      <c r="AR3989" s="46"/>
      <c r="AS3989" s="43"/>
    </row>
    <row r="3990" spans="1:45" x14ac:dyDescent="0.2">
      <c r="A3990" s="48"/>
      <c r="B3990" s="2"/>
      <c r="D3990" s="65"/>
      <c r="G3990" s="1"/>
      <c r="H3990" s="50"/>
      <c r="I3990" s="51"/>
      <c r="J3990" s="52"/>
      <c r="L3990" s="58"/>
      <c r="N3990" s="53"/>
      <c r="O3990" s="53"/>
      <c r="P3990" s="53"/>
      <c r="Q3990" s="53"/>
      <c r="S3990" s="54"/>
      <c r="T3990" s="55"/>
      <c r="U3990" s="56"/>
      <c r="V3990" s="57"/>
      <c r="AF3990" s="15"/>
      <c r="AO3990" s="64"/>
      <c r="AP3990"/>
      <c r="AQ3990"/>
      <c r="AR3990" s="46"/>
      <c r="AS3990" s="43"/>
    </row>
    <row r="3991" spans="1:45" x14ac:dyDescent="0.2">
      <c r="A3991" s="48"/>
      <c r="B3991" s="2"/>
      <c r="D3991" s="65"/>
      <c r="G3991" s="1"/>
      <c r="H3991" s="50"/>
      <c r="I3991" s="51"/>
      <c r="J3991" s="52"/>
      <c r="L3991" s="58"/>
      <c r="N3991" s="53"/>
      <c r="O3991" s="53"/>
      <c r="P3991" s="53"/>
      <c r="Q3991" s="53"/>
      <c r="S3991" s="54"/>
      <c r="T3991" s="55"/>
      <c r="U3991" s="56"/>
      <c r="V3991" s="57"/>
      <c r="AF3991" s="15"/>
      <c r="AO3991" s="64"/>
      <c r="AP3991"/>
      <c r="AQ3991"/>
      <c r="AR3991" s="46"/>
      <c r="AS3991" s="43"/>
    </row>
    <row r="3992" spans="1:45" x14ac:dyDescent="0.2">
      <c r="A3992" s="48"/>
      <c r="B3992" s="2"/>
      <c r="D3992" s="65"/>
      <c r="G3992" s="1"/>
      <c r="H3992" s="50"/>
      <c r="I3992" s="51"/>
      <c r="J3992" s="52"/>
      <c r="L3992" s="58"/>
      <c r="N3992" s="53"/>
      <c r="O3992" s="53"/>
      <c r="P3992" s="53"/>
      <c r="Q3992" s="53"/>
      <c r="S3992" s="54"/>
      <c r="T3992" s="55"/>
      <c r="U3992" s="56"/>
      <c r="V3992" s="57"/>
      <c r="AF3992" s="15"/>
      <c r="AO3992" s="64"/>
      <c r="AP3992"/>
      <c r="AQ3992"/>
      <c r="AR3992" s="46"/>
      <c r="AS3992" s="43"/>
    </row>
    <row r="3993" spans="1:45" x14ac:dyDescent="0.2">
      <c r="A3993" s="48"/>
      <c r="B3993" s="2"/>
      <c r="D3993" s="65"/>
      <c r="G3993" s="1"/>
      <c r="H3993" s="50"/>
      <c r="I3993" s="51"/>
      <c r="J3993" s="52"/>
      <c r="L3993" s="58"/>
      <c r="N3993" s="53"/>
      <c r="O3993" s="53"/>
      <c r="P3993" s="53"/>
      <c r="Q3993" s="53"/>
      <c r="S3993" s="54"/>
      <c r="T3993" s="55"/>
      <c r="U3993" s="56"/>
      <c r="V3993" s="57"/>
      <c r="AF3993" s="15"/>
      <c r="AO3993" s="64"/>
      <c r="AP3993"/>
      <c r="AQ3993"/>
      <c r="AR3993" s="46"/>
      <c r="AS3993" s="43"/>
    </row>
    <row r="3994" spans="1:45" x14ac:dyDescent="0.2">
      <c r="A3994" s="48"/>
      <c r="B3994" s="2"/>
      <c r="D3994" s="65"/>
      <c r="G3994" s="1"/>
      <c r="H3994" s="50"/>
      <c r="I3994" s="51"/>
      <c r="J3994" s="52"/>
      <c r="L3994" s="58"/>
      <c r="N3994" s="53"/>
      <c r="O3994" s="53"/>
      <c r="P3994" s="53"/>
      <c r="Q3994" s="53"/>
      <c r="S3994" s="54"/>
      <c r="T3994" s="55"/>
      <c r="U3994" s="56"/>
      <c r="V3994" s="57"/>
      <c r="AF3994" s="15"/>
      <c r="AO3994" s="64"/>
      <c r="AP3994"/>
      <c r="AQ3994"/>
      <c r="AR3994" s="46"/>
      <c r="AS3994" s="43"/>
    </row>
    <row r="3995" spans="1:45" x14ac:dyDescent="0.2">
      <c r="A3995" s="48"/>
      <c r="B3995" s="2"/>
      <c r="D3995" s="65"/>
      <c r="G3995" s="1"/>
      <c r="H3995" s="50"/>
      <c r="I3995" s="51"/>
      <c r="J3995" s="52"/>
      <c r="L3995" s="58"/>
      <c r="N3995" s="53"/>
      <c r="O3995" s="53"/>
      <c r="P3995" s="53"/>
      <c r="Q3995" s="53"/>
      <c r="S3995" s="54"/>
      <c r="T3995" s="55"/>
      <c r="U3995" s="56"/>
      <c r="V3995" s="57"/>
      <c r="AF3995" s="15"/>
      <c r="AO3995" s="64"/>
      <c r="AP3995"/>
      <c r="AQ3995"/>
      <c r="AR3995" s="46"/>
      <c r="AS3995" s="43"/>
    </row>
    <row r="3996" spans="1:45" x14ac:dyDescent="0.2">
      <c r="A3996" s="48"/>
      <c r="B3996" s="2"/>
      <c r="D3996" s="65"/>
      <c r="G3996" s="1"/>
      <c r="H3996" s="50"/>
      <c r="I3996" s="51"/>
      <c r="J3996" s="52"/>
      <c r="L3996" s="58"/>
      <c r="N3996" s="53"/>
      <c r="O3996" s="53"/>
      <c r="P3996" s="53"/>
      <c r="Q3996" s="53"/>
      <c r="S3996" s="54"/>
      <c r="T3996" s="55"/>
      <c r="U3996" s="56"/>
      <c r="V3996" s="57"/>
      <c r="AF3996" s="15"/>
      <c r="AO3996" s="64"/>
      <c r="AP3996"/>
      <c r="AQ3996"/>
      <c r="AR3996" s="46"/>
      <c r="AS3996" s="43"/>
    </row>
    <row r="3997" spans="1:45" x14ac:dyDescent="0.2">
      <c r="A3997" s="48"/>
      <c r="B3997" s="2"/>
      <c r="D3997" s="65"/>
      <c r="G3997" s="1"/>
      <c r="H3997" s="50"/>
      <c r="I3997" s="51"/>
      <c r="J3997" s="52"/>
      <c r="L3997" s="58"/>
      <c r="N3997" s="53"/>
      <c r="O3997" s="53"/>
      <c r="P3997" s="53"/>
      <c r="Q3997" s="53"/>
      <c r="S3997" s="54"/>
      <c r="T3997" s="55"/>
      <c r="U3997" s="56"/>
      <c r="V3997" s="57"/>
      <c r="AF3997" s="15"/>
      <c r="AO3997" s="64"/>
      <c r="AP3997"/>
      <c r="AQ3997"/>
      <c r="AR3997" s="46"/>
      <c r="AS3997" s="43"/>
    </row>
    <row r="3998" spans="1:45" x14ac:dyDescent="0.2">
      <c r="A3998" s="48"/>
      <c r="B3998" s="2"/>
      <c r="D3998" s="65"/>
      <c r="G3998" s="1"/>
      <c r="H3998" s="50"/>
      <c r="I3998" s="51"/>
      <c r="J3998" s="52"/>
      <c r="L3998" s="58"/>
      <c r="N3998" s="53"/>
      <c r="O3998" s="53"/>
      <c r="P3998" s="53"/>
      <c r="Q3998" s="53"/>
      <c r="S3998" s="54"/>
      <c r="T3998" s="55"/>
      <c r="U3998" s="56"/>
      <c r="V3998" s="57"/>
      <c r="AF3998" s="15"/>
      <c r="AO3998" s="64"/>
      <c r="AP3998"/>
      <c r="AQ3998"/>
      <c r="AR3998" s="46"/>
      <c r="AS3998" s="43"/>
    </row>
    <row r="3999" spans="1:45" x14ac:dyDescent="0.2">
      <c r="A3999" s="48"/>
      <c r="B3999" s="2"/>
      <c r="D3999" s="65"/>
      <c r="G3999" s="1"/>
      <c r="H3999" s="50"/>
      <c r="I3999" s="51"/>
      <c r="J3999" s="52"/>
      <c r="L3999" s="58"/>
      <c r="N3999" s="53"/>
      <c r="O3999" s="53"/>
      <c r="P3999" s="53"/>
      <c r="Q3999" s="53"/>
      <c r="S3999" s="54"/>
      <c r="T3999" s="55"/>
      <c r="U3999" s="56"/>
      <c r="V3999" s="57"/>
      <c r="AF3999" s="15"/>
      <c r="AO3999" s="64"/>
      <c r="AP3999"/>
      <c r="AQ3999"/>
      <c r="AR3999" s="46"/>
      <c r="AS3999" s="43"/>
    </row>
    <row r="4000" spans="1:45" x14ac:dyDescent="0.2">
      <c r="A4000" s="48"/>
      <c r="B4000" s="2"/>
      <c r="D4000" s="65"/>
      <c r="G4000" s="1"/>
      <c r="H4000" s="50"/>
      <c r="I4000" s="51"/>
      <c r="J4000" s="52"/>
      <c r="L4000" s="58"/>
      <c r="N4000" s="53"/>
      <c r="O4000" s="53"/>
      <c r="P4000" s="53"/>
      <c r="Q4000" s="53"/>
      <c r="S4000" s="54"/>
      <c r="T4000" s="55"/>
      <c r="U4000" s="56"/>
      <c r="V4000" s="57"/>
      <c r="AF4000" s="15"/>
      <c r="AO4000" s="64"/>
      <c r="AP4000"/>
      <c r="AQ4000"/>
      <c r="AR4000" s="46"/>
      <c r="AS4000" s="43"/>
    </row>
    <row r="4001" spans="1:45" x14ac:dyDescent="0.2">
      <c r="A4001" s="48"/>
      <c r="B4001" s="2"/>
      <c r="D4001" s="65"/>
      <c r="G4001" s="1"/>
      <c r="H4001" s="50"/>
      <c r="I4001" s="51"/>
      <c r="J4001" s="52"/>
      <c r="L4001" s="58"/>
      <c r="N4001" s="53"/>
      <c r="O4001" s="53"/>
      <c r="P4001" s="53"/>
      <c r="Q4001" s="53"/>
      <c r="S4001" s="54"/>
      <c r="T4001" s="55"/>
      <c r="U4001" s="56"/>
      <c r="V4001" s="57"/>
      <c r="AF4001" s="15"/>
      <c r="AO4001" s="64"/>
      <c r="AP4001"/>
      <c r="AQ4001"/>
      <c r="AR4001" s="46"/>
      <c r="AS4001" s="43"/>
    </row>
    <row r="4002" spans="1:45" x14ac:dyDescent="0.2">
      <c r="A4002" s="48"/>
      <c r="B4002" s="2"/>
      <c r="D4002" s="65"/>
      <c r="G4002" s="1"/>
      <c r="H4002" s="50"/>
      <c r="I4002" s="51"/>
      <c r="J4002" s="52"/>
      <c r="L4002" s="58"/>
      <c r="N4002" s="53"/>
      <c r="O4002" s="53"/>
      <c r="P4002" s="53"/>
      <c r="Q4002" s="53"/>
      <c r="S4002" s="54"/>
      <c r="T4002" s="55"/>
      <c r="U4002" s="56"/>
      <c r="V4002" s="57"/>
      <c r="AF4002" s="15"/>
      <c r="AO4002" s="64"/>
      <c r="AP4002"/>
      <c r="AQ4002"/>
      <c r="AR4002" s="46"/>
      <c r="AS4002" s="43"/>
    </row>
    <row r="4003" spans="1:45" x14ac:dyDescent="0.2">
      <c r="A4003" s="48"/>
      <c r="B4003" s="2"/>
      <c r="D4003" s="65"/>
      <c r="G4003" s="1"/>
      <c r="H4003" s="50"/>
      <c r="I4003" s="51"/>
      <c r="J4003" s="52"/>
      <c r="L4003" s="58"/>
      <c r="N4003" s="53"/>
      <c r="O4003" s="53"/>
      <c r="P4003" s="53"/>
      <c r="Q4003" s="53"/>
      <c r="S4003" s="54"/>
      <c r="T4003" s="55"/>
      <c r="U4003" s="56"/>
      <c r="V4003" s="57"/>
      <c r="AF4003" s="15"/>
      <c r="AO4003" s="64"/>
      <c r="AP4003"/>
      <c r="AQ4003"/>
      <c r="AR4003" s="46"/>
      <c r="AS4003" s="43"/>
    </row>
    <row r="4004" spans="1:45" x14ac:dyDescent="0.2">
      <c r="A4004" s="48"/>
      <c r="B4004" s="2"/>
      <c r="D4004" s="65"/>
      <c r="G4004" s="1"/>
      <c r="H4004" s="50"/>
      <c r="I4004" s="51"/>
      <c r="J4004" s="52"/>
      <c r="L4004" s="58"/>
      <c r="N4004" s="53"/>
      <c r="O4004" s="53"/>
      <c r="P4004" s="53"/>
      <c r="Q4004" s="53"/>
      <c r="S4004" s="54"/>
      <c r="T4004" s="55"/>
      <c r="U4004" s="56"/>
      <c r="V4004" s="57"/>
      <c r="AF4004" s="15"/>
      <c r="AO4004" s="64"/>
      <c r="AP4004"/>
      <c r="AQ4004"/>
      <c r="AR4004" s="46"/>
      <c r="AS4004" s="43"/>
    </row>
    <row r="4005" spans="1:45" x14ac:dyDescent="0.2">
      <c r="A4005" s="48"/>
      <c r="B4005" s="2"/>
      <c r="D4005" s="65"/>
      <c r="G4005" s="1"/>
      <c r="H4005" s="50"/>
      <c r="I4005" s="51"/>
      <c r="J4005" s="52"/>
      <c r="L4005" s="58"/>
      <c r="N4005" s="53"/>
      <c r="O4005" s="53"/>
      <c r="P4005" s="53"/>
      <c r="Q4005" s="53"/>
      <c r="S4005" s="54"/>
      <c r="T4005" s="55"/>
      <c r="U4005" s="56"/>
      <c r="V4005" s="57"/>
      <c r="AF4005" s="15"/>
      <c r="AO4005" s="64"/>
      <c r="AP4005"/>
      <c r="AQ4005"/>
      <c r="AR4005" s="46"/>
      <c r="AS4005" s="43"/>
    </row>
    <row r="4006" spans="1:45" x14ac:dyDescent="0.2">
      <c r="A4006" s="48"/>
      <c r="B4006" s="2"/>
      <c r="D4006" s="65"/>
      <c r="G4006" s="1"/>
      <c r="H4006" s="50"/>
      <c r="I4006" s="51"/>
      <c r="J4006" s="52"/>
      <c r="L4006" s="58"/>
      <c r="N4006" s="53"/>
      <c r="O4006" s="53"/>
      <c r="P4006" s="53"/>
      <c r="Q4006" s="53"/>
      <c r="S4006" s="54"/>
      <c r="T4006" s="55"/>
      <c r="U4006" s="56"/>
      <c r="V4006" s="57"/>
      <c r="AF4006" s="15"/>
      <c r="AO4006" s="64"/>
      <c r="AP4006"/>
      <c r="AQ4006"/>
      <c r="AR4006" s="46"/>
      <c r="AS4006" s="43"/>
    </row>
    <row r="4007" spans="1:45" x14ac:dyDescent="0.2">
      <c r="A4007" s="48"/>
      <c r="B4007" s="2"/>
      <c r="D4007" s="65"/>
      <c r="G4007" s="1"/>
      <c r="H4007" s="50"/>
      <c r="I4007" s="51"/>
      <c r="J4007" s="52"/>
      <c r="L4007" s="58"/>
      <c r="N4007" s="53"/>
      <c r="O4007" s="53"/>
      <c r="P4007" s="53"/>
      <c r="Q4007" s="53"/>
      <c r="S4007" s="54"/>
      <c r="T4007" s="55"/>
      <c r="U4007" s="56"/>
      <c r="V4007" s="57"/>
      <c r="AF4007" s="15"/>
      <c r="AO4007" s="64"/>
      <c r="AP4007"/>
      <c r="AQ4007"/>
      <c r="AR4007" s="46"/>
      <c r="AS4007" s="43"/>
    </row>
    <row r="4008" spans="1:45" x14ac:dyDescent="0.2">
      <c r="A4008" s="48"/>
      <c r="B4008" s="2"/>
      <c r="D4008" s="65"/>
      <c r="G4008" s="1"/>
      <c r="H4008" s="50"/>
      <c r="I4008" s="51"/>
      <c r="J4008" s="52"/>
      <c r="L4008" s="58"/>
      <c r="N4008" s="53"/>
      <c r="O4008" s="53"/>
      <c r="P4008" s="53"/>
      <c r="Q4008" s="53"/>
      <c r="S4008" s="54"/>
      <c r="T4008" s="55"/>
      <c r="U4008" s="56"/>
      <c r="V4008" s="57"/>
      <c r="AF4008" s="15"/>
      <c r="AO4008" s="64"/>
      <c r="AP4008"/>
      <c r="AQ4008"/>
      <c r="AR4008" s="46"/>
      <c r="AS4008" s="43"/>
    </row>
    <row r="4009" spans="1:45" x14ac:dyDescent="0.2">
      <c r="A4009" s="48"/>
      <c r="B4009" s="2"/>
      <c r="D4009" s="65"/>
      <c r="G4009" s="1"/>
      <c r="H4009" s="50"/>
      <c r="I4009" s="51"/>
      <c r="J4009" s="52"/>
      <c r="L4009" s="58"/>
      <c r="N4009" s="53"/>
      <c r="O4009" s="53"/>
      <c r="P4009" s="53"/>
      <c r="Q4009" s="53"/>
      <c r="S4009" s="54"/>
      <c r="T4009" s="55"/>
      <c r="U4009" s="56"/>
      <c r="V4009" s="57"/>
      <c r="AF4009" s="15"/>
      <c r="AO4009" s="64"/>
      <c r="AP4009"/>
      <c r="AQ4009"/>
      <c r="AR4009" s="46"/>
      <c r="AS4009" s="43"/>
    </row>
    <row r="4010" spans="1:45" x14ac:dyDescent="0.2">
      <c r="A4010" s="48"/>
      <c r="B4010" s="2"/>
      <c r="D4010" s="65"/>
      <c r="G4010" s="1"/>
      <c r="H4010" s="50"/>
      <c r="I4010" s="51"/>
      <c r="J4010" s="52"/>
      <c r="L4010" s="58"/>
      <c r="N4010" s="53"/>
      <c r="O4010" s="53"/>
      <c r="P4010" s="53"/>
      <c r="Q4010" s="53"/>
      <c r="S4010" s="54"/>
      <c r="T4010" s="55"/>
      <c r="U4010" s="56"/>
      <c r="V4010" s="57"/>
      <c r="AF4010" s="15"/>
      <c r="AO4010" s="64"/>
      <c r="AP4010"/>
      <c r="AQ4010"/>
      <c r="AR4010" s="46"/>
      <c r="AS4010" s="43"/>
    </row>
    <row r="4011" spans="1:45" x14ac:dyDescent="0.2">
      <c r="A4011" s="48"/>
      <c r="B4011" s="2"/>
      <c r="D4011" s="65"/>
      <c r="G4011" s="1"/>
      <c r="H4011" s="50"/>
      <c r="I4011" s="51"/>
      <c r="J4011" s="52"/>
      <c r="L4011" s="58"/>
      <c r="N4011" s="53"/>
      <c r="O4011" s="53"/>
      <c r="P4011" s="53"/>
      <c r="Q4011" s="53"/>
      <c r="S4011" s="54"/>
      <c r="T4011" s="55"/>
      <c r="U4011" s="56"/>
      <c r="V4011" s="57"/>
      <c r="AF4011" s="15"/>
      <c r="AO4011" s="64"/>
      <c r="AP4011"/>
      <c r="AQ4011"/>
      <c r="AR4011" s="46"/>
      <c r="AS4011" s="43"/>
    </row>
    <row r="4012" spans="1:45" x14ac:dyDescent="0.2">
      <c r="A4012" s="48"/>
      <c r="B4012" s="2"/>
      <c r="D4012" s="65"/>
      <c r="G4012" s="1"/>
      <c r="H4012" s="50"/>
      <c r="I4012" s="51"/>
      <c r="J4012" s="52"/>
      <c r="L4012" s="58"/>
      <c r="N4012" s="53"/>
      <c r="O4012" s="53"/>
      <c r="P4012" s="53"/>
      <c r="Q4012" s="53"/>
      <c r="S4012" s="54"/>
      <c r="T4012" s="55"/>
      <c r="U4012" s="56"/>
      <c r="V4012" s="57"/>
      <c r="AF4012" s="15"/>
      <c r="AO4012" s="64"/>
      <c r="AP4012"/>
      <c r="AQ4012"/>
      <c r="AR4012" s="46"/>
      <c r="AS4012" s="43"/>
    </row>
    <row r="4013" spans="1:45" x14ac:dyDescent="0.2">
      <c r="A4013" s="48"/>
      <c r="B4013" s="2"/>
      <c r="D4013" s="65"/>
      <c r="G4013" s="1"/>
      <c r="H4013" s="50"/>
      <c r="I4013" s="51"/>
      <c r="J4013" s="52"/>
      <c r="L4013" s="58"/>
      <c r="N4013" s="53"/>
      <c r="O4013" s="53"/>
      <c r="P4013" s="53"/>
      <c r="Q4013" s="53"/>
      <c r="S4013" s="54"/>
      <c r="T4013" s="55"/>
      <c r="U4013" s="56"/>
      <c r="V4013" s="57"/>
      <c r="AF4013" s="15"/>
      <c r="AO4013" s="64"/>
      <c r="AP4013"/>
      <c r="AQ4013"/>
      <c r="AR4013" s="46"/>
      <c r="AS4013" s="43"/>
    </row>
    <row r="4014" spans="1:45" x14ac:dyDescent="0.2">
      <c r="A4014" s="48"/>
      <c r="B4014" s="2"/>
      <c r="D4014" s="65"/>
      <c r="G4014" s="1"/>
      <c r="H4014" s="50"/>
      <c r="I4014" s="51"/>
      <c r="J4014" s="52"/>
      <c r="L4014" s="58"/>
      <c r="N4014" s="53"/>
      <c r="O4014" s="53"/>
      <c r="P4014" s="53"/>
      <c r="Q4014" s="53"/>
      <c r="S4014" s="54"/>
      <c r="T4014" s="55"/>
      <c r="U4014" s="56"/>
      <c r="V4014" s="57"/>
      <c r="AF4014" s="15"/>
      <c r="AO4014" s="64"/>
      <c r="AP4014"/>
      <c r="AQ4014"/>
      <c r="AR4014" s="46"/>
      <c r="AS4014" s="43"/>
    </row>
    <row r="4015" spans="1:45" x14ac:dyDescent="0.2">
      <c r="A4015" s="48"/>
      <c r="B4015" s="2"/>
      <c r="D4015" s="65"/>
      <c r="G4015" s="1"/>
      <c r="H4015" s="50"/>
      <c r="I4015" s="51"/>
      <c r="J4015" s="52"/>
      <c r="L4015" s="58"/>
      <c r="N4015" s="53"/>
      <c r="O4015" s="53"/>
      <c r="P4015" s="53"/>
      <c r="Q4015" s="53"/>
      <c r="S4015" s="54"/>
      <c r="T4015" s="55"/>
      <c r="U4015" s="56"/>
      <c r="V4015" s="57"/>
      <c r="AF4015" s="15"/>
      <c r="AO4015" s="64"/>
      <c r="AP4015"/>
      <c r="AQ4015"/>
      <c r="AR4015" s="46"/>
      <c r="AS4015" s="43"/>
    </row>
    <row r="4016" spans="1:45" x14ac:dyDescent="0.2">
      <c r="A4016" s="48"/>
      <c r="B4016" s="2"/>
      <c r="D4016" s="65"/>
      <c r="G4016" s="1"/>
      <c r="H4016" s="50"/>
      <c r="I4016" s="51"/>
      <c r="J4016" s="52"/>
      <c r="L4016" s="58"/>
      <c r="N4016" s="53"/>
      <c r="O4016" s="53"/>
      <c r="P4016" s="53"/>
      <c r="Q4016" s="53"/>
      <c r="S4016" s="54"/>
      <c r="T4016" s="55"/>
      <c r="U4016" s="56"/>
      <c r="V4016" s="57"/>
      <c r="AF4016" s="15"/>
      <c r="AO4016" s="64"/>
      <c r="AP4016"/>
      <c r="AQ4016"/>
      <c r="AR4016" s="46"/>
      <c r="AS4016" s="43"/>
    </row>
    <row r="4017" spans="1:45" x14ac:dyDescent="0.2">
      <c r="A4017" s="48"/>
      <c r="B4017" s="2"/>
      <c r="D4017" s="65"/>
      <c r="G4017" s="1"/>
      <c r="H4017" s="50"/>
      <c r="I4017" s="51"/>
      <c r="J4017" s="52"/>
      <c r="L4017" s="58"/>
      <c r="N4017" s="53"/>
      <c r="O4017" s="53"/>
      <c r="P4017" s="53"/>
      <c r="Q4017" s="53"/>
      <c r="S4017" s="54"/>
      <c r="T4017" s="55"/>
      <c r="U4017" s="56"/>
      <c r="V4017" s="57"/>
      <c r="AF4017" s="15"/>
      <c r="AO4017" s="64"/>
      <c r="AP4017"/>
      <c r="AQ4017"/>
      <c r="AR4017" s="46"/>
      <c r="AS4017" s="43"/>
    </row>
    <row r="4018" spans="1:45" x14ac:dyDescent="0.2">
      <c r="A4018" s="48"/>
      <c r="B4018" s="2"/>
      <c r="D4018" s="65"/>
      <c r="G4018" s="1"/>
      <c r="H4018" s="50"/>
      <c r="I4018" s="51"/>
      <c r="J4018" s="52"/>
      <c r="L4018" s="58"/>
      <c r="N4018" s="53"/>
      <c r="O4018" s="53"/>
      <c r="P4018" s="53"/>
      <c r="Q4018" s="53"/>
      <c r="S4018" s="54"/>
      <c r="T4018" s="55"/>
      <c r="U4018" s="56"/>
      <c r="V4018" s="57"/>
      <c r="AF4018" s="15"/>
      <c r="AO4018" s="64"/>
      <c r="AP4018"/>
      <c r="AQ4018"/>
      <c r="AR4018" s="46"/>
      <c r="AS4018" s="43"/>
    </row>
    <row r="4019" spans="1:45" x14ac:dyDescent="0.2">
      <c r="A4019" s="48"/>
      <c r="B4019" s="2"/>
      <c r="D4019" s="65"/>
      <c r="G4019" s="1"/>
      <c r="H4019" s="50"/>
      <c r="I4019" s="51"/>
      <c r="J4019" s="52"/>
      <c r="L4019" s="58"/>
      <c r="N4019" s="53"/>
      <c r="O4019" s="53"/>
      <c r="P4019" s="53"/>
      <c r="Q4019" s="53"/>
      <c r="S4019" s="54"/>
      <c r="T4019" s="55"/>
      <c r="U4019" s="56"/>
      <c r="V4019" s="57"/>
      <c r="AF4019" s="15"/>
      <c r="AO4019" s="64"/>
      <c r="AP4019"/>
      <c r="AQ4019"/>
      <c r="AR4019" s="46"/>
      <c r="AS4019" s="43"/>
    </row>
    <row r="4020" spans="1:45" x14ac:dyDescent="0.2">
      <c r="A4020" s="48"/>
      <c r="B4020" s="2"/>
      <c r="D4020" s="65"/>
      <c r="G4020" s="1"/>
      <c r="H4020" s="50"/>
      <c r="I4020" s="51"/>
      <c r="J4020" s="52"/>
      <c r="L4020" s="58"/>
      <c r="N4020" s="53"/>
      <c r="O4020" s="53"/>
      <c r="P4020" s="53"/>
      <c r="Q4020" s="53"/>
      <c r="S4020" s="54"/>
      <c r="T4020" s="55"/>
      <c r="U4020" s="56"/>
      <c r="V4020" s="57"/>
      <c r="AF4020" s="15"/>
      <c r="AO4020" s="64"/>
      <c r="AP4020"/>
      <c r="AQ4020"/>
      <c r="AR4020" s="46"/>
      <c r="AS4020" s="43"/>
    </row>
    <row r="4021" spans="1:45" x14ac:dyDescent="0.2">
      <c r="A4021" s="48"/>
      <c r="B4021" s="2"/>
      <c r="D4021" s="65"/>
      <c r="G4021" s="1"/>
      <c r="H4021" s="50"/>
      <c r="I4021" s="51"/>
      <c r="J4021" s="52"/>
      <c r="L4021" s="58"/>
      <c r="N4021" s="53"/>
      <c r="O4021" s="53"/>
      <c r="P4021" s="53"/>
      <c r="Q4021" s="53"/>
      <c r="S4021" s="54"/>
      <c r="T4021" s="55"/>
      <c r="U4021" s="56"/>
      <c r="V4021" s="57"/>
      <c r="AF4021" s="15"/>
      <c r="AO4021" s="64"/>
      <c r="AP4021"/>
      <c r="AQ4021"/>
      <c r="AR4021" s="46"/>
      <c r="AS4021" s="43"/>
    </row>
    <row r="4022" spans="1:45" x14ac:dyDescent="0.2">
      <c r="A4022" s="48"/>
      <c r="B4022" s="2"/>
      <c r="D4022" s="65"/>
      <c r="G4022" s="1"/>
      <c r="H4022" s="50"/>
      <c r="I4022" s="51"/>
      <c r="J4022" s="52"/>
      <c r="L4022" s="58"/>
      <c r="N4022" s="53"/>
      <c r="O4022" s="53"/>
      <c r="P4022" s="53"/>
      <c r="Q4022" s="53"/>
      <c r="S4022" s="54"/>
      <c r="T4022" s="55"/>
      <c r="U4022" s="56"/>
      <c r="V4022" s="57"/>
      <c r="AF4022" s="15"/>
      <c r="AO4022" s="64"/>
      <c r="AP4022"/>
      <c r="AQ4022"/>
      <c r="AR4022" s="46"/>
      <c r="AS4022" s="43"/>
    </row>
    <row r="4023" spans="1:45" x14ac:dyDescent="0.2">
      <c r="A4023" s="48"/>
      <c r="B4023" s="2"/>
      <c r="D4023" s="65"/>
      <c r="G4023" s="1"/>
      <c r="H4023" s="50"/>
      <c r="I4023" s="51"/>
      <c r="J4023" s="52"/>
      <c r="L4023" s="58"/>
      <c r="N4023" s="53"/>
      <c r="O4023" s="53"/>
      <c r="P4023" s="53"/>
      <c r="Q4023" s="53"/>
      <c r="S4023" s="54"/>
      <c r="T4023" s="55"/>
      <c r="U4023" s="56"/>
      <c r="V4023" s="57"/>
      <c r="AF4023" s="15"/>
      <c r="AO4023" s="64"/>
      <c r="AP4023"/>
      <c r="AQ4023"/>
      <c r="AR4023" s="46"/>
      <c r="AS4023" s="43"/>
    </row>
    <row r="4024" spans="1:45" x14ac:dyDescent="0.2">
      <c r="A4024" s="48"/>
      <c r="B4024" s="2"/>
      <c r="D4024" s="65"/>
      <c r="G4024" s="1"/>
      <c r="H4024" s="50"/>
      <c r="I4024" s="51"/>
      <c r="J4024" s="52"/>
      <c r="L4024" s="58"/>
      <c r="N4024" s="53"/>
      <c r="O4024" s="53"/>
      <c r="P4024" s="53"/>
      <c r="Q4024" s="53"/>
      <c r="S4024" s="54"/>
      <c r="T4024" s="55"/>
      <c r="U4024" s="56"/>
      <c r="V4024" s="57"/>
      <c r="AF4024" s="15"/>
      <c r="AO4024" s="64"/>
      <c r="AP4024"/>
      <c r="AQ4024"/>
      <c r="AR4024" s="46"/>
      <c r="AS4024" s="43"/>
    </row>
    <row r="4025" spans="1:45" x14ac:dyDescent="0.2">
      <c r="A4025" s="48"/>
      <c r="B4025" s="2"/>
      <c r="D4025" s="65"/>
      <c r="G4025" s="1"/>
      <c r="H4025" s="50"/>
      <c r="I4025" s="51"/>
      <c r="J4025" s="52"/>
      <c r="L4025" s="58"/>
      <c r="N4025" s="53"/>
      <c r="O4025" s="53"/>
      <c r="P4025" s="53"/>
      <c r="Q4025" s="53"/>
      <c r="S4025" s="54"/>
      <c r="T4025" s="55"/>
      <c r="U4025" s="56"/>
      <c r="V4025" s="57"/>
      <c r="AF4025" s="15"/>
      <c r="AO4025" s="64"/>
      <c r="AP4025"/>
      <c r="AQ4025"/>
      <c r="AR4025" s="46"/>
      <c r="AS4025" s="43"/>
    </row>
    <row r="4026" spans="1:45" x14ac:dyDescent="0.2">
      <c r="A4026" s="48"/>
      <c r="B4026" s="2"/>
      <c r="D4026" s="65"/>
      <c r="G4026" s="1"/>
      <c r="H4026" s="50"/>
      <c r="I4026" s="51"/>
      <c r="J4026" s="52"/>
      <c r="L4026" s="58"/>
      <c r="N4026" s="53"/>
      <c r="O4026" s="53"/>
      <c r="P4026" s="53"/>
      <c r="Q4026" s="53"/>
      <c r="S4026" s="54"/>
      <c r="T4026" s="55"/>
      <c r="U4026" s="56"/>
      <c r="V4026" s="57"/>
      <c r="AF4026" s="15"/>
      <c r="AO4026" s="64"/>
      <c r="AP4026"/>
      <c r="AQ4026"/>
      <c r="AR4026" s="46"/>
      <c r="AS4026" s="43"/>
    </row>
    <row r="4027" spans="1:45" x14ac:dyDescent="0.2">
      <c r="A4027" s="48"/>
      <c r="B4027" s="2"/>
      <c r="D4027" s="65"/>
      <c r="G4027" s="1"/>
      <c r="H4027" s="50"/>
      <c r="I4027" s="51"/>
      <c r="J4027" s="52"/>
      <c r="L4027" s="58"/>
      <c r="N4027" s="53"/>
      <c r="O4027" s="53"/>
      <c r="P4027" s="53"/>
      <c r="Q4027" s="53"/>
      <c r="S4027" s="54"/>
      <c r="T4027" s="55"/>
      <c r="U4027" s="56"/>
      <c r="V4027" s="57"/>
      <c r="AF4027" s="15"/>
      <c r="AO4027" s="64"/>
      <c r="AP4027"/>
      <c r="AQ4027"/>
      <c r="AR4027" s="46"/>
      <c r="AS4027" s="43"/>
    </row>
    <row r="4028" spans="1:45" x14ac:dyDescent="0.2">
      <c r="A4028" s="48"/>
      <c r="B4028" s="2"/>
      <c r="D4028" s="65"/>
      <c r="G4028" s="1"/>
      <c r="H4028" s="50"/>
      <c r="I4028" s="51"/>
      <c r="J4028" s="52"/>
      <c r="L4028" s="58"/>
      <c r="N4028" s="53"/>
      <c r="O4028" s="53"/>
      <c r="P4028" s="53"/>
      <c r="Q4028" s="53"/>
      <c r="S4028" s="54"/>
      <c r="T4028" s="55"/>
      <c r="U4028" s="56"/>
      <c r="V4028" s="57"/>
      <c r="AF4028" s="15"/>
      <c r="AO4028" s="64"/>
      <c r="AP4028"/>
      <c r="AQ4028"/>
      <c r="AR4028" s="46"/>
      <c r="AS4028" s="43"/>
    </row>
    <row r="4029" spans="1:45" x14ac:dyDescent="0.2">
      <c r="A4029" s="48"/>
      <c r="B4029" s="2"/>
      <c r="D4029" s="65"/>
      <c r="G4029" s="1"/>
      <c r="H4029" s="50"/>
      <c r="I4029" s="51"/>
      <c r="J4029" s="52"/>
      <c r="L4029" s="58"/>
      <c r="N4029" s="53"/>
      <c r="O4029" s="53"/>
      <c r="P4029" s="53"/>
      <c r="Q4029" s="53"/>
      <c r="S4029" s="54"/>
      <c r="T4029" s="55"/>
      <c r="U4029" s="56"/>
      <c r="V4029" s="57"/>
      <c r="AF4029" s="15"/>
      <c r="AO4029" s="64"/>
      <c r="AP4029"/>
      <c r="AQ4029"/>
      <c r="AR4029" s="46"/>
      <c r="AS4029" s="43"/>
    </row>
    <row r="4030" spans="1:45" x14ac:dyDescent="0.2">
      <c r="A4030" s="48"/>
      <c r="B4030" s="2"/>
      <c r="D4030" s="65"/>
      <c r="G4030" s="1"/>
      <c r="H4030" s="50"/>
      <c r="I4030" s="51"/>
      <c r="J4030" s="52"/>
      <c r="L4030" s="58"/>
      <c r="N4030" s="53"/>
      <c r="O4030" s="53"/>
      <c r="P4030" s="53"/>
      <c r="Q4030" s="53"/>
      <c r="S4030" s="54"/>
      <c r="T4030" s="55"/>
      <c r="U4030" s="56"/>
      <c r="V4030" s="57"/>
      <c r="AF4030" s="15"/>
      <c r="AO4030" s="64"/>
      <c r="AP4030"/>
      <c r="AQ4030"/>
      <c r="AR4030" s="46"/>
      <c r="AS4030" s="43"/>
    </row>
    <row r="4031" spans="1:45" x14ac:dyDescent="0.2">
      <c r="A4031" s="48"/>
      <c r="B4031" s="2"/>
      <c r="D4031" s="65"/>
      <c r="G4031" s="1"/>
      <c r="H4031" s="50"/>
      <c r="I4031" s="51"/>
      <c r="J4031" s="52"/>
      <c r="L4031" s="58"/>
      <c r="N4031" s="53"/>
      <c r="O4031" s="53"/>
      <c r="P4031" s="53"/>
      <c r="Q4031" s="53"/>
      <c r="S4031" s="54"/>
      <c r="T4031" s="55"/>
      <c r="U4031" s="56"/>
      <c r="V4031" s="57"/>
      <c r="AF4031" s="15"/>
      <c r="AO4031" s="64"/>
      <c r="AP4031"/>
      <c r="AQ4031"/>
      <c r="AR4031" s="46"/>
      <c r="AS4031" s="43"/>
    </row>
    <row r="4032" spans="1:45" x14ac:dyDescent="0.2">
      <c r="A4032" s="48"/>
      <c r="B4032" s="2"/>
      <c r="D4032" s="65"/>
      <c r="G4032" s="1"/>
      <c r="H4032" s="50"/>
      <c r="I4032" s="51"/>
      <c r="J4032" s="52"/>
      <c r="L4032" s="58"/>
      <c r="N4032" s="53"/>
      <c r="O4032" s="53"/>
      <c r="P4032" s="53"/>
      <c r="Q4032" s="53"/>
      <c r="S4032" s="54"/>
      <c r="T4032" s="55"/>
      <c r="U4032" s="56"/>
      <c r="V4032" s="57"/>
      <c r="AF4032" s="15"/>
      <c r="AO4032" s="64"/>
      <c r="AP4032"/>
      <c r="AQ4032"/>
      <c r="AR4032" s="46"/>
      <c r="AS4032" s="43"/>
    </row>
    <row r="4033" spans="1:45" x14ac:dyDescent="0.2">
      <c r="A4033" s="48"/>
      <c r="B4033" s="2"/>
      <c r="D4033" s="65"/>
      <c r="G4033" s="1"/>
      <c r="H4033" s="50"/>
      <c r="I4033" s="51"/>
      <c r="J4033" s="52"/>
      <c r="L4033" s="58"/>
      <c r="N4033" s="53"/>
      <c r="O4033" s="53"/>
      <c r="P4033" s="53"/>
      <c r="Q4033" s="53"/>
      <c r="S4033" s="54"/>
      <c r="T4033" s="55"/>
      <c r="U4033" s="56"/>
      <c r="V4033" s="57"/>
      <c r="AF4033" s="15"/>
      <c r="AO4033" s="64"/>
      <c r="AP4033"/>
      <c r="AQ4033"/>
      <c r="AR4033" s="46"/>
      <c r="AS4033" s="43"/>
    </row>
    <row r="4034" spans="1:45" x14ac:dyDescent="0.2">
      <c r="A4034" s="48"/>
      <c r="B4034" s="2"/>
      <c r="D4034" s="65"/>
      <c r="G4034" s="1"/>
      <c r="H4034" s="50"/>
      <c r="I4034" s="51"/>
      <c r="J4034" s="52"/>
      <c r="L4034" s="58"/>
      <c r="N4034" s="53"/>
      <c r="O4034" s="53"/>
      <c r="P4034" s="53"/>
      <c r="Q4034" s="53"/>
      <c r="S4034" s="54"/>
      <c r="T4034" s="55"/>
      <c r="U4034" s="56"/>
      <c r="V4034" s="57"/>
      <c r="AF4034" s="15"/>
      <c r="AO4034" s="64"/>
      <c r="AP4034"/>
      <c r="AQ4034"/>
      <c r="AR4034" s="46"/>
      <c r="AS4034" s="43"/>
    </row>
    <row r="4035" spans="1:45" x14ac:dyDescent="0.2">
      <c r="A4035" s="48"/>
      <c r="B4035" s="2"/>
      <c r="D4035" s="65"/>
      <c r="G4035" s="1"/>
      <c r="H4035" s="50"/>
      <c r="I4035" s="51"/>
      <c r="J4035" s="52"/>
      <c r="L4035" s="58"/>
      <c r="N4035" s="53"/>
      <c r="O4035" s="53"/>
      <c r="P4035" s="53"/>
      <c r="Q4035" s="53"/>
      <c r="S4035" s="54"/>
      <c r="T4035" s="55"/>
      <c r="U4035" s="56"/>
      <c r="V4035" s="57"/>
      <c r="AF4035" s="15"/>
      <c r="AO4035" s="64"/>
      <c r="AP4035"/>
      <c r="AQ4035"/>
      <c r="AR4035" s="46"/>
      <c r="AS4035" s="43"/>
    </row>
    <row r="4036" spans="1:45" x14ac:dyDescent="0.2">
      <c r="A4036" s="48"/>
      <c r="B4036" s="2"/>
      <c r="D4036" s="65"/>
      <c r="G4036" s="1"/>
      <c r="H4036" s="50"/>
      <c r="I4036" s="51"/>
      <c r="J4036" s="52"/>
      <c r="L4036" s="58"/>
      <c r="N4036" s="53"/>
      <c r="O4036" s="53"/>
      <c r="P4036" s="53"/>
      <c r="Q4036" s="53"/>
      <c r="S4036" s="54"/>
      <c r="T4036" s="55"/>
      <c r="U4036" s="56"/>
      <c r="V4036" s="57"/>
      <c r="AF4036" s="15"/>
      <c r="AO4036" s="64"/>
      <c r="AP4036"/>
      <c r="AQ4036"/>
      <c r="AR4036" s="46"/>
      <c r="AS4036" s="43"/>
    </row>
    <row r="4037" spans="1:45" x14ac:dyDescent="0.2">
      <c r="A4037" s="48"/>
      <c r="B4037" s="2"/>
      <c r="D4037" s="65"/>
      <c r="G4037" s="1"/>
      <c r="H4037" s="50"/>
      <c r="I4037" s="51"/>
      <c r="J4037" s="52"/>
      <c r="L4037" s="58"/>
      <c r="N4037" s="53"/>
      <c r="O4037" s="53"/>
      <c r="P4037" s="53"/>
      <c r="Q4037" s="53"/>
      <c r="S4037" s="54"/>
      <c r="T4037" s="55"/>
      <c r="U4037" s="56"/>
      <c r="V4037" s="57"/>
      <c r="AF4037" s="15"/>
      <c r="AO4037" s="64"/>
      <c r="AP4037"/>
      <c r="AQ4037"/>
      <c r="AR4037" s="46"/>
      <c r="AS4037" s="43"/>
    </row>
    <row r="4038" spans="1:45" x14ac:dyDescent="0.2">
      <c r="A4038" s="48"/>
      <c r="B4038" s="2"/>
      <c r="D4038" s="65"/>
      <c r="G4038" s="1"/>
      <c r="H4038" s="50"/>
      <c r="I4038" s="51"/>
      <c r="J4038" s="52"/>
      <c r="L4038" s="58"/>
      <c r="N4038" s="53"/>
      <c r="O4038" s="53"/>
      <c r="P4038" s="53"/>
      <c r="Q4038" s="53"/>
      <c r="S4038" s="54"/>
      <c r="T4038" s="55"/>
      <c r="U4038" s="56"/>
      <c r="V4038" s="57"/>
      <c r="AF4038" s="15"/>
      <c r="AO4038" s="64"/>
      <c r="AP4038"/>
      <c r="AQ4038"/>
      <c r="AR4038" s="46"/>
      <c r="AS4038" s="43"/>
    </row>
    <row r="4039" spans="1:45" x14ac:dyDescent="0.2">
      <c r="A4039" s="48"/>
      <c r="B4039" s="2"/>
      <c r="D4039" s="65"/>
      <c r="G4039" s="1"/>
      <c r="H4039" s="50"/>
      <c r="I4039" s="51"/>
      <c r="J4039" s="52"/>
      <c r="L4039" s="58"/>
      <c r="N4039" s="53"/>
      <c r="O4039" s="53"/>
      <c r="P4039" s="53"/>
      <c r="Q4039" s="53"/>
      <c r="S4039" s="54"/>
      <c r="T4039" s="55"/>
      <c r="U4039" s="56"/>
      <c r="V4039" s="57"/>
      <c r="AF4039" s="15"/>
      <c r="AO4039" s="64"/>
      <c r="AP4039"/>
      <c r="AQ4039"/>
      <c r="AR4039" s="46"/>
      <c r="AS4039" s="43"/>
    </row>
    <row r="4040" spans="1:45" x14ac:dyDescent="0.2">
      <c r="A4040" s="48"/>
      <c r="B4040" s="2"/>
      <c r="D4040" s="65"/>
      <c r="G4040" s="1"/>
      <c r="H4040" s="50"/>
      <c r="I4040" s="51"/>
      <c r="J4040" s="52"/>
      <c r="L4040" s="58"/>
      <c r="N4040" s="53"/>
      <c r="O4040" s="53"/>
      <c r="P4040" s="53"/>
      <c r="Q4040" s="53"/>
      <c r="S4040" s="54"/>
      <c r="T4040" s="55"/>
      <c r="U4040" s="56"/>
      <c r="V4040" s="57"/>
      <c r="AF4040" s="15"/>
      <c r="AO4040" s="64"/>
      <c r="AP4040"/>
      <c r="AQ4040"/>
      <c r="AR4040" s="46"/>
      <c r="AS4040" s="43"/>
    </row>
    <row r="4041" spans="1:45" x14ac:dyDescent="0.2">
      <c r="A4041" s="48"/>
      <c r="B4041" s="2"/>
      <c r="D4041" s="65"/>
      <c r="G4041" s="1"/>
      <c r="H4041" s="50"/>
      <c r="I4041" s="51"/>
      <c r="J4041" s="52"/>
      <c r="L4041" s="58"/>
      <c r="N4041" s="53"/>
      <c r="O4041" s="53"/>
      <c r="P4041" s="53"/>
      <c r="Q4041" s="53"/>
      <c r="S4041" s="54"/>
      <c r="T4041" s="55"/>
      <c r="U4041" s="56"/>
      <c r="V4041" s="57"/>
      <c r="AF4041" s="15"/>
      <c r="AO4041" s="64"/>
      <c r="AP4041"/>
      <c r="AQ4041"/>
      <c r="AR4041" s="46"/>
      <c r="AS4041" s="43"/>
    </row>
    <row r="4042" spans="1:45" x14ac:dyDescent="0.2">
      <c r="A4042" s="48"/>
      <c r="B4042" s="2"/>
      <c r="D4042" s="65"/>
      <c r="G4042" s="1"/>
      <c r="H4042" s="50"/>
      <c r="I4042" s="51"/>
      <c r="J4042" s="52"/>
      <c r="L4042" s="58"/>
      <c r="N4042" s="53"/>
      <c r="O4042" s="53"/>
      <c r="P4042" s="53"/>
      <c r="Q4042" s="53"/>
      <c r="S4042" s="54"/>
      <c r="T4042" s="55"/>
      <c r="U4042" s="56"/>
      <c r="V4042" s="57"/>
      <c r="AF4042" s="15"/>
      <c r="AO4042" s="64"/>
      <c r="AP4042"/>
      <c r="AQ4042"/>
      <c r="AR4042" s="46"/>
      <c r="AS4042" s="43"/>
    </row>
    <row r="4043" spans="1:45" x14ac:dyDescent="0.2">
      <c r="A4043" s="48"/>
      <c r="B4043" s="2"/>
      <c r="D4043" s="65"/>
      <c r="G4043" s="1"/>
      <c r="H4043" s="50"/>
      <c r="I4043" s="51"/>
      <c r="J4043" s="52"/>
      <c r="L4043" s="58"/>
      <c r="N4043" s="53"/>
      <c r="O4043" s="53"/>
      <c r="P4043" s="53"/>
      <c r="Q4043" s="53"/>
      <c r="S4043" s="54"/>
      <c r="T4043" s="55"/>
      <c r="U4043" s="56"/>
      <c r="V4043" s="57"/>
      <c r="AF4043" s="15"/>
      <c r="AO4043" s="64"/>
      <c r="AP4043"/>
      <c r="AQ4043"/>
      <c r="AR4043" s="46"/>
      <c r="AS4043" s="43"/>
    </row>
    <row r="4044" spans="1:45" x14ac:dyDescent="0.2">
      <c r="A4044" s="48"/>
      <c r="B4044" s="2"/>
      <c r="D4044" s="65"/>
      <c r="G4044" s="1"/>
      <c r="H4044" s="50"/>
      <c r="I4044" s="51"/>
      <c r="J4044" s="52"/>
      <c r="L4044" s="58"/>
      <c r="N4044" s="53"/>
      <c r="O4044" s="53"/>
      <c r="P4044" s="53"/>
      <c r="Q4044" s="53"/>
      <c r="S4044" s="54"/>
      <c r="T4044" s="55"/>
      <c r="U4044" s="56"/>
      <c r="V4044" s="57"/>
      <c r="AF4044" s="15"/>
      <c r="AO4044" s="64"/>
      <c r="AP4044"/>
      <c r="AQ4044"/>
      <c r="AR4044" s="46"/>
      <c r="AS4044" s="43"/>
    </row>
    <row r="4045" spans="1:45" x14ac:dyDescent="0.2">
      <c r="A4045" s="48"/>
      <c r="B4045" s="2"/>
      <c r="D4045" s="65"/>
      <c r="G4045" s="1"/>
      <c r="H4045" s="50"/>
      <c r="I4045" s="51"/>
      <c r="J4045" s="52"/>
      <c r="L4045" s="58"/>
      <c r="N4045" s="53"/>
      <c r="O4045" s="53"/>
      <c r="P4045" s="53"/>
      <c r="Q4045" s="53"/>
      <c r="S4045" s="54"/>
      <c r="T4045" s="55"/>
      <c r="U4045" s="56"/>
      <c r="V4045" s="57"/>
      <c r="AF4045" s="15"/>
      <c r="AO4045" s="64"/>
      <c r="AP4045"/>
      <c r="AQ4045"/>
      <c r="AR4045" s="46"/>
      <c r="AS4045" s="43"/>
    </row>
    <row r="4046" spans="1:45" x14ac:dyDescent="0.2">
      <c r="A4046" s="48"/>
      <c r="B4046" s="2"/>
      <c r="D4046" s="65"/>
      <c r="G4046" s="1"/>
      <c r="H4046" s="50"/>
      <c r="I4046" s="51"/>
      <c r="J4046" s="52"/>
      <c r="L4046" s="58"/>
      <c r="N4046" s="53"/>
      <c r="O4046" s="53"/>
      <c r="P4046" s="53"/>
      <c r="Q4046" s="53"/>
      <c r="S4046" s="54"/>
      <c r="T4046" s="55"/>
      <c r="U4046" s="56"/>
      <c r="V4046" s="57"/>
      <c r="AF4046" s="15"/>
      <c r="AO4046" s="64"/>
      <c r="AP4046"/>
      <c r="AQ4046"/>
      <c r="AR4046" s="46"/>
      <c r="AS4046" s="43"/>
    </row>
    <row r="4047" spans="1:45" x14ac:dyDescent="0.2">
      <c r="A4047" s="48"/>
      <c r="B4047" s="2"/>
      <c r="D4047" s="65"/>
      <c r="G4047" s="1"/>
      <c r="H4047" s="50"/>
      <c r="I4047" s="51"/>
      <c r="J4047" s="52"/>
      <c r="L4047" s="58"/>
      <c r="N4047" s="53"/>
      <c r="O4047" s="53"/>
      <c r="P4047" s="53"/>
      <c r="Q4047" s="53"/>
      <c r="S4047" s="54"/>
      <c r="T4047" s="55"/>
      <c r="U4047" s="56"/>
      <c r="V4047" s="57"/>
      <c r="AF4047" s="15"/>
      <c r="AO4047" s="64"/>
      <c r="AP4047"/>
      <c r="AQ4047"/>
      <c r="AR4047" s="46"/>
      <c r="AS4047" s="43"/>
    </row>
    <row r="4048" spans="1:45" x14ac:dyDescent="0.2">
      <c r="A4048" s="48"/>
      <c r="B4048" s="2"/>
      <c r="D4048" s="65"/>
      <c r="G4048" s="1"/>
      <c r="H4048" s="50"/>
      <c r="I4048" s="51"/>
      <c r="J4048" s="52"/>
      <c r="L4048" s="58"/>
      <c r="N4048" s="53"/>
      <c r="O4048" s="53"/>
      <c r="P4048" s="53"/>
      <c r="Q4048" s="53"/>
      <c r="S4048" s="54"/>
      <c r="T4048" s="55"/>
      <c r="U4048" s="56"/>
      <c r="V4048" s="57"/>
      <c r="AF4048" s="15"/>
      <c r="AO4048" s="64"/>
      <c r="AP4048"/>
      <c r="AQ4048"/>
      <c r="AR4048" s="46"/>
      <c r="AS4048" s="43"/>
    </row>
    <row r="4049" spans="1:45" x14ac:dyDescent="0.2">
      <c r="A4049" s="48"/>
      <c r="B4049" s="2"/>
      <c r="D4049" s="65"/>
      <c r="G4049" s="1"/>
      <c r="H4049" s="50"/>
      <c r="I4049" s="51"/>
      <c r="J4049" s="52"/>
      <c r="L4049" s="58"/>
      <c r="N4049" s="53"/>
      <c r="O4049" s="53"/>
      <c r="P4049" s="53"/>
      <c r="Q4049" s="53"/>
      <c r="S4049" s="54"/>
      <c r="T4049" s="55"/>
      <c r="U4049" s="56"/>
      <c r="V4049" s="57"/>
      <c r="AF4049" s="15"/>
      <c r="AO4049" s="64"/>
      <c r="AP4049"/>
      <c r="AQ4049"/>
      <c r="AR4049" s="46"/>
      <c r="AS4049" s="43"/>
    </row>
    <row r="4050" spans="1:45" x14ac:dyDescent="0.2">
      <c r="A4050" s="48"/>
      <c r="B4050" s="2"/>
      <c r="D4050" s="65"/>
      <c r="G4050" s="1"/>
      <c r="H4050" s="50"/>
      <c r="I4050" s="51"/>
      <c r="J4050" s="52"/>
      <c r="L4050" s="58"/>
      <c r="N4050" s="53"/>
      <c r="O4050" s="53"/>
      <c r="P4050" s="53"/>
      <c r="Q4050" s="53"/>
      <c r="S4050" s="54"/>
      <c r="T4050" s="55"/>
      <c r="U4050" s="56"/>
      <c r="V4050" s="57"/>
      <c r="AF4050" s="15"/>
      <c r="AO4050" s="64"/>
      <c r="AP4050"/>
      <c r="AQ4050"/>
      <c r="AR4050" s="46"/>
      <c r="AS4050" s="43"/>
    </row>
    <row r="4051" spans="1:45" x14ac:dyDescent="0.2">
      <c r="A4051" s="48"/>
      <c r="B4051" s="2"/>
      <c r="D4051" s="65"/>
      <c r="G4051" s="1"/>
      <c r="H4051" s="50"/>
      <c r="I4051" s="51"/>
      <c r="J4051" s="52"/>
      <c r="L4051" s="58"/>
      <c r="N4051" s="53"/>
      <c r="O4051" s="53"/>
      <c r="P4051" s="53"/>
      <c r="Q4051" s="53"/>
      <c r="S4051" s="54"/>
      <c r="T4051" s="55"/>
      <c r="U4051" s="56"/>
      <c r="V4051" s="57"/>
      <c r="AF4051" s="15"/>
      <c r="AO4051" s="64"/>
      <c r="AP4051"/>
      <c r="AQ4051"/>
      <c r="AR4051" s="46"/>
      <c r="AS4051" s="43"/>
    </row>
    <row r="4052" spans="1:45" x14ac:dyDescent="0.2">
      <c r="A4052" s="48"/>
      <c r="B4052" s="2"/>
      <c r="D4052" s="65"/>
      <c r="G4052" s="1"/>
      <c r="H4052" s="50"/>
      <c r="I4052" s="51"/>
      <c r="J4052" s="52"/>
      <c r="L4052" s="58"/>
      <c r="N4052" s="53"/>
      <c r="O4052" s="53"/>
      <c r="P4052" s="53"/>
      <c r="Q4052" s="53"/>
      <c r="S4052" s="54"/>
      <c r="T4052" s="55"/>
      <c r="U4052" s="56"/>
      <c r="V4052" s="57"/>
      <c r="AF4052" s="15"/>
      <c r="AO4052" s="64"/>
      <c r="AP4052"/>
      <c r="AQ4052"/>
      <c r="AR4052" s="46"/>
      <c r="AS4052" s="43"/>
    </row>
    <row r="4053" spans="1:45" x14ac:dyDescent="0.2">
      <c r="A4053" s="48"/>
      <c r="B4053" s="2"/>
      <c r="D4053" s="65"/>
      <c r="G4053" s="1"/>
      <c r="H4053" s="50"/>
      <c r="I4053" s="51"/>
      <c r="J4053" s="52"/>
      <c r="L4053" s="58"/>
      <c r="N4053" s="53"/>
      <c r="O4053" s="53"/>
      <c r="P4053" s="53"/>
      <c r="Q4053" s="53"/>
      <c r="S4053" s="54"/>
      <c r="T4053" s="55"/>
      <c r="U4053" s="56"/>
      <c r="V4053" s="57"/>
      <c r="AF4053" s="15"/>
      <c r="AO4053" s="64"/>
      <c r="AP4053"/>
      <c r="AQ4053"/>
      <c r="AR4053" s="46"/>
      <c r="AS4053" s="43"/>
    </row>
    <row r="4054" spans="1:45" x14ac:dyDescent="0.2">
      <c r="A4054" s="48"/>
      <c r="B4054" s="2"/>
      <c r="D4054" s="65"/>
      <c r="G4054" s="1"/>
      <c r="H4054" s="50"/>
      <c r="I4054" s="51"/>
      <c r="J4054" s="52"/>
      <c r="L4054" s="58"/>
      <c r="N4054" s="53"/>
      <c r="O4054" s="53"/>
      <c r="P4054" s="53"/>
      <c r="Q4054" s="53"/>
      <c r="S4054" s="54"/>
      <c r="T4054" s="55"/>
      <c r="U4054" s="56"/>
      <c r="V4054" s="57"/>
      <c r="AF4054" s="15"/>
      <c r="AO4054" s="64"/>
      <c r="AP4054"/>
      <c r="AQ4054"/>
      <c r="AR4054" s="46"/>
      <c r="AS4054" s="43"/>
    </row>
    <row r="4055" spans="1:45" x14ac:dyDescent="0.2">
      <c r="A4055" s="48"/>
      <c r="B4055" s="2"/>
      <c r="D4055" s="65"/>
      <c r="G4055" s="1"/>
      <c r="H4055" s="50"/>
      <c r="I4055" s="51"/>
      <c r="J4055" s="52"/>
      <c r="L4055" s="58"/>
      <c r="N4055" s="53"/>
      <c r="O4055" s="53"/>
      <c r="P4055" s="53"/>
      <c r="Q4055" s="53"/>
      <c r="S4055" s="54"/>
      <c r="T4055" s="55"/>
      <c r="U4055" s="56"/>
      <c r="V4055" s="57"/>
      <c r="AF4055" s="15"/>
      <c r="AO4055" s="64"/>
      <c r="AP4055"/>
      <c r="AQ4055"/>
      <c r="AR4055" s="46"/>
      <c r="AS4055" s="43"/>
    </row>
    <row r="4056" spans="1:45" x14ac:dyDescent="0.2">
      <c r="A4056" s="48"/>
      <c r="B4056" s="2"/>
      <c r="D4056" s="65"/>
      <c r="G4056" s="1"/>
      <c r="H4056" s="50"/>
      <c r="I4056" s="51"/>
      <c r="J4056" s="52"/>
      <c r="L4056" s="58"/>
      <c r="N4056" s="53"/>
      <c r="O4056" s="53"/>
      <c r="P4056" s="53"/>
      <c r="Q4056" s="53"/>
      <c r="S4056" s="54"/>
      <c r="T4056" s="55"/>
      <c r="U4056" s="56"/>
      <c r="V4056" s="57"/>
      <c r="AF4056" s="15"/>
      <c r="AO4056" s="64"/>
      <c r="AP4056"/>
      <c r="AQ4056"/>
      <c r="AR4056" s="46"/>
      <c r="AS4056" s="43"/>
    </row>
    <row r="4057" spans="1:45" x14ac:dyDescent="0.2">
      <c r="A4057" s="48"/>
      <c r="B4057" s="2"/>
      <c r="D4057" s="65"/>
      <c r="G4057" s="1"/>
      <c r="H4057" s="50"/>
      <c r="I4057" s="51"/>
      <c r="J4057" s="52"/>
      <c r="L4057" s="58"/>
      <c r="N4057" s="53"/>
      <c r="O4057" s="53"/>
      <c r="P4057" s="53"/>
      <c r="Q4057" s="53"/>
      <c r="S4057" s="54"/>
      <c r="T4057" s="55"/>
      <c r="U4057" s="56"/>
      <c r="V4057" s="57"/>
      <c r="AF4057" s="15"/>
      <c r="AO4057" s="64"/>
      <c r="AP4057"/>
      <c r="AQ4057"/>
      <c r="AR4057" s="46"/>
      <c r="AS4057" s="43"/>
    </row>
    <row r="4058" spans="1:45" x14ac:dyDescent="0.2">
      <c r="A4058" s="48"/>
      <c r="B4058" s="2"/>
      <c r="D4058" s="65"/>
      <c r="G4058" s="1"/>
      <c r="H4058" s="50"/>
      <c r="I4058" s="51"/>
      <c r="J4058" s="52"/>
      <c r="L4058" s="58"/>
      <c r="N4058" s="53"/>
      <c r="O4058" s="53"/>
      <c r="P4058" s="53"/>
      <c r="Q4058" s="53"/>
      <c r="S4058" s="54"/>
      <c r="T4058" s="55"/>
      <c r="U4058" s="56"/>
      <c r="V4058" s="57"/>
      <c r="AF4058" s="15"/>
      <c r="AO4058" s="64"/>
      <c r="AP4058"/>
      <c r="AQ4058"/>
      <c r="AR4058" s="46"/>
      <c r="AS4058" s="43"/>
    </row>
    <row r="4059" spans="1:45" x14ac:dyDescent="0.2">
      <c r="A4059" s="48"/>
      <c r="B4059" s="2"/>
      <c r="D4059" s="65"/>
      <c r="G4059" s="1"/>
      <c r="H4059" s="50"/>
      <c r="I4059" s="51"/>
      <c r="J4059" s="52"/>
      <c r="L4059" s="58"/>
      <c r="N4059" s="53"/>
      <c r="O4059" s="53"/>
      <c r="P4059" s="53"/>
      <c r="Q4059" s="53"/>
      <c r="S4059" s="54"/>
      <c r="T4059" s="55"/>
      <c r="U4059" s="56"/>
      <c r="V4059" s="57"/>
      <c r="AF4059" s="15"/>
      <c r="AO4059" s="64"/>
      <c r="AP4059"/>
      <c r="AQ4059"/>
      <c r="AR4059" s="46"/>
      <c r="AS4059" s="43"/>
    </row>
    <row r="4060" spans="1:45" x14ac:dyDescent="0.2">
      <c r="A4060" s="48"/>
      <c r="B4060" s="2"/>
      <c r="D4060" s="65"/>
      <c r="G4060" s="1"/>
      <c r="H4060" s="50"/>
      <c r="I4060" s="51"/>
      <c r="J4060" s="52"/>
      <c r="L4060" s="58"/>
      <c r="N4060" s="53"/>
      <c r="O4060" s="53"/>
      <c r="P4060" s="53"/>
      <c r="Q4060" s="53"/>
      <c r="S4060" s="54"/>
      <c r="T4060" s="55"/>
      <c r="U4060" s="56"/>
      <c r="V4060" s="57"/>
      <c r="AF4060" s="15"/>
      <c r="AO4060" s="64"/>
      <c r="AP4060"/>
      <c r="AQ4060"/>
      <c r="AR4060" s="46"/>
      <c r="AS4060" s="43"/>
    </row>
    <row r="4061" spans="1:45" x14ac:dyDescent="0.2">
      <c r="A4061" s="48"/>
      <c r="B4061" s="2"/>
      <c r="D4061" s="65"/>
      <c r="G4061" s="1"/>
      <c r="H4061" s="50"/>
      <c r="I4061" s="51"/>
      <c r="J4061" s="52"/>
      <c r="L4061" s="58"/>
      <c r="N4061" s="53"/>
      <c r="O4061" s="53"/>
      <c r="P4061" s="53"/>
      <c r="Q4061" s="53"/>
      <c r="S4061" s="54"/>
      <c r="T4061" s="55"/>
      <c r="U4061" s="56"/>
      <c r="V4061" s="57"/>
      <c r="AF4061" s="15"/>
      <c r="AO4061" s="64"/>
      <c r="AP4061"/>
      <c r="AQ4061"/>
      <c r="AR4061" s="46"/>
      <c r="AS4061" s="43"/>
    </row>
    <row r="4062" spans="1:45" x14ac:dyDescent="0.2">
      <c r="A4062" s="48"/>
      <c r="B4062" s="2"/>
      <c r="D4062" s="65"/>
      <c r="G4062" s="1"/>
      <c r="H4062" s="50"/>
      <c r="I4062" s="51"/>
      <c r="J4062" s="52"/>
      <c r="L4062" s="58"/>
      <c r="N4062" s="53"/>
      <c r="O4062" s="53"/>
      <c r="P4062" s="53"/>
      <c r="Q4062" s="53"/>
      <c r="S4062" s="54"/>
      <c r="T4062" s="55"/>
      <c r="U4062" s="56"/>
      <c r="V4062" s="57"/>
      <c r="AF4062" s="15"/>
      <c r="AO4062" s="64"/>
      <c r="AP4062"/>
      <c r="AQ4062"/>
      <c r="AR4062" s="46"/>
      <c r="AS4062" s="43"/>
    </row>
    <row r="4063" spans="1:45" x14ac:dyDescent="0.2">
      <c r="A4063" s="48"/>
      <c r="B4063" s="2"/>
      <c r="D4063" s="65"/>
      <c r="G4063" s="1"/>
      <c r="H4063" s="50"/>
      <c r="I4063" s="51"/>
      <c r="J4063" s="52"/>
      <c r="L4063" s="58"/>
      <c r="N4063" s="53"/>
      <c r="O4063" s="53"/>
      <c r="P4063" s="53"/>
      <c r="Q4063" s="53"/>
      <c r="S4063" s="54"/>
      <c r="T4063" s="55"/>
      <c r="U4063" s="56"/>
      <c r="V4063" s="57"/>
      <c r="AF4063" s="15"/>
      <c r="AO4063" s="64"/>
      <c r="AP4063"/>
      <c r="AQ4063"/>
      <c r="AR4063" s="46"/>
      <c r="AS4063" s="43"/>
    </row>
    <row r="4064" spans="1:45" x14ac:dyDescent="0.2">
      <c r="A4064" s="48"/>
      <c r="B4064" s="2"/>
      <c r="D4064" s="65"/>
      <c r="G4064" s="1"/>
      <c r="H4064" s="50"/>
      <c r="I4064" s="51"/>
      <c r="J4064" s="52"/>
      <c r="L4064" s="58"/>
      <c r="N4064" s="53"/>
      <c r="O4064" s="53"/>
      <c r="P4064" s="53"/>
      <c r="Q4064" s="53"/>
      <c r="S4064" s="54"/>
      <c r="T4064" s="55"/>
      <c r="U4064" s="56"/>
      <c r="V4064" s="57"/>
      <c r="AF4064" s="15"/>
      <c r="AO4064" s="64"/>
      <c r="AP4064"/>
      <c r="AQ4064"/>
      <c r="AR4064" s="46"/>
      <c r="AS4064" s="43"/>
    </row>
    <row r="4065" spans="1:45" x14ac:dyDescent="0.2">
      <c r="A4065" s="48"/>
      <c r="B4065" s="2"/>
      <c r="D4065" s="65"/>
      <c r="G4065" s="1"/>
      <c r="H4065" s="50"/>
      <c r="I4065" s="51"/>
      <c r="J4065" s="52"/>
      <c r="L4065" s="58"/>
      <c r="N4065" s="53"/>
      <c r="O4065" s="53"/>
      <c r="P4065" s="53"/>
      <c r="Q4065" s="53"/>
      <c r="S4065" s="54"/>
      <c r="T4065" s="55"/>
      <c r="U4065" s="56"/>
      <c r="V4065" s="57"/>
      <c r="AF4065" s="15"/>
      <c r="AO4065" s="64"/>
      <c r="AP4065"/>
      <c r="AQ4065"/>
      <c r="AR4065" s="46"/>
      <c r="AS4065" s="43"/>
    </row>
    <row r="4066" spans="1:45" x14ac:dyDescent="0.2">
      <c r="A4066" s="48"/>
      <c r="B4066" s="2"/>
      <c r="D4066" s="65"/>
      <c r="G4066" s="1"/>
      <c r="H4066" s="50"/>
      <c r="I4066" s="51"/>
      <c r="J4066" s="52"/>
      <c r="L4066" s="58"/>
      <c r="N4066" s="53"/>
      <c r="O4066" s="53"/>
      <c r="P4066" s="53"/>
      <c r="Q4066" s="53"/>
      <c r="S4066" s="54"/>
      <c r="T4066" s="55"/>
      <c r="U4066" s="56"/>
      <c r="V4066" s="57"/>
      <c r="AF4066" s="15"/>
      <c r="AO4066" s="64"/>
      <c r="AP4066"/>
      <c r="AQ4066"/>
      <c r="AR4066" s="46"/>
      <c r="AS4066" s="43"/>
    </row>
    <row r="4067" spans="1:45" x14ac:dyDescent="0.2">
      <c r="A4067" s="48"/>
      <c r="B4067" s="2"/>
      <c r="D4067" s="65"/>
      <c r="G4067" s="1"/>
      <c r="H4067" s="50"/>
      <c r="I4067" s="51"/>
      <c r="J4067" s="52"/>
      <c r="L4067" s="58"/>
      <c r="N4067" s="53"/>
      <c r="O4067" s="53"/>
      <c r="P4067" s="53"/>
      <c r="Q4067" s="53"/>
      <c r="S4067" s="54"/>
      <c r="T4067" s="55"/>
      <c r="U4067" s="56"/>
      <c r="V4067" s="57"/>
      <c r="AF4067" s="15"/>
      <c r="AO4067" s="64"/>
      <c r="AP4067"/>
      <c r="AQ4067"/>
      <c r="AR4067" s="46"/>
      <c r="AS4067" s="43"/>
    </row>
    <row r="4068" spans="1:45" x14ac:dyDescent="0.2">
      <c r="A4068" s="48"/>
      <c r="B4068" s="2"/>
      <c r="D4068" s="65"/>
      <c r="G4068" s="1"/>
      <c r="H4068" s="50"/>
      <c r="I4068" s="51"/>
      <c r="J4068" s="52"/>
      <c r="L4068" s="58"/>
      <c r="N4068" s="53"/>
      <c r="O4068" s="53"/>
      <c r="P4068" s="53"/>
      <c r="Q4068" s="53"/>
      <c r="S4068" s="54"/>
      <c r="T4068" s="55"/>
      <c r="U4068" s="56"/>
      <c r="V4068" s="57"/>
      <c r="AF4068" s="15"/>
      <c r="AO4068" s="64"/>
      <c r="AP4068"/>
      <c r="AQ4068"/>
      <c r="AR4068" s="46"/>
      <c r="AS4068" s="43"/>
    </row>
    <row r="4069" spans="1:45" x14ac:dyDescent="0.2">
      <c r="A4069" s="48"/>
      <c r="B4069" s="2"/>
      <c r="D4069" s="65"/>
      <c r="G4069" s="1"/>
      <c r="H4069" s="50"/>
      <c r="I4069" s="51"/>
      <c r="J4069" s="52"/>
      <c r="L4069" s="58"/>
      <c r="N4069" s="53"/>
      <c r="O4069" s="53"/>
      <c r="P4069" s="53"/>
      <c r="Q4069" s="53"/>
      <c r="S4069" s="54"/>
      <c r="T4069" s="55"/>
      <c r="U4069" s="56"/>
      <c r="V4069" s="57"/>
      <c r="AF4069" s="15"/>
      <c r="AO4069" s="64"/>
      <c r="AP4069"/>
      <c r="AQ4069"/>
      <c r="AR4069" s="46"/>
      <c r="AS4069" s="43"/>
    </row>
    <row r="4070" spans="1:45" x14ac:dyDescent="0.2">
      <c r="A4070" s="48"/>
      <c r="B4070" s="2"/>
      <c r="D4070" s="65"/>
      <c r="G4070" s="1"/>
      <c r="H4070" s="50"/>
      <c r="I4070" s="51"/>
      <c r="J4070" s="52"/>
      <c r="L4070" s="58"/>
      <c r="N4070" s="53"/>
      <c r="O4070" s="53"/>
      <c r="P4070" s="53"/>
      <c r="Q4070" s="53"/>
      <c r="S4070" s="54"/>
      <c r="T4070" s="55"/>
      <c r="U4070" s="56"/>
      <c r="V4070" s="57"/>
      <c r="AF4070" s="15"/>
      <c r="AO4070" s="64"/>
      <c r="AP4070"/>
      <c r="AQ4070"/>
      <c r="AR4070" s="46"/>
      <c r="AS4070" s="43"/>
    </row>
    <row r="4071" spans="1:45" x14ac:dyDescent="0.2">
      <c r="A4071" s="48"/>
      <c r="B4071" s="2"/>
      <c r="D4071" s="65"/>
      <c r="G4071" s="1"/>
      <c r="H4071" s="50"/>
      <c r="I4071" s="51"/>
      <c r="J4071" s="52"/>
      <c r="L4071" s="58"/>
      <c r="N4071" s="53"/>
      <c r="O4071" s="53"/>
      <c r="P4071" s="53"/>
      <c r="Q4071" s="53"/>
      <c r="S4071" s="54"/>
      <c r="T4071" s="55"/>
      <c r="U4071" s="56"/>
      <c r="V4071" s="57"/>
      <c r="AF4071" s="15"/>
      <c r="AO4071" s="64"/>
      <c r="AP4071"/>
      <c r="AQ4071"/>
      <c r="AR4071" s="46"/>
      <c r="AS4071" s="43"/>
    </row>
    <row r="4072" spans="1:45" x14ac:dyDescent="0.2">
      <c r="A4072" s="48"/>
      <c r="B4072" s="2"/>
      <c r="D4072" s="65"/>
      <c r="G4072" s="1"/>
      <c r="H4072" s="50"/>
      <c r="I4072" s="51"/>
      <c r="J4072" s="52"/>
      <c r="L4072" s="58"/>
      <c r="N4072" s="53"/>
      <c r="O4072" s="53"/>
      <c r="P4072" s="53"/>
      <c r="Q4072" s="53"/>
      <c r="S4072" s="54"/>
      <c r="T4072" s="55"/>
      <c r="U4072" s="56"/>
      <c r="V4072" s="57"/>
      <c r="AF4072" s="15"/>
      <c r="AO4072" s="64"/>
      <c r="AP4072"/>
      <c r="AQ4072"/>
      <c r="AR4072" s="46"/>
      <c r="AS4072" s="43"/>
    </row>
    <row r="4073" spans="1:45" x14ac:dyDescent="0.2">
      <c r="A4073" s="48"/>
      <c r="B4073" s="2"/>
      <c r="D4073" s="65"/>
      <c r="G4073" s="1"/>
      <c r="H4073" s="50"/>
      <c r="I4073" s="51"/>
      <c r="J4073" s="52"/>
      <c r="L4073" s="58"/>
      <c r="N4073" s="53"/>
      <c r="O4073" s="53"/>
      <c r="P4073" s="53"/>
      <c r="Q4073" s="53"/>
      <c r="S4073" s="54"/>
      <c r="T4073" s="55"/>
      <c r="U4073" s="56"/>
      <c r="V4073" s="57"/>
      <c r="AF4073" s="15"/>
      <c r="AO4073" s="64"/>
      <c r="AP4073"/>
      <c r="AQ4073"/>
      <c r="AR4073" s="46"/>
      <c r="AS4073" s="43"/>
    </row>
    <row r="4074" spans="1:45" x14ac:dyDescent="0.2">
      <c r="A4074" s="48"/>
      <c r="B4074" s="2"/>
      <c r="D4074" s="65"/>
      <c r="G4074" s="1"/>
      <c r="H4074" s="50"/>
      <c r="I4074" s="51"/>
      <c r="J4074" s="52"/>
      <c r="L4074" s="58"/>
      <c r="N4074" s="53"/>
      <c r="O4074" s="53"/>
      <c r="P4074" s="53"/>
      <c r="Q4074" s="53"/>
      <c r="S4074" s="54"/>
      <c r="T4074" s="55"/>
      <c r="U4074" s="56"/>
      <c r="V4074" s="57"/>
      <c r="AF4074" s="15"/>
      <c r="AO4074" s="64"/>
      <c r="AP4074"/>
      <c r="AQ4074"/>
      <c r="AR4074" s="46"/>
      <c r="AS4074" s="43"/>
    </row>
    <row r="4075" spans="1:45" x14ac:dyDescent="0.2">
      <c r="A4075" s="48"/>
      <c r="B4075" s="2"/>
      <c r="D4075" s="65"/>
      <c r="G4075" s="1"/>
      <c r="H4075" s="50"/>
      <c r="I4075" s="51"/>
      <c r="J4075" s="52"/>
      <c r="L4075" s="58"/>
      <c r="N4075" s="53"/>
      <c r="O4075" s="53"/>
      <c r="P4075" s="53"/>
      <c r="Q4075" s="53"/>
      <c r="S4075" s="54"/>
      <c r="T4075" s="55"/>
      <c r="U4075" s="56"/>
      <c r="V4075" s="57"/>
      <c r="AF4075" s="15"/>
      <c r="AO4075" s="64"/>
      <c r="AP4075"/>
      <c r="AQ4075"/>
      <c r="AR4075" s="46"/>
      <c r="AS4075" s="43"/>
    </row>
    <row r="4076" spans="1:45" x14ac:dyDescent="0.2">
      <c r="A4076" s="48"/>
      <c r="B4076" s="2"/>
      <c r="D4076" s="65"/>
      <c r="G4076" s="1"/>
      <c r="H4076" s="50"/>
      <c r="I4076" s="51"/>
      <c r="J4076" s="52"/>
      <c r="L4076" s="58"/>
      <c r="N4076" s="53"/>
      <c r="O4076" s="53"/>
      <c r="P4076" s="53"/>
      <c r="Q4076" s="53"/>
      <c r="S4076" s="54"/>
      <c r="T4076" s="55"/>
      <c r="U4076" s="56"/>
      <c r="V4076" s="57"/>
      <c r="AF4076" s="15"/>
      <c r="AO4076" s="64"/>
      <c r="AP4076"/>
      <c r="AQ4076"/>
      <c r="AR4076" s="46"/>
      <c r="AS4076" s="43"/>
    </row>
    <row r="4077" spans="1:45" x14ac:dyDescent="0.2">
      <c r="A4077" s="48"/>
      <c r="B4077" s="2"/>
      <c r="D4077" s="65"/>
      <c r="G4077" s="1"/>
      <c r="H4077" s="50"/>
      <c r="I4077" s="51"/>
      <c r="J4077" s="52"/>
      <c r="L4077" s="58"/>
      <c r="N4077" s="53"/>
      <c r="O4077" s="53"/>
      <c r="P4077" s="53"/>
      <c r="Q4077" s="53"/>
      <c r="S4077" s="54"/>
      <c r="T4077" s="55"/>
      <c r="U4077" s="56"/>
      <c r="V4077" s="57"/>
      <c r="AF4077" s="15"/>
      <c r="AO4077" s="64"/>
      <c r="AP4077"/>
      <c r="AQ4077"/>
      <c r="AR4077" s="46"/>
      <c r="AS4077" s="43"/>
    </row>
    <row r="4078" spans="1:45" x14ac:dyDescent="0.2">
      <c r="A4078" s="48"/>
      <c r="B4078" s="2"/>
      <c r="D4078" s="65"/>
      <c r="G4078" s="1"/>
      <c r="H4078" s="50"/>
      <c r="I4078" s="51"/>
      <c r="J4078" s="52"/>
      <c r="L4078" s="58"/>
      <c r="N4078" s="53"/>
      <c r="O4078" s="53"/>
      <c r="P4078" s="53"/>
      <c r="Q4078" s="53"/>
      <c r="S4078" s="54"/>
      <c r="T4078" s="55"/>
      <c r="U4078" s="56"/>
      <c r="V4078" s="57"/>
      <c r="AF4078" s="15"/>
      <c r="AO4078" s="64"/>
      <c r="AP4078"/>
      <c r="AQ4078"/>
      <c r="AR4078" s="46"/>
      <c r="AS4078" s="43"/>
    </row>
    <row r="4079" spans="1:45" x14ac:dyDescent="0.2">
      <c r="A4079" s="48"/>
      <c r="B4079" s="2"/>
      <c r="D4079" s="65"/>
      <c r="G4079" s="1"/>
      <c r="H4079" s="50"/>
      <c r="I4079" s="51"/>
      <c r="J4079" s="52"/>
      <c r="L4079" s="58"/>
      <c r="N4079" s="53"/>
      <c r="O4079" s="53"/>
      <c r="P4079" s="53"/>
      <c r="Q4079" s="53"/>
      <c r="S4079" s="54"/>
      <c r="T4079" s="55"/>
      <c r="U4079" s="56"/>
      <c r="V4079" s="57"/>
      <c r="AF4079" s="15"/>
      <c r="AO4079" s="64"/>
      <c r="AP4079"/>
      <c r="AQ4079"/>
      <c r="AR4079" s="46"/>
      <c r="AS4079" s="43"/>
    </row>
    <row r="4080" spans="1:45" x14ac:dyDescent="0.2">
      <c r="A4080" s="48"/>
      <c r="B4080" s="2"/>
      <c r="D4080" s="65"/>
      <c r="G4080" s="1"/>
      <c r="H4080" s="50"/>
      <c r="I4080" s="51"/>
      <c r="J4080" s="52"/>
      <c r="L4080" s="58"/>
      <c r="N4080" s="53"/>
      <c r="O4080" s="53"/>
      <c r="P4080" s="53"/>
      <c r="Q4080" s="53"/>
      <c r="S4080" s="54"/>
      <c r="T4080" s="55"/>
      <c r="U4080" s="56"/>
      <c r="V4080" s="57"/>
      <c r="AF4080" s="15"/>
      <c r="AO4080" s="64"/>
      <c r="AP4080"/>
      <c r="AQ4080"/>
      <c r="AR4080" s="46"/>
      <c r="AS4080" s="43"/>
    </row>
    <row r="4081" spans="1:45" x14ac:dyDescent="0.2">
      <c r="A4081" s="48"/>
      <c r="B4081" s="2"/>
      <c r="D4081" s="65"/>
      <c r="G4081" s="1"/>
      <c r="H4081" s="50"/>
      <c r="I4081" s="51"/>
      <c r="J4081" s="52"/>
      <c r="L4081" s="58"/>
      <c r="N4081" s="53"/>
      <c r="O4081" s="53"/>
      <c r="P4081" s="53"/>
      <c r="Q4081" s="53"/>
      <c r="S4081" s="54"/>
      <c r="T4081" s="55"/>
      <c r="U4081" s="56"/>
      <c r="V4081" s="57"/>
      <c r="AF4081" s="15"/>
      <c r="AO4081" s="64"/>
      <c r="AP4081"/>
      <c r="AQ4081"/>
      <c r="AR4081" s="46"/>
      <c r="AS4081" s="43"/>
    </row>
    <row r="4082" spans="1:45" x14ac:dyDescent="0.2">
      <c r="A4082" s="48"/>
      <c r="B4082" s="2"/>
      <c r="D4082" s="65"/>
      <c r="G4082" s="1"/>
      <c r="H4082" s="50"/>
      <c r="I4082" s="51"/>
      <c r="J4082" s="52"/>
      <c r="L4082" s="58"/>
      <c r="N4082" s="53"/>
      <c r="O4082" s="53"/>
      <c r="P4082" s="53"/>
      <c r="Q4082" s="53"/>
      <c r="S4082" s="54"/>
      <c r="T4082" s="55"/>
      <c r="U4082" s="56"/>
      <c r="V4082" s="57"/>
      <c r="AF4082" s="15"/>
      <c r="AO4082" s="64"/>
      <c r="AP4082"/>
      <c r="AQ4082"/>
      <c r="AR4082" s="46"/>
      <c r="AS4082" s="43"/>
    </row>
    <row r="4083" spans="1:45" x14ac:dyDescent="0.2">
      <c r="A4083" s="48"/>
      <c r="B4083" s="2"/>
      <c r="D4083" s="65"/>
      <c r="G4083" s="1"/>
      <c r="H4083" s="50"/>
      <c r="I4083" s="51"/>
      <c r="J4083" s="52"/>
      <c r="L4083" s="58"/>
      <c r="N4083" s="53"/>
      <c r="O4083" s="53"/>
      <c r="P4083" s="53"/>
      <c r="Q4083" s="53"/>
      <c r="S4083" s="54"/>
      <c r="T4083" s="55"/>
      <c r="U4083" s="56"/>
      <c r="V4083" s="57"/>
      <c r="AF4083" s="15"/>
      <c r="AO4083" s="64"/>
      <c r="AP4083"/>
      <c r="AQ4083"/>
      <c r="AR4083" s="46"/>
      <c r="AS4083" s="43"/>
    </row>
    <row r="4084" spans="1:45" x14ac:dyDescent="0.2">
      <c r="A4084" s="48"/>
      <c r="B4084" s="2"/>
      <c r="D4084" s="65"/>
      <c r="G4084" s="1"/>
      <c r="H4084" s="50"/>
      <c r="I4084" s="51"/>
      <c r="J4084" s="52"/>
      <c r="L4084" s="58"/>
      <c r="N4084" s="53"/>
      <c r="O4084" s="53"/>
      <c r="P4084" s="53"/>
      <c r="Q4084" s="53"/>
      <c r="S4084" s="54"/>
      <c r="T4084" s="55"/>
      <c r="U4084" s="56"/>
      <c r="V4084" s="57"/>
      <c r="AF4084" s="15"/>
      <c r="AO4084" s="64"/>
      <c r="AP4084"/>
      <c r="AQ4084"/>
      <c r="AR4084" s="46"/>
      <c r="AS4084" s="43"/>
    </row>
    <row r="4085" spans="1:45" x14ac:dyDescent="0.2">
      <c r="A4085" s="48"/>
      <c r="B4085" s="2"/>
      <c r="D4085" s="65"/>
      <c r="G4085" s="1"/>
      <c r="H4085" s="50"/>
      <c r="I4085" s="51"/>
      <c r="J4085" s="52"/>
      <c r="L4085" s="58"/>
      <c r="N4085" s="53"/>
      <c r="O4085" s="53"/>
      <c r="P4085" s="53"/>
      <c r="Q4085" s="53"/>
      <c r="S4085" s="54"/>
      <c r="T4085" s="55"/>
      <c r="U4085" s="56"/>
      <c r="V4085" s="57"/>
      <c r="AF4085" s="15"/>
      <c r="AO4085" s="64"/>
      <c r="AP4085"/>
      <c r="AQ4085"/>
      <c r="AR4085" s="46"/>
      <c r="AS4085" s="43"/>
    </row>
    <row r="4086" spans="1:45" x14ac:dyDescent="0.2">
      <c r="A4086" s="48"/>
      <c r="B4086" s="2"/>
      <c r="D4086" s="65"/>
      <c r="G4086" s="1"/>
      <c r="H4086" s="50"/>
      <c r="I4086" s="51"/>
      <c r="J4086" s="52"/>
      <c r="L4086" s="58"/>
      <c r="N4086" s="53"/>
      <c r="O4086" s="53"/>
      <c r="P4086" s="53"/>
      <c r="Q4086" s="53"/>
      <c r="S4086" s="54"/>
      <c r="T4086" s="55"/>
      <c r="U4086" s="56"/>
      <c r="V4086" s="57"/>
      <c r="AF4086" s="15"/>
      <c r="AO4086" s="64"/>
      <c r="AP4086"/>
      <c r="AQ4086"/>
      <c r="AR4086" s="46"/>
      <c r="AS4086" s="43"/>
    </row>
    <row r="4087" spans="1:45" x14ac:dyDescent="0.2">
      <c r="A4087" s="48"/>
      <c r="B4087" s="2"/>
      <c r="D4087" s="65"/>
      <c r="G4087" s="1"/>
      <c r="H4087" s="50"/>
      <c r="I4087" s="51"/>
      <c r="J4087" s="52"/>
      <c r="L4087" s="58"/>
      <c r="N4087" s="53"/>
      <c r="O4087" s="53"/>
      <c r="P4087" s="53"/>
      <c r="Q4087" s="53"/>
      <c r="S4087" s="54"/>
      <c r="T4087" s="55"/>
      <c r="U4087" s="56"/>
      <c r="V4087" s="57"/>
      <c r="AF4087" s="15"/>
      <c r="AO4087" s="64"/>
      <c r="AP4087"/>
      <c r="AQ4087"/>
      <c r="AR4087" s="46"/>
      <c r="AS4087" s="43"/>
    </row>
    <row r="4088" spans="1:45" x14ac:dyDescent="0.2">
      <c r="A4088" s="48"/>
      <c r="B4088" s="2"/>
      <c r="D4088" s="65"/>
      <c r="G4088" s="1"/>
      <c r="H4088" s="50"/>
      <c r="I4088" s="51"/>
      <c r="J4088" s="52"/>
      <c r="L4088" s="58"/>
      <c r="N4088" s="53"/>
      <c r="O4088" s="53"/>
      <c r="P4088" s="53"/>
      <c r="Q4088" s="53"/>
      <c r="S4088" s="54"/>
      <c r="T4088" s="55"/>
      <c r="U4088" s="56"/>
      <c r="V4088" s="57"/>
      <c r="AF4088" s="15"/>
      <c r="AO4088" s="64"/>
      <c r="AP4088"/>
      <c r="AQ4088"/>
      <c r="AR4088" s="46"/>
      <c r="AS4088" s="43"/>
    </row>
    <row r="4089" spans="1:45" x14ac:dyDescent="0.2">
      <c r="A4089" s="48"/>
      <c r="B4089" s="2"/>
      <c r="D4089" s="65"/>
      <c r="G4089" s="1"/>
      <c r="H4089" s="50"/>
      <c r="I4089" s="51"/>
      <c r="J4089" s="52"/>
      <c r="L4089" s="58"/>
      <c r="N4089" s="53"/>
      <c r="O4089" s="53"/>
      <c r="P4089" s="53"/>
      <c r="Q4089" s="53"/>
      <c r="S4089" s="54"/>
      <c r="T4089" s="55"/>
      <c r="U4089" s="56"/>
      <c r="V4089" s="57"/>
      <c r="AF4089" s="15"/>
      <c r="AO4089" s="64"/>
      <c r="AP4089"/>
      <c r="AQ4089"/>
      <c r="AR4089" s="46"/>
      <c r="AS4089" s="43"/>
    </row>
    <row r="4090" spans="1:45" x14ac:dyDescent="0.2">
      <c r="A4090" s="48"/>
      <c r="B4090" s="2"/>
      <c r="D4090" s="65"/>
      <c r="G4090" s="1"/>
      <c r="H4090" s="50"/>
      <c r="I4090" s="51"/>
      <c r="J4090" s="52"/>
      <c r="L4090" s="58"/>
      <c r="N4090" s="53"/>
      <c r="O4090" s="53"/>
      <c r="P4090" s="53"/>
      <c r="Q4090" s="53"/>
      <c r="S4090" s="54"/>
      <c r="T4090" s="55"/>
      <c r="U4090" s="56"/>
      <c r="V4090" s="57"/>
      <c r="AF4090" s="15"/>
      <c r="AO4090" s="64"/>
      <c r="AP4090"/>
      <c r="AQ4090"/>
      <c r="AR4090" s="46"/>
      <c r="AS4090" s="43"/>
    </row>
    <row r="4091" spans="1:45" x14ac:dyDescent="0.2">
      <c r="A4091" s="48"/>
      <c r="B4091" s="2"/>
      <c r="D4091" s="65"/>
      <c r="G4091" s="1"/>
      <c r="H4091" s="50"/>
      <c r="I4091" s="51"/>
      <c r="J4091" s="52"/>
      <c r="L4091" s="58"/>
      <c r="N4091" s="53"/>
      <c r="O4091" s="53"/>
      <c r="P4091" s="53"/>
      <c r="Q4091" s="53"/>
      <c r="S4091" s="54"/>
      <c r="T4091" s="55"/>
      <c r="U4091" s="56"/>
      <c r="V4091" s="57"/>
      <c r="AF4091" s="15"/>
      <c r="AO4091" s="64"/>
      <c r="AP4091"/>
      <c r="AQ4091"/>
      <c r="AR4091" s="46"/>
      <c r="AS4091" s="43"/>
    </row>
    <row r="4092" spans="1:45" x14ac:dyDescent="0.2">
      <c r="A4092" s="48"/>
      <c r="B4092" s="2"/>
      <c r="D4092" s="65"/>
      <c r="G4092" s="1"/>
      <c r="H4092" s="50"/>
      <c r="I4092" s="51"/>
      <c r="J4092" s="52"/>
      <c r="L4092" s="58"/>
      <c r="N4092" s="53"/>
      <c r="O4092" s="53"/>
      <c r="P4092" s="53"/>
      <c r="Q4092" s="53"/>
      <c r="S4092" s="54"/>
      <c r="T4092" s="55"/>
      <c r="U4092" s="56"/>
      <c r="V4092" s="57"/>
      <c r="AF4092" s="15"/>
      <c r="AO4092" s="64"/>
      <c r="AP4092"/>
      <c r="AQ4092"/>
      <c r="AR4092" s="46"/>
      <c r="AS4092" s="43"/>
    </row>
    <row r="4093" spans="1:45" x14ac:dyDescent="0.2">
      <c r="A4093" s="48"/>
      <c r="B4093" s="2"/>
      <c r="D4093" s="65"/>
      <c r="G4093" s="1"/>
      <c r="H4093" s="50"/>
      <c r="I4093" s="51"/>
      <c r="J4093" s="52"/>
      <c r="L4093" s="58"/>
      <c r="N4093" s="53"/>
      <c r="O4093" s="53"/>
      <c r="P4093" s="53"/>
      <c r="Q4093" s="53"/>
      <c r="S4093" s="54"/>
      <c r="T4093" s="55"/>
      <c r="U4093" s="56"/>
      <c r="V4093" s="57"/>
      <c r="AF4093" s="15"/>
      <c r="AO4093" s="64"/>
      <c r="AP4093"/>
      <c r="AQ4093"/>
      <c r="AR4093" s="46"/>
      <c r="AS4093" s="43"/>
    </row>
    <row r="4094" spans="1:45" x14ac:dyDescent="0.2">
      <c r="A4094" s="48"/>
      <c r="B4094" s="2"/>
      <c r="D4094" s="65"/>
      <c r="G4094" s="1"/>
      <c r="H4094" s="50"/>
      <c r="I4094" s="51"/>
      <c r="J4094" s="52"/>
      <c r="L4094" s="58"/>
      <c r="N4094" s="53"/>
      <c r="O4094" s="53"/>
      <c r="P4094" s="53"/>
      <c r="Q4094" s="53"/>
      <c r="S4094" s="54"/>
      <c r="T4094" s="55"/>
      <c r="U4094" s="56"/>
      <c r="V4094" s="57"/>
      <c r="AF4094" s="15"/>
      <c r="AO4094" s="64"/>
      <c r="AP4094"/>
      <c r="AQ4094"/>
      <c r="AR4094" s="46"/>
      <c r="AS4094" s="43"/>
    </row>
    <row r="4095" spans="1:45" x14ac:dyDescent="0.2">
      <c r="A4095" s="48"/>
      <c r="B4095" s="2"/>
      <c r="D4095" s="65"/>
      <c r="G4095" s="1"/>
      <c r="H4095" s="50"/>
      <c r="I4095" s="51"/>
      <c r="J4095" s="52"/>
      <c r="L4095" s="58"/>
      <c r="N4095" s="53"/>
      <c r="O4095" s="53"/>
      <c r="P4095" s="53"/>
      <c r="Q4095" s="53"/>
      <c r="S4095" s="54"/>
      <c r="T4095" s="55"/>
      <c r="U4095" s="56"/>
      <c r="V4095" s="57"/>
      <c r="AF4095" s="15"/>
      <c r="AO4095" s="64"/>
      <c r="AP4095"/>
      <c r="AQ4095"/>
      <c r="AR4095" s="46"/>
      <c r="AS4095" s="43"/>
    </row>
    <row r="4096" spans="1:45" x14ac:dyDescent="0.2">
      <c r="A4096" s="48"/>
      <c r="B4096" s="2"/>
      <c r="D4096" s="65"/>
      <c r="G4096" s="1"/>
      <c r="H4096" s="50"/>
      <c r="I4096" s="51"/>
      <c r="J4096" s="52"/>
      <c r="L4096" s="58"/>
      <c r="N4096" s="53"/>
      <c r="O4096" s="53"/>
      <c r="P4096" s="53"/>
      <c r="Q4096" s="53"/>
      <c r="S4096" s="54"/>
      <c r="T4096" s="55"/>
      <c r="U4096" s="56"/>
      <c r="V4096" s="57"/>
      <c r="AF4096" s="15"/>
      <c r="AO4096" s="64"/>
      <c r="AP4096"/>
      <c r="AQ4096"/>
      <c r="AR4096" s="46"/>
      <c r="AS4096" s="43"/>
    </row>
    <row r="4097" spans="1:45" x14ac:dyDescent="0.2">
      <c r="A4097" s="48"/>
      <c r="B4097" s="2"/>
      <c r="D4097" s="65"/>
      <c r="G4097" s="1"/>
      <c r="H4097" s="50"/>
      <c r="I4097" s="51"/>
      <c r="J4097" s="52"/>
      <c r="L4097" s="58"/>
      <c r="N4097" s="53"/>
      <c r="O4097" s="53"/>
      <c r="P4097" s="53"/>
      <c r="Q4097" s="53"/>
      <c r="S4097" s="54"/>
      <c r="T4097" s="55"/>
      <c r="U4097" s="56"/>
      <c r="V4097" s="57"/>
      <c r="AF4097" s="15"/>
      <c r="AO4097" s="64"/>
      <c r="AP4097"/>
      <c r="AQ4097"/>
      <c r="AR4097" s="46"/>
      <c r="AS4097" s="43"/>
    </row>
    <row r="4098" spans="1:45" x14ac:dyDescent="0.2">
      <c r="A4098" s="48"/>
      <c r="B4098" s="2"/>
      <c r="D4098" s="65"/>
      <c r="G4098" s="1"/>
      <c r="H4098" s="50"/>
      <c r="I4098" s="51"/>
      <c r="J4098" s="52"/>
      <c r="L4098" s="58"/>
      <c r="N4098" s="53"/>
      <c r="O4098" s="53"/>
      <c r="P4098" s="53"/>
      <c r="Q4098" s="53"/>
      <c r="S4098" s="54"/>
      <c r="T4098" s="55"/>
      <c r="U4098" s="56"/>
      <c r="V4098" s="57"/>
      <c r="AF4098" s="15"/>
      <c r="AO4098" s="64"/>
      <c r="AP4098"/>
      <c r="AQ4098"/>
      <c r="AR4098" s="46"/>
      <c r="AS4098" s="43"/>
    </row>
    <row r="4099" spans="1:45" x14ac:dyDescent="0.2">
      <c r="A4099" s="48"/>
      <c r="B4099" s="2"/>
      <c r="D4099" s="65"/>
      <c r="G4099" s="1"/>
      <c r="H4099" s="50"/>
      <c r="I4099" s="51"/>
      <c r="J4099" s="52"/>
      <c r="L4099" s="58"/>
      <c r="N4099" s="53"/>
      <c r="O4099" s="53"/>
      <c r="P4099" s="53"/>
      <c r="Q4099" s="53"/>
      <c r="S4099" s="54"/>
      <c r="T4099" s="55"/>
      <c r="U4099" s="56"/>
      <c r="V4099" s="57"/>
      <c r="AF4099" s="15"/>
      <c r="AO4099" s="64"/>
      <c r="AP4099"/>
      <c r="AQ4099"/>
      <c r="AR4099" s="46"/>
      <c r="AS4099" s="43"/>
    </row>
    <row r="4100" spans="1:45" x14ac:dyDescent="0.2">
      <c r="A4100" s="48"/>
      <c r="B4100" s="2"/>
      <c r="D4100" s="65"/>
      <c r="G4100" s="1"/>
      <c r="H4100" s="50"/>
      <c r="I4100" s="51"/>
      <c r="J4100" s="52"/>
      <c r="L4100" s="58"/>
      <c r="N4100" s="53"/>
      <c r="O4100" s="53"/>
      <c r="P4100" s="53"/>
      <c r="Q4100" s="53"/>
      <c r="S4100" s="54"/>
      <c r="T4100" s="55"/>
      <c r="U4100" s="56"/>
      <c r="V4100" s="57"/>
      <c r="AF4100" s="15"/>
      <c r="AO4100" s="64"/>
      <c r="AP4100"/>
      <c r="AQ4100"/>
      <c r="AR4100" s="46"/>
      <c r="AS4100" s="43"/>
    </row>
    <row r="4101" spans="1:45" x14ac:dyDescent="0.2">
      <c r="A4101" s="48"/>
      <c r="B4101" s="2"/>
      <c r="D4101" s="65"/>
      <c r="G4101" s="1"/>
      <c r="H4101" s="50"/>
      <c r="I4101" s="51"/>
      <c r="J4101" s="52"/>
      <c r="L4101" s="58"/>
      <c r="N4101" s="53"/>
      <c r="O4101" s="53"/>
      <c r="P4101" s="53"/>
      <c r="Q4101" s="53"/>
      <c r="S4101" s="54"/>
      <c r="T4101" s="55"/>
      <c r="U4101" s="56"/>
      <c r="V4101" s="57"/>
      <c r="AF4101" s="15"/>
      <c r="AO4101" s="64"/>
      <c r="AP4101"/>
      <c r="AQ4101"/>
      <c r="AR4101" s="46"/>
      <c r="AS4101" s="43"/>
    </row>
    <row r="4102" spans="1:45" x14ac:dyDescent="0.2">
      <c r="A4102" s="48"/>
      <c r="B4102" s="2"/>
      <c r="D4102" s="65"/>
      <c r="G4102" s="1"/>
      <c r="H4102" s="50"/>
      <c r="I4102" s="51"/>
      <c r="J4102" s="52"/>
      <c r="L4102" s="58"/>
      <c r="N4102" s="53"/>
      <c r="O4102" s="53"/>
      <c r="P4102" s="53"/>
      <c r="Q4102" s="53"/>
      <c r="S4102" s="54"/>
      <c r="T4102" s="55"/>
      <c r="U4102" s="56"/>
      <c r="V4102" s="57"/>
      <c r="AF4102" s="15"/>
      <c r="AO4102" s="64"/>
      <c r="AP4102"/>
      <c r="AQ4102"/>
      <c r="AR4102" s="46"/>
      <c r="AS4102" s="43"/>
    </row>
    <row r="4103" spans="1:45" x14ac:dyDescent="0.2">
      <c r="A4103" s="48"/>
      <c r="B4103" s="2"/>
      <c r="D4103" s="65"/>
      <c r="G4103" s="1"/>
      <c r="H4103" s="50"/>
      <c r="I4103" s="51"/>
      <c r="J4103" s="52"/>
      <c r="L4103" s="58"/>
      <c r="N4103" s="53"/>
      <c r="O4103" s="53"/>
      <c r="P4103" s="53"/>
      <c r="Q4103" s="53"/>
      <c r="S4103" s="54"/>
      <c r="T4103" s="55"/>
      <c r="U4103" s="56"/>
      <c r="V4103" s="57"/>
      <c r="AF4103" s="15"/>
      <c r="AO4103" s="64"/>
      <c r="AP4103"/>
      <c r="AQ4103"/>
      <c r="AR4103" s="46"/>
      <c r="AS4103" s="43"/>
    </row>
    <row r="4104" spans="1:45" x14ac:dyDescent="0.2">
      <c r="A4104" s="48"/>
      <c r="B4104" s="2"/>
      <c r="D4104" s="65"/>
      <c r="G4104" s="1"/>
      <c r="H4104" s="50"/>
      <c r="I4104" s="51"/>
      <c r="J4104" s="52"/>
      <c r="L4104" s="58"/>
      <c r="N4104" s="53"/>
      <c r="O4104" s="53"/>
      <c r="P4104" s="53"/>
      <c r="Q4104" s="53"/>
      <c r="S4104" s="54"/>
      <c r="T4104" s="55"/>
      <c r="U4104" s="56"/>
      <c r="V4104" s="57"/>
      <c r="AF4104" s="15"/>
      <c r="AO4104" s="64"/>
      <c r="AP4104"/>
      <c r="AQ4104"/>
      <c r="AR4104" s="46"/>
      <c r="AS4104" s="43"/>
    </row>
    <row r="4105" spans="1:45" x14ac:dyDescent="0.2">
      <c r="A4105" s="48"/>
      <c r="B4105" s="2"/>
      <c r="D4105" s="65"/>
      <c r="G4105" s="1"/>
      <c r="H4105" s="50"/>
      <c r="I4105" s="51"/>
      <c r="J4105" s="52"/>
      <c r="L4105" s="58"/>
      <c r="N4105" s="53"/>
      <c r="O4105" s="53"/>
      <c r="P4105" s="53"/>
      <c r="Q4105" s="53"/>
      <c r="S4105" s="54"/>
      <c r="T4105" s="55"/>
      <c r="U4105" s="56"/>
      <c r="V4105" s="57"/>
      <c r="AF4105" s="15"/>
      <c r="AO4105" s="64"/>
      <c r="AP4105"/>
      <c r="AQ4105"/>
      <c r="AR4105" s="46"/>
      <c r="AS4105" s="43"/>
    </row>
    <row r="4106" spans="1:45" x14ac:dyDescent="0.2">
      <c r="A4106" s="48"/>
      <c r="B4106" s="2"/>
      <c r="D4106" s="65"/>
      <c r="G4106" s="1"/>
      <c r="H4106" s="50"/>
      <c r="I4106" s="51"/>
      <c r="J4106" s="52"/>
      <c r="L4106" s="58"/>
      <c r="N4106" s="53"/>
      <c r="O4106" s="53"/>
      <c r="P4106" s="53"/>
      <c r="Q4106" s="53"/>
      <c r="S4106" s="54"/>
      <c r="T4106" s="55"/>
      <c r="U4106" s="56"/>
      <c r="V4106" s="57"/>
      <c r="AF4106" s="15"/>
      <c r="AO4106" s="64"/>
      <c r="AP4106"/>
      <c r="AQ4106"/>
      <c r="AR4106" s="46"/>
      <c r="AS4106" s="43"/>
    </row>
    <row r="4107" spans="1:45" x14ac:dyDescent="0.2">
      <c r="A4107" s="48"/>
      <c r="B4107" s="2"/>
      <c r="D4107" s="65"/>
      <c r="G4107" s="1"/>
      <c r="H4107" s="50"/>
      <c r="I4107" s="51"/>
      <c r="J4107" s="52"/>
      <c r="L4107" s="58"/>
      <c r="N4107" s="53"/>
      <c r="O4107" s="53"/>
      <c r="P4107" s="53"/>
      <c r="Q4107" s="53"/>
      <c r="S4107" s="54"/>
      <c r="T4107" s="55"/>
      <c r="U4107" s="56"/>
      <c r="V4107" s="57"/>
      <c r="AF4107" s="15"/>
      <c r="AO4107" s="64"/>
      <c r="AP4107"/>
      <c r="AQ4107"/>
      <c r="AR4107" s="46"/>
      <c r="AS4107" s="43"/>
    </row>
    <row r="4108" spans="1:45" x14ac:dyDescent="0.2">
      <c r="A4108" s="48"/>
      <c r="B4108" s="2"/>
      <c r="D4108" s="65"/>
      <c r="G4108" s="1"/>
      <c r="H4108" s="50"/>
      <c r="I4108" s="51"/>
      <c r="J4108" s="52"/>
      <c r="L4108" s="58"/>
      <c r="N4108" s="53"/>
      <c r="O4108" s="53"/>
      <c r="P4108" s="53"/>
      <c r="Q4108" s="53"/>
      <c r="S4108" s="54"/>
      <c r="T4108" s="55"/>
      <c r="U4108" s="56"/>
      <c r="V4108" s="57"/>
      <c r="AF4108" s="15"/>
      <c r="AO4108" s="64"/>
      <c r="AP4108"/>
      <c r="AQ4108"/>
      <c r="AR4108" s="46"/>
      <c r="AS4108" s="43"/>
    </row>
    <row r="4109" spans="1:45" x14ac:dyDescent="0.2">
      <c r="A4109" s="48"/>
      <c r="B4109" s="2"/>
      <c r="D4109" s="65"/>
      <c r="G4109" s="1"/>
      <c r="H4109" s="50"/>
      <c r="I4109" s="51"/>
      <c r="J4109" s="52"/>
      <c r="L4109" s="58"/>
      <c r="N4109" s="53"/>
      <c r="O4109" s="53"/>
      <c r="P4109" s="53"/>
      <c r="Q4109" s="53"/>
      <c r="S4109" s="54"/>
      <c r="T4109" s="55"/>
      <c r="U4109" s="56"/>
      <c r="V4109" s="57"/>
      <c r="AF4109" s="15"/>
      <c r="AO4109" s="64"/>
      <c r="AP4109"/>
      <c r="AQ4109"/>
      <c r="AR4109" s="46"/>
      <c r="AS4109" s="43"/>
    </row>
    <row r="4110" spans="1:45" x14ac:dyDescent="0.2">
      <c r="A4110" s="48"/>
      <c r="B4110" s="2"/>
      <c r="D4110" s="65"/>
      <c r="G4110" s="1"/>
      <c r="H4110" s="50"/>
      <c r="I4110" s="51"/>
      <c r="J4110" s="52"/>
      <c r="L4110" s="58"/>
      <c r="N4110" s="53"/>
      <c r="O4110" s="53"/>
      <c r="P4110" s="53"/>
      <c r="Q4110" s="53"/>
      <c r="S4110" s="54"/>
      <c r="T4110" s="55"/>
      <c r="U4110" s="56"/>
      <c r="V4110" s="57"/>
      <c r="AF4110" s="15"/>
      <c r="AO4110" s="64"/>
      <c r="AP4110"/>
      <c r="AQ4110"/>
      <c r="AR4110" s="46"/>
      <c r="AS4110" s="43"/>
    </row>
    <row r="4111" spans="1:45" x14ac:dyDescent="0.2">
      <c r="A4111" s="48"/>
      <c r="B4111" s="2"/>
      <c r="D4111" s="65"/>
      <c r="G4111" s="1"/>
      <c r="H4111" s="50"/>
      <c r="I4111" s="51"/>
      <c r="J4111" s="52"/>
      <c r="L4111" s="58"/>
      <c r="N4111" s="53"/>
      <c r="O4111" s="53"/>
      <c r="P4111" s="53"/>
      <c r="Q4111" s="53"/>
      <c r="S4111" s="54"/>
      <c r="T4111" s="55"/>
      <c r="U4111" s="56"/>
      <c r="V4111" s="57"/>
      <c r="AF4111" s="15"/>
      <c r="AO4111" s="64"/>
      <c r="AP4111"/>
      <c r="AQ4111"/>
      <c r="AR4111" s="46"/>
      <c r="AS4111" s="43"/>
    </row>
    <row r="4112" spans="1:45" x14ac:dyDescent="0.2">
      <c r="A4112" s="48"/>
      <c r="B4112" s="2"/>
      <c r="D4112" s="65"/>
      <c r="G4112" s="1"/>
      <c r="H4112" s="50"/>
      <c r="I4112" s="51"/>
      <c r="J4112" s="52"/>
      <c r="L4112" s="58"/>
      <c r="N4112" s="53"/>
      <c r="O4112" s="53"/>
      <c r="P4112" s="53"/>
      <c r="Q4112" s="53"/>
      <c r="S4112" s="54"/>
      <c r="T4112" s="55"/>
      <c r="U4112" s="56"/>
      <c r="V4112" s="57"/>
      <c r="AF4112" s="15"/>
      <c r="AO4112" s="64"/>
      <c r="AP4112"/>
      <c r="AQ4112"/>
      <c r="AR4112" s="46"/>
      <c r="AS4112" s="43"/>
    </row>
    <row r="4113" spans="1:45" x14ac:dyDescent="0.2">
      <c r="A4113" s="48"/>
      <c r="B4113" s="2"/>
      <c r="D4113" s="65"/>
      <c r="G4113" s="1"/>
      <c r="H4113" s="50"/>
      <c r="I4113" s="51"/>
      <c r="J4113" s="52"/>
      <c r="L4113" s="58"/>
      <c r="N4113" s="53"/>
      <c r="O4113" s="53"/>
      <c r="P4113" s="53"/>
      <c r="Q4113" s="53"/>
      <c r="S4113" s="54"/>
      <c r="T4113" s="55"/>
      <c r="U4113" s="56"/>
      <c r="V4113" s="57"/>
      <c r="AF4113" s="15"/>
      <c r="AO4113" s="64"/>
      <c r="AP4113"/>
      <c r="AQ4113"/>
      <c r="AR4113" s="46"/>
      <c r="AS4113" s="43"/>
    </row>
    <row r="4114" spans="1:45" x14ac:dyDescent="0.2">
      <c r="A4114" s="48"/>
      <c r="B4114" s="2"/>
      <c r="D4114" s="65"/>
      <c r="G4114" s="1"/>
      <c r="H4114" s="50"/>
      <c r="I4114" s="51"/>
      <c r="J4114" s="52"/>
      <c r="L4114" s="58"/>
      <c r="N4114" s="53"/>
      <c r="O4114" s="53"/>
      <c r="P4114" s="53"/>
      <c r="Q4114" s="53"/>
      <c r="S4114" s="54"/>
      <c r="T4114" s="55"/>
      <c r="U4114" s="56"/>
      <c r="V4114" s="57"/>
      <c r="AF4114" s="15"/>
      <c r="AO4114" s="64"/>
      <c r="AP4114"/>
      <c r="AQ4114"/>
      <c r="AR4114" s="46"/>
      <c r="AS4114" s="43"/>
    </row>
    <row r="4115" spans="1:45" x14ac:dyDescent="0.2">
      <c r="A4115" s="48"/>
      <c r="B4115" s="2"/>
      <c r="D4115" s="65"/>
      <c r="G4115" s="1"/>
      <c r="H4115" s="50"/>
      <c r="I4115" s="51"/>
      <c r="J4115" s="52"/>
      <c r="L4115" s="58"/>
      <c r="N4115" s="53"/>
      <c r="O4115" s="53"/>
      <c r="P4115" s="53"/>
      <c r="Q4115" s="53"/>
      <c r="S4115" s="54"/>
      <c r="T4115" s="55"/>
      <c r="U4115" s="56"/>
      <c r="V4115" s="57"/>
      <c r="AF4115" s="15"/>
      <c r="AO4115" s="64"/>
      <c r="AP4115"/>
      <c r="AQ4115"/>
      <c r="AR4115" s="46"/>
      <c r="AS4115" s="43"/>
    </row>
    <row r="4116" spans="1:45" x14ac:dyDescent="0.2">
      <c r="A4116" s="48"/>
      <c r="B4116" s="2"/>
      <c r="D4116" s="65"/>
      <c r="G4116" s="1"/>
      <c r="H4116" s="50"/>
      <c r="I4116" s="51"/>
      <c r="J4116" s="52"/>
      <c r="L4116" s="58"/>
      <c r="N4116" s="53"/>
      <c r="O4116" s="53"/>
      <c r="P4116" s="53"/>
      <c r="Q4116" s="53"/>
      <c r="S4116" s="54"/>
      <c r="T4116" s="55"/>
      <c r="U4116" s="56"/>
      <c r="V4116" s="57"/>
      <c r="AF4116" s="15"/>
      <c r="AO4116" s="64"/>
      <c r="AP4116"/>
      <c r="AQ4116"/>
      <c r="AR4116" s="46"/>
      <c r="AS4116" s="43"/>
    </row>
    <row r="4117" spans="1:45" x14ac:dyDescent="0.2">
      <c r="A4117" s="48"/>
      <c r="B4117" s="2"/>
      <c r="D4117" s="65"/>
      <c r="G4117" s="1"/>
      <c r="H4117" s="50"/>
      <c r="I4117" s="51"/>
      <c r="J4117" s="52"/>
      <c r="L4117" s="58"/>
      <c r="N4117" s="53"/>
      <c r="O4117" s="53"/>
      <c r="P4117" s="53"/>
      <c r="Q4117" s="53"/>
      <c r="S4117" s="54"/>
      <c r="T4117" s="55"/>
      <c r="U4117" s="56"/>
      <c r="V4117" s="57"/>
      <c r="AF4117" s="15"/>
      <c r="AO4117" s="64"/>
      <c r="AP4117"/>
      <c r="AQ4117"/>
      <c r="AR4117" s="46"/>
      <c r="AS4117" s="43"/>
    </row>
    <row r="4118" spans="1:45" x14ac:dyDescent="0.2">
      <c r="A4118" s="48"/>
      <c r="B4118" s="2"/>
      <c r="D4118" s="65"/>
      <c r="G4118" s="1"/>
      <c r="H4118" s="50"/>
      <c r="I4118" s="51"/>
      <c r="J4118" s="52"/>
      <c r="L4118" s="58"/>
      <c r="N4118" s="53"/>
      <c r="O4118" s="53"/>
      <c r="P4118" s="53"/>
      <c r="Q4118" s="53"/>
      <c r="S4118" s="54"/>
      <c r="T4118" s="55"/>
      <c r="U4118" s="56"/>
      <c r="V4118" s="57"/>
      <c r="AF4118" s="15"/>
      <c r="AO4118" s="64"/>
      <c r="AP4118"/>
      <c r="AQ4118"/>
      <c r="AR4118" s="46"/>
      <c r="AS4118" s="43"/>
    </row>
    <row r="4119" spans="1:45" x14ac:dyDescent="0.2">
      <c r="A4119" s="48"/>
      <c r="B4119" s="2"/>
      <c r="D4119" s="65"/>
      <c r="G4119" s="1"/>
      <c r="H4119" s="50"/>
      <c r="I4119" s="51"/>
      <c r="J4119" s="52"/>
      <c r="L4119" s="58"/>
      <c r="N4119" s="53"/>
      <c r="O4119" s="53"/>
      <c r="P4119" s="53"/>
      <c r="Q4119" s="53"/>
      <c r="S4119" s="54"/>
      <c r="T4119" s="55"/>
      <c r="U4119" s="56"/>
      <c r="V4119" s="57"/>
      <c r="AF4119" s="15"/>
      <c r="AO4119" s="64"/>
      <c r="AP4119"/>
      <c r="AQ4119"/>
      <c r="AR4119" s="46"/>
      <c r="AS4119" s="43"/>
    </row>
    <row r="4120" spans="1:45" x14ac:dyDescent="0.2">
      <c r="A4120" s="48"/>
      <c r="B4120" s="2"/>
      <c r="D4120" s="65"/>
      <c r="G4120" s="1"/>
      <c r="H4120" s="50"/>
      <c r="I4120" s="51"/>
      <c r="J4120" s="52"/>
      <c r="L4120" s="58"/>
      <c r="N4120" s="53"/>
      <c r="O4120" s="53"/>
      <c r="P4120" s="53"/>
      <c r="Q4120" s="53"/>
      <c r="S4120" s="54"/>
      <c r="T4120" s="55"/>
      <c r="U4120" s="56"/>
      <c r="V4120" s="57"/>
      <c r="AF4120" s="15"/>
      <c r="AO4120" s="64"/>
      <c r="AP4120"/>
      <c r="AQ4120"/>
      <c r="AR4120" s="46"/>
      <c r="AS4120" s="43"/>
    </row>
    <row r="4121" spans="1:45" x14ac:dyDescent="0.2">
      <c r="A4121" s="48"/>
      <c r="B4121" s="2"/>
      <c r="D4121" s="65"/>
      <c r="G4121" s="1"/>
      <c r="H4121" s="50"/>
      <c r="I4121" s="51"/>
      <c r="J4121" s="52"/>
      <c r="L4121" s="58"/>
      <c r="N4121" s="53"/>
      <c r="O4121" s="53"/>
      <c r="P4121" s="53"/>
      <c r="Q4121" s="53"/>
      <c r="S4121" s="54"/>
      <c r="T4121" s="55"/>
      <c r="U4121" s="56"/>
      <c r="V4121" s="57"/>
      <c r="AF4121" s="15"/>
      <c r="AO4121" s="64"/>
      <c r="AP4121"/>
      <c r="AQ4121"/>
      <c r="AR4121" s="46"/>
      <c r="AS4121" s="43"/>
    </row>
    <row r="4122" spans="1:45" x14ac:dyDescent="0.2">
      <c r="A4122" s="48"/>
      <c r="B4122" s="2"/>
      <c r="D4122" s="65"/>
      <c r="G4122" s="1"/>
      <c r="H4122" s="50"/>
      <c r="I4122" s="51"/>
      <c r="J4122" s="52"/>
      <c r="L4122" s="58"/>
      <c r="N4122" s="53"/>
      <c r="O4122" s="53"/>
      <c r="P4122" s="53"/>
      <c r="Q4122" s="53"/>
      <c r="S4122" s="54"/>
      <c r="T4122" s="55"/>
      <c r="U4122" s="56"/>
      <c r="V4122" s="57"/>
      <c r="AF4122" s="15"/>
      <c r="AO4122" s="64"/>
      <c r="AP4122"/>
      <c r="AQ4122"/>
      <c r="AR4122" s="46"/>
      <c r="AS4122" s="43"/>
    </row>
    <row r="4123" spans="1:45" x14ac:dyDescent="0.2">
      <c r="A4123" s="48"/>
      <c r="B4123" s="2"/>
      <c r="D4123" s="65"/>
      <c r="G4123" s="1"/>
      <c r="H4123" s="50"/>
      <c r="I4123" s="51"/>
      <c r="J4123" s="52"/>
      <c r="L4123" s="58"/>
      <c r="N4123" s="53"/>
      <c r="O4123" s="53"/>
      <c r="P4123" s="53"/>
      <c r="Q4123" s="53"/>
      <c r="S4123" s="54"/>
      <c r="T4123" s="55"/>
      <c r="U4123" s="56"/>
      <c r="V4123" s="57"/>
      <c r="AF4123" s="15"/>
      <c r="AO4123" s="64"/>
      <c r="AP4123"/>
      <c r="AQ4123"/>
      <c r="AR4123" s="46"/>
      <c r="AS4123" s="43"/>
    </row>
    <row r="4124" spans="1:45" x14ac:dyDescent="0.2">
      <c r="A4124" s="48"/>
      <c r="B4124" s="2"/>
      <c r="D4124" s="65"/>
      <c r="G4124" s="1"/>
      <c r="H4124" s="50"/>
      <c r="I4124" s="51"/>
      <c r="J4124" s="52"/>
      <c r="L4124" s="58"/>
      <c r="N4124" s="53"/>
      <c r="O4124" s="53"/>
      <c r="P4124" s="53"/>
      <c r="Q4124" s="53"/>
      <c r="S4124" s="54"/>
      <c r="T4124" s="55"/>
      <c r="U4124" s="56"/>
      <c r="V4124" s="57"/>
      <c r="AF4124" s="15"/>
      <c r="AO4124" s="64"/>
      <c r="AP4124"/>
      <c r="AQ4124"/>
      <c r="AR4124" s="46"/>
      <c r="AS4124" s="43"/>
    </row>
    <row r="4125" spans="1:45" x14ac:dyDescent="0.2">
      <c r="A4125" s="48"/>
      <c r="B4125" s="2"/>
      <c r="D4125" s="65"/>
      <c r="G4125" s="1"/>
      <c r="H4125" s="50"/>
      <c r="I4125" s="51"/>
      <c r="J4125" s="52"/>
      <c r="L4125" s="58"/>
      <c r="N4125" s="53"/>
      <c r="O4125" s="53"/>
      <c r="P4125" s="53"/>
      <c r="Q4125" s="53"/>
      <c r="S4125" s="54"/>
      <c r="T4125" s="55"/>
      <c r="U4125" s="56"/>
      <c r="V4125" s="57"/>
      <c r="AF4125" s="15"/>
      <c r="AO4125" s="64"/>
      <c r="AP4125"/>
      <c r="AQ4125"/>
      <c r="AR4125" s="46"/>
      <c r="AS4125" s="43"/>
    </row>
    <row r="4126" spans="1:45" x14ac:dyDescent="0.2">
      <c r="A4126" s="48"/>
      <c r="B4126" s="2"/>
      <c r="D4126" s="65"/>
      <c r="G4126" s="1"/>
      <c r="H4126" s="50"/>
      <c r="I4126" s="51"/>
      <c r="J4126" s="52"/>
      <c r="L4126" s="58"/>
      <c r="N4126" s="53"/>
      <c r="O4126" s="53"/>
      <c r="P4126" s="53"/>
      <c r="Q4126" s="53"/>
      <c r="S4126" s="54"/>
      <c r="T4126" s="55"/>
      <c r="U4126" s="56"/>
      <c r="V4126" s="57"/>
      <c r="AF4126" s="15"/>
      <c r="AO4126" s="64"/>
      <c r="AP4126"/>
      <c r="AQ4126"/>
      <c r="AR4126" s="46"/>
      <c r="AS4126" s="43"/>
    </row>
    <row r="4127" spans="1:45" x14ac:dyDescent="0.2">
      <c r="A4127" s="48"/>
      <c r="B4127" s="2"/>
      <c r="D4127" s="65"/>
      <c r="G4127" s="1"/>
      <c r="H4127" s="50"/>
      <c r="I4127" s="51"/>
      <c r="J4127" s="52"/>
      <c r="L4127" s="58"/>
      <c r="N4127" s="53"/>
      <c r="O4127" s="53"/>
      <c r="P4127" s="53"/>
      <c r="Q4127" s="53"/>
      <c r="S4127" s="54"/>
      <c r="T4127" s="55"/>
      <c r="U4127" s="56"/>
      <c r="V4127" s="57"/>
      <c r="AF4127" s="15"/>
      <c r="AO4127" s="64"/>
      <c r="AP4127"/>
      <c r="AQ4127"/>
      <c r="AR4127" s="46"/>
      <c r="AS4127" s="43"/>
    </row>
    <row r="4128" spans="1:45" x14ac:dyDescent="0.2">
      <c r="A4128" s="48"/>
      <c r="B4128" s="2"/>
      <c r="D4128" s="65"/>
      <c r="G4128" s="1"/>
      <c r="H4128" s="50"/>
      <c r="I4128" s="51"/>
      <c r="J4128" s="52"/>
      <c r="L4128" s="58"/>
      <c r="N4128" s="53"/>
      <c r="O4128" s="53"/>
      <c r="P4128" s="53"/>
      <c r="Q4128" s="53"/>
      <c r="S4128" s="54"/>
      <c r="T4128" s="55"/>
      <c r="U4128" s="56"/>
      <c r="V4128" s="57"/>
      <c r="AF4128" s="15"/>
      <c r="AO4128" s="64"/>
      <c r="AP4128"/>
      <c r="AQ4128"/>
      <c r="AR4128" s="46"/>
      <c r="AS4128" s="43"/>
    </row>
    <row r="4129" spans="1:45" x14ac:dyDescent="0.2">
      <c r="A4129" s="48"/>
      <c r="B4129" s="2"/>
      <c r="D4129" s="65"/>
      <c r="G4129" s="1"/>
      <c r="H4129" s="50"/>
      <c r="I4129" s="51"/>
      <c r="J4129" s="52"/>
      <c r="L4129" s="58"/>
      <c r="N4129" s="53"/>
      <c r="O4129" s="53"/>
      <c r="P4129" s="53"/>
      <c r="Q4129" s="53"/>
      <c r="S4129" s="54"/>
      <c r="T4129" s="55"/>
      <c r="U4129" s="56"/>
      <c r="V4129" s="57"/>
      <c r="AF4129" s="15"/>
      <c r="AO4129" s="64"/>
      <c r="AP4129"/>
      <c r="AQ4129"/>
      <c r="AR4129" s="46"/>
      <c r="AS4129" s="43"/>
    </row>
    <row r="4130" spans="1:45" x14ac:dyDescent="0.2">
      <c r="A4130" s="48"/>
      <c r="B4130" s="2"/>
      <c r="D4130" s="65"/>
      <c r="G4130" s="1"/>
      <c r="H4130" s="50"/>
      <c r="I4130" s="51"/>
      <c r="J4130" s="52"/>
      <c r="L4130" s="58"/>
      <c r="N4130" s="53"/>
      <c r="O4130" s="53"/>
      <c r="P4130" s="53"/>
      <c r="Q4130" s="53"/>
      <c r="S4130" s="54"/>
      <c r="T4130" s="55"/>
      <c r="U4130" s="56"/>
      <c r="V4130" s="57"/>
      <c r="AF4130" s="15"/>
      <c r="AO4130" s="64"/>
      <c r="AP4130"/>
      <c r="AQ4130"/>
      <c r="AR4130" s="46"/>
      <c r="AS4130" s="43"/>
    </row>
    <row r="4131" spans="1:45" x14ac:dyDescent="0.2">
      <c r="A4131" s="48"/>
      <c r="B4131" s="2"/>
      <c r="D4131" s="65"/>
      <c r="G4131" s="1"/>
      <c r="H4131" s="50"/>
      <c r="I4131" s="51"/>
      <c r="J4131" s="52"/>
      <c r="L4131" s="58"/>
      <c r="N4131" s="53"/>
      <c r="O4131" s="53"/>
      <c r="P4131" s="53"/>
      <c r="Q4131" s="53"/>
      <c r="S4131" s="54"/>
      <c r="T4131" s="55"/>
      <c r="U4131" s="56"/>
      <c r="V4131" s="57"/>
      <c r="AF4131" s="15"/>
      <c r="AO4131" s="64"/>
      <c r="AP4131"/>
      <c r="AQ4131"/>
      <c r="AR4131" s="46"/>
      <c r="AS4131" s="43"/>
    </row>
    <row r="4132" spans="1:45" x14ac:dyDescent="0.2">
      <c r="A4132" s="48"/>
      <c r="B4132" s="2"/>
      <c r="D4132" s="65"/>
      <c r="G4132" s="1"/>
      <c r="H4132" s="50"/>
      <c r="I4132" s="51"/>
      <c r="J4132" s="52"/>
      <c r="L4132" s="58"/>
      <c r="N4132" s="53"/>
      <c r="O4132" s="53"/>
      <c r="P4132" s="53"/>
      <c r="Q4132" s="53"/>
      <c r="S4132" s="54"/>
      <c r="T4132" s="55"/>
      <c r="U4132" s="56"/>
      <c r="V4132" s="57"/>
      <c r="AF4132" s="15"/>
      <c r="AO4132" s="64"/>
      <c r="AP4132"/>
      <c r="AQ4132"/>
      <c r="AR4132" s="46"/>
      <c r="AS4132" s="43"/>
    </row>
    <row r="4133" spans="1:45" x14ac:dyDescent="0.2">
      <c r="A4133" s="48"/>
      <c r="B4133" s="2"/>
      <c r="D4133" s="65"/>
      <c r="G4133" s="1"/>
      <c r="H4133" s="50"/>
      <c r="I4133" s="51"/>
      <c r="J4133" s="52"/>
      <c r="L4133" s="58"/>
      <c r="N4133" s="53"/>
      <c r="O4133" s="53"/>
      <c r="P4133" s="53"/>
      <c r="Q4133" s="53"/>
      <c r="S4133" s="54"/>
      <c r="T4133" s="55"/>
      <c r="U4133" s="56"/>
      <c r="V4133" s="57"/>
      <c r="AF4133" s="15"/>
      <c r="AO4133" s="64"/>
      <c r="AP4133"/>
      <c r="AQ4133"/>
      <c r="AR4133" s="46"/>
      <c r="AS4133" s="43"/>
    </row>
    <row r="4134" spans="1:45" x14ac:dyDescent="0.2">
      <c r="A4134" s="48"/>
      <c r="B4134" s="2"/>
      <c r="D4134" s="65"/>
      <c r="G4134" s="1"/>
      <c r="H4134" s="50"/>
      <c r="I4134" s="51"/>
      <c r="J4134" s="52"/>
      <c r="L4134" s="58"/>
      <c r="N4134" s="53"/>
      <c r="O4134" s="53"/>
      <c r="P4134" s="53"/>
      <c r="Q4134" s="53"/>
      <c r="S4134" s="54"/>
      <c r="T4134" s="55"/>
      <c r="U4134" s="56"/>
      <c r="V4134" s="57"/>
      <c r="AF4134" s="15"/>
      <c r="AO4134" s="64"/>
      <c r="AP4134"/>
      <c r="AQ4134"/>
      <c r="AR4134" s="46"/>
      <c r="AS4134" s="43"/>
    </row>
    <row r="4135" spans="1:45" x14ac:dyDescent="0.2">
      <c r="A4135" s="48"/>
      <c r="B4135" s="2"/>
      <c r="D4135" s="65"/>
      <c r="G4135" s="1"/>
      <c r="H4135" s="50"/>
      <c r="I4135" s="51"/>
      <c r="J4135" s="52"/>
      <c r="L4135" s="58"/>
      <c r="N4135" s="53"/>
      <c r="O4135" s="53"/>
      <c r="P4135" s="53"/>
      <c r="Q4135" s="53"/>
      <c r="S4135" s="54"/>
      <c r="T4135" s="55"/>
      <c r="U4135" s="56"/>
      <c r="V4135" s="57"/>
      <c r="AF4135" s="15"/>
      <c r="AO4135" s="64"/>
      <c r="AP4135"/>
      <c r="AQ4135"/>
      <c r="AR4135" s="46"/>
      <c r="AS4135" s="43"/>
    </row>
    <row r="4136" spans="1:45" x14ac:dyDescent="0.2">
      <c r="A4136" s="48"/>
      <c r="B4136" s="2"/>
      <c r="D4136" s="65"/>
      <c r="G4136" s="1"/>
      <c r="H4136" s="50"/>
      <c r="I4136" s="51"/>
      <c r="J4136" s="52"/>
      <c r="L4136" s="58"/>
      <c r="N4136" s="53"/>
      <c r="O4136" s="53"/>
      <c r="P4136" s="53"/>
      <c r="Q4136" s="53"/>
      <c r="S4136" s="54"/>
      <c r="T4136" s="55"/>
      <c r="U4136" s="56"/>
      <c r="V4136" s="57"/>
      <c r="AF4136" s="15"/>
      <c r="AO4136" s="64"/>
      <c r="AP4136"/>
      <c r="AQ4136"/>
      <c r="AR4136" s="46"/>
      <c r="AS4136" s="43"/>
    </row>
    <row r="4137" spans="1:45" x14ac:dyDescent="0.2">
      <c r="A4137" s="48"/>
      <c r="B4137" s="2"/>
      <c r="D4137" s="65"/>
      <c r="G4137" s="1"/>
      <c r="H4137" s="50"/>
      <c r="I4137" s="51"/>
      <c r="J4137" s="52"/>
      <c r="L4137" s="58"/>
      <c r="N4137" s="53"/>
      <c r="O4137" s="53"/>
      <c r="P4137" s="53"/>
      <c r="Q4137" s="53"/>
      <c r="S4137" s="54"/>
      <c r="T4137" s="55"/>
      <c r="U4137" s="56"/>
      <c r="V4137" s="57"/>
      <c r="AF4137" s="15"/>
      <c r="AO4137" s="64"/>
      <c r="AP4137"/>
      <c r="AQ4137"/>
      <c r="AR4137" s="46"/>
      <c r="AS4137" s="43"/>
    </row>
    <row r="4138" spans="1:45" x14ac:dyDescent="0.2">
      <c r="A4138" s="48"/>
      <c r="B4138" s="2"/>
      <c r="D4138" s="65"/>
      <c r="G4138" s="1"/>
      <c r="H4138" s="50"/>
      <c r="I4138" s="51"/>
      <c r="J4138" s="52"/>
      <c r="L4138" s="58"/>
      <c r="N4138" s="53"/>
      <c r="O4138" s="53"/>
      <c r="P4138" s="53"/>
      <c r="Q4138" s="53"/>
      <c r="S4138" s="54"/>
      <c r="T4138" s="55"/>
      <c r="U4138" s="56"/>
      <c r="V4138" s="57"/>
      <c r="AF4138" s="15"/>
      <c r="AO4138" s="64"/>
      <c r="AP4138"/>
      <c r="AQ4138"/>
      <c r="AR4138" s="46"/>
      <c r="AS4138" s="43"/>
    </row>
    <row r="4139" spans="1:45" x14ac:dyDescent="0.2">
      <c r="A4139" s="48"/>
      <c r="B4139" s="2"/>
      <c r="D4139" s="65"/>
      <c r="G4139" s="1"/>
      <c r="H4139" s="50"/>
      <c r="I4139" s="51"/>
      <c r="J4139" s="52"/>
      <c r="L4139" s="58"/>
      <c r="N4139" s="53"/>
      <c r="O4139" s="53"/>
      <c r="P4139" s="53"/>
      <c r="Q4139" s="53"/>
      <c r="S4139" s="54"/>
      <c r="T4139" s="55"/>
      <c r="U4139" s="56"/>
      <c r="V4139" s="57"/>
      <c r="AF4139" s="15"/>
      <c r="AO4139" s="64"/>
      <c r="AP4139"/>
      <c r="AQ4139"/>
      <c r="AR4139" s="46"/>
      <c r="AS4139" s="43"/>
    </row>
    <row r="4140" spans="1:45" x14ac:dyDescent="0.2">
      <c r="A4140" s="48"/>
      <c r="B4140" s="2"/>
      <c r="D4140" s="65"/>
      <c r="G4140" s="1"/>
      <c r="H4140" s="50"/>
      <c r="I4140" s="51"/>
      <c r="J4140" s="52"/>
      <c r="L4140" s="58"/>
      <c r="N4140" s="53"/>
      <c r="O4140" s="53"/>
      <c r="P4140" s="53"/>
      <c r="Q4140" s="53"/>
      <c r="S4140" s="54"/>
      <c r="T4140" s="55"/>
      <c r="U4140" s="56"/>
      <c r="V4140" s="57"/>
      <c r="AF4140" s="15"/>
      <c r="AO4140" s="64"/>
      <c r="AP4140"/>
      <c r="AQ4140"/>
      <c r="AR4140" s="46"/>
      <c r="AS4140" s="43"/>
    </row>
    <row r="4141" spans="1:45" x14ac:dyDescent="0.2">
      <c r="A4141" s="48"/>
      <c r="B4141" s="2"/>
      <c r="D4141" s="65"/>
      <c r="G4141" s="1"/>
      <c r="H4141" s="50"/>
      <c r="I4141" s="51"/>
      <c r="J4141" s="52"/>
      <c r="L4141" s="58"/>
      <c r="N4141" s="53"/>
      <c r="O4141" s="53"/>
      <c r="P4141" s="53"/>
      <c r="Q4141" s="53"/>
      <c r="S4141" s="54"/>
      <c r="T4141" s="55"/>
      <c r="U4141" s="56"/>
      <c r="V4141" s="57"/>
      <c r="AF4141" s="15"/>
      <c r="AO4141" s="64"/>
      <c r="AP4141"/>
      <c r="AQ4141"/>
      <c r="AR4141" s="46"/>
      <c r="AS4141" s="43"/>
    </row>
    <row r="4142" spans="1:45" x14ac:dyDescent="0.2">
      <c r="A4142" s="48"/>
      <c r="B4142" s="2"/>
      <c r="D4142" s="65"/>
      <c r="G4142" s="1"/>
      <c r="H4142" s="50"/>
      <c r="I4142" s="51"/>
      <c r="J4142" s="52"/>
      <c r="L4142" s="58"/>
      <c r="N4142" s="53"/>
      <c r="O4142" s="53"/>
      <c r="P4142" s="53"/>
      <c r="Q4142" s="53"/>
      <c r="S4142" s="54"/>
      <c r="T4142" s="55"/>
      <c r="U4142" s="56"/>
      <c r="V4142" s="57"/>
      <c r="AF4142" s="15"/>
      <c r="AO4142" s="64"/>
      <c r="AP4142"/>
      <c r="AQ4142"/>
      <c r="AR4142" s="46"/>
      <c r="AS4142" s="43"/>
    </row>
    <row r="4143" spans="1:45" x14ac:dyDescent="0.2">
      <c r="A4143" s="48"/>
      <c r="B4143" s="2"/>
      <c r="D4143" s="65"/>
      <c r="G4143" s="1"/>
      <c r="H4143" s="50"/>
      <c r="I4143" s="51"/>
      <c r="J4143" s="52"/>
      <c r="L4143" s="58"/>
      <c r="N4143" s="53"/>
      <c r="O4143" s="53"/>
      <c r="P4143" s="53"/>
      <c r="Q4143" s="53"/>
      <c r="S4143" s="54"/>
      <c r="T4143" s="55"/>
      <c r="U4143" s="56"/>
      <c r="V4143" s="57"/>
      <c r="AF4143" s="15"/>
      <c r="AO4143" s="64"/>
      <c r="AP4143"/>
      <c r="AQ4143"/>
      <c r="AR4143" s="46"/>
      <c r="AS4143" s="43"/>
    </row>
    <row r="4144" spans="1:45" x14ac:dyDescent="0.2">
      <c r="A4144" s="48"/>
      <c r="B4144" s="2"/>
      <c r="D4144" s="65"/>
      <c r="G4144" s="1"/>
      <c r="H4144" s="50"/>
      <c r="I4144" s="51"/>
      <c r="J4144" s="52"/>
      <c r="L4144" s="58"/>
      <c r="N4144" s="53"/>
      <c r="O4144" s="53"/>
      <c r="P4144" s="53"/>
      <c r="Q4144" s="53"/>
      <c r="S4144" s="54"/>
      <c r="T4144" s="55"/>
      <c r="U4144" s="56"/>
      <c r="V4144" s="57"/>
      <c r="AF4144" s="15"/>
      <c r="AO4144" s="64"/>
      <c r="AP4144"/>
      <c r="AQ4144"/>
      <c r="AR4144" s="46"/>
      <c r="AS4144" s="43"/>
    </row>
    <row r="4145" spans="1:45" x14ac:dyDescent="0.2">
      <c r="A4145" s="48"/>
      <c r="B4145" s="2"/>
      <c r="D4145" s="65"/>
      <c r="G4145" s="1"/>
      <c r="H4145" s="50"/>
      <c r="I4145" s="51"/>
      <c r="J4145" s="52"/>
      <c r="L4145" s="58"/>
      <c r="N4145" s="53"/>
      <c r="O4145" s="53"/>
      <c r="P4145" s="53"/>
      <c r="Q4145" s="53"/>
      <c r="S4145" s="54"/>
      <c r="T4145" s="55"/>
      <c r="U4145" s="56"/>
      <c r="V4145" s="57"/>
      <c r="AF4145" s="15"/>
      <c r="AO4145" s="64"/>
      <c r="AP4145"/>
      <c r="AQ4145"/>
      <c r="AR4145" s="46"/>
      <c r="AS4145" s="43"/>
    </row>
    <row r="4146" spans="1:45" x14ac:dyDescent="0.2">
      <c r="A4146" s="48"/>
      <c r="B4146" s="2"/>
      <c r="D4146" s="65"/>
      <c r="G4146" s="1"/>
      <c r="H4146" s="50"/>
      <c r="I4146" s="51"/>
      <c r="J4146" s="52"/>
      <c r="L4146" s="58"/>
      <c r="N4146" s="53"/>
      <c r="O4146" s="53"/>
      <c r="P4146" s="53"/>
      <c r="Q4146" s="53"/>
      <c r="S4146" s="54"/>
      <c r="T4146" s="55"/>
      <c r="U4146" s="56"/>
      <c r="V4146" s="57"/>
      <c r="AF4146" s="15"/>
      <c r="AO4146" s="64"/>
      <c r="AP4146"/>
      <c r="AQ4146"/>
      <c r="AR4146" s="46"/>
      <c r="AS4146" s="43"/>
    </row>
    <row r="4147" spans="1:45" x14ac:dyDescent="0.2">
      <c r="A4147" s="48"/>
      <c r="B4147" s="2"/>
      <c r="D4147" s="65"/>
      <c r="G4147" s="1"/>
      <c r="H4147" s="50"/>
      <c r="I4147" s="51"/>
      <c r="J4147" s="52"/>
      <c r="L4147" s="58"/>
      <c r="N4147" s="53"/>
      <c r="O4147" s="53"/>
      <c r="P4147" s="53"/>
      <c r="Q4147" s="53"/>
      <c r="S4147" s="54"/>
      <c r="T4147" s="55"/>
      <c r="U4147" s="56"/>
      <c r="V4147" s="57"/>
      <c r="AF4147" s="15"/>
      <c r="AO4147" s="64"/>
      <c r="AP4147"/>
      <c r="AQ4147"/>
      <c r="AR4147" s="46"/>
      <c r="AS4147" s="43"/>
    </row>
    <row r="4148" spans="1:45" x14ac:dyDescent="0.2">
      <c r="A4148" s="48"/>
      <c r="B4148" s="2"/>
      <c r="D4148" s="65"/>
      <c r="G4148" s="1"/>
      <c r="H4148" s="50"/>
      <c r="I4148" s="51"/>
      <c r="J4148" s="52"/>
      <c r="L4148" s="58"/>
      <c r="N4148" s="53"/>
      <c r="O4148" s="53"/>
      <c r="P4148" s="53"/>
      <c r="Q4148" s="53"/>
      <c r="S4148" s="54"/>
      <c r="T4148" s="55"/>
      <c r="U4148" s="56"/>
      <c r="V4148" s="57"/>
      <c r="AF4148" s="15"/>
      <c r="AO4148" s="64"/>
      <c r="AP4148"/>
      <c r="AQ4148"/>
      <c r="AR4148" s="46"/>
      <c r="AS4148" s="43"/>
    </row>
    <row r="4149" spans="1:45" x14ac:dyDescent="0.2">
      <c r="A4149" s="48"/>
      <c r="B4149" s="2"/>
      <c r="D4149" s="65"/>
      <c r="G4149" s="1"/>
      <c r="H4149" s="50"/>
      <c r="I4149" s="51"/>
      <c r="J4149" s="52"/>
      <c r="L4149" s="58"/>
      <c r="N4149" s="53"/>
      <c r="O4149" s="53"/>
      <c r="P4149" s="53"/>
      <c r="Q4149" s="53"/>
      <c r="S4149" s="54"/>
      <c r="T4149" s="55"/>
      <c r="U4149" s="56"/>
      <c r="V4149" s="57"/>
      <c r="AF4149" s="15"/>
      <c r="AO4149" s="64"/>
      <c r="AP4149"/>
      <c r="AQ4149"/>
      <c r="AR4149" s="46"/>
      <c r="AS4149" s="43"/>
    </row>
    <row r="4150" spans="1:45" x14ac:dyDescent="0.2">
      <c r="A4150" s="48"/>
      <c r="B4150" s="2"/>
      <c r="D4150" s="65"/>
      <c r="G4150" s="1"/>
      <c r="H4150" s="50"/>
      <c r="I4150" s="51"/>
      <c r="J4150" s="52"/>
      <c r="L4150" s="58"/>
      <c r="N4150" s="53"/>
      <c r="O4150" s="53"/>
      <c r="P4150" s="53"/>
      <c r="Q4150" s="53"/>
      <c r="S4150" s="54"/>
      <c r="T4150" s="55"/>
      <c r="U4150" s="56"/>
      <c r="V4150" s="57"/>
      <c r="AF4150" s="15"/>
      <c r="AO4150" s="64"/>
      <c r="AP4150"/>
      <c r="AQ4150"/>
      <c r="AR4150" s="46"/>
      <c r="AS4150" s="43"/>
    </row>
    <row r="4151" spans="1:45" x14ac:dyDescent="0.2">
      <c r="A4151" s="48"/>
      <c r="B4151" s="2"/>
      <c r="D4151" s="65"/>
      <c r="G4151" s="1"/>
      <c r="H4151" s="50"/>
      <c r="I4151" s="51"/>
      <c r="J4151" s="52"/>
      <c r="L4151" s="58"/>
      <c r="N4151" s="53"/>
      <c r="O4151" s="53"/>
      <c r="P4151" s="53"/>
      <c r="Q4151" s="53"/>
      <c r="S4151" s="54"/>
      <c r="T4151" s="55"/>
      <c r="U4151" s="56"/>
      <c r="V4151" s="57"/>
      <c r="AF4151" s="15"/>
      <c r="AO4151" s="64"/>
      <c r="AP4151"/>
      <c r="AQ4151"/>
      <c r="AR4151" s="46"/>
      <c r="AS4151" s="43"/>
    </row>
    <row r="4152" spans="1:45" x14ac:dyDescent="0.2">
      <c r="A4152" s="48"/>
      <c r="B4152" s="2"/>
      <c r="D4152" s="65"/>
      <c r="G4152" s="1"/>
      <c r="H4152" s="50"/>
      <c r="I4152" s="51"/>
      <c r="J4152" s="52"/>
      <c r="L4152" s="58"/>
      <c r="N4152" s="53"/>
      <c r="O4152" s="53"/>
      <c r="P4152" s="53"/>
      <c r="Q4152" s="53"/>
      <c r="S4152" s="54"/>
      <c r="T4152" s="55"/>
      <c r="U4152" s="56"/>
      <c r="V4152" s="57"/>
      <c r="AF4152" s="15"/>
      <c r="AO4152" s="64"/>
      <c r="AP4152"/>
      <c r="AQ4152"/>
      <c r="AR4152" s="46"/>
      <c r="AS4152" s="43"/>
    </row>
    <row r="4153" spans="1:45" x14ac:dyDescent="0.2">
      <c r="A4153" s="48"/>
      <c r="B4153" s="2"/>
      <c r="D4153" s="65"/>
      <c r="G4153" s="1"/>
      <c r="H4153" s="50"/>
      <c r="I4153" s="51"/>
      <c r="J4153" s="52"/>
      <c r="L4153" s="58"/>
      <c r="N4153" s="53"/>
      <c r="O4153" s="53"/>
      <c r="P4153" s="53"/>
      <c r="Q4153" s="53"/>
      <c r="S4153" s="54"/>
      <c r="T4153" s="55"/>
      <c r="U4153" s="56"/>
      <c r="V4153" s="57"/>
      <c r="AF4153" s="15"/>
      <c r="AO4153" s="64"/>
      <c r="AP4153"/>
      <c r="AQ4153"/>
      <c r="AR4153" s="46"/>
      <c r="AS4153" s="43"/>
    </row>
    <row r="4154" spans="1:45" x14ac:dyDescent="0.2">
      <c r="A4154" s="48"/>
      <c r="B4154" s="2"/>
      <c r="D4154" s="65"/>
      <c r="G4154" s="1"/>
      <c r="H4154" s="50"/>
      <c r="I4154" s="51"/>
      <c r="J4154" s="52"/>
      <c r="L4154" s="58"/>
      <c r="N4154" s="53"/>
      <c r="O4154" s="53"/>
      <c r="P4154" s="53"/>
      <c r="Q4154" s="53"/>
      <c r="S4154" s="54"/>
      <c r="T4154" s="55"/>
      <c r="U4154" s="56"/>
      <c r="V4154" s="57"/>
      <c r="AF4154" s="15"/>
      <c r="AO4154" s="64"/>
      <c r="AP4154"/>
      <c r="AQ4154"/>
      <c r="AR4154" s="46"/>
      <c r="AS4154" s="43"/>
    </row>
    <row r="4155" spans="1:45" x14ac:dyDescent="0.2">
      <c r="A4155" s="48"/>
      <c r="B4155" s="2"/>
      <c r="D4155" s="65"/>
      <c r="G4155" s="1"/>
      <c r="H4155" s="50"/>
      <c r="I4155" s="51"/>
      <c r="J4155" s="52"/>
      <c r="L4155" s="58"/>
      <c r="N4155" s="53"/>
      <c r="O4155" s="53"/>
      <c r="P4155" s="53"/>
      <c r="Q4155" s="53"/>
      <c r="S4155" s="54"/>
      <c r="T4155" s="55"/>
      <c r="U4155" s="56"/>
      <c r="V4155" s="57"/>
      <c r="AF4155" s="15"/>
      <c r="AO4155" s="64"/>
      <c r="AP4155"/>
      <c r="AQ4155"/>
      <c r="AR4155" s="46"/>
      <c r="AS4155" s="43"/>
    </row>
    <row r="4156" spans="1:45" x14ac:dyDescent="0.2">
      <c r="A4156" s="48"/>
      <c r="B4156" s="2"/>
      <c r="D4156" s="65"/>
      <c r="G4156" s="1"/>
      <c r="H4156" s="50"/>
      <c r="I4156" s="51"/>
      <c r="J4156" s="52"/>
      <c r="L4156" s="58"/>
      <c r="N4156" s="53"/>
      <c r="O4156" s="53"/>
      <c r="P4156" s="53"/>
      <c r="Q4156" s="53"/>
      <c r="S4156" s="54"/>
      <c r="T4156" s="55"/>
      <c r="U4156" s="56"/>
      <c r="V4156" s="57"/>
      <c r="AF4156" s="15"/>
      <c r="AO4156" s="64"/>
      <c r="AP4156"/>
      <c r="AQ4156"/>
      <c r="AR4156" s="46"/>
      <c r="AS4156" s="43"/>
    </row>
    <row r="4157" spans="1:45" x14ac:dyDescent="0.2">
      <c r="A4157" s="48"/>
      <c r="B4157" s="2"/>
      <c r="D4157" s="65"/>
      <c r="G4157" s="1"/>
      <c r="H4157" s="50"/>
      <c r="I4157" s="51"/>
      <c r="J4157" s="52"/>
      <c r="L4157" s="58"/>
      <c r="N4157" s="53"/>
      <c r="O4157" s="53"/>
      <c r="P4157" s="53"/>
      <c r="Q4157" s="53"/>
      <c r="S4157" s="54"/>
      <c r="T4157" s="55"/>
      <c r="U4157" s="56"/>
      <c r="V4157" s="57"/>
      <c r="AF4157" s="15"/>
      <c r="AO4157" s="64"/>
      <c r="AP4157"/>
      <c r="AQ4157"/>
      <c r="AR4157" s="46"/>
      <c r="AS4157" s="43"/>
    </row>
    <row r="4158" spans="1:45" x14ac:dyDescent="0.2">
      <c r="A4158" s="48"/>
      <c r="B4158" s="2"/>
      <c r="D4158" s="65"/>
      <c r="G4158" s="1"/>
      <c r="H4158" s="50"/>
      <c r="I4158" s="51"/>
      <c r="J4158" s="52"/>
      <c r="L4158" s="58"/>
      <c r="N4158" s="53"/>
      <c r="O4158" s="53"/>
      <c r="P4158" s="53"/>
      <c r="Q4158" s="53"/>
      <c r="S4158" s="54"/>
      <c r="T4158" s="55"/>
      <c r="U4158" s="56"/>
      <c r="V4158" s="57"/>
      <c r="AF4158" s="15"/>
      <c r="AO4158" s="64"/>
      <c r="AP4158"/>
      <c r="AQ4158"/>
      <c r="AR4158" s="46"/>
      <c r="AS4158" s="43"/>
    </row>
    <row r="4159" spans="1:45" x14ac:dyDescent="0.2">
      <c r="A4159" s="48"/>
      <c r="B4159" s="2"/>
      <c r="D4159" s="65"/>
      <c r="G4159" s="1"/>
      <c r="H4159" s="50"/>
      <c r="I4159" s="51"/>
      <c r="J4159" s="52"/>
      <c r="L4159" s="58"/>
      <c r="N4159" s="53"/>
      <c r="O4159" s="53"/>
      <c r="P4159" s="53"/>
      <c r="Q4159" s="53"/>
      <c r="S4159" s="54"/>
      <c r="T4159" s="55"/>
      <c r="U4159" s="56"/>
      <c r="V4159" s="57"/>
      <c r="AF4159" s="15"/>
      <c r="AO4159" s="64"/>
      <c r="AP4159"/>
      <c r="AQ4159"/>
      <c r="AR4159" s="46"/>
      <c r="AS4159" s="43"/>
    </row>
    <row r="4160" spans="1:45" x14ac:dyDescent="0.2">
      <c r="A4160" s="48"/>
      <c r="B4160" s="2"/>
      <c r="D4160" s="65"/>
      <c r="G4160" s="1"/>
      <c r="H4160" s="50"/>
      <c r="I4160" s="51"/>
      <c r="J4160" s="52"/>
      <c r="L4160" s="58"/>
      <c r="N4160" s="53"/>
      <c r="O4160" s="53"/>
      <c r="P4160" s="53"/>
      <c r="Q4160" s="53"/>
      <c r="S4160" s="54"/>
      <c r="T4160" s="55"/>
      <c r="U4160" s="56"/>
      <c r="V4160" s="57"/>
      <c r="AF4160" s="15"/>
      <c r="AO4160" s="64"/>
      <c r="AP4160"/>
      <c r="AQ4160"/>
      <c r="AR4160" s="46"/>
      <c r="AS4160" s="43"/>
    </row>
    <row r="4161" spans="1:45" x14ac:dyDescent="0.2">
      <c r="A4161" s="48"/>
      <c r="B4161" s="2"/>
      <c r="D4161" s="65"/>
      <c r="G4161" s="1"/>
      <c r="H4161" s="50"/>
      <c r="I4161" s="51"/>
      <c r="J4161" s="52"/>
      <c r="L4161" s="58"/>
      <c r="N4161" s="53"/>
      <c r="O4161" s="53"/>
      <c r="P4161" s="53"/>
      <c r="Q4161" s="53"/>
      <c r="S4161" s="54"/>
      <c r="T4161" s="55"/>
      <c r="U4161" s="56"/>
      <c r="V4161" s="57"/>
      <c r="AF4161" s="15"/>
      <c r="AO4161" s="64"/>
      <c r="AP4161"/>
      <c r="AQ4161"/>
      <c r="AR4161" s="46"/>
      <c r="AS4161" s="43"/>
    </row>
    <row r="4162" spans="1:45" x14ac:dyDescent="0.2">
      <c r="A4162" s="48"/>
      <c r="B4162" s="2"/>
      <c r="D4162" s="65"/>
      <c r="G4162" s="1"/>
      <c r="H4162" s="50"/>
      <c r="I4162" s="51"/>
      <c r="J4162" s="52"/>
      <c r="L4162" s="58"/>
      <c r="N4162" s="53"/>
      <c r="O4162" s="53"/>
      <c r="P4162" s="53"/>
      <c r="Q4162" s="53"/>
      <c r="S4162" s="54"/>
      <c r="T4162" s="55"/>
      <c r="U4162" s="56"/>
      <c r="V4162" s="57"/>
      <c r="AF4162" s="15"/>
      <c r="AO4162" s="64"/>
      <c r="AP4162"/>
      <c r="AQ4162"/>
      <c r="AR4162" s="46"/>
      <c r="AS4162" s="43"/>
    </row>
    <row r="4163" spans="1:45" x14ac:dyDescent="0.2">
      <c r="A4163" s="48"/>
      <c r="B4163" s="2"/>
      <c r="D4163" s="65"/>
      <c r="G4163" s="1"/>
      <c r="H4163" s="50"/>
      <c r="I4163" s="51"/>
      <c r="J4163" s="52"/>
      <c r="L4163" s="58"/>
      <c r="N4163" s="53"/>
      <c r="O4163" s="53"/>
      <c r="P4163" s="53"/>
      <c r="Q4163" s="53"/>
      <c r="S4163" s="54"/>
      <c r="T4163" s="55"/>
      <c r="U4163" s="56"/>
      <c r="V4163" s="57"/>
      <c r="AF4163" s="15"/>
      <c r="AO4163" s="64"/>
      <c r="AP4163"/>
      <c r="AQ4163"/>
      <c r="AR4163" s="46"/>
      <c r="AS4163" s="43"/>
    </row>
    <row r="4164" spans="1:45" x14ac:dyDescent="0.2">
      <c r="A4164" s="48"/>
      <c r="B4164" s="2"/>
      <c r="D4164" s="65"/>
      <c r="G4164" s="1"/>
      <c r="H4164" s="50"/>
      <c r="I4164" s="51"/>
      <c r="J4164" s="52"/>
      <c r="L4164" s="58"/>
      <c r="N4164" s="53"/>
      <c r="O4164" s="53"/>
      <c r="P4164" s="53"/>
      <c r="Q4164" s="53"/>
      <c r="S4164" s="54"/>
      <c r="T4164" s="55"/>
      <c r="U4164" s="56"/>
      <c r="V4164" s="57"/>
      <c r="AF4164" s="15"/>
      <c r="AO4164" s="64"/>
      <c r="AP4164"/>
      <c r="AQ4164"/>
      <c r="AR4164" s="46"/>
      <c r="AS4164" s="43"/>
    </row>
    <row r="4165" spans="1:45" x14ac:dyDescent="0.2">
      <c r="A4165" s="48"/>
      <c r="B4165" s="2"/>
      <c r="D4165" s="65"/>
      <c r="G4165" s="1"/>
      <c r="H4165" s="50"/>
      <c r="I4165" s="51"/>
      <c r="J4165" s="52"/>
      <c r="L4165" s="58"/>
      <c r="N4165" s="53"/>
      <c r="O4165" s="53"/>
      <c r="P4165" s="53"/>
      <c r="Q4165" s="53"/>
      <c r="S4165" s="54"/>
      <c r="T4165" s="55"/>
      <c r="U4165" s="56"/>
      <c r="V4165" s="57"/>
      <c r="AF4165" s="15"/>
      <c r="AO4165" s="64"/>
      <c r="AP4165"/>
      <c r="AQ4165"/>
      <c r="AR4165" s="46"/>
      <c r="AS4165" s="43"/>
    </row>
    <row r="4166" spans="1:45" x14ac:dyDescent="0.2">
      <c r="A4166" s="48"/>
      <c r="B4166" s="2"/>
      <c r="D4166" s="65"/>
      <c r="G4166" s="1"/>
      <c r="H4166" s="50"/>
      <c r="I4166" s="51"/>
      <c r="J4166" s="52"/>
      <c r="L4166" s="58"/>
      <c r="N4166" s="53"/>
      <c r="O4166" s="53"/>
      <c r="P4166" s="53"/>
      <c r="Q4166" s="53"/>
      <c r="S4166" s="54"/>
      <c r="T4166" s="55"/>
      <c r="U4166" s="56"/>
      <c r="V4166" s="57"/>
      <c r="AF4166" s="15"/>
      <c r="AO4166" s="64"/>
      <c r="AP4166"/>
      <c r="AQ4166"/>
      <c r="AR4166" s="46"/>
      <c r="AS4166" s="43"/>
    </row>
    <row r="4167" spans="1:45" x14ac:dyDescent="0.2">
      <c r="A4167" s="48"/>
      <c r="B4167" s="2"/>
      <c r="D4167" s="65"/>
      <c r="G4167" s="1"/>
      <c r="H4167" s="50"/>
      <c r="I4167" s="51"/>
      <c r="J4167" s="52"/>
      <c r="L4167" s="58"/>
      <c r="N4167" s="53"/>
      <c r="O4167" s="53"/>
      <c r="P4167" s="53"/>
      <c r="Q4167" s="53"/>
      <c r="S4167" s="54"/>
      <c r="T4167" s="55"/>
      <c r="U4167" s="56"/>
      <c r="V4167" s="57"/>
      <c r="AF4167" s="15"/>
      <c r="AO4167" s="64"/>
      <c r="AP4167"/>
      <c r="AQ4167"/>
      <c r="AR4167" s="46"/>
      <c r="AS4167" s="43"/>
    </row>
    <row r="4168" spans="1:45" x14ac:dyDescent="0.2">
      <c r="A4168" s="48"/>
      <c r="B4168" s="2"/>
      <c r="D4168" s="65"/>
      <c r="G4168" s="1"/>
      <c r="H4168" s="50"/>
      <c r="I4168" s="51"/>
      <c r="J4168" s="52"/>
      <c r="L4168" s="58"/>
      <c r="N4168" s="53"/>
      <c r="O4168" s="53"/>
      <c r="P4168" s="53"/>
      <c r="Q4168" s="53"/>
      <c r="S4168" s="54"/>
      <c r="T4168" s="55"/>
      <c r="U4168" s="56"/>
      <c r="V4168" s="57"/>
      <c r="AF4168" s="15"/>
      <c r="AO4168" s="64"/>
      <c r="AP4168"/>
      <c r="AQ4168"/>
      <c r="AR4168" s="46"/>
      <c r="AS4168" s="43"/>
    </row>
    <row r="4169" spans="1:45" x14ac:dyDescent="0.2">
      <c r="A4169" s="48"/>
      <c r="B4169" s="2"/>
      <c r="D4169" s="65"/>
      <c r="G4169" s="1"/>
      <c r="H4169" s="50"/>
      <c r="I4169" s="51"/>
      <c r="J4169" s="52"/>
      <c r="L4169" s="58"/>
      <c r="N4169" s="53"/>
      <c r="O4169" s="53"/>
      <c r="P4169" s="53"/>
      <c r="Q4169" s="53"/>
      <c r="S4169" s="54"/>
      <c r="T4169" s="55"/>
      <c r="U4169" s="56"/>
      <c r="V4169" s="57"/>
      <c r="AF4169" s="15"/>
      <c r="AO4169" s="64"/>
      <c r="AP4169"/>
      <c r="AQ4169"/>
      <c r="AR4169" s="46"/>
      <c r="AS4169" s="43"/>
    </row>
    <row r="4170" spans="1:45" x14ac:dyDescent="0.2">
      <c r="A4170" s="48"/>
      <c r="B4170" s="2"/>
      <c r="D4170" s="65"/>
      <c r="G4170" s="1"/>
      <c r="H4170" s="50"/>
      <c r="I4170" s="51"/>
      <c r="J4170" s="52"/>
      <c r="L4170" s="58"/>
      <c r="N4170" s="53"/>
      <c r="O4170" s="53"/>
      <c r="P4170" s="53"/>
      <c r="Q4170" s="53"/>
      <c r="S4170" s="54"/>
      <c r="T4170" s="55"/>
      <c r="U4170" s="56"/>
      <c r="V4170" s="57"/>
      <c r="AF4170" s="15"/>
      <c r="AO4170" s="64"/>
      <c r="AP4170"/>
      <c r="AQ4170"/>
      <c r="AR4170" s="46"/>
      <c r="AS4170" s="43"/>
    </row>
    <row r="4171" spans="1:45" x14ac:dyDescent="0.2">
      <c r="A4171" s="48"/>
      <c r="B4171" s="2"/>
      <c r="D4171" s="65"/>
      <c r="G4171" s="1"/>
      <c r="H4171" s="50"/>
      <c r="I4171" s="51"/>
      <c r="J4171" s="52"/>
      <c r="L4171" s="58"/>
      <c r="N4171" s="53"/>
      <c r="O4171" s="53"/>
      <c r="P4171" s="53"/>
      <c r="Q4171" s="53"/>
      <c r="S4171" s="54"/>
      <c r="T4171" s="55"/>
      <c r="U4171" s="56"/>
      <c r="V4171" s="57"/>
      <c r="AF4171" s="15"/>
      <c r="AO4171" s="64"/>
      <c r="AP4171"/>
      <c r="AQ4171"/>
      <c r="AR4171" s="46"/>
      <c r="AS4171" s="43"/>
    </row>
    <row r="4172" spans="1:45" x14ac:dyDescent="0.2">
      <c r="A4172" s="48"/>
      <c r="B4172" s="2"/>
      <c r="D4172" s="65"/>
      <c r="G4172" s="1"/>
      <c r="H4172" s="50"/>
      <c r="I4172" s="51"/>
      <c r="J4172" s="52"/>
      <c r="L4172" s="58"/>
      <c r="N4172" s="53"/>
      <c r="O4172" s="53"/>
      <c r="P4172" s="53"/>
      <c r="Q4172" s="53"/>
      <c r="S4172" s="54"/>
      <c r="T4172" s="55"/>
      <c r="U4172" s="56"/>
      <c r="V4172" s="57"/>
      <c r="AF4172" s="15"/>
      <c r="AO4172" s="64"/>
      <c r="AP4172"/>
      <c r="AQ4172"/>
      <c r="AR4172" s="46"/>
      <c r="AS4172" s="43"/>
    </row>
    <row r="4173" spans="1:45" x14ac:dyDescent="0.2">
      <c r="A4173" s="48"/>
      <c r="B4173" s="2"/>
      <c r="D4173" s="65"/>
      <c r="G4173" s="1"/>
      <c r="H4173" s="50"/>
      <c r="I4173" s="51"/>
      <c r="J4173" s="52"/>
      <c r="L4173" s="58"/>
      <c r="N4173" s="53"/>
      <c r="O4173" s="53"/>
      <c r="P4173" s="53"/>
      <c r="Q4173" s="53"/>
      <c r="S4173" s="54"/>
      <c r="T4173" s="55"/>
      <c r="U4173" s="56"/>
      <c r="V4173" s="57"/>
      <c r="AF4173" s="15"/>
      <c r="AO4173" s="64"/>
      <c r="AP4173"/>
      <c r="AQ4173"/>
      <c r="AR4173" s="46"/>
      <c r="AS4173" s="43"/>
    </row>
    <row r="4174" spans="1:45" x14ac:dyDescent="0.2">
      <c r="A4174" s="48"/>
      <c r="B4174" s="2"/>
      <c r="D4174" s="65"/>
      <c r="G4174" s="1"/>
      <c r="H4174" s="50"/>
      <c r="I4174" s="51"/>
      <c r="J4174" s="52"/>
      <c r="L4174" s="58"/>
      <c r="N4174" s="53"/>
      <c r="O4174" s="53"/>
      <c r="P4174" s="53"/>
      <c r="Q4174" s="53"/>
      <c r="S4174" s="54"/>
      <c r="T4174" s="55"/>
      <c r="U4174" s="56"/>
      <c r="V4174" s="57"/>
      <c r="AF4174" s="15"/>
      <c r="AO4174" s="64"/>
      <c r="AP4174"/>
      <c r="AQ4174"/>
      <c r="AR4174" s="46"/>
      <c r="AS4174" s="43"/>
    </row>
    <row r="4175" spans="1:45" x14ac:dyDescent="0.2">
      <c r="A4175" s="48"/>
      <c r="B4175" s="2"/>
      <c r="D4175" s="65"/>
      <c r="G4175" s="1"/>
      <c r="H4175" s="50"/>
      <c r="I4175" s="51"/>
      <c r="J4175" s="52"/>
      <c r="L4175" s="58"/>
      <c r="N4175" s="53"/>
      <c r="O4175" s="53"/>
      <c r="P4175" s="53"/>
      <c r="Q4175" s="53"/>
      <c r="S4175" s="54"/>
      <c r="T4175" s="55"/>
      <c r="U4175" s="56"/>
      <c r="V4175" s="57"/>
      <c r="AF4175" s="15"/>
      <c r="AO4175" s="64"/>
      <c r="AP4175"/>
      <c r="AQ4175"/>
      <c r="AR4175" s="46"/>
      <c r="AS4175" s="43"/>
    </row>
    <row r="4176" spans="1:45" x14ac:dyDescent="0.2">
      <c r="A4176" s="48"/>
      <c r="B4176" s="2"/>
      <c r="D4176" s="65"/>
      <c r="G4176" s="1"/>
      <c r="H4176" s="50"/>
      <c r="I4176" s="51"/>
      <c r="J4176" s="52"/>
      <c r="L4176" s="58"/>
      <c r="N4176" s="53"/>
      <c r="O4176" s="53"/>
      <c r="P4176" s="53"/>
      <c r="Q4176" s="53"/>
      <c r="S4176" s="54"/>
      <c r="T4176" s="55"/>
      <c r="U4176" s="56"/>
      <c r="V4176" s="57"/>
      <c r="AF4176" s="15"/>
      <c r="AO4176" s="64"/>
      <c r="AP4176"/>
      <c r="AQ4176"/>
      <c r="AR4176" s="46"/>
      <c r="AS4176" s="43"/>
    </row>
    <row r="4177" spans="1:45" x14ac:dyDescent="0.2">
      <c r="A4177" s="48"/>
      <c r="B4177" s="2"/>
      <c r="D4177" s="65"/>
      <c r="G4177" s="1"/>
      <c r="H4177" s="50"/>
      <c r="I4177" s="51"/>
      <c r="J4177" s="52"/>
      <c r="L4177" s="58"/>
      <c r="N4177" s="53"/>
      <c r="O4177" s="53"/>
      <c r="P4177" s="53"/>
      <c r="Q4177" s="53"/>
      <c r="S4177" s="54"/>
      <c r="T4177" s="55"/>
      <c r="U4177" s="56"/>
      <c r="V4177" s="57"/>
      <c r="AF4177" s="15"/>
      <c r="AO4177" s="64"/>
      <c r="AP4177"/>
      <c r="AQ4177"/>
      <c r="AR4177" s="46"/>
      <c r="AS4177" s="43"/>
    </row>
    <row r="4178" spans="1:45" x14ac:dyDescent="0.2">
      <c r="A4178" s="48"/>
      <c r="B4178" s="2"/>
      <c r="D4178" s="65"/>
      <c r="G4178" s="1"/>
      <c r="H4178" s="50"/>
      <c r="I4178" s="51"/>
      <c r="J4178" s="52"/>
      <c r="L4178" s="58"/>
      <c r="N4178" s="53"/>
      <c r="O4178" s="53"/>
      <c r="P4178" s="53"/>
      <c r="Q4178" s="53"/>
      <c r="S4178" s="54"/>
      <c r="T4178" s="55"/>
      <c r="U4178" s="56"/>
      <c r="V4178" s="57"/>
      <c r="AF4178" s="15"/>
      <c r="AO4178" s="64"/>
      <c r="AP4178"/>
      <c r="AQ4178"/>
      <c r="AR4178" s="46"/>
      <c r="AS4178" s="43"/>
    </row>
    <row r="4179" spans="1:45" x14ac:dyDescent="0.2">
      <c r="A4179" s="48"/>
      <c r="B4179" s="2"/>
      <c r="D4179" s="65"/>
      <c r="G4179" s="1"/>
      <c r="H4179" s="50"/>
      <c r="I4179" s="51"/>
      <c r="J4179" s="52"/>
      <c r="L4179" s="58"/>
      <c r="N4179" s="53"/>
      <c r="O4179" s="53"/>
      <c r="P4179" s="53"/>
      <c r="Q4179" s="53"/>
      <c r="S4179" s="54"/>
      <c r="T4179" s="55"/>
      <c r="U4179" s="56"/>
      <c r="V4179" s="57"/>
      <c r="AF4179" s="15"/>
      <c r="AO4179" s="64"/>
      <c r="AP4179"/>
      <c r="AQ4179"/>
      <c r="AR4179" s="46"/>
      <c r="AS4179" s="43"/>
    </row>
    <row r="4180" spans="1:45" x14ac:dyDescent="0.2">
      <c r="A4180" s="48"/>
      <c r="B4180" s="2"/>
      <c r="D4180" s="65"/>
      <c r="G4180" s="1"/>
      <c r="H4180" s="50"/>
      <c r="I4180" s="51"/>
      <c r="J4180" s="52"/>
      <c r="L4180" s="58"/>
      <c r="N4180" s="53"/>
      <c r="O4180" s="53"/>
      <c r="P4180" s="53"/>
      <c r="Q4180" s="53"/>
      <c r="S4180" s="54"/>
      <c r="T4180" s="55"/>
      <c r="U4180" s="56"/>
      <c r="V4180" s="57"/>
      <c r="AF4180" s="15"/>
      <c r="AO4180" s="64"/>
      <c r="AP4180"/>
      <c r="AQ4180"/>
      <c r="AR4180" s="46"/>
      <c r="AS4180" s="43"/>
    </row>
    <row r="4181" spans="1:45" x14ac:dyDescent="0.2">
      <c r="A4181" s="48"/>
      <c r="B4181" s="2"/>
      <c r="D4181" s="65"/>
      <c r="G4181" s="1"/>
      <c r="H4181" s="50"/>
      <c r="I4181" s="51"/>
      <c r="J4181" s="52"/>
      <c r="L4181" s="58"/>
      <c r="N4181" s="53"/>
      <c r="O4181" s="53"/>
      <c r="P4181" s="53"/>
      <c r="Q4181" s="53"/>
      <c r="S4181" s="54"/>
      <c r="T4181" s="55"/>
      <c r="U4181" s="56"/>
      <c r="V4181" s="57"/>
      <c r="AF4181" s="15"/>
      <c r="AO4181" s="64"/>
      <c r="AP4181"/>
      <c r="AQ4181"/>
      <c r="AR4181" s="46"/>
      <c r="AS4181" s="43"/>
    </row>
    <row r="4182" spans="1:45" x14ac:dyDescent="0.2">
      <c r="A4182" s="48"/>
      <c r="B4182" s="2"/>
      <c r="D4182" s="65"/>
      <c r="G4182" s="1"/>
      <c r="H4182" s="50"/>
      <c r="I4182" s="51"/>
      <c r="J4182" s="52"/>
      <c r="L4182" s="58"/>
      <c r="N4182" s="53"/>
      <c r="O4182" s="53"/>
      <c r="P4182" s="53"/>
      <c r="Q4182" s="53"/>
      <c r="S4182" s="54"/>
      <c r="T4182" s="55"/>
      <c r="U4182" s="56"/>
      <c r="V4182" s="57"/>
      <c r="AF4182" s="15"/>
      <c r="AO4182" s="64"/>
      <c r="AP4182"/>
      <c r="AQ4182"/>
      <c r="AR4182" s="46"/>
      <c r="AS4182" s="43"/>
    </row>
    <row r="4183" spans="1:45" x14ac:dyDescent="0.2">
      <c r="A4183" s="48"/>
      <c r="B4183" s="2"/>
      <c r="D4183" s="65"/>
      <c r="G4183" s="1"/>
      <c r="H4183" s="50"/>
      <c r="I4183" s="51"/>
      <c r="J4183" s="52"/>
      <c r="L4183" s="58"/>
      <c r="N4183" s="53"/>
      <c r="O4183" s="53"/>
      <c r="P4183" s="53"/>
      <c r="Q4183" s="53"/>
      <c r="S4183" s="54"/>
      <c r="T4183" s="55"/>
      <c r="U4183" s="56"/>
      <c r="V4183" s="57"/>
      <c r="AF4183" s="15"/>
      <c r="AO4183" s="64"/>
      <c r="AP4183"/>
      <c r="AQ4183"/>
      <c r="AR4183" s="46"/>
      <c r="AS4183" s="43"/>
    </row>
    <row r="4184" spans="1:45" x14ac:dyDescent="0.2">
      <c r="A4184" s="48"/>
      <c r="B4184" s="2"/>
      <c r="D4184" s="65"/>
      <c r="G4184" s="1"/>
      <c r="H4184" s="50"/>
      <c r="I4184" s="51"/>
      <c r="J4184" s="52"/>
      <c r="L4184" s="58"/>
      <c r="N4184" s="53"/>
      <c r="O4184" s="53"/>
      <c r="P4184" s="53"/>
      <c r="Q4184" s="53"/>
      <c r="S4184" s="54"/>
      <c r="T4184" s="55"/>
      <c r="U4184" s="56"/>
      <c r="V4184" s="57"/>
      <c r="AF4184" s="15"/>
      <c r="AO4184" s="64"/>
      <c r="AP4184"/>
      <c r="AQ4184"/>
      <c r="AR4184" s="46"/>
      <c r="AS4184" s="43"/>
    </row>
    <row r="4185" spans="1:45" x14ac:dyDescent="0.2">
      <c r="A4185" s="48"/>
      <c r="B4185" s="2"/>
      <c r="D4185" s="65"/>
      <c r="G4185" s="1"/>
      <c r="H4185" s="50"/>
      <c r="I4185" s="51"/>
      <c r="J4185" s="52"/>
      <c r="L4185" s="58"/>
      <c r="N4185" s="53"/>
      <c r="O4185" s="53"/>
      <c r="P4185" s="53"/>
      <c r="Q4185" s="53"/>
      <c r="S4185" s="54"/>
      <c r="T4185" s="55"/>
      <c r="U4185" s="56"/>
      <c r="V4185" s="57"/>
      <c r="AF4185" s="15"/>
      <c r="AO4185" s="64"/>
      <c r="AP4185"/>
      <c r="AQ4185"/>
      <c r="AR4185" s="46"/>
      <c r="AS4185" s="43"/>
    </row>
    <row r="4186" spans="1:45" x14ac:dyDescent="0.2">
      <c r="A4186" s="48"/>
      <c r="B4186" s="2"/>
      <c r="D4186" s="65"/>
      <c r="G4186" s="1"/>
      <c r="H4186" s="50"/>
      <c r="I4186" s="51"/>
      <c r="J4186" s="52"/>
      <c r="L4186" s="58"/>
      <c r="N4186" s="53"/>
      <c r="O4186" s="53"/>
      <c r="P4186" s="53"/>
      <c r="Q4186" s="53"/>
      <c r="S4186" s="54"/>
      <c r="T4186" s="55"/>
      <c r="U4186" s="56"/>
      <c r="V4186" s="57"/>
      <c r="AF4186" s="15"/>
      <c r="AO4186" s="64"/>
      <c r="AP4186"/>
      <c r="AQ4186"/>
      <c r="AR4186" s="46"/>
      <c r="AS4186" s="43"/>
    </row>
    <row r="4187" spans="1:45" x14ac:dyDescent="0.2">
      <c r="A4187" s="48"/>
      <c r="B4187" s="2"/>
      <c r="D4187" s="65"/>
      <c r="G4187" s="1"/>
      <c r="H4187" s="50"/>
      <c r="I4187" s="51"/>
      <c r="J4187" s="52"/>
      <c r="L4187" s="58"/>
      <c r="N4187" s="53"/>
      <c r="O4187" s="53"/>
      <c r="P4187" s="53"/>
      <c r="Q4187" s="53"/>
      <c r="S4187" s="54"/>
      <c r="T4187" s="55"/>
      <c r="U4187" s="56"/>
      <c r="V4187" s="57"/>
      <c r="AF4187" s="15"/>
      <c r="AO4187" s="64"/>
      <c r="AP4187"/>
      <c r="AQ4187"/>
      <c r="AR4187" s="46"/>
      <c r="AS4187" s="43"/>
    </row>
    <row r="4188" spans="1:45" x14ac:dyDescent="0.2">
      <c r="A4188" s="48"/>
      <c r="B4188" s="2"/>
      <c r="D4188" s="65"/>
      <c r="G4188" s="1"/>
      <c r="H4188" s="50"/>
      <c r="I4188" s="51"/>
      <c r="J4188" s="52"/>
      <c r="L4188" s="58"/>
      <c r="N4188" s="53"/>
      <c r="O4188" s="53"/>
      <c r="P4188" s="53"/>
      <c r="Q4188" s="53"/>
      <c r="S4188" s="54"/>
      <c r="T4188" s="55"/>
      <c r="U4188" s="56"/>
      <c r="V4188" s="57"/>
      <c r="AF4188" s="15"/>
      <c r="AO4188" s="64"/>
      <c r="AP4188"/>
      <c r="AQ4188"/>
      <c r="AR4188" s="46"/>
      <c r="AS4188" s="43"/>
    </row>
    <row r="4189" spans="1:45" x14ac:dyDescent="0.2">
      <c r="A4189" s="48"/>
      <c r="B4189" s="2"/>
      <c r="D4189" s="65"/>
      <c r="G4189" s="1"/>
      <c r="H4189" s="50"/>
      <c r="I4189" s="51"/>
      <c r="J4189" s="52"/>
      <c r="L4189" s="58"/>
      <c r="N4189" s="53"/>
      <c r="O4189" s="53"/>
      <c r="P4189" s="53"/>
      <c r="Q4189" s="53"/>
      <c r="S4189" s="54"/>
      <c r="T4189" s="55"/>
      <c r="U4189" s="56"/>
      <c r="V4189" s="57"/>
      <c r="AF4189" s="15"/>
      <c r="AO4189" s="64"/>
      <c r="AP4189"/>
      <c r="AQ4189"/>
      <c r="AR4189" s="46"/>
      <c r="AS4189" s="43"/>
    </row>
    <row r="4190" spans="1:45" x14ac:dyDescent="0.2">
      <c r="A4190" s="48"/>
      <c r="B4190" s="2"/>
      <c r="D4190" s="65"/>
      <c r="G4190" s="1"/>
      <c r="H4190" s="50"/>
      <c r="I4190" s="51"/>
      <c r="J4190" s="52"/>
      <c r="L4190" s="58"/>
      <c r="N4190" s="53"/>
      <c r="O4190" s="53"/>
      <c r="P4190" s="53"/>
      <c r="Q4190" s="53"/>
      <c r="S4190" s="54"/>
      <c r="T4190" s="55"/>
      <c r="U4190" s="56"/>
      <c r="V4190" s="57"/>
      <c r="AF4190" s="15"/>
      <c r="AO4190" s="64"/>
      <c r="AP4190"/>
      <c r="AQ4190"/>
      <c r="AR4190" s="46"/>
      <c r="AS4190" s="43"/>
    </row>
    <row r="4191" spans="1:45" x14ac:dyDescent="0.2">
      <c r="A4191" s="48"/>
      <c r="B4191" s="2"/>
      <c r="D4191" s="65"/>
      <c r="G4191" s="1"/>
      <c r="H4191" s="50"/>
      <c r="I4191" s="51"/>
      <c r="J4191" s="52"/>
      <c r="L4191" s="58"/>
      <c r="N4191" s="53"/>
      <c r="O4191" s="53"/>
      <c r="P4191" s="53"/>
      <c r="Q4191" s="53"/>
      <c r="S4191" s="54"/>
      <c r="T4191" s="55"/>
      <c r="U4191" s="56"/>
      <c r="V4191" s="57"/>
      <c r="AF4191" s="15"/>
      <c r="AO4191" s="64"/>
      <c r="AP4191"/>
      <c r="AQ4191"/>
      <c r="AR4191" s="46"/>
      <c r="AS4191" s="43"/>
    </row>
    <row r="4192" spans="1:45" x14ac:dyDescent="0.2">
      <c r="A4192" s="48"/>
      <c r="B4192" s="2"/>
      <c r="D4192" s="65"/>
      <c r="G4192" s="1"/>
      <c r="H4192" s="50"/>
      <c r="I4192" s="51"/>
      <c r="J4192" s="52"/>
      <c r="L4192" s="58"/>
      <c r="N4192" s="53"/>
      <c r="O4192" s="53"/>
      <c r="P4192" s="53"/>
      <c r="Q4192" s="53"/>
      <c r="S4192" s="54"/>
      <c r="T4192" s="55"/>
      <c r="U4192" s="56"/>
      <c r="V4192" s="57"/>
      <c r="AF4192" s="15"/>
      <c r="AO4192" s="64"/>
      <c r="AP4192"/>
      <c r="AQ4192"/>
      <c r="AR4192" s="46"/>
      <c r="AS4192" s="43"/>
    </row>
    <row r="4193" spans="1:45" x14ac:dyDescent="0.2">
      <c r="A4193" s="48"/>
      <c r="B4193" s="2"/>
      <c r="D4193" s="65"/>
      <c r="G4193" s="1"/>
      <c r="H4193" s="50"/>
      <c r="I4193" s="51"/>
      <c r="J4193" s="52"/>
      <c r="L4193" s="58"/>
      <c r="N4193" s="53"/>
      <c r="O4193" s="53"/>
      <c r="P4193" s="53"/>
      <c r="Q4193" s="53"/>
      <c r="S4193" s="54"/>
      <c r="T4193" s="55"/>
      <c r="U4193" s="56"/>
      <c r="V4193" s="57"/>
      <c r="AF4193" s="15"/>
      <c r="AO4193" s="64"/>
      <c r="AP4193"/>
      <c r="AQ4193"/>
      <c r="AR4193" s="46"/>
      <c r="AS4193" s="43"/>
    </row>
    <row r="4194" spans="1:45" x14ac:dyDescent="0.2">
      <c r="A4194" s="48"/>
      <c r="B4194" s="2"/>
      <c r="D4194" s="65"/>
      <c r="G4194" s="1"/>
      <c r="H4194" s="50"/>
      <c r="I4194" s="51"/>
      <c r="J4194" s="52"/>
      <c r="L4194" s="58"/>
      <c r="N4194" s="53"/>
      <c r="O4194" s="53"/>
      <c r="P4194" s="53"/>
      <c r="Q4194" s="53"/>
      <c r="S4194" s="54"/>
      <c r="T4194" s="55"/>
      <c r="U4194" s="56"/>
      <c r="V4194" s="57"/>
      <c r="AF4194" s="15"/>
      <c r="AO4194" s="64"/>
      <c r="AP4194"/>
      <c r="AQ4194"/>
      <c r="AR4194" s="46"/>
      <c r="AS4194" s="43"/>
    </row>
    <row r="4195" spans="1:45" x14ac:dyDescent="0.2">
      <c r="A4195" s="48"/>
      <c r="B4195" s="2"/>
      <c r="D4195" s="65"/>
      <c r="G4195" s="1"/>
      <c r="H4195" s="50"/>
      <c r="I4195" s="51"/>
      <c r="J4195" s="52"/>
      <c r="L4195" s="58"/>
      <c r="N4195" s="53"/>
      <c r="O4195" s="53"/>
      <c r="P4195" s="53"/>
      <c r="Q4195" s="53"/>
      <c r="S4195" s="54"/>
      <c r="T4195" s="55"/>
      <c r="U4195" s="56"/>
      <c r="V4195" s="57"/>
      <c r="AF4195" s="15"/>
      <c r="AO4195" s="64"/>
      <c r="AP4195"/>
      <c r="AQ4195"/>
      <c r="AR4195" s="46"/>
      <c r="AS4195" s="43"/>
    </row>
    <row r="4196" spans="1:45" x14ac:dyDescent="0.2">
      <c r="A4196" s="48"/>
      <c r="B4196" s="2"/>
      <c r="D4196" s="65"/>
      <c r="G4196" s="1"/>
      <c r="H4196" s="50"/>
      <c r="I4196" s="51"/>
      <c r="J4196" s="52"/>
      <c r="L4196" s="58"/>
      <c r="N4196" s="53"/>
      <c r="O4196" s="53"/>
      <c r="P4196" s="53"/>
      <c r="Q4196" s="53"/>
      <c r="S4196" s="54"/>
      <c r="T4196" s="55"/>
      <c r="U4196" s="56"/>
      <c r="V4196" s="57"/>
      <c r="AF4196" s="15"/>
      <c r="AO4196" s="64"/>
      <c r="AP4196"/>
      <c r="AQ4196"/>
      <c r="AR4196" s="46"/>
      <c r="AS4196" s="43"/>
    </row>
    <row r="4197" spans="1:45" x14ac:dyDescent="0.2">
      <c r="A4197" s="48"/>
      <c r="B4197" s="2"/>
      <c r="D4197" s="65"/>
      <c r="G4197" s="1"/>
      <c r="H4197" s="50"/>
      <c r="I4197" s="51"/>
      <c r="J4197" s="52"/>
      <c r="L4197" s="58"/>
      <c r="N4197" s="53"/>
      <c r="O4197" s="53"/>
      <c r="P4197" s="53"/>
      <c r="Q4197" s="53"/>
      <c r="S4197" s="54"/>
      <c r="T4197" s="55"/>
      <c r="U4197" s="56"/>
      <c r="V4197" s="57"/>
      <c r="AF4197" s="15"/>
      <c r="AO4197" s="64"/>
      <c r="AP4197"/>
      <c r="AQ4197"/>
      <c r="AR4197" s="46"/>
      <c r="AS4197" s="43"/>
    </row>
    <row r="4198" spans="1:45" x14ac:dyDescent="0.2">
      <c r="A4198" s="48"/>
      <c r="B4198" s="2"/>
      <c r="D4198" s="65"/>
      <c r="G4198" s="1"/>
      <c r="H4198" s="50"/>
      <c r="I4198" s="51"/>
      <c r="J4198" s="52"/>
      <c r="L4198" s="58"/>
      <c r="N4198" s="53"/>
      <c r="O4198" s="53"/>
      <c r="P4198" s="53"/>
      <c r="Q4198" s="53"/>
      <c r="S4198" s="54"/>
      <c r="T4198" s="55"/>
      <c r="U4198" s="56"/>
      <c r="V4198" s="57"/>
      <c r="AF4198" s="15"/>
      <c r="AO4198" s="64"/>
      <c r="AP4198"/>
      <c r="AQ4198"/>
      <c r="AR4198" s="46"/>
      <c r="AS4198" s="43"/>
    </row>
    <row r="4199" spans="1:45" x14ac:dyDescent="0.2">
      <c r="A4199" s="48"/>
      <c r="B4199" s="2"/>
      <c r="D4199" s="65"/>
      <c r="G4199" s="1"/>
      <c r="H4199" s="50"/>
      <c r="I4199" s="51"/>
      <c r="J4199" s="52"/>
      <c r="L4199" s="58"/>
      <c r="N4199" s="53"/>
      <c r="O4199" s="53"/>
      <c r="P4199" s="53"/>
      <c r="Q4199" s="53"/>
      <c r="S4199" s="54"/>
      <c r="T4199" s="55"/>
      <c r="U4199" s="56"/>
      <c r="V4199" s="57"/>
      <c r="AF4199" s="15"/>
      <c r="AO4199" s="64"/>
      <c r="AP4199"/>
      <c r="AQ4199"/>
      <c r="AR4199" s="46"/>
      <c r="AS4199" s="43"/>
    </row>
    <row r="4200" spans="1:45" x14ac:dyDescent="0.2">
      <c r="A4200" s="48"/>
      <c r="B4200" s="2"/>
      <c r="D4200" s="65"/>
      <c r="G4200" s="1"/>
      <c r="H4200" s="50"/>
      <c r="I4200" s="51"/>
      <c r="J4200" s="52"/>
      <c r="L4200" s="58"/>
      <c r="N4200" s="53"/>
      <c r="O4200" s="53"/>
      <c r="P4200" s="53"/>
      <c r="Q4200" s="53"/>
      <c r="S4200" s="54"/>
      <c r="T4200" s="55"/>
      <c r="U4200" s="56"/>
      <c r="V4200" s="57"/>
      <c r="AF4200" s="15"/>
      <c r="AO4200" s="64"/>
      <c r="AP4200"/>
      <c r="AQ4200"/>
      <c r="AR4200" s="46"/>
      <c r="AS4200" s="43"/>
    </row>
    <row r="4201" spans="1:45" x14ac:dyDescent="0.2">
      <c r="A4201" s="48"/>
      <c r="B4201" s="2"/>
      <c r="D4201" s="65"/>
      <c r="G4201" s="1"/>
      <c r="H4201" s="50"/>
      <c r="I4201" s="51"/>
      <c r="J4201" s="52"/>
      <c r="L4201" s="58"/>
      <c r="N4201" s="53"/>
      <c r="O4201" s="53"/>
      <c r="P4201" s="53"/>
      <c r="Q4201" s="53"/>
      <c r="S4201" s="54"/>
      <c r="T4201" s="55"/>
      <c r="U4201" s="56"/>
      <c r="V4201" s="57"/>
      <c r="AF4201" s="15"/>
      <c r="AO4201" s="64"/>
      <c r="AP4201"/>
      <c r="AQ4201"/>
      <c r="AR4201" s="46"/>
      <c r="AS4201" s="43"/>
    </row>
    <row r="4202" spans="1:45" x14ac:dyDescent="0.2">
      <c r="A4202" s="48"/>
      <c r="B4202" s="2"/>
      <c r="D4202" s="65"/>
      <c r="G4202" s="1"/>
      <c r="H4202" s="50"/>
      <c r="I4202" s="51"/>
      <c r="J4202" s="52"/>
      <c r="L4202" s="58"/>
      <c r="N4202" s="53"/>
      <c r="O4202" s="53"/>
      <c r="P4202" s="53"/>
      <c r="Q4202" s="53"/>
      <c r="S4202" s="54"/>
      <c r="T4202" s="55"/>
      <c r="U4202" s="56"/>
      <c r="V4202" s="57"/>
      <c r="AF4202" s="15"/>
      <c r="AO4202" s="64"/>
      <c r="AP4202"/>
      <c r="AQ4202"/>
      <c r="AR4202" s="46"/>
      <c r="AS4202" s="43"/>
    </row>
    <row r="4203" spans="1:45" x14ac:dyDescent="0.2">
      <c r="A4203" s="48"/>
      <c r="B4203" s="2"/>
      <c r="D4203" s="65"/>
      <c r="G4203" s="1"/>
      <c r="H4203" s="50"/>
      <c r="I4203" s="51"/>
      <c r="J4203" s="52"/>
      <c r="L4203" s="58"/>
      <c r="N4203" s="53"/>
      <c r="O4203" s="53"/>
      <c r="P4203" s="53"/>
      <c r="Q4203" s="53"/>
      <c r="S4203" s="54"/>
      <c r="T4203" s="55"/>
      <c r="U4203" s="56"/>
      <c r="V4203" s="57"/>
      <c r="AF4203" s="15"/>
      <c r="AO4203" s="64"/>
      <c r="AP4203"/>
      <c r="AQ4203"/>
      <c r="AR4203" s="46"/>
      <c r="AS4203" s="43"/>
    </row>
    <row r="4204" spans="1:45" x14ac:dyDescent="0.2">
      <c r="A4204" s="48"/>
      <c r="B4204" s="2"/>
      <c r="D4204" s="65"/>
      <c r="G4204" s="1"/>
      <c r="H4204" s="50"/>
      <c r="I4204" s="51"/>
      <c r="J4204" s="52"/>
      <c r="L4204" s="58"/>
      <c r="N4204" s="53"/>
      <c r="O4204" s="53"/>
      <c r="P4204" s="53"/>
      <c r="Q4204" s="53"/>
      <c r="S4204" s="54"/>
      <c r="T4204" s="55"/>
      <c r="U4204" s="56"/>
      <c r="V4204" s="57"/>
      <c r="AF4204" s="15"/>
      <c r="AO4204" s="64"/>
      <c r="AP4204"/>
      <c r="AQ4204"/>
      <c r="AR4204" s="46"/>
      <c r="AS4204" s="43"/>
    </row>
    <row r="4205" spans="1:45" x14ac:dyDescent="0.2">
      <c r="A4205" s="48"/>
      <c r="B4205" s="2"/>
      <c r="D4205" s="65"/>
      <c r="G4205" s="1"/>
      <c r="H4205" s="50"/>
      <c r="I4205" s="51"/>
      <c r="J4205" s="52"/>
      <c r="L4205" s="58"/>
      <c r="N4205" s="53"/>
      <c r="O4205" s="53"/>
      <c r="P4205" s="53"/>
      <c r="Q4205" s="53"/>
      <c r="S4205" s="54"/>
      <c r="T4205" s="55"/>
      <c r="U4205" s="56"/>
      <c r="V4205" s="57"/>
      <c r="AF4205" s="15"/>
      <c r="AO4205" s="64"/>
      <c r="AP4205"/>
      <c r="AQ4205"/>
      <c r="AR4205" s="46"/>
      <c r="AS4205" s="43"/>
    </row>
    <row r="4206" spans="1:45" x14ac:dyDescent="0.2">
      <c r="A4206" s="48"/>
      <c r="B4206" s="2"/>
      <c r="D4206" s="65"/>
      <c r="G4206" s="1"/>
      <c r="H4206" s="50"/>
      <c r="I4206" s="51"/>
      <c r="J4206" s="52"/>
      <c r="L4206" s="58"/>
      <c r="N4206" s="53"/>
      <c r="O4206" s="53"/>
      <c r="P4206" s="53"/>
      <c r="Q4206" s="53"/>
      <c r="S4206" s="54"/>
      <c r="T4206" s="55"/>
      <c r="U4206" s="56"/>
      <c r="V4206" s="57"/>
      <c r="AF4206" s="15"/>
      <c r="AO4206" s="64"/>
      <c r="AP4206"/>
      <c r="AQ4206"/>
      <c r="AR4206" s="46"/>
      <c r="AS4206" s="43"/>
    </row>
    <row r="4207" spans="1:45" x14ac:dyDescent="0.2">
      <c r="A4207" s="48"/>
      <c r="B4207" s="2"/>
      <c r="D4207" s="65"/>
      <c r="G4207" s="1"/>
      <c r="H4207" s="50"/>
      <c r="I4207" s="51"/>
      <c r="J4207" s="52"/>
      <c r="L4207" s="58"/>
      <c r="N4207" s="53"/>
      <c r="O4207" s="53"/>
      <c r="P4207" s="53"/>
      <c r="Q4207" s="53"/>
      <c r="S4207" s="54"/>
      <c r="T4207" s="55"/>
      <c r="U4207" s="56"/>
      <c r="V4207" s="57"/>
      <c r="AF4207" s="15"/>
      <c r="AO4207" s="64"/>
      <c r="AP4207"/>
      <c r="AQ4207"/>
      <c r="AR4207" s="46"/>
      <c r="AS4207" s="43"/>
    </row>
    <row r="4208" spans="1:45" x14ac:dyDescent="0.2">
      <c r="A4208" s="48"/>
      <c r="B4208" s="2"/>
      <c r="D4208" s="65"/>
      <c r="G4208" s="1"/>
      <c r="H4208" s="50"/>
      <c r="I4208" s="51"/>
      <c r="J4208" s="52"/>
      <c r="L4208" s="58"/>
      <c r="N4208" s="53"/>
      <c r="O4208" s="53"/>
      <c r="P4208" s="53"/>
      <c r="Q4208" s="53"/>
      <c r="S4208" s="54"/>
      <c r="T4208" s="55"/>
      <c r="U4208" s="56"/>
      <c r="V4208" s="57"/>
      <c r="AF4208" s="15"/>
      <c r="AO4208" s="64"/>
      <c r="AP4208"/>
      <c r="AQ4208"/>
      <c r="AR4208" s="46"/>
      <c r="AS4208" s="43"/>
    </row>
    <row r="4209" spans="1:45" x14ac:dyDescent="0.2">
      <c r="A4209" s="48"/>
      <c r="B4209" s="2"/>
      <c r="D4209" s="65"/>
      <c r="G4209" s="1"/>
      <c r="H4209" s="50"/>
      <c r="I4209" s="51"/>
      <c r="J4209" s="52"/>
      <c r="L4209" s="58"/>
      <c r="N4209" s="53"/>
      <c r="O4209" s="53"/>
      <c r="P4209" s="53"/>
      <c r="Q4209" s="53"/>
      <c r="S4209" s="54"/>
      <c r="T4209" s="55"/>
      <c r="U4209" s="56"/>
      <c r="V4209" s="57"/>
      <c r="AF4209" s="15"/>
      <c r="AO4209" s="64"/>
      <c r="AP4209"/>
      <c r="AQ4209"/>
      <c r="AR4209" s="46"/>
      <c r="AS4209" s="43"/>
    </row>
    <row r="4210" spans="1:45" x14ac:dyDescent="0.2">
      <c r="A4210" s="48"/>
      <c r="B4210" s="2"/>
      <c r="D4210" s="65"/>
      <c r="G4210" s="1"/>
      <c r="H4210" s="50"/>
      <c r="I4210" s="51"/>
      <c r="J4210" s="52"/>
      <c r="L4210" s="58"/>
      <c r="N4210" s="53"/>
      <c r="O4210" s="53"/>
      <c r="P4210" s="53"/>
      <c r="Q4210" s="53"/>
      <c r="S4210" s="54"/>
      <c r="T4210" s="55"/>
      <c r="U4210" s="56"/>
      <c r="V4210" s="57"/>
      <c r="AF4210" s="15"/>
      <c r="AO4210" s="64"/>
      <c r="AP4210"/>
      <c r="AQ4210"/>
      <c r="AR4210" s="46"/>
      <c r="AS4210" s="43"/>
    </row>
    <row r="4211" spans="1:45" x14ac:dyDescent="0.2">
      <c r="A4211" s="48"/>
      <c r="B4211" s="2"/>
      <c r="D4211" s="65"/>
      <c r="G4211" s="1"/>
      <c r="H4211" s="50"/>
      <c r="I4211" s="51"/>
      <c r="J4211" s="52"/>
      <c r="L4211" s="58"/>
      <c r="N4211" s="53"/>
      <c r="O4211" s="53"/>
      <c r="P4211" s="53"/>
      <c r="Q4211" s="53"/>
      <c r="S4211" s="54"/>
      <c r="T4211" s="55"/>
      <c r="U4211" s="56"/>
      <c r="V4211" s="57"/>
      <c r="AF4211" s="15"/>
      <c r="AO4211" s="64"/>
      <c r="AP4211"/>
      <c r="AQ4211"/>
      <c r="AR4211" s="46"/>
      <c r="AS4211" s="43"/>
    </row>
    <row r="4212" spans="1:45" x14ac:dyDescent="0.2">
      <c r="A4212" s="48"/>
      <c r="B4212" s="2"/>
      <c r="D4212" s="65"/>
      <c r="G4212" s="1"/>
      <c r="H4212" s="50"/>
      <c r="I4212" s="51"/>
      <c r="J4212" s="52"/>
      <c r="L4212" s="58"/>
      <c r="N4212" s="53"/>
      <c r="O4212" s="53"/>
      <c r="P4212" s="53"/>
      <c r="Q4212" s="53"/>
      <c r="S4212" s="54"/>
      <c r="T4212" s="55"/>
      <c r="U4212" s="56"/>
      <c r="V4212" s="57"/>
      <c r="AF4212" s="15"/>
      <c r="AO4212" s="64"/>
      <c r="AP4212"/>
      <c r="AQ4212"/>
      <c r="AR4212" s="46"/>
      <c r="AS4212" s="43"/>
    </row>
    <row r="4213" spans="1:45" x14ac:dyDescent="0.2">
      <c r="A4213" s="48"/>
      <c r="B4213" s="2"/>
      <c r="D4213" s="65"/>
      <c r="G4213" s="1"/>
      <c r="H4213" s="50"/>
      <c r="I4213" s="51"/>
      <c r="J4213" s="52"/>
      <c r="L4213" s="58"/>
      <c r="N4213" s="53"/>
      <c r="O4213" s="53"/>
      <c r="P4213" s="53"/>
      <c r="Q4213" s="53"/>
      <c r="S4213" s="54"/>
      <c r="T4213" s="55"/>
      <c r="U4213" s="56"/>
      <c r="V4213" s="57"/>
      <c r="AF4213" s="15"/>
      <c r="AO4213" s="64"/>
      <c r="AP4213"/>
      <c r="AQ4213"/>
      <c r="AR4213" s="46"/>
      <c r="AS4213" s="43"/>
    </row>
    <row r="4214" spans="1:45" x14ac:dyDescent="0.2">
      <c r="A4214" s="48"/>
      <c r="B4214" s="2"/>
      <c r="D4214" s="65"/>
      <c r="G4214" s="1"/>
      <c r="H4214" s="50"/>
      <c r="I4214" s="51"/>
      <c r="J4214" s="52"/>
      <c r="L4214" s="58"/>
      <c r="N4214" s="53"/>
      <c r="O4214" s="53"/>
      <c r="P4214" s="53"/>
      <c r="Q4214" s="53"/>
      <c r="S4214" s="54"/>
      <c r="T4214" s="55"/>
      <c r="U4214" s="56"/>
      <c r="V4214" s="57"/>
      <c r="AF4214" s="15"/>
      <c r="AO4214" s="64"/>
      <c r="AP4214"/>
      <c r="AQ4214"/>
      <c r="AR4214" s="46"/>
      <c r="AS4214" s="43"/>
    </row>
    <row r="4215" spans="1:45" x14ac:dyDescent="0.2">
      <c r="A4215" s="48"/>
      <c r="B4215" s="2"/>
      <c r="D4215" s="65"/>
      <c r="G4215" s="1"/>
      <c r="H4215" s="50"/>
      <c r="I4215" s="51"/>
      <c r="J4215" s="52"/>
      <c r="L4215" s="58"/>
      <c r="N4215" s="53"/>
      <c r="O4215" s="53"/>
      <c r="P4215" s="53"/>
      <c r="Q4215" s="53"/>
      <c r="S4215" s="54"/>
      <c r="T4215" s="55"/>
      <c r="U4215" s="56"/>
      <c r="V4215" s="57"/>
      <c r="AF4215" s="15"/>
      <c r="AO4215" s="64"/>
      <c r="AP4215"/>
      <c r="AQ4215"/>
      <c r="AR4215" s="46"/>
      <c r="AS4215" s="43"/>
    </row>
    <row r="4216" spans="1:45" x14ac:dyDescent="0.2">
      <c r="A4216" s="48"/>
      <c r="B4216" s="2"/>
      <c r="D4216" s="65"/>
      <c r="G4216" s="1"/>
      <c r="H4216" s="50"/>
      <c r="I4216" s="51"/>
      <c r="J4216" s="52"/>
      <c r="L4216" s="58"/>
      <c r="N4216" s="53"/>
      <c r="O4216" s="53"/>
      <c r="P4216" s="53"/>
      <c r="Q4216" s="53"/>
      <c r="S4216" s="54"/>
      <c r="T4216" s="55"/>
      <c r="U4216" s="56"/>
      <c r="V4216" s="57"/>
      <c r="AF4216" s="15"/>
      <c r="AO4216" s="64"/>
      <c r="AP4216"/>
      <c r="AQ4216"/>
      <c r="AR4216" s="46"/>
      <c r="AS4216" s="43"/>
    </row>
    <row r="4217" spans="1:45" x14ac:dyDescent="0.2">
      <c r="A4217" s="48"/>
      <c r="B4217" s="2"/>
      <c r="D4217" s="65"/>
      <c r="G4217" s="1"/>
      <c r="H4217" s="50"/>
      <c r="I4217" s="51"/>
      <c r="J4217" s="52"/>
      <c r="L4217" s="58"/>
      <c r="N4217" s="53"/>
      <c r="O4217" s="53"/>
      <c r="P4217" s="53"/>
      <c r="Q4217" s="53"/>
      <c r="S4217" s="54"/>
      <c r="T4217" s="55"/>
      <c r="U4217" s="56"/>
      <c r="V4217" s="57"/>
      <c r="AF4217" s="15"/>
      <c r="AO4217" s="64"/>
      <c r="AP4217"/>
      <c r="AQ4217"/>
      <c r="AR4217" s="46"/>
      <c r="AS4217" s="43"/>
    </row>
    <row r="4218" spans="1:45" x14ac:dyDescent="0.2">
      <c r="A4218" s="48"/>
      <c r="B4218" s="2"/>
      <c r="D4218" s="65"/>
      <c r="G4218" s="1"/>
      <c r="H4218" s="50"/>
      <c r="I4218" s="51"/>
      <c r="J4218" s="52"/>
      <c r="L4218" s="58"/>
      <c r="N4218" s="53"/>
      <c r="O4218" s="53"/>
      <c r="P4218" s="53"/>
      <c r="Q4218" s="53"/>
      <c r="S4218" s="54"/>
      <c r="T4218" s="55"/>
      <c r="U4218" s="56"/>
      <c r="V4218" s="57"/>
      <c r="AF4218" s="15"/>
      <c r="AO4218" s="64"/>
      <c r="AP4218"/>
      <c r="AQ4218"/>
      <c r="AR4218" s="46"/>
      <c r="AS4218" s="43"/>
    </row>
    <row r="4219" spans="1:45" x14ac:dyDescent="0.2">
      <c r="A4219" s="48"/>
      <c r="B4219" s="2"/>
      <c r="D4219" s="65"/>
      <c r="G4219" s="1"/>
      <c r="H4219" s="50"/>
      <c r="I4219" s="51"/>
      <c r="J4219" s="52"/>
      <c r="L4219" s="58"/>
      <c r="N4219" s="53"/>
      <c r="O4219" s="53"/>
      <c r="P4219" s="53"/>
      <c r="Q4219" s="53"/>
      <c r="S4219" s="54"/>
      <c r="T4219" s="55"/>
      <c r="U4219" s="56"/>
      <c r="V4219" s="57"/>
      <c r="AF4219" s="15"/>
      <c r="AO4219" s="64"/>
      <c r="AP4219"/>
      <c r="AQ4219"/>
      <c r="AR4219" s="46"/>
      <c r="AS4219" s="43"/>
    </row>
    <row r="4220" spans="1:45" x14ac:dyDescent="0.2">
      <c r="A4220" s="48"/>
      <c r="B4220" s="2"/>
      <c r="D4220" s="65"/>
      <c r="G4220" s="1"/>
      <c r="H4220" s="50"/>
      <c r="I4220" s="51"/>
      <c r="J4220" s="52"/>
      <c r="L4220" s="58"/>
      <c r="N4220" s="53"/>
      <c r="O4220" s="53"/>
      <c r="P4220" s="53"/>
      <c r="Q4220" s="53"/>
      <c r="S4220" s="54"/>
      <c r="T4220" s="55"/>
      <c r="U4220" s="56"/>
      <c r="V4220" s="57"/>
      <c r="AF4220" s="15"/>
      <c r="AO4220" s="64"/>
      <c r="AP4220"/>
      <c r="AQ4220"/>
      <c r="AR4220" s="46"/>
      <c r="AS4220" s="43"/>
    </row>
    <row r="4221" spans="1:45" x14ac:dyDescent="0.2">
      <c r="A4221" s="48"/>
      <c r="B4221" s="2"/>
      <c r="D4221" s="65"/>
      <c r="G4221" s="1"/>
      <c r="H4221" s="50"/>
      <c r="I4221" s="51"/>
      <c r="J4221" s="52"/>
      <c r="L4221" s="58"/>
      <c r="N4221" s="53"/>
      <c r="O4221" s="53"/>
      <c r="P4221" s="53"/>
      <c r="Q4221" s="53"/>
      <c r="S4221" s="54"/>
      <c r="T4221" s="55"/>
      <c r="U4221" s="56"/>
      <c r="V4221" s="57"/>
      <c r="AF4221" s="15"/>
      <c r="AO4221" s="64"/>
      <c r="AP4221"/>
      <c r="AQ4221"/>
      <c r="AR4221" s="46"/>
      <c r="AS4221" s="43"/>
    </row>
    <row r="4222" spans="1:45" x14ac:dyDescent="0.2">
      <c r="A4222" s="48"/>
      <c r="B4222" s="2"/>
      <c r="D4222" s="65"/>
      <c r="G4222" s="1"/>
      <c r="H4222" s="50"/>
      <c r="I4222" s="51"/>
      <c r="J4222" s="52"/>
      <c r="L4222" s="58"/>
      <c r="N4222" s="53"/>
      <c r="O4222" s="53"/>
      <c r="P4222" s="53"/>
      <c r="Q4222" s="53"/>
      <c r="S4222" s="54"/>
      <c r="T4222" s="55"/>
      <c r="U4222" s="56"/>
      <c r="V4222" s="57"/>
      <c r="AF4222" s="15"/>
      <c r="AO4222" s="64"/>
      <c r="AP4222"/>
      <c r="AQ4222"/>
      <c r="AR4222" s="46"/>
      <c r="AS4222" s="43"/>
    </row>
    <row r="4223" spans="1:45" x14ac:dyDescent="0.2">
      <c r="A4223" s="48"/>
      <c r="B4223" s="2"/>
      <c r="D4223" s="65"/>
      <c r="G4223" s="1"/>
      <c r="H4223" s="50"/>
      <c r="I4223" s="51"/>
      <c r="J4223" s="52"/>
      <c r="L4223" s="58"/>
      <c r="N4223" s="53"/>
      <c r="O4223" s="53"/>
      <c r="P4223" s="53"/>
      <c r="Q4223" s="53"/>
      <c r="S4223" s="54"/>
      <c r="T4223" s="55"/>
      <c r="U4223" s="56"/>
      <c r="V4223" s="57"/>
      <c r="AF4223" s="15"/>
      <c r="AO4223" s="64"/>
      <c r="AP4223"/>
      <c r="AQ4223"/>
      <c r="AR4223" s="46"/>
      <c r="AS4223" s="43"/>
    </row>
    <row r="4224" spans="1:45" x14ac:dyDescent="0.2">
      <c r="A4224" s="48"/>
      <c r="B4224" s="2"/>
      <c r="D4224" s="65"/>
      <c r="G4224" s="1"/>
      <c r="H4224" s="50"/>
      <c r="I4224" s="51"/>
      <c r="J4224" s="52"/>
      <c r="L4224" s="58"/>
      <c r="N4224" s="53"/>
      <c r="O4224" s="53"/>
      <c r="P4224" s="53"/>
      <c r="Q4224" s="53"/>
      <c r="S4224" s="54"/>
      <c r="T4224" s="55"/>
      <c r="U4224" s="56"/>
      <c r="V4224" s="57"/>
      <c r="AF4224" s="15"/>
      <c r="AO4224" s="64"/>
      <c r="AP4224"/>
      <c r="AQ4224"/>
      <c r="AR4224" s="46"/>
      <c r="AS4224" s="43"/>
    </row>
    <row r="4225" spans="1:45" x14ac:dyDescent="0.2">
      <c r="A4225" s="48"/>
      <c r="B4225" s="2"/>
      <c r="D4225" s="65"/>
      <c r="G4225" s="1"/>
      <c r="H4225" s="50"/>
      <c r="I4225" s="51"/>
      <c r="J4225" s="52"/>
      <c r="L4225" s="58"/>
      <c r="N4225" s="53"/>
      <c r="O4225" s="53"/>
      <c r="P4225" s="53"/>
      <c r="Q4225" s="53"/>
      <c r="S4225" s="54"/>
      <c r="T4225" s="55"/>
      <c r="U4225" s="56"/>
      <c r="V4225" s="57"/>
      <c r="AF4225" s="15"/>
      <c r="AO4225" s="64"/>
      <c r="AP4225"/>
      <c r="AQ4225"/>
      <c r="AR4225" s="46"/>
      <c r="AS4225" s="43"/>
    </row>
    <row r="4226" spans="1:45" x14ac:dyDescent="0.2">
      <c r="A4226" s="48"/>
      <c r="B4226" s="2"/>
      <c r="D4226" s="65"/>
      <c r="G4226" s="1"/>
      <c r="H4226" s="50"/>
      <c r="I4226" s="51"/>
      <c r="J4226" s="52"/>
      <c r="L4226" s="58"/>
      <c r="N4226" s="53"/>
      <c r="O4226" s="53"/>
      <c r="P4226" s="53"/>
      <c r="Q4226" s="53"/>
      <c r="S4226" s="54"/>
      <c r="T4226" s="55"/>
      <c r="U4226" s="56"/>
      <c r="V4226" s="57"/>
      <c r="AF4226" s="15"/>
      <c r="AO4226" s="64"/>
      <c r="AP4226"/>
      <c r="AQ4226"/>
      <c r="AR4226" s="46"/>
      <c r="AS4226" s="43"/>
    </row>
    <row r="4227" spans="1:45" x14ac:dyDescent="0.2">
      <c r="A4227" s="48"/>
      <c r="B4227" s="2"/>
      <c r="D4227" s="65"/>
      <c r="G4227" s="1"/>
      <c r="H4227" s="50"/>
      <c r="I4227" s="51"/>
      <c r="J4227" s="52"/>
      <c r="L4227" s="58"/>
      <c r="N4227" s="53"/>
      <c r="O4227" s="53"/>
      <c r="P4227" s="53"/>
      <c r="Q4227" s="53"/>
      <c r="S4227" s="54"/>
      <c r="T4227" s="55"/>
      <c r="U4227" s="56"/>
      <c r="V4227" s="57"/>
      <c r="AF4227" s="15"/>
      <c r="AO4227" s="64"/>
      <c r="AP4227"/>
      <c r="AQ4227"/>
      <c r="AR4227" s="46"/>
      <c r="AS4227" s="43"/>
    </row>
    <row r="4228" spans="1:45" x14ac:dyDescent="0.2">
      <c r="A4228" s="48"/>
      <c r="B4228" s="2"/>
      <c r="D4228" s="65"/>
      <c r="G4228" s="1"/>
      <c r="H4228" s="50"/>
      <c r="I4228" s="51"/>
      <c r="J4228" s="52"/>
      <c r="L4228" s="58"/>
      <c r="N4228" s="53"/>
      <c r="O4228" s="53"/>
      <c r="P4228" s="53"/>
      <c r="Q4228" s="53"/>
      <c r="S4228" s="54"/>
      <c r="T4228" s="55"/>
      <c r="U4228" s="56"/>
      <c r="V4228" s="57"/>
      <c r="AF4228" s="15"/>
      <c r="AO4228" s="64"/>
      <c r="AP4228"/>
      <c r="AQ4228"/>
      <c r="AR4228" s="46"/>
      <c r="AS4228" s="43"/>
    </row>
    <row r="4229" spans="1:45" x14ac:dyDescent="0.2">
      <c r="A4229" s="48"/>
      <c r="B4229" s="2"/>
      <c r="D4229" s="65"/>
      <c r="G4229" s="1"/>
      <c r="H4229" s="50"/>
      <c r="I4229" s="51"/>
      <c r="J4229" s="52"/>
      <c r="L4229" s="58"/>
      <c r="N4229" s="53"/>
      <c r="O4229" s="53"/>
      <c r="P4229" s="53"/>
      <c r="Q4229" s="53"/>
      <c r="S4229" s="54"/>
      <c r="T4229" s="55"/>
      <c r="U4229" s="56"/>
      <c r="V4229" s="57"/>
      <c r="AF4229" s="15"/>
      <c r="AO4229" s="64"/>
      <c r="AP4229"/>
      <c r="AQ4229"/>
      <c r="AR4229" s="46"/>
      <c r="AS4229" s="43"/>
    </row>
    <row r="4230" spans="1:45" x14ac:dyDescent="0.2">
      <c r="A4230" s="48"/>
      <c r="B4230" s="2"/>
      <c r="D4230" s="65"/>
      <c r="G4230" s="1"/>
      <c r="H4230" s="50"/>
      <c r="I4230" s="51"/>
      <c r="J4230" s="52"/>
      <c r="L4230" s="58"/>
      <c r="N4230" s="53"/>
      <c r="O4230" s="53"/>
      <c r="P4230" s="53"/>
      <c r="Q4230" s="53"/>
      <c r="S4230" s="54"/>
      <c r="T4230" s="55"/>
      <c r="U4230" s="56"/>
      <c r="V4230" s="57"/>
      <c r="AF4230" s="15"/>
      <c r="AO4230" s="64"/>
      <c r="AP4230"/>
      <c r="AQ4230"/>
      <c r="AR4230" s="46"/>
      <c r="AS4230" s="43"/>
    </row>
    <row r="4231" spans="1:45" x14ac:dyDescent="0.2">
      <c r="A4231" s="48"/>
      <c r="B4231" s="2"/>
      <c r="D4231" s="65"/>
      <c r="G4231" s="1"/>
      <c r="H4231" s="50"/>
      <c r="I4231" s="51"/>
      <c r="J4231" s="52"/>
      <c r="L4231" s="58"/>
      <c r="N4231" s="53"/>
      <c r="O4231" s="53"/>
      <c r="P4231" s="53"/>
      <c r="Q4231" s="53"/>
      <c r="S4231" s="54"/>
      <c r="T4231" s="55"/>
      <c r="U4231" s="56"/>
      <c r="V4231" s="57"/>
      <c r="AF4231" s="15"/>
      <c r="AO4231" s="64"/>
      <c r="AP4231"/>
      <c r="AQ4231"/>
      <c r="AR4231" s="46"/>
      <c r="AS4231" s="43"/>
    </row>
    <row r="4232" spans="1:45" x14ac:dyDescent="0.2">
      <c r="A4232" s="48"/>
      <c r="B4232" s="2"/>
      <c r="D4232" s="65"/>
      <c r="G4232" s="1"/>
      <c r="H4232" s="50"/>
      <c r="I4232" s="51"/>
      <c r="J4232" s="52"/>
      <c r="L4232" s="58"/>
      <c r="N4232" s="53"/>
      <c r="O4232" s="53"/>
      <c r="P4232" s="53"/>
      <c r="Q4232" s="53"/>
      <c r="S4232" s="54"/>
      <c r="T4232" s="55"/>
      <c r="U4232" s="56"/>
      <c r="V4232" s="57"/>
      <c r="AF4232" s="15"/>
      <c r="AO4232" s="64"/>
      <c r="AP4232"/>
      <c r="AQ4232"/>
      <c r="AR4232" s="46"/>
      <c r="AS4232" s="43"/>
    </row>
    <row r="4233" spans="1:45" x14ac:dyDescent="0.2">
      <c r="A4233" s="48"/>
      <c r="B4233" s="2"/>
      <c r="D4233" s="65"/>
      <c r="G4233" s="1"/>
      <c r="H4233" s="50"/>
      <c r="I4233" s="51"/>
      <c r="J4233" s="52"/>
      <c r="L4233" s="58"/>
      <c r="N4233" s="53"/>
      <c r="O4233" s="53"/>
      <c r="P4233" s="53"/>
      <c r="Q4233" s="53"/>
      <c r="S4233" s="54"/>
      <c r="T4233" s="55"/>
      <c r="U4233" s="56"/>
      <c r="V4233" s="57"/>
      <c r="AF4233" s="15"/>
      <c r="AO4233" s="64"/>
      <c r="AP4233"/>
      <c r="AQ4233"/>
      <c r="AR4233" s="46"/>
      <c r="AS4233" s="43"/>
    </row>
    <row r="4234" spans="1:45" x14ac:dyDescent="0.2">
      <c r="A4234" s="48"/>
      <c r="B4234" s="2"/>
      <c r="D4234" s="65"/>
      <c r="G4234" s="1"/>
      <c r="H4234" s="50"/>
      <c r="I4234" s="51"/>
      <c r="J4234" s="52"/>
      <c r="L4234" s="58"/>
      <c r="N4234" s="53"/>
      <c r="O4234" s="53"/>
      <c r="P4234" s="53"/>
      <c r="Q4234" s="53"/>
      <c r="S4234" s="54"/>
      <c r="T4234" s="55"/>
      <c r="U4234" s="56"/>
      <c r="V4234" s="57"/>
      <c r="AF4234" s="15"/>
      <c r="AO4234" s="64"/>
      <c r="AP4234"/>
      <c r="AQ4234"/>
      <c r="AR4234" s="46"/>
      <c r="AS4234" s="43"/>
    </row>
    <row r="4235" spans="1:45" x14ac:dyDescent="0.2">
      <c r="A4235" s="48"/>
      <c r="B4235" s="2"/>
      <c r="D4235" s="65"/>
      <c r="G4235" s="1"/>
      <c r="H4235" s="50"/>
      <c r="I4235" s="51"/>
      <c r="J4235" s="52"/>
      <c r="L4235" s="58"/>
      <c r="N4235" s="53"/>
      <c r="O4235" s="53"/>
      <c r="P4235" s="53"/>
      <c r="Q4235" s="53"/>
      <c r="S4235" s="54"/>
      <c r="T4235" s="55"/>
      <c r="U4235" s="56"/>
      <c r="V4235" s="57"/>
      <c r="AF4235" s="15"/>
      <c r="AO4235" s="64"/>
      <c r="AP4235"/>
      <c r="AQ4235"/>
      <c r="AR4235" s="46"/>
      <c r="AS4235" s="43"/>
    </row>
    <row r="4236" spans="1:45" x14ac:dyDescent="0.2">
      <c r="A4236" s="48"/>
      <c r="B4236" s="2"/>
      <c r="D4236" s="65"/>
      <c r="G4236" s="1"/>
      <c r="H4236" s="50"/>
      <c r="I4236" s="51"/>
      <c r="J4236" s="52"/>
      <c r="L4236" s="58"/>
      <c r="N4236" s="53"/>
      <c r="O4236" s="53"/>
      <c r="P4236" s="53"/>
      <c r="Q4236" s="53"/>
      <c r="S4236" s="54"/>
      <c r="T4236" s="55"/>
      <c r="U4236" s="56"/>
      <c r="V4236" s="57"/>
      <c r="AF4236" s="15"/>
      <c r="AO4236" s="64"/>
      <c r="AP4236"/>
      <c r="AQ4236"/>
      <c r="AR4236" s="46"/>
      <c r="AS4236" s="43"/>
    </row>
    <row r="4237" spans="1:45" x14ac:dyDescent="0.2">
      <c r="A4237" s="48"/>
      <c r="B4237" s="2"/>
      <c r="D4237" s="65"/>
      <c r="G4237" s="1"/>
      <c r="H4237" s="50"/>
      <c r="I4237" s="51"/>
      <c r="J4237" s="52"/>
      <c r="L4237" s="58"/>
      <c r="N4237" s="53"/>
      <c r="O4237" s="53"/>
      <c r="P4237" s="53"/>
      <c r="Q4237" s="53"/>
      <c r="S4237" s="54"/>
      <c r="T4237" s="55"/>
      <c r="U4237" s="56"/>
      <c r="V4237" s="57"/>
      <c r="AF4237" s="15"/>
      <c r="AO4237" s="64"/>
      <c r="AP4237"/>
      <c r="AQ4237"/>
      <c r="AR4237" s="46"/>
      <c r="AS4237" s="43"/>
    </row>
    <row r="4238" spans="1:45" x14ac:dyDescent="0.2">
      <c r="A4238" s="48"/>
      <c r="B4238" s="2"/>
      <c r="D4238" s="65"/>
      <c r="G4238" s="1"/>
      <c r="H4238" s="50"/>
      <c r="I4238" s="51"/>
      <c r="J4238" s="52"/>
      <c r="L4238" s="58"/>
      <c r="N4238" s="53"/>
      <c r="O4238" s="53"/>
      <c r="P4238" s="53"/>
      <c r="Q4238" s="53"/>
      <c r="S4238" s="54"/>
      <c r="T4238" s="55"/>
      <c r="U4238" s="56"/>
      <c r="V4238" s="57"/>
      <c r="AF4238" s="15"/>
      <c r="AO4238" s="64"/>
      <c r="AP4238"/>
      <c r="AQ4238"/>
      <c r="AR4238" s="46"/>
      <c r="AS4238" s="43"/>
    </row>
    <row r="4239" spans="1:45" x14ac:dyDescent="0.2">
      <c r="A4239" s="48"/>
      <c r="B4239" s="2"/>
      <c r="D4239" s="65"/>
      <c r="G4239" s="1"/>
      <c r="H4239" s="50"/>
      <c r="I4239" s="51"/>
      <c r="J4239" s="52"/>
      <c r="L4239" s="58"/>
      <c r="N4239" s="53"/>
      <c r="O4239" s="53"/>
      <c r="P4239" s="53"/>
      <c r="Q4239" s="53"/>
      <c r="S4239" s="54"/>
      <c r="T4239" s="55"/>
      <c r="U4239" s="56"/>
      <c r="V4239" s="57"/>
      <c r="AF4239" s="15"/>
      <c r="AO4239" s="64"/>
      <c r="AP4239"/>
      <c r="AQ4239"/>
      <c r="AR4239" s="46"/>
      <c r="AS4239" s="43"/>
    </row>
    <row r="4240" spans="1:45" x14ac:dyDescent="0.2">
      <c r="A4240" s="48"/>
      <c r="B4240" s="2"/>
      <c r="D4240" s="65"/>
      <c r="G4240" s="1"/>
      <c r="H4240" s="50"/>
      <c r="I4240" s="51"/>
      <c r="J4240" s="52"/>
      <c r="L4240" s="58"/>
      <c r="N4240" s="53"/>
      <c r="O4240" s="53"/>
      <c r="P4240" s="53"/>
      <c r="Q4240" s="53"/>
      <c r="S4240" s="54"/>
      <c r="T4240" s="55"/>
      <c r="U4240" s="56"/>
      <c r="V4240" s="57"/>
      <c r="AF4240" s="15"/>
      <c r="AO4240" s="64"/>
      <c r="AP4240"/>
      <c r="AQ4240"/>
      <c r="AR4240" s="46"/>
      <c r="AS4240" s="43"/>
    </row>
    <row r="4241" spans="1:45" x14ac:dyDescent="0.2">
      <c r="A4241" s="48"/>
      <c r="B4241" s="2"/>
      <c r="D4241" s="65"/>
      <c r="G4241" s="1"/>
      <c r="H4241" s="50"/>
      <c r="I4241" s="51"/>
      <c r="J4241" s="52"/>
      <c r="L4241" s="58"/>
      <c r="N4241" s="53"/>
      <c r="O4241" s="53"/>
      <c r="P4241" s="53"/>
      <c r="Q4241" s="53"/>
      <c r="S4241" s="54"/>
      <c r="T4241" s="55"/>
      <c r="U4241" s="56"/>
      <c r="V4241" s="57"/>
      <c r="AF4241" s="15"/>
      <c r="AO4241" s="64"/>
      <c r="AP4241"/>
      <c r="AQ4241"/>
      <c r="AR4241" s="46"/>
      <c r="AS4241" s="43"/>
    </row>
    <row r="4242" spans="1:45" x14ac:dyDescent="0.2">
      <c r="A4242" s="48"/>
      <c r="B4242" s="2"/>
      <c r="D4242" s="65"/>
      <c r="G4242" s="1"/>
      <c r="H4242" s="50"/>
      <c r="I4242" s="51"/>
      <c r="J4242" s="52"/>
      <c r="L4242" s="58"/>
      <c r="N4242" s="53"/>
      <c r="O4242" s="53"/>
      <c r="P4242" s="53"/>
      <c r="Q4242" s="53"/>
      <c r="S4242" s="54"/>
      <c r="T4242" s="55"/>
      <c r="U4242" s="56"/>
      <c r="V4242" s="57"/>
      <c r="AF4242" s="15"/>
      <c r="AO4242" s="64"/>
      <c r="AP4242"/>
      <c r="AQ4242"/>
      <c r="AR4242" s="46"/>
      <c r="AS4242" s="43"/>
    </row>
    <row r="4243" spans="1:45" x14ac:dyDescent="0.2">
      <c r="A4243" s="48"/>
      <c r="B4243" s="2"/>
      <c r="D4243" s="65"/>
      <c r="G4243" s="1"/>
      <c r="H4243" s="50"/>
      <c r="I4243" s="51"/>
      <c r="J4243" s="52"/>
      <c r="L4243" s="58"/>
      <c r="N4243" s="53"/>
      <c r="O4243" s="53"/>
      <c r="P4243" s="53"/>
      <c r="Q4243" s="53"/>
      <c r="S4243" s="54"/>
      <c r="T4243" s="55"/>
      <c r="U4243" s="56"/>
      <c r="V4243" s="57"/>
      <c r="AF4243" s="15"/>
      <c r="AO4243" s="64"/>
      <c r="AP4243"/>
      <c r="AQ4243"/>
      <c r="AR4243" s="46"/>
      <c r="AS4243" s="43"/>
    </row>
    <row r="4244" spans="1:45" x14ac:dyDescent="0.2">
      <c r="A4244" s="48"/>
      <c r="B4244" s="2"/>
      <c r="D4244" s="65"/>
      <c r="G4244" s="1"/>
      <c r="H4244" s="50"/>
      <c r="I4244" s="51"/>
      <c r="J4244" s="52"/>
      <c r="L4244" s="58"/>
      <c r="N4244" s="53"/>
      <c r="O4244" s="53"/>
      <c r="P4244" s="53"/>
      <c r="Q4244" s="53"/>
      <c r="S4244" s="54"/>
      <c r="T4244" s="55"/>
      <c r="U4244" s="56"/>
      <c r="V4244" s="57"/>
      <c r="AF4244" s="15"/>
      <c r="AO4244" s="64"/>
      <c r="AP4244"/>
      <c r="AQ4244"/>
      <c r="AR4244" s="46"/>
      <c r="AS4244" s="43"/>
    </row>
    <row r="4245" spans="1:45" x14ac:dyDescent="0.2">
      <c r="A4245" s="48"/>
      <c r="B4245" s="2"/>
      <c r="D4245" s="65"/>
      <c r="G4245" s="1"/>
      <c r="H4245" s="50"/>
      <c r="I4245" s="51"/>
      <c r="J4245" s="52"/>
      <c r="L4245" s="58"/>
      <c r="N4245" s="53"/>
      <c r="O4245" s="53"/>
      <c r="P4245" s="53"/>
      <c r="Q4245" s="53"/>
      <c r="S4245" s="54"/>
      <c r="T4245" s="55"/>
      <c r="U4245" s="56"/>
      <c r="V4245" s="57"/>
      <c r="AF4245" s="15"/>
      <c r="AO4245" s="64"/>
      <c r="AP4245"/>
      <c r="AQ4245"/>
      <c r="AR4245" s="46"/>
      <c r="AS4245" s="43"/>
    </row>
    <row r="4246" spans="1:45" x14ac:dyDescent="0.2">
      <c r="A4246" s="48"/>
      <c r="B4246" s="2"/>
      <c r="D4246" s="65"/>
      <c r="G4246" s="1"/>
      <c r="H4246" s="50"/>
      <c r="I4246" s="51"/>
      <c r="J4246" s="52"/>
      <c r="L4246" s="58"/>
      <c r="N4246" s="53"/>
      <c r="O4246" s="53"/>
      <c r="P4246" s="53"/>
      <c r="Q4246" s="53"/>
      <c r="S4246" s="54"/>
      <c r="T4246" s="55"/>
      <c r="U4246" s="56"/>
      <c r="V4246" s="57"/>
      <c r="AF4246" s="15"/>
      <c r="AO4246" s="64"/>
      <c r="AP4246"/>
      <c r="AQ4246"/>
      <c r="AR4246" s="46"/>
      <c r="AS4246" s="43"/>
    </row>
    <row r="4247" spans="1:45" x14ac:dyDescent="0.2">
      <c r="A4247" s="48"/>
      <c r="B4247" s="2"/>
      <c r="D4247" s="65"/>
      <c r="G4247" s="1"/>
      <c r="H4247" s="50"/>
      <c r="I4247" s="51"/>
      <c r="J4247" s="52"/>
      <c r="L4247" s="58"/>
      <c r="N4247" s="53"/>
      <c r="O4247" s="53"/>
      <c r="P4247" s="53"/>
      <c r="Q4247" s="53"/>
      <c r="S4247" s="54"/>
      <c r="T4247" s="55"/>
      <c r="U4247" s="56"/>
      <c r="V4247" s="57"/>
      <c r="AF4247" s="15"/>
      <c r="AO4247" s="64"/>
      <c r="AP4247"/>
      <c r="AQ4247"/>
      <c r="AR4247" s="46"/>
      <c r="AS4247" s="43"/>
    </row>
    <row r="4248" spans="1:45" x14ac:dyDescent="0.2">
      <c r="A4248" s="48"/>
      <c r="B4248" s="2"/>
      <c r="D4248" s="65"/>
      <c r="G4248" s="1"/>
      <c r="H4248" s="50"/>
      <c r="I4248" s="51"/>
      <c r="J4248" s="52"/>
      <c r="L4248" s="58"/>
      <c r="N4248" s="53"/>
      <c r="O4248" s="53"/>
      <c r="P4248" s="53"/>
      <c r="Q4248" s="53"/>
      <c r="S4248" s="54"/>
      <c r="T4248" s="55"/>
      <c r="U4248" s="56"/>
      <c r="V4248" s="57"/>
      <c r="AF4248" s="15"/>
      <c r="AO4248" s="64"/>
      <c r="AP4248"/>
      <c r="AQ4248"/>
      <c r="AR4248" s="46"/>
      <c r="AS4248" s="43"/>
    </row>
    <row r="4249" spans="1:45" x14ac:dyDescent="0.2">
      <c r="A4249" s="48"/>
      <c r="B4249" s="2"/>
      <c r="D4249" s="65"/>
      <c r="G4249" s="1"/>
      <c r="H4249" s="50"/>
      <c r="I4249" s="51"/>
      <c r="J4249" s="52"/>
      <c r="L4249" s="58"/>
      <c r="N4249" s="53"/>
      <c r="O4249" s="53"/>
      <c r="P4249" s="53"/>
      <c r="Q4249" s="53"/>
      <c r="S4249" s="54"/>
      <c r="T4249" s="55"/>
      <c r="U4249" s="56"/>
      <c r="V4249" s="57"/>
      <c r="AF4249" s="15"/>
      <c r="AO4249" s="64"/>
      <c r="AP4249"/>
      <c r="AQ4249"/>
      <c r="AR4249" s="46"/>
      <c r="AS4249" s="43"/>
    </row>
    <row r="4250" spans="1:45" x14ac:dyDescent="0.2">
      <c r="A4250" s="48"/>
      <c r="B4250" s="2"/>
      <c r="D4250" s="65"/>
      <c r="G4250" s="1"/>
      <c r="H4250" s="50"/>
      <c r="I4250" s="51"/>
      <c r="J4250" s="52"/>
      <c r="L4250" s="58"/>
      <c r="N4250" s="53"/>
      <c r="O4250" s="53"/>
      <c r="P4250" s="53"/>
      <c r="Q4250" s="53"/>
      <c r="S4250" s="54"/>
      <c r="T4250" s="55"/>
      <c r="U4250" s="56"/>
      <c r="V4250" s="57"/>
      <c r="AF4250" s="15"/>
      <c r="AO4250" s="64"/>
      <c r="AP4250"/>
      <c r="AQ4250"/>
      <c r="AR4250" s="46"/>
      <c r="AS4250" s="43"/>
    </row>
    <row r="4251" spans="1:45" x14ac:dyDescent="0.2">
      <c r="A4251" s="48"/>
      <c r="B4251" s="2"/>
      <c r="D4251" s="65"/>
      <c r="G4251" s="1"/>
      <c r="H4251" s="50"/>
      <c r="I4251" s="51"/>
      <c r="J4251" s="52"/>
      <c r="L4251" s="58"/>
      <c r="N4251" s="53"/>
      <c r="O4251" s="53"/>
      <c r="P4251" s="53"/>
      <c r="Q4251" s="53"/>
      <c r="S4251" s="54"/>
      <c r="T4251" s="55"/>
      <c r="U4251" s="56"/>
      <c r="V4251" s="57"/>
      <c r="AF4251" s="15"/>
      <c r="AO4251" s="64"/>
      <c r="AP4251"/>
      <c r="AQ4251"/>
      <c r="AR4251" s="46"/>
      <c r="AS4251" s="43"/>
    </row>
    <row r="4252" spans="1:45" x14ac:dyDescent="0.2">
      <c r="A4252" s="48"/>
      <c r="B4252" s="2"/>
      <c r="D4252" s="65"/>
      <c r="G4252" s="1"/>
      <c r="H4252" s="50"/>
      <c r="I4252" s="51"/>
      <c r="J4252" s="52"/>
      <c r="L4252" s="58"/>
      <c r="N4252" s="53"/>
      <c r="O4252" s="53"/>
      <c r="P4252" s="53"/>
      <c r="Q4252" s="53"/>
      <c r="S4252" s="54"/>
      <c r="T4252" s="55"/>
      <c r="U4252" s="56"/>
      <c r="V4252" s="57"/>
      <c r="AF4252" s="15"/>
      <c r="AO4252" s="64"/>
      <c r="AP4252"/>
      <c r="AQ4252"/>
      <c r="AR4252" s="46"/>
      <c r="AS4252" s="43"/>
    </row>
    <row r="4253" spans="1:45" x14ac:dyDescent="0.2">
      <c r="A4253" s="48"/>
      <c r="B4253" s="2"/>
      <c r="D4253" s="65"/>
      <c r="G4253" s="1"/>
      <c r="H4253" s="50"/>
      <c r="I4253" s="51"/>
      <c r="J4253" s="52"/>
      <c r="L4253" s="58"/>
      <c r="N4253" s="53"/>
      <c r="O4253" s="53"/>
      <c r="P4253" s="53"/>
      <c r="Q4253" s="53"/>
      <c r="S4253" s="54"/>
      <c r="T4253" s="55"/>
      <c r="U4253" s="56"/>
      <c r="V4253" s="57"/>
      <c r="AF4253" s="15"/>
      <c r="AO4253" s="64"/>
      <c r="AP4253"/>
      <c r="AQ4253"/>
      <c r="AR4253" s="46"/>
      <c r="AS4253" s="43"/>
    </row>
    <row r="4254" spans="1:45" x14ac:dyDescent="0.2">
      <c r="A4254" s="48"/>
      <c r="B4254" s="2"/>
      <c r="D4254" s="65"/>
      <c r="G4254" s="1"/>
      <c r="H4254" s="50"/>
      <c r="I4254" s="51"/>
      <c r="J4254" s="52"/>
      <c r="L4254" s="58"/>
      <c r="N4254" s="53"/>
      <c r="O4254" s="53"/>
      <c r="P4254" s="53"/>
      <c r="Q4254" s="53"/>
      <c r="S4254" s="54"/>
      <c r="T4254" s="55"/>
      <c r="U4254" s="56"/>
      <c r="V4254" s="57"/>
      <c r="AF4254" s="15"/>
      <c r="AO4254" s="64"/>
      <c r="AP4254"/>
      <c r="AQ4254"/>
      <c r="AR4254" s="46"/>
      <c r="AS4254" s="43"/>
    </row>
    <row r="4255" spans="1:45" x14ac:dyDescent="0.2">
      <c r="A4255" s="48"/>
      <c r="B4255" s="2"/>
      <c r="D4255" s="65"/>
      <c r="G4255" s="1"/>
      <c r="H4255" s="50"/>
      <c r="I4255" s="51"/>
      <c r="J4255" s="52"/>
      <c r="L4255" s="58"/>
      <c r="N4255" s="53"/>
      <c r="O4255" s="53"/>
      <c r="P4255" s="53"/>
      <c r="Q4255" s="53"/>
      <c r="S4255" s="54"/>
      <c r="T4255" s="55"/>
      <c r="U4255" s="56"/>
      <c r="V4255" s="57"/>
      <c r="AF4255" s="15"/>
      <c r="AO4255" s="64"/>
      <c r="AP4255"/>
      <c r="AQ4255"/>
      <c r="AR4255" s="46"/>
      <c r="AS4255" s="43"/>
    </row>
    <row r="4256" spans="1:45" x14ac:dyDescent="0.2">
      <c r="A4256" s="48"/>
      <c r="B4256" s="2"/>
      <c r="D4256" s="65"/>
      <c r="G4256" s="1"/>
      <c r="H4256" s="50"/>
      <c r="I4256" s="51"/>
      <c r="J4256" s="52"/>
      <c r="L4256" s="58"/>
      <c r="N4256" s="53"/>
      <c r="O4256" s="53"/>
      <c r="P4256" s="53"/>
      <c r="Q4256" s="53"/>
      <c r="S4256" s="54"/>
      <c r="T4256" s="55"/>
      <c r="U4256" s="56"/>
      <c r="V4256" s="57"/>
      <c r="AF4256" s="15"/>
      <c r="AO4256" s="64"/>
      <c r="AP4256"/>
      <c r="AQ4256"/>
      <c r="AR4256" s="46"/>
      <c r="AS4256" s="43"/>
    </row>
    <row r="4257" spans="1:45" x14ac:dyDescent="0.2">
      <c r="A4257" s="48"/>
      <c r="B4257" s="2"/>
      <c r="D4257" s="65"/>
      <c r="G4257" s="1"/>
      <c r="H4257" s="50"/>
      <c r="I4257" s="51"/>
      <c r="J4257" s="52"/>
      <c r="L4257" s="58"/>
      <c r="N4257" s="53"/>
      <c r="O4257" s="53"/>
      <c r="P4257" s="53"/>
      <c r="Q4257" s="53"/>
      <c r="S4257" s="54"/>
      <c r="T4257" s="55"/>
      <c r="U4257" s="56"/>
      <c r="V4257" s="57"/>
      <c r="AF4257" s="15"/>
      <c r="AO4257" s="64"/>
      <c r="AP4257"/>
      <c r="AQ4257"/>
      <c r="AR4257" s="46"/>
      <c r="AS4257" s="43"/>
    </row>
    <row r="4258" spans="1:45" x14ac:dyDescent="0.2">
      <c r="A4258" s="48"/>
      <c r="B4258" s="2"/>
      <c r="D4258" s="65"/>
      <c r="G4258" s="1"/>
      <c r="H4258" s="50"/>
      <c r="I4258" s="51"/>
      <c r="J4258" s="52"/>
      <c r="L4258" s="58"/>
      <c r="N4258" s="53"/>
      <c r="O4258" s="53"/>
      <c r="P4258" s="53"/>
      <c r="Q4258" s="53"/>
      <c r="S4258" s="54"/>
      <c r="T4258" s="55"/>
      <c r="U4258" s="56"/>
      <c r="V4258" s="57"/>
      <c r="AF4258" s="15"/>
      <c r="AO4258" s="64"/>
      <c r="AP4258"/>
      <c r="AQ4258"/>
      <c r="AR4258" s="46"/>
      <c r="AS4258" s="43"/>
    </row>
    <row r="4259" spans="1:45" x14ac:dyDescent="0.2">
      <c r="A4259" s="48"/>
      <c r="B4259" s="2"/>
      <c r="D4259" s="65"/>
      <c r="G4259" s="1"/>
      <c r="H4259" s="50"/>
      <c r="I4259" s="51"/>
      <c r="J4259" s="52"/>
      <c r="L4259" s="58"/>
      <c r="N4259" s="53"/>
      <c r="O4259" s="53"/>
      <c r="P4259" s="53"/>
      <c r="Q4259" s="53"/>
      <c r="S4259" s="54"/>
      <c r="T4259" s="55"/>
      <c r="U4259" s="56"/>
      <c r="V4259" s="57"/>
      <c r="AF4259" s="15"/>
      <c r="AO4259" s="64"/>
      <c r="AP4259"/>
      <c r="AQ4259"/>
      <c r="AR4259" s="46"/>
      <c r="AS4259" s="43"/>
    </row>
    <row r="4260" spans="1:45" x14ac:dyDescent="0.2">
      <c r="A4260" s="48"/>
      <c r="B4260" s="2"/>
      <c r="D4260" s="65"/>
      <c r="G4260" s="1"/>
      <c r="H4260" s="50"/>
      <c r="I4260" s="51"/>
      <c r="J4260" s="52"/>
      <c r="L4260" s="58"/>
      <c r="N4260" s="53"/>
      <c r="O4260" s="53"/>
      <c r="P4260" s="53"/>
      <c r="Q4260" s="53"/>
      <c r="S4260" s="54"/>
      <c r="T4260" s="55"/>
      <c r="U4260" s="56"/>
      <c r="V4260" s="57"/>
      <c r="AF4260" s="15"/>
      <c r="AO4260" s="64"/>
      <c r="AP4260"/>
      <c r="AQ4260"/>
      <c r="AR4260" s="46"/>
      <c r="AS4260" s="43"/>
    </row>
    <row r="4261" spans="1:45" x14ac:dyDescent="0.2">
      <c r="A4261" s="48"/>
      <c r="B4261" s="2"/>
      <c r="D4261" s="65"/>
      <c r="G4261" s="1"/>
      <c r="H4261" s="50"/>
      <c r="I4261" s="51"/>
      <c r="J4261" s="52"/>
      <c r="L4261" s="58"/>
      <c r="N4261" s="53"/>
      <c r="O4261" s="53"/>
      <c r="P4261" s="53"/>
      <c r="Q4261" s="53"/>
      <c r="S4261" s="54"/>
      <c r="T4261" s="55"/>
      <c r="U4261" s="56"/>
      <c r="V4261" s="57"/>
      <c r="AF4261" s="15"/>
      <c r="AO4261" s="64"/>
      <c r="AP4261"/>
      <c r="AQ4261"/>
      <c r="AR4261" s="46"/>
      <c r="AS4261" s="43"/>
    </row>
    <row r="4262" spans="1:45" x14ac:dyDescent="0.2">
      <c r="A4262" s="48"/>
      <c r="B4262" s="2"/>
      <c r="D4262" s="65"/>
      <c r="G4262" s="1"/>
      <c r="H4262" s="50"/>
      <c r="I4262" s="51"/>
      <c r="J4262" s="52"/>
      <c r="L4262" s="58"/>
      <c r="N4262" s="53"/>
      <c r="O4262" s="53"/>
      <c r="P4262" s="53"/>
      <c r="Q4262" s="53"/>
      <c r="S4262" s="54"/>
      <c r="T4262" s="55"/>
      <c r="U4262" s="56"/>
      <c r="V4262" s="57"/>
      <c r="AF4262" s="15"/>
      <c r="AO4262" s="64"/>
      <c r="AP4262"/>
      <c r="AQ4262"/>
      <c r="AR4262" s="46"/>
      <c r="AS4262" s="43"/>
    </row>
    <row r="4263" spans="1:45" x14ac:dyDescent="0.2">
      <c r="A4263" s="48"/>
      <c r="B4263" s="2"/>
      <c r="D4263" s="65"/>
      <c r="G4263" s="1"/>
      <c r="H4263" s="50"/>
      <c r="I4263" s="51"/>
      <c r="J4263" s="52"/>
      <c r="L4263" s="58"/>
      <c r="N4263" s="53"/>
      <c r="O4263" s="53"/>
      <c r="P4263" s="53"/>
      <c r="Q4263" s="53"/>
      <c r="S4263" s="54"/>
      <c r="T4263" s="55"/>
      <c r="U4263" s="56"/>
      <c r="V4263" s="57"/>
      <c r="AF4263" s="15"/>
      <c r="AO4263" s="64"/>
      <c r="AP4263"/>
      <c r="AQ4263"/>
      <c r="AR4263" s="46"/>
      <c r="AS4263" s="43"/>
    </row>
    <row r="4264" spans="1:45" x14ac:dyDescent="0.2">
      <c r="A4264" s="48"/>
      <c r="B4264" s="2"/>
      <c r="D4264" s="65"/>
      <c r="G4264" s="1"/>
      <c r="H4264" s="50"/>
      <c r="I4264" s="51"/>
      <c r="J4264" s="52"/>
      <c r="L4264" s="58"/>
      <c r="N4264" s="53"/>
      <c r="O4264" s="53"/>
      <c r="P4264" s="53"/>
      <c r="Q4264" s="53"/>
      <c r="S4264" s="54"/>
      <c r="T4264" s="55"/>
      <c r="U4264" s="56"/>
      <c r="V4264" s="57"/>
      <c r="AF4264" s="15"/>
      <c r="AO4264" s="64"/>
      <c r="AP4264"/>
      <c r="AQ4264"/>
      <c r="AR4264" s="46"/>
      <c r="AS4264" s="43"/>
    </row>
    <row r="4265" spans="1:45" x14ac:dyDescent="0.2">
      <c r="A4265" s="48"/>
      <c r="B4265" s="2"/>
      <c r="D4265" s="65"/>
      <c r="G4265" s="1"/>
      <c r="H4265" s="50"/>
      <c r="I4265" s="51"/>
      <c r="J4265" s="52"/>
      <c r="L4265" s="58"/>
      <c r="N4265" s="53"/>
      <c r="O4265" s="53"/>
      <c r="P4265" s="53"/>
      <c r="Q4265" s="53"/>
      <c r="S4265" s="54"/>
      <c r="T4265" s="55"/>
      <c r="U4265" s="56"/>
      <c r="V4265" s="57"/>
      <c r="AF4265" s="15"/>
      <c r="AO4265" s="64"/>
      <c r="AP4265"/>
      <c r="AQ4265"/>
      <c r="AR4265" s="46"/>
      <c r="AS4265" s="43"/>
    </row>
    <row r="4266" spans="1:45" x14ac:dyDescent="0.2">
      <c r="A4266" s="48"/>
      <c r="B4266" s="2"/>
      <c r="D4266" s="65"/>
      <c r="G4266" s="1"/>
      <c r="H4266" s="50"/>
      <c r="I4266" s="51"/>
      <c r="J4266" s="52"/>
      <c r="L4266" s="58"/>
      <c r="N4266" s="53"/>
      <c r="O4266" s="53"/>
      <c r="P4266" s="53"/>
      <c r="Q4266" s="53"/>
      <c r="S4266" s="54"/>
      <c r="T4266" s="55"/>
      <c r="U4266" s="56"/>
      <c r="V4266" s="57"/>
      <c r="AF4266" s="15"/>
      <c r="AO4266" s="64"/>
      <c r="AP4266"/>
      <c r="AQ4266"/>
      <c r="AR4266" s="46"/>
      <c r="AS4266" s="43"/>
    </row>
    <row r="4267" spans="1:45" x14ac:dyDescent="0.2">
      <c r="A4267" s="48"/>
      <c r="B4267" s="2"/>
      <c r="D4267" s="65"/>
      <c r="G4267" s="1"/>
      <c r="H4267" s="50"/>
      <c r="I4267" s="51"/>
      <c r="J4267" s="52"/>
      <c r="L4267" s="58"/>
      <c r="N4267" s="53"/>
      <c r="O4267" s="53"/>
      <c r="P4267" s="53"/>
      <c r="Q4267" s="53"/>
      <c r="S4267" s="54"/>
      <c r="T4267" s="55"/>
      <c r="U4267" s="56"/>
      <c r="V4267" s="57"/>
      <c r="AF4267" s="15"/>
      <c r="AO4267" s="64"/>
      <c r="AP4267"/>
      <c r="AQ4267"/>
      <c r="AR4267" s="46"/>
      <c r="AS4267" s="43"/>
    </row>
    <row r="4268" spans="1:45" x14ac:dyDescent="0.2">
      <c r="A4268" s="48"/>
      <c r="B4268" s="2"/>
      <c r="D4268" s="65"/>
      <c r="G4268" s="1"/>
      <c r="H4268" s="50"/>
      <c r="I4268" s="51"/>
      <c r="J4268" s="52"/>
      <c r="L4268" s="58"/>
      <c r="N4268" s="53"/>
      <c r="O4268" s="53"/>
      <c r="P4268" s="53"/>
      <c r="Q4268" s="53"/>
      <c r="S4268" s="54"/>
      <c r="T4268" s="55"/>
      <c r="U4268" s="56"/>
      <c r="V4268" s="57"/>
      <c r="AF4268" s="15"/>
      <c r="AO4268" s="64"/>
      <c r="AP4268"/>
      <c r="AQ4268"/>
      <c r="AR4268" s="46"/>
      <c r="AS4268" s="43"/>
    </row>
    <row r="4269" spans="1:45" x14ac:dyDescent="0.2">
      <c r="A4269" s="48"/>
      <c r="B4269" s="2"/>
      <c r="D4269" s="65"/>
      <c r="G4269" s="1"/>
      <c r="H4269" s="50"/>
      <c r="I4269" s="51"/>
      <c r="J4269" s="52"/>
      <c r="L4269" s="58"/>
      <c r="N4269" s="53"/>
      <c r="O4269" s="53"/>
      <c r="P4269" s="53"/>
      <c r="Q4269" s="53"/>
      <c r="S4269" s="54"/>
      <c r="T4269" s="55"/>
      <c r="U4269" s="56"/>
      <c r="V4269" s="57"/>
      <c r="AF4269" s="15"/>
      <c r="AO4269" s="64"/>
      <c r="AP4269"/>
      <c r="AQ4269"/>
      <c r="AR4269" s="46"/>
      <c r="AS4269" s="43"/>
    </row>
    <row r="4270" spans="1:45" x14ac:dyDescent="0.2">
      <c r="A4270" s="48"/>
      <c r="B4270" s="2"/>
      <c r="D4270" s="65"/>
      <c r="G4270" s="1"/>
      <c r="H4270" s="50"/>
      <c r="I4270" s="51"/>
      <c r="J4270" s="52"/>
      <c r="L4270" s="58"/>
      <c r="N4270" s="53"/>
      <c r="O4270" s="53"/>
      <c r="P4270" s="53"/>
      <c r="Q4270" s="53"/>
      <c r="S4270" s="54"/>
      <c r="T4270" s="55"/>
      <c r="U4270" s="56"/>
      <c r="V4270" s="57"/>
      <c r="AF4270" s="15"/>
      <c r="AO4270" s="64"/>
      <c r="AP4270"/>
      <c r="AQ4270"/>
      <c r="AR4270" s="46"/>
      <c r="AS4270" s="43"/>
    </row>
    <row r="4271" spans="1:45" x14ac:dyDescent="0.2">
      <c r="A4271" s="48"/>
      <c r="B4271" s="2"/>
      <c r="D4271" s="65"/>
      <c r="G4271" s="1"/>
      <c r="H4271" s="50"/>
      <c r="I4271" s="51"/>
      <c r="J4271" s="52"/>
      <c r="L4271" s="58"/>
      <c r="N4271" s="53"/>
      <c r="O4271" s="53"/>
      <c r="P4271" s="53"/>
      <c r="Q4271" s="53"/>
      <c r="S4271" s="54"/>
      <c r="T4271" s="55"/>
      <c r="U4271" s="56"/>
      <c r="V4271" s="57"/>
      <c r="AF4271" s="15"/>
      <c r="AO4271" s="64"/>
      <c r="AP4271"/>
      <c r="AQ4271"/>
      <c r="AR4271" s="46"/>
      <c r="AS4271" s="43"/>
    </row>
    <row r="4272" spans="1:45" x14ac:dyDescent="0.2">
      <c r="A4272" s="48"/>
      <c r="B4272" s="2"/>
      <c r="D4272" s="65"/>
      <c r="G4272" s="1"/>
      <c r="H4272" s="50"/>
      <c r="I4272" s="51"/>
      <c r="J4272" s="52"/>
      <c r="L4272" s="58"/>
      <c r="N4272" s="53"/>
      <c r="O4272" s="53"/>
      <c r="P4272" s="53"/>
      <c r="Q4272" s="53"/>
      <c r="S4272" s="54"/>
      <c r="T4272" s="55"/>
      <c r="U4272" s="56"/>
      <c r="V4272" s="57"/>
      <c r="AF4272" s="15"/>
      <c r="AO4272" s="64"/>
      <c r="AP4272"/>
      <c r="AQ4272"/>
      <c r="AR4272" s="46"/>
      <c r="AS4272" s="43"/>
    </row>
    <row r="4273" spans="1:45" x14ac:dyDescent="0.2">
      <c r="A4273" s="48"/>
      <c r="B4273" s="2"/>
      <c r="D4273" s="65"/>
      <c r="G4273" s="1"/>
      <c r="H4273" s="50"/>
      <c r="I4273" s="51"/>
      <c r="J4273" s="52"/>
      <c r="L4273" s="58"/>
      <c r="N4273" s="53"/>
      <c r="O4273" s="53"/>
      <c r="P4273" s="53"/>
      <c r="Q4273" s="53"/>
      <c r="S4273" s="54"/>
      <c r="T4273" s="55"/>
      <c r="U4273" s="56"/>
      <c r="V4273" s="57"/>
      <c r="AF4273" s="15"/>
      <c r="AO4273" s="64"/>
      <c r="AP4273"/>
      <c r="AQ4273"/>
      <c r="AR4273" s="46"/>
      <c r="AS4273" s="43"/>
    </row>
    <row r="4274" spans="1:45" x14ac:dyDescent="0.2">
      <c r="A4274" s="48"/>
      <c r="B4274" s="2"/>
      <c r="D4274" s="65"/>
      <c r="G4274" s="1"/>
      <c r="H4274" s="50"/>
      <c r="I4274" s="51"/>
      <c r="J4274" s="52"/>
      <c r="L4274" s="58"/>
      <c r="N4274" s="53"/>
      <c r="O4274" s="53"/>
      <c r="P4274" s="53"/>
      <c r="Q4274" s="53"/>
      <c r="S4274" s="54"/>
      <c r="T4274" s="55"/>
      <c r="U4274" s="56"/>
      <c r="V4274" s="57"/>
      <c r="AF4274" s="15"/>
      <c r="AO4274" s="64"/>
      <c r="AP4274"/>
      <c r="AQ4274"/>
      <c r="AR4274" s="46"/>
      <c r="AS4274" s="43"/>
    </row>
    <row r="4275" spans="1:45" x14ac:dyDescent="0.2">
      <c r="A4275" s="48"/>
      <c r="B4275" s="2"/>
      <c r="D4275" s="65"/>
      <c r="G4275" s="1"/>
      <c r="H4275" s="50"/>
      <c r="I4275" s="51"/>
      <c r="J4275" s="52"/>
      <c r="L4275" s="58"/>
      <c r="N4275" s="53"/>
      <c r="O4275" s="53"/>
      <c r="P4275" s="53"/>
      <c r="Q4275" s="53"/>
      <c r="S4275" s="54"/>
      <c r="T4275" s="55"/>
      <c r="U4275" s="56"/>
      <c r="V4275" s="57"/>
      <c r="AF4275" s="15"/>
      <c r="AO4275" s="64"/>
      <c r="AP4275"/>
      <c r="AQ4275"/>
      <c r="AR4275" s="46"/>
      <c r="AS4275" s="43"/>
    </row>
    <row r="4276" spans="1:45" x14ac:dyDescent="0.2">
      <c r="A4276" s="48"/>
      <c r="B4276" s="2"/>
      <c r="D4276" s="65"/>
      <c r="G4276" s="1"/>
      <c r="H4276" s="50"/>
      <c r="I4276" s="51"/>
      <c r="J4276" s="52"/>
      <c r="L4276" s="58"/>
      <c r="N4276" s="53"/>
      <c r="O4276" s="53"/>
      <c r="P4276" s="53"/>
      <c r="Q4276" s="53"/>
      <c r="S4276" s="54"/>
      <c r="T4276" s="55"/>
      <c r="U4276" s="56"/>
      <c r="V4276" s="57"/>
      <c r="AF4276" s="15"/>
      <c r="AO4276" s="64"/>
      <c r="AP4276"/>
      <c r="AQ4276"/>
      <c r="AR4276" s="46"/>
      <c r="AS4276" s="43"/>
    </row>
    <row r="4277" spans="1:45" x14ac:dyDescent="0.2">
      <c r="A4277" s="48"/>
      <c r="B4277" s="2"/>
      <c r="D4277" s="65"/>
      <c r="G4277" s="1"/>
      <c r="H4277" s="50"/>
      <c r="I4277" s="51"/>
      <c r="J4277" s="52"/>
      <c r="L4277" s="58"/>
      <c r="N4277" s="53"/>
      <c r="O4277" s="53"/>
      <c r="P4277" s="53"/>
      <c r="Q4277" s="53"/>
      <c r="S4277" s="54"/>
      <c r="T4277" s="55"/>
      <c r="U4277" s="56"/>
      <c r="V4277" s="57"/>
      <c r="AF4277" s="15"/>
      <c r="AO4277" s="64"/>
      <c r="AP4277"/>
      <c r="AQ4277"/>
      <c r="AR4277" s="46"/>
      <c r="AS4277" s="43"/>
    </row>
    <row r="4278" spans="1:45" x14ac:dyDescent="0.2">
      <c r="A4278" s="48"/>
      <c r="B4278" s="2"/>
      <c r="D4278" s="65"/>
      <c r="G4278" s="1"/>
      <c r="H4278" s="50"/>
      <c r="I4278" s="51"/>
      <c r="J4278" s="52"/>
      <c r="L4278" s="58"/>
      <c r="N4278" s="53"/>
      <c r="O4278" s="53"/>
      <c r="P4278" s="53"/>
      <c r="Q4278" s="53"/>
      <c r="S4278" s="54"/>
      <c r="T4278" s="55"/>
      <c r="U4278" s="56"/>
      <c r="V4278" s="57"/>
      <c r="AF4278" s="15"/>
      <c r="AO4278" s="64"/>
      <c r="AP4278"/>
      <c r="AQ4278"/>
      <c r="AR4278" s="46"/>
      <c r="AS4278" s="43"/>
    </row>
    <row r="4279" spans="1:45" x14ac:dyDescent="0.2">
      <c r="A4279" s="48"/>
      <c r="B4279" s="2"/>
      <c r="D4279" s="65"/>
      <c r="G4279" s="1"/>
      <c r="H4279" s="50"/>
      <c r="I4279" s="51"/>
      <c r="J4279" s="52"/>
      <c r="L4279" s="58"/>
      <c r="N4279" s="53"/>
      <c r="O4279" s="53"/>
      <c r="P4279" s="53"/>
      <c r="Q4279" s="53"/>
      <c r="S4279" s="54"/>
      <c r="T4279" s="55"/>
      <c r="U4279" s="56"/>
      <c r="V4279" s="57"/>
      <c r="AF4279" s="15"/>
      <c r="AO4279" s="64"/>
      <c r="AP4279"/>
      <c r="AQ4279"/>
      <c r="AR4279" s="46"/>
      <c r="AS4279" s="43"/>
    </row>
    <row r="4280" spans="1:45" x14ac:dyDescent="0.2">
      <c r="A4280" s="48"/>
      <c r="B4280" s="2"/>
      <c r="D4280" s="65"/>
      <c r="G4280" s="1"/>
      <c r="H4280" s="50"/>
      <c r="I4280" s="51"/>
      <c r="J4280" s="52"/>
      <c r="L4280" s="58"/>
      <c r="N4280" s="53"/>
      <c r="O4280" s="53"/>
      <c r="P4280" s="53"/>
      <c r="Q4280" s="53"/>
      <c r="S4280" s="54"/>
      <c r="T4280" s="55"/>
      <c r="U4280" s="56"/>
      <c r="V4280" s="57"/>
      <c r="AF4280" s="15"/>
      <c r="AO4280" s="64"/>
      <c r="AP4280"/>
      <c r="AQ4280"/>
      <c r="AR4280" s="46"/>
      <c r="AS4280" s="43"/>
    </row>
    <row r="4281" spans="1:45" x14ac:dyDescent="0.2">
      <c r="A4281" s="48"/>
      <c r="B4281" s="2"/>
      <c r="D4281" s="65"/>
      <c r="G4281" s="1"/>
      <c r="H4281" s="50"/>
      <c r="I4281" s="51"/>
      <c r="J4281" s="52"/>
      <c r="L4281" s="58"/>
      <c r="N4281" s="53"/>
      <c r="O4281" s="53"/>
      <c r="P4281" s="53"/>
      <c r="Q4281" s="53"/>
      <c r="S4281" s="54"/>
      <c r="T4281" s="55"/>
      <c r="U4281" s="56"/>
      <c r="V4281" s="57"/>
      <c r="AF4281" s="15"/>
      <c r="AO4281" s="64"/>
      <c r="AP4281"/>
      <c r="AQ4281"/>
      <c r="AR4281" s="46"/>
      <c r="AS4281" s="43"/>
    </row>
    <row r="4282" spans="1:45" x14ac:dyDescent="0.2">
      <c r="A4282" s="48"/>
      <c r="B4282" s="2"/>
      <c r="D4282" s="65"/>
      <c r="G4282" s="1"/>
      <c r="H4282" s="50"/>
      <c r="I4282" s="51"/>
      <c r="J4282" s="52"/>
      <c r="L4282" s="58"/>
      <c r="N4282" s="53"/>
      <c r="O4282" s="53"/>
      <c r="P4282" s="53"/>
      <c r="Q4282" s="53"/>
      <c r="S4282" s="54"/>
      <c r="T4282" s="55"/>
      <c r="U4282" s="56"/>
      <c r="V4282" s="57"/>
      <c r="AF4282" s="15"/>
      <c r="AO4282" s="64"/>
      <c r="AP4282"/>
      <c r="AQ4282"/>
      <c r="AR4282" s="46"/>
      <c r="AS4282" s="43"/>
    </row>
    <row r="4283" spans="1:45" x14ac:dyDescent="0.2">
      <c r="A4283" s="48"/>
      <c r="B4283" s="2"/>
      <c r="D4283" s="65"/>
      <c r="G4283" s="1"/>
      <c r="H4283" s="50"/>
      <c r="I4283" s="51"/>
      <c r="J4283" s="52"/>
      <c r="L4283" s="58"/>
      <c r="N4283" s="53"/>
      <c r="O4283" s="53"/>
      <c r="P4283" s="53"/>
      <c r="Q4283" s="53"/>
      <c r="S4283" s="54"/>
      <c r="T4283" s="55"/>
      <c r="U4283" s="56"/>
      <c r="V4283" s="57"/>
      <c r="AF4283" s="15"/>
      <c r="AO4283" s="64"/>
      <c r="AP4283"/>
      <c r="AQ4283"/>
      <c r="AR4283" s="46"/>
      <c r="AS4283" s="43"/>
    </row>
    <row r="4284" spans="1:45" x14ac:dyDescent="0.2">
      <c r="A4284" s="48"/>
      <c r="B4284" s="2"/>
      <c r="D4284" s="65"/>
      <c r="G4284" s="1"/>
      <c r="H4284" s="50"/>
      <c r="I4284" s="51"/>
      <c r="J4284" s="52"/>
      <c r="L4284" s="58"/>
      <c r="N4284" s="53"/>
      <c r="O4284" s="53"/>
      <c r="P4284" s="53"/>
      <c r="Q4284" s="53"/>
      <c r="S4284" s="54"/>
      <c r="T4284" s="55"/>
      <c r="U4284" s="56"/>
      <c r="V4284" s="57"/>
      <c r="AF4284" s="15"/>
      <c r="AO4284" s="64"/>
      <c r="AP4284"/>
      <c r="AQ4284"/>
      <c r="AR4284" s="46"/>
      <c r="AS4284" s="43"/>
    </row>
    <row r="4285" spans="1:45" x14ac:dyDescent="0.2">
      <c r="A4285" s="48"/>
      <c r="B4285" s="2"/>
      <c r="D4285" s="65"/>
      <c r="G4285" s="1"/>
      <c r="H4285" s="50"/>
      <c r="I4285" s="51"/>
      <c r="J4285" s="52"/>
      <c r="L4285" s="58"/>
      <c r="N4285" s="53"/>
      <c r="O4285" s="53"/>
      <c r="P4285" s="53"/>
      <c r="Q4285" s="53"/>
      <c r="S4285" s="54"/>
      <c r="T4285" s="55"/>
      <c r="U4285" s="56"/>
      <c r="V4285" s="57"/>
      <c r="AF4285" s="15"/>
      <c r="AO4285" s="64"/>
      <c r="AP4285"/>
      <c r="AQ4285"/>
      <c r="AR4285" s="46"/>
      <c r="AS4285" s="43"/>
    </row>
    <row r="4286" spans="1:45" x14ac:dyDescent="0.2">
      <c r="A4286" s="48"/>
      <c r="B4286" s="2"/>
      <c r="D4286" s="65"/>
      <c r="G4286" s="1"/>
      <c r="H4286" s="50"/>
      <c r="I4286" s="51"/>
      <c r="J4286" s="52"/>
      <c r="L4286" s="58"/>
      <c r="N4286" s="53"/>
      <c r="O4286" s="53"/>
      <c r="P4286" s="53"/>
      <c r="Q4286" s="53"/>
      <c r="S4286" s="54"/>
      <c r="T4286" s="55"/>
      <c r="U4286" s="56"/>
      <c r="V4286" s="57"/>
      <c r="AF4286" s="15"/>
      <c r="AO4286" s="64"/>
      <c r="AP4286"/>
      <c r="AQ4286"/>
      <c r="AR4286" s="46"/>
      <c r="AS4286" s="43"/>
    </row>
    <row r="4287" spans="1:45" x14ac:dyDescent="0.2">
      <c r="A4287" s="48"/>
      <c r="B4287" s="2"/>
      <c r="D4287" s="65"/>
      <c r="G4287" s="1"/>
      <c r="H4287" s="50"/>
      <c r="I4287" s="51"/>
      <c r="J4287" s="52"/>
      <c r="L4287" s="58"/>
      <c r="N4287" s="53"/>
      <c r="O4287" s="53"/>
      <c r="P4287" s="53"/>
      <c r="Q4287" s="53"/>
      <c r="S4287" s="54"/>
      <c r="T4287" s="55"/>
      <c r="U4287" s="56"/>
      <c r="V4287" s="57"/>
      <c r="AF4287" s="15"/>
      <c r="AO4287" s="64"/>
      <c r="AP4287"/>
      <c r="AQ4287"/>
      <c r="AR4287" s="46"/>
      <c r="AS4287" s="43"/>
    </row>
    <row r="4288" spans="1:45" x14ac:dyDescent="0.2">
      <c r="A4288" s="48"/>
      <c r="B4288" s="2"/>
      <c r="D4288" s="65"/>
      <c r="G4288" s="1"/>
      <c r="H4288" s="50"/>
      <c r="I4288" s="51"/>
      <c r="J4288" s="52"/>
      <c r="L4288" s="58"/>
      <c r="N4288" s="53"/>
      <c r="O4288" s="53"/>
      <c r="P4288" s="53"/>
      <c r="Q4288" s="53"/>
      <c r="S4288" s="54"/>
      <c r="T4288" s="55"/>
      <c r="U4288" s="56"/>
      <c r="V4288" s="57"/>
      <c r="AF4288" s="15"/>
      <c r="AO4288" s="64"/>
      <c r="AP4288"/>
      <c r="AQ4288"/>
      <c r="AR4288" s="46"/>
      <c r="AS4288" s="43"/>
    </row>
    <row r="4289" spans="1:45" x14ac:dyDescent="0.2">
      <c r="A4289" s="48"/>
      <c r="B4289" s="2"/>
      <c r="D4289" s="65"/>
      <c r="G4289" s="1"/>
      <c r="H4289" s="50"/>
      <c r="I4289" s="51"/>
      <c r="J4289" s="52"/>
      <c r="L4289" s="58"/>
      <c r="N4289" s="53"/>
      <c r="O4289" s="53"/>
      <c r="P4289" s="53"/>
      <c r="Q4289" s="53"/>
      <c r="S4289" s="54"/>
      <c r="T4289" s="55"/>
      <c r="U4289" s="56"/>
      <c r="V4289" s="57"/>
      <c r="AF4289" s="15"/>
      <c r="AO4289" s="64"/>
      <c r="AP4289"/>
      <c r="AQ4289"/>
      <c r="AR4289" s="46"/>
      <c r="AS4289" s="43"/>
    </row>
    <row r="4290" spans="1:45" x14ac:dyDescent="0.2">
      <c r="A4290" s="48"/>
      <c r="B4290" s="2"/>
      <c r="D4290" s="65"/>
      <c r="G4290" s="1"/>
      <c r="H4290" s="50"/>
      <c r="I4290" s="51"/>
      <c r="J4290" s="52"/>
      <c r="L4290" s="58"/>
      <c r="N4290" s="53"/>
      <c r="O4290" s="53"/>
      <c r="P4290" s="53"/>
      <c r="Q4290" s="53"/>
      <c r="S4290" s="54"/>
      <c r="T4290" s="55"/>
      <c r="U4290" s="56"/>
      <c r="V4290" s="57"/>
      <c r="AF4290" s="15"/>
      <c r="AO4290" s="64"/>
      <c r="AP4290"/>
      <c r="AQ4290"/>
      <c r="AR4290" s="46"/>
      <c r="AS4290" s="43"/>
    </row>
    <row r="4291" spans="1:45" x14ac:dyDescent="0.2">
      <c r="A4291" s="48"/>
      <c r="B4291" s="2"/>
      <c r="D4291" s="65"/>
      <c r="G4291" s="1"/>
      <c r="H4291" s="50"/>
      <c r="I4291" s="51"/>
      <c r="J4291" s="52"/>
      <c r="L4291" s="58"/>
      <c r="N4291" s="53"/>
      <c r="O4291" s="53"/>
      <c r="P4291" s="53"/>
      <c r="Q4291" s="53"/>
      <c r="S4291" s="54"/>
      <c r="T4291" s="55"/>
      <c r="U4291" s="56"/>
      <c r="V4291" s="57"/>
      <c r="AF4291" s="15"/>
      <c r="AO4291" s="64"/>
      <c r="AP4291"/>
      <c r="AQ4291"/>
      <c r="AR4291" s="46"/>
      <c r="AS4291" s="43"/>
    </row>
    <row r="4292" spans="1:45" x14ac:dyDescent="0.2">
      <c r="A4292" s="48"/>
      <c r="B4292" s="2"/>
      <c r="D4292" s="65"/>
      <c r="G4292" s="1"/>
      <c r="H4292" s="50"/>
      <c r="I4292" s="51"/>
      <c r="J4292" s="52"/>
      <c r="L4292" s="58"/>
      <c r="N4292" s="53"/>
      <c r="O4292" s="53"/>
      <c r="P4292" s="53"/>
      <c r="Q4292" s="53"/>
      <c r="S4292" s="54"/>
      <c r="T4292" s="55"/>
      <c r="U4292" s="56"/>
      <c r="V4292" s="57"/>
      <c r="AF4292" s="15"/>
      <c r="AO4292" s="64"/>
      <c r="AP4292"/>
      <c r="AQ4292"/>
      <c r="AR4292" s="46"/>
      <c r="AS4292" s="43"/>
    </row>
    <row r="4293" spans="1:45" x14ac:dyDescent="0.2">
      <c r="A4293" s="48"/>
      <c r="B4293" s="2"/>
      <c r="D4293" s="65"/>
      <c r="G4293" s="1"/>
      <c r="H4293" s="50"/>
      <c r="I4293" s="51"/>
      <c r="J4293" s="52"/>
      <c r="L4293" s="58"/>
      <c r="N4293" s="53"/>
      <c r="O4293" s="53"/>
      <c r="P4293" s="53"/>
      <c r="Q4293" s="53"/>
      <c r="S4293" s="54"/>
      <c r="T4293" s="55"/>
      <c r="U4293" s="56"/>
      <c r="V4293" s="57"/>
      <c r="AF4293" s="15"/>
      <c r="AO4293" s="64"/>
      <c r="AP4293"/>
      <c r="AQ4293"/>
      <c r="AR4293" s="46"/>
      <c r="AS4293" s="43"/>
    </row>
    <row r="4294" spans="1:45" x14ac:dyDescent="0.2">
      <c r="A4294" s="48"/>
      <c r="B4294" s="2"/>
      <c r="D4294" s="65"/>
      <c r="G4294" s="1"/>
      <c r="H4294" s="50"/>
      <c r="I4294" s="51"/>
      <c r="J4294" s="52"/>
      <c r="L4294" s="58"/>
      <c r="N4294" s="53"/>
      <c r="O4294" s="53"/>
      <c r="P4294" s="53"/>
      <c r="Q4294" s="53"/>
      <c r="S4294" s="54"/>
      <c r="T4294" s="55"/>
      <c r="U4294" s="56"/>
      <c r="V4294" s="57"/>
      <c r="AF4294" s="15"/>
      <c r="AO4294" s="64"/>
      <c r="AP4294"/>
      <c r="AQ4294"/>
      <c r="AR4294" s="46"/>
      <c r="AS4294" s="43"/>
    </row>
    <row r="4295" spans="1:45" x14ac:dyDescent="0.2">
      <c r="A4295" s="48"/>
      <c r="B4295" s="2"/>
      <c r="D4295" s="65"/>
      <c r="G4295" s="1"/>
      <c r="H4295" s="50"/>
      <c r="I4295" s="51"/>
      <c r="J4295" s="52"/>
      <c r="L4295" s="58"/>
      <c r="N4295" s="53"/>
      <c r="O4295" s="53"/>
      <c r="P4295" s="53"/>
      <c r="Q4295" s="53"/>
      <c r="S4295" s="54"/>
      <c r="T4295" s="55"/>
      <c r="U4295" s="56"/>
      <c r="V4295" s="57"/>
      <c r="AF4295" s="15"/>
      <c r="AO4295" s="64"/>
      <c r="AP4295"/>
      <c r="AQ4295"/>
      <c r="AR4295" s="46"/>
      <c r="AS4295" s="43"/>
    </row>
    <row r="4296" spans="1:45" x14ac:dyDescent="0.2">
      <c r="A4296" s="48"/>
      <c r="B4296" s="2"/>
      <c r="D4296" s="65"/>
      <c r="G4296" s="1"/>
      <c r="H4296" s="50"/>
      <c r="I4296" s="51"/>
      <c r="J4296" s="52"/>
      <c r="L4296" s="58"/>
      <c r="N4296" s="53"/>
      <c r="O4296" s="53"/>
      <c r="P4296" s="53"/>
      <c r="Q4296" s="53"/>
      <c r="S4296" s="54"/>
      <c r="T4296" s="55"/>
      <c r="U4296" s="56"/>
      <c r="V4296" s="57"/>
      <c r="AF4296" s="15"/>
      <c r="AO4296" s="64"/>
      <c r="AP4296"/>
      <c r="AQ4296"/>
      <c r="AR4296" s="46"/>
      <c r="AS4296" s="43"/>
    </row>
    <row r="4297" spans="1:45" x14ac:dyDescent="0.2">
      <c r="A4297" s="48"/>
      <c r="B4297" s="2"/>
      <c r="D4297" s="65"/>
      <c r="G4297" s="1"/>
      <c r="H4297" s="50"/>
      <c r="I4297" s="51"/>
      <c r="J4297" s="52"/>
      <c r="L4297" s="58"/>
      <c r="N4297" s="53"/>
      <c r="O4297" s="53"/>
      <c r="P4297" s="53"/>
      <c r="Q4297" s="53"/>
      <c r="S4297" s="54"/>
      <c r="T4297" s="55"/>
      <c r="U4297" s="56"/>
      <c r="V4297" s="57"/>
      <c r="AF4297" s="15"/>
      <c r="AO4297" s="64"/>
      <c r="AP4297"/>
      <c r="AQ4297"/>
      <c r="AR4297" s="46"/>
      <c r="AS4297" s="43"/>
    </row>
    <row r="4298" spans="1:45" x14ac:dyDescent="0.2">
      <c r="A4298" s="48"/>
      <c r="B4298" s="2"/>
      <c r="D4298" s="65"/>
      <c r="G4298" s="1"/>
      <c r="H4298" s="50"/>
      <c r="I4298" s="51"/>
      <c r="J4298" s="52"/>
      <c r="L4298" s="58"/>
      <c r="N4298" s="53"/>
      <c r="O4298" s="53"/>
      <c r="P4298" s="53"/>
      <c r="Q4298" s="53"/>
      <c r="S4298" s="54"/>
      <c r="T4298" s="55"/>
      <c r="U4298" s="56"/>
      <c r="V4298" s="57"/>
      <c r="AF4298" s="15"/>
      <c r="AO4298" s="64"/>
      <c r="AP4298"/>
      <c r="AQ4298"/>
      <c r="AR4298" s="46"/>
      <c r="AS4298" s="43"/>
    </row>
    <row r="4299" spans="1:45" x14ac:dyDescent="0.2">
      <c r="A4299" s="48"/>
      <c r="B4299" s="2"/>
      <c r="D4299" s="65"/>
      <c r="G4299" s="1"/>
      <c r="H4299" s="50"/>
      <c r="I4299" s="51"/>
      <c r="J4299" s="52"/>
      <c r="L4299" s="58"/>
      <c r="N4299" s="53"/>
      <c r="O4299" s="53"/>
      <c r="P4299" s="53"/>
      <c r="Q4299" s="53"/>
      <c r="S4299" s="54"/>
      <c r="T4299" s="55"/>
      <c r="U4299" s="56"/>
      <c r="V4299" s="57"/>
      <c r="AF4299" s="15"/>
      <c r="AO4299" s="64"/>
      <c r="AP4299"/>
      <c r="AQ4299"/>
      <c r="AR4299" s="46"/>
      <c r="AS4299" s="43"/>
    </row>
    <row r="4300" spans="1:45" x14ac:dyDescent="0.2">
      <c r="A4300" s="48"/>
      <c r="B4300" s="2"/>
      <c r="D4300" s="65"/>
      <c r="G4300" s="1"/>
      <c r="H4300" s="50"/>
      <c r="I4300" s="51"/>
      <c r="J4300" s="52"/>
      <c r="L4300" s="58"/>
      <c r="N4300" s="53"/>
      <c r="O4300" s="53"/>
      <c r="P4300" s="53"/>
      <c r="Q4300" s="53"/>
      <c r="S4300" s="54"/>
      <c r="T4300" s="55"/>
      <c r="U4300" s="56"/>
      <c r="V4300" s="57"/>
      <c r="AF4300" s="15"/>
      <c r="AO4300" s="64"/>
      <c r="AP4300"/>
      <c r="AQ4300"/>
      <c r="AR4300" s="46"/>
      <c r="AS4300" s="43"/>
    </row>
    <row r="4301" spans="1:45" x14ac:dyDescent="0.2">
      <c r="A4301" s="48"/>
      <c r="B4301" s="2"/>
      <c r="D4301" s="65"/>
      <c r="G4301" s="1"/>
      <c r="H4301" s="50"/>
      <c r="I4301" s="51"/>
      <c r="J4301" s="52"/>
      <c r="L4301" s="58"/>
      <c r="N4301" s="53"/>
      <c r="O4301" s="53"/>
      <c r="P4301" s="53"/>
      <c r="Q4301" s="53"/>
      <c r="S4301" s="54"/>
      <c r="T4301" s="55"/>
      <c r="U4301" s="56"/>
      <c r="V4301" s="57"/>
      <c r="AF4301" s="15"/>
      <c r="AO4301" s="64"/>
      <c r="AP4301"/>
      <c r="AQ4301"/>
      <c r="AR4301" s="46"/>
      <c r="AS4301" s="43"/>
    </row>
    <row r="4302" spans="1:45" x14ac:dyDescent="0.2">
      <c r="A4302" s="48"/>
      <c r="B4302" s="2"/>
      <c r="D4302" s="65"/>
      <c r="G4302" s="1"/>
      <c r="H4302" s="50"/>
      <c r="I4302" s="51"/>
      <c r="J4302" s="52"/>
      <c r="L4302" s="58"/>
      <c r="N4302" s="53"/>
      <c r="O4302" s="53"/>
      <c r="P4302" s="53"/>
      <c r="Q4302" s="53"/>
      <c r="S4302" s="54"/>
      <c r="T4302" s="55"/>
      <c r="U4302" s="56"/>
      <c r="V4302" s="57"/>
      <c r="AF4302" s="15"/>
      <c r="AO4302" s="64"/>
      <c r="AP4302"/>
      <c r="AQ4302"/>
      <c r="AR4302" s="46"/>
      <c r="AS4302" s="43"/>
    </row>
    <row r="4303" spans="1:45" x14ac:dyDescent="0.2">
      <c r="A4303" s="48"/>
      <c r="B4303" s="2"/>
      <c r="D4303" s="65"/>
      <c r="G4303" s="1"/>
      <c r="H4303" s="50"/>
      <c r="I4303" s="51"/>
      <c r="J4303" s="52"/>
      <c r="L4303" s="58"/>
      <c r="N4303" s="53"/>
      <c r="O4303" s="53"/>
      <c r="P4303" s="53"/>
      <c r="Q4303" s="53"/>
      <c r="S4303" s="54"/>
      <c r="T4303" s="55"/>
      <c r="U4303" s="56"/>
      <c r="V4303" s="57"/>
      <c r="AF4303" s="15"/>
      <c r="AO4303" s="64"/>
      <c r="AP4303"/>
      <c r="AQ4303"/>
      <c r="AR4303" s="46"/>
      <c r="AS4303" s="43"/>
    </row>
    <row r="4304" spans="1:45" x14ac:dyDescent="0.2">
      <c r="A4304" s="48"/>
      <c r="B4304" s="2"/>
      <c r="D4304" s="65"/>
      <c r="G4304" s="1"/>
      <c r="H4304" s="50"/>
      <c r="I4304" s="51"/>
      <c r="J4304" s="52"/>
      <c r="L4304" s="58"/>
      <c r="N4304" s="53"/>
      <c r="O4304" s="53"/>
      <c r="P4304" s="53"/>
      <c r="Q4304" s="53"/>
      <c r="S4304" s="54"/>
      <c r="T4304" s="55"/>
      <c r="U4304" s="56"/>
      <c r="V4304" s="57"/>
      <c r="AF4304" s="15"/>
      <c r="AO4304" s="64"/>
      <c r="AP4304"/>
      <c r="AQ4304"/>
      <c r="AR4304" s="46"/>
      <c r="AS4304" s="43"/>
    </row>
    <row r="4305" spans="1:45" x14ac:dyDescent="0.2">
      <c r="A4305" s="48"/>
      <c r="B4305" s="2"/>
      <c r="D4305" s="65"/>
      <c r="G4305" s="1"/>
      <c r="H4305" s="50"/>
      <c r="I4305" s="51"/>
      <c r="J4305" s="52"/>
      <c r="L4305" s="58"/>
      <c r="N4305" s="53"/>
      <c r="O4305" s="53"/>
      <c r="P4305" s="53"/>
      <c r="Q4305" s="53"/>
      <c r="S4305" s="54"/>
      <c r="T4305" s="55"/>
      <c r="U4305" s="56"/>
      <c r="V4305" s="57"/>
      <c r="AF4305" s="15"/>
      <c r="AO4305" s="64"/>
      <c r="AP4305"/>
      <c r="AQ4305"/>
      <c r="AR4305" s="46"/>
      <c r="AS4305" s="43"/>
    </row>
    <row r="4306" spans="1:45" x14ac:dyDescent="0.2">
      <c r="A4306" s="48"/>
      <c r="B4306" s="2"/>
      <c r="D4306" s="65"/>
      <c r="G4306" s="1"/>
      <c r="H4306" s="50"/>
      <c r="I4306" s="51"/>
      <c r="J4306" s="52"/>
      <c r="L4306" s="58"/>
      <c r="N4306" s="53"/>
      <c r="O4306" s="53"/>
      <c r="P4306" s="53"/>
      <c r="Q4306" s="53"/>
      <c r="S4306" s="54"/>
      <c r="T4306" s="55"/>
      <c r="U4306" s="56"/>
      <c r="V4306" s="57"/>
      <c r="AF4306" s="15"/>
      <c r="AO4306" s="64"/>
      <c r="AP4306"/>
      <c r="AQ4306"/>
      <c r="AR4306" s="46"/>
      <c r="AS4306" s="43"/>
    </row>
    <row r="4307" spans="1:45" x14ac:dyDescent="0.2">
      <c r="A4307" s="48"/>
      <c r="B4307" s="2"/>
      <c r="D4307" s="65"/>
      <c r="G4307" s="1"/>
      <c r="H4307" s="50"/>
      <c r="I4307" s="51"/>
      <c r="J4307" s="52"/>
      <c r="L4307" s="58"/>
      <c r="N4307" s="53"/>
      <c r="O4307" s="53"/>
      <c r="P4307" s="53"/>
      <c r="Q4307" s="53"/>
      <c r="S4307" s="54"/>
      <c r="T4307" s="55"/>
      <c r="U4307" s="56"/>
      <c r="V4307" s="57"/>
      <c r="AF4307" s="15"/>
      <c r="AO4307" s="64"/>
      <c r="AP4307"/>
      <c r="AQ4307"/>
      <c r="AR4307" s="46"/>
      <c r="AS4307" s="43"/>
    </row>
    <row r="4308" spans="1:45" x14ac:dyDescent="0.2">
      <c r="A4308" s="48"/>
      <c r="B4308" s="2"/>
      <c r="D4308" s="65"/>
      <c r="G4308" s="1"/>
      <c r="H4308" s="50"/>
      <c r="I4308" s="51"/>
      <c r="J4308" s="52"/>
      <c r="L4308" s="58"/>
      <c r="N4308" s="53"/>
      <c r="O4308" s="53"/>
      <c r="P4308" s="53"/>
      <c r="Q4308" s="53"/>
      <c r="S4308" s="54"/>
      <c r="T4308" s="55"/>
      <c r="U4308" s="56"/>
      <c r="V4308" s="57"/>
      <c r="AF4308" s="15"/>
      <c r="AO4308" s="64"/>
      <c r="AP4308"/>
      <c r="AQ4308"/>
      <c r="AR4308" s="46"/>
      <c r="AS4308" s="43"/>
    </row>
    <row r="4309" spans="1:45" x14ac:dyDescent="0.2">
      <c r="A4309" s="48"/>
      <c r="B4309" s="2"/>
      <c r="D4309" s="65"/>
      <c r="G4309" s="1"/>
      <c r="H4309" s="50"/>
      <c r="I4309" s="51"/>
      <c r="J4309" s="52"/>
      <c r="L4309" s="58"/>
      <c r="N4309" s="53"/>
      <c r="O4309" s="53"/>
      <c r="P4309" s="53"/>
      <c r="Q4309" s="53"/>
      <c r="S4309" s="54"/>
      <c r="T4309" s="55"/>
      <c r="U4309" s="56"/>
      <c r="V4309" s="57"/>
      <c r="AF4309" s="15"/>
      <c r="AO4309" s="64"/>
      <c r="AP4309"/>
      <c r="AQ4309"/>
      <c r="AR4309" s="46"/>
      <c r="AS4309" s="43"/>
    </row>
    <row r="4310" spans="1:45" x14ac:dyDescent="0.2">
      <c r="A4310" s="48"/>
      <c r="B4310" s="2"/>
      <c r="D4310" s="65"/>
      <c r="G4310" s="1"/>
      <c r="H4310" s="50"/>
      <c r="I4310" s="51"/>
      <c r="J4310" s="52"/>
      <c r="L4310" s="58"/>
      <c r="N4310" s="53"/>
      <c r="O4310" s="53"/>
      <c r="P4310" s="53"/>
      <c r="Q4310" s="53"/>
      <c r="S4310" s="54"/>
      <c r="T4310" s="55"/>
      <c r="U4310" s="56"/>
      <c r="V4310" s="57"/>
      <c r="AF4310" s="15"/>
      <c r="AO4310" s="64"/>
      <c r="AP4310"/>
      <c r="AQ4310"/>
      <c r="AR4310" s="46"/>
      <c r="AS4310" s="43"/>
    </row>
    <row r="4311" spans="1:45" x14ac:dyDescent="0.2">
      <c r="A4311" s="48"/>
      <c r="B4311" s="2"/>
      <c r="D4311" s="65"/>
      <c r="G4311" s="1"/>
      <c r="H4311" s="50"/>
      <c r="I4311" s="51"/>
      <c r="J4311" s="52"/>
      <c r="L4311" s="58"/>
      <c r="N4311" s="53"/>
      <c r="O4311" s="53"/>
      <c r="P4311" s="53"/>
      <c r="Q4311" s="53"/>
      <c r="S4311" s="54"/>
      <c r="T4311" s="55"/>
      <c r="U4311" s="56"/>
      <c r="V4311" s="57"/>
      <c r="AF4311" s="15"/>
      <c r="AO4311" s="64"/>
      <c r="AP4311"/>
      <c r="AQ4311"/>
      <c r="AR4311" s="46"/>
      <c r="AS4311" s="43"/>
    </row>
    <row r="4312" spans="1:45" x14ac:dyDescent="0.2">
      <c r="A4312" s="48"/>
      <c r="B4312" s="2"/>
      <c r="D4312" s="65"/>
      <c r="G4312" s="1"/>
      <c r="H4312" s="50"/>
      <c r="I4312" s="51"/>
      <c r="J4312" s="52"/>
      <c r="L4312" s="58"/>
      <c r="N4312" s="53"/>
      <c r="O4312" s="53"/>
      <c r="P4312" s="53"/>
      <c r="Q4312" s="53"/>
      <c r="S4312" s="54"/>
      <c r="T4312" s="55"/>
      <c r="U4312" s="56"/>
      <c r="V4312" s="57"/>
      <c r="AF4312" s="15"/>
      <c r="AO4312" s="64"/>
      <c r="AP4312"/>
      <c r="AQ4312"/>
      <c r="AR4312" s="46"/>
      <c r="AS4312" s="43"/>
    </row>
    <row r="4313" spans="1:45" x14ac:dyDescent="0.2">
      <c r="A4313" s="48"/>
      <c r="B4313" s="2"/>
      <c r="D4313" s="65"/>
      <c r="G4313" s="1"/>
      <c r="H4313" s="50"/>
      <c r="I4313" s="51"/>
      <c r="J4313" s="52"/>
      <c r="L4313" s="58"/>
      <c r="N4313" s="53"/>
      <c r="O4313" s="53"/>
      <c r="P4313" s="53"/>
      <c r="Q4313" s="53"/>
      <c r="S4313" s="54"/>
      <c r="T4313" s="55"/>
      <c r="U4313" s="56"/>
      <c r="V4313" s="57"/>
      <c r="AF4313" s="15"/>
      <c r="AO4313" s="64"/>
      <c r="AP4313"/>
      <c r="AQ4313"/>
      <c r="AR4313" s="46"/>
      <c r="AS4313" s="43"/>
    </row>
    <row r="4314" spans="1:45" x14ac:dyDescent="0.2">
      <c r="A4314" s="48"/>
      <c r="B4314" s="2"/>
      <c r="D4314" s="65"/>
      <c r="G4314" s="1"/>
      <c r="H4314" s="50"/>
      <c r="I4314" s="51"/>
      <c r="J4314" s="52"/>
      <c r="L4314" s="58"/>
      <c r="N4314" s="53"/>
      <c r="O4314" s="53"/>
      <c r="P4314" s="53"/>
      <c r="Q4314" s="53"/>
      <c r="S4314" s="54"/>
      <c r="T4314" s="55"/>
      <c r="U4314" s="56"/>
      <c r="V4314" s="57"/>
      <c r="AF4314" s="15"/>
      <c r="AO4314" s="64"/>
      <c r="AP4314"/>
      <c r="AQ4314"/>
      <c r="AR4314" s="46"/>
      <c r="AS4314" s="43"/>
    </row>
    <row r="4315" spans="1:45" x14ac:dyDescent="0.2">
      <c r="A4315" s="48"/>
      <c r="B4315" s="2"/>
      <c r="D4315" s="65"/>
      <c r="G4315" s="1"/>
      <c r="H4315" s="50"/>
      <c r="I4315" s="51"/>
      <c r="J4315" s="52"/>
      <c r="L4315" s="58"/>
      <c r="N4315" s="53"/>
      <c r="O4315" s="53"/>
      <c r="P4315" s="53"/>
      <c r="Q4315" s="53"/>
      <c r="S4315" s="54"/>
      <c r="T4315" s="55"/>
      <c r="U4315" s="56"/>
      <c r="V4315" s="57"/>
      <c r="AF4315" s="15"/>
      <c r="AO4315" s="64"/>
      <c r="AP4315"/>
      <c r="AQ4315"/>
      <c r="AR4315" s="46"/>
      <c r="AS4315" s="43"/>
    </row>
    <row r="4316" spans="1:45" x14ac:dyDescent="0.2">
      <c r="A4316" s="48"/>
      <c r="B4316" s="2"/>
      <c r="D4316" s="65"/>
      <c r="G4316" s="1"/>
      <c r="H4316" s="50"/>
      <c r="I4316" s="51"/>
      <c r="J4316" s="52"/>
      <c r="L4316" s="58"/>
      <c r="N4316" s="53"/>
      <c r="O4316" s="53"/>
      <c r="P4316" s="53"/>
      <c r="Q4316" s="53"/>
      <c r="S4316" s="54"/>
      <c r="T4316" s="55"/>
      <c r="U4316" s="56"/>
      <c r="V4316" s="57"/>
      <c r="AF4316" s="15"/>
      <c r="AO4316" s="64"/>
      <c r="AP4316"/>
      <c r="AQ4316"/>
      <c r="AR4316" s="46"/>
      <c r="AS4316" s="43"/>
    </row>
    <row r="4317" spans="1:45" x14ac:dyDescent="0.2">
      <c r="A4317" s="48"/>
      <c r="B4317" s="2"/>
      <c r="D4317" s="65"/>
      <c r="G4317" s="1"/>
      <c r="H4317" s="50"/>
      <c r="I4317" s="51"/>
      <c r="J4317" s="52"/>
      <c r="L4317" s="58"/>
      <c r="N4317" s="53"/>
      <c r="O4317" s="53"/>
      <c r="P4317" s="53"/>
      <c r="Q4317" s="53"/>
      <c r="S4317" s="54"/>
      <c r="T4317" s="55"/>
      <c r="U4317" s="56"/>
      <c r="V4317" s="57"/>
      <c r="AF4317" s="15"/>
      <c r="AO4317" s="64"/>
      <c r="AP4317"/>
      <c r="AQ4317"/>
      <c r="AR4317" s="46"/>
      <c r="AS4317" s="43"/>
    </row>
    <row r="4318" spans="1:45" x14ac:dyDescent="0.2">
      <c r="A4318" s="48"/>
      <c r="B4318" s="2"/>
      <c r="D4318" s="65"/>
      <c r="G4318" s="1"/>
      <c r="H4318" s="50"/>
      <c r="I4318" s="51"/>
      <c r="J4318" s="52"/>
      <c r="L4318" s="58"/>
      <c r="N4318" s="53"/>
      <c r="O4318" s="53"/>
      <c r="P4318" s="53"/>
      <c r="Q4318" s="53"/>
      <c r="S4318" s="54"/>
      <c r="T4318" s="55"/>
      <c r="U4318" s="56"/>
      <c r="V4318" s="57"/>
      <c r="AF4318" s="15"/>
      <c r="AO4318" s="64"/>
      <c r="AP4318"/>
      <c r="AQ4318"/>
      <c r="AR4318" s="46"/>
      <c r="AS4318" s="43"/>
    </row>
    <row r="4319" spans="1:45" x14ac:dyDescent="0.2">
      <c r="A4319" s="48"/>
      <c r="B4319" s="2"/>
      <c r="D4319" s="65"/>
      <c r="G4319" s="1"/>
      <c r="H4319" s="50"/>
      <c r="I4319" s="51"/>
      <c r="J4319" s="52"/>
      <c r="L4319" s="58"/>
      <c r="N4319" s="53"/>
      <c r="O4319" s="53"/>
      <c r="P4319" s="53"/>
      <c r="Q4319" s="53"/>
      <c r="S4319" s="54"/>
      <c r="T4319" s="55"/>
      <c r="U4319" s="56"/>
      <c r="V4319" s="57"/>
      <c r="AF4319" s="15"/>
      <c r="AO4319" s="64"/>
      <c r="AP4319"/>
      <c r="AQ4319"/>
      <c r="AR4319" s="46"/>
      <c r="AS4319" s="43"/>
    </row>
    <row r="4320" spans="1:45" x14ac:dyDescent="0.2">
      <c r="A4320" s="48"/>
      <c r="B4320" s="2"/>
      <c r="D4320" s="65"/>
      <c r="G4320" s="1"/>
      <c r="H4320" s="50"/>
      <c r="I4320" s="51"/>
      <c r="J4320" s="52"/>
      <c r="L4320" s="58"/>
      <c r="N4320" s="53"/>
      <c r="O4320" s="53"/>
      <c r="P4320" s="53"/>
      <c r="Q4320" s="53"/>
      <c r="S4320" s="54"/>
      <c r="T4320" s="55"/>
      <c r="U4320" s="56"/>
      <c r="V4320" s="57"/>
      <c r="AF4320" s="15"/>
      <c r="AO4320" s="64"/>
      <c r="AP4320"/>
      <c r="AQ4320"/>
      <c r="AR4320" s="46"/>
      <c r="AS4320" s="43"/>
    </row>
    <row r="4321" spans="1:45" x14ac:dyDescent="0.2">
      <c r="A4321" s="48"/>
      <c r="B4321" s="2"/>
      <c r="D4321" s="65"/>
      <c r="G4321" s="1"/>
      <c r="H4321" s="50"/>
      <c r="I4321" s="51"/>
      <c r="J4321" s="52"/>
      <c r="L4321" s="58"/>
      <c r="N4321" s="53"/>
      <c r="O4321" s="53"/>
      <c r="P4321" s="53"/>
      <c r="Q4321" s="53"/>
      <c r="S4321" s="54"/>
      <c r="T4321" s="55"/>
      <c r="U4321" s="56"/>
      <c r="V4321" s="57"/>
      <c r="AF4321" s="15"/>
      <c r="AO4321" s="64"/>
      <c r="AP4321"/>
      <c r="AQ4321"/>
      <c r="AR4321" s="46"/>
      <c r="AS4321" s="43"/>
    </row>
    <row r="4322" spans="1:45" x14ac:dyDescent="0.2">
      <c r="A4322" s="48"/>
      <c r="B4322" s="2"/>
      <c r="D4322" s="65"/>
      <c r="G4322" s="1"/>
      <c r="H4322" s="50"/>
      <c r="I4322" s="51"/>
      <c r="J4322" s="52"/>
      <c r="L4322" s="58"/>
      <c r="N4322" s="53"/>
      <c r="O4322" s="53"/>
      <c r="P4322" s="53"/>
      <c r="Q4322" s="53"/>
      <c r="S4322" s="54"/>
      <c r="T4322" s="55"/>
      <c r="U4322" s="56"/>
      <c r="V4322" s="57"/>
      <c r="AF4322" s="15"/>
      <c r="AO4322" s="64"/>
      <c r="AP4322"/>
      <c r="AQ4322"/>
      <c r="AR4322" s="46"/>
      <c r="AS4322" s="43"/>
    </row>
    <row r="4323" spans="1:45" x14ac:dyDescent="0.2">
      <c r="A4323" s="48"/>
      <c r="B4323" s="2"/>
      <c r="D4323" s="65"/>
      <c r="G4323" s="1"/>
      <c r="H4323" s="50"/>
      <c r="I4323" s="51"/>
      <c r="J4323" s="52"/>
      <c r="L4323" s="58"/>
      <c r="N4323" s="53"/>
      <c r="O4323" s="53"/>
      <c r="P4323" s="53"/>
      <c r="Q4323" s="53"/>
      <c r="S4323" s="54"/>
      <c r="T4323" s="55"/>
      <c r="U4323" s="56"/>
      <c r="V4323" s="57"/>
      <c r="AF4323" s="15"/>
      <c r="AO4323" s="64"/>
      <c r="AP4323"/>
      <c r="AQ4323"/>
      <c r="AR4323" s="46"/>
      <c r="AS4323" s="43"/>
    </row>
    <row r="4324" spans="1:45" x14ac:dyDescent="0.2">
      <c r="A4324" s="48"/>
      <c r="B4324" s="2"/>
      <c r="D4324" s="65"/>
      <c r="G4324" s="1"/>
      <c r="H4324" s="50"/>
      <c r="I4324" s="51"/>
      <c r="J4324" s="52"/>
      <c r="L4324" s="58"/>
      <c r="N4324" s="53"/>
      <c r="O4324" s="53"/>
      <c r="P4324" s="53"/>
      <c r="Q4324" s="53"/>
      <c r="S4324" s="54"/>
      <c r="T4324" s="55"/>
      <c r="U4324" s="56"/>
      <c r="V4324" s="57"/>
      <c r="AF4324" s="15"/>
      <c r="AO4324" s="64"/>
      <c r="AP4324"/>
      <c r="AQ4324"/>
      <c r="AR4324" s="46"/>
      <c r="AS4324" s="43"/>
    </row>
    <row r="4325" spans="1:45" x14ac:dyDescent="0.2">
      <c r="A4325" s="48"/>
      <c r="B4325" s="2"/>
      <c r="D4325" s="65"/>
      <c r="G4325" s="1"/>
      <c r="H4325" s="50"/>
      <c r="I4325" s="51"/>
      <c r="J4325" s="52"/>
      <c r="L4325" s="58"/>
      <c r="N4325" s="53"/>
      <c r="O4325" s="53"/>
      <c r="P4325" s="53"/>
      <c r="Q4325" s="53"/>
      <c r="S4325" s="54"/>
      <c r="T4325" s="55"/>
      <c r="U4325" s="56"/>
      <c r="V4325" s="57"/>
      <c r="AF4325" s="15"/>
      <c r="AO4325" s="64"/>
      <c r="AP4325"/>
      <c r="AQ4325"/>
      <c r="AR4325" s="46"/>
      <c r="AS4325" s="43"/>
    </row>
    <row r="4326" spans="1:45" x14ac:dyDescent="0.2">
      <c r="A4326" s="48"/>
      <c r="B4326" s="2"/>
      <c r="D4326" s="65"/>
      <c r="G4326" s="1"/>
      <c r="H4326" s="50"/>
      <c r="I4326" s="51"/>
      <c r="J4326" s="52"/>
      <c r="L4326" s="58"/>
      <c r="N4326" s="53"/>
      <c r="O4326" s="53"/>
      <c r="P4326" s="53"/>
      <c r="Q4326" s="53"/>
      <c r="S4326" s="54"/>
      <c r="T4326" s="55"/>
      <c r="U4326" s="56"/>
      <c r="V4326" s="57"/>
      <c r="AF4326" s="15"/>
      <c r="AO4326" s="64"/>
      <c r="AP4326"/>
      <c r="AQ4326"/>
      <c r="AR4326" s="46"/>
      <c r="AS4326" s="43"/>
    </row>
    <row r="4327" spans="1:45" x14ac:dyDescent="0.2">
      <c r="A4327" s="48"/>
      <c r="B4327" s="2"/>
      <c r="D4327" s="65"/>
      <c r="G4327" s="1"/>
      <c r="H4327" s="50"/>
      <c r="I4327" s="51"/>
      <c r="J4327" s="52"/>
      <c r="L4327" s="58"/>
      <c r="N4327" s="53"/>
      <c r="O4327" s="53"/>
      <c r="P4327" s="53"/>
      <c r="Q4327" s="53"/>
      <c r="S4327" s="54"/>
      <c r="T4327" s="55"/>
      <c r="U4327" s="56"/>
      <c r="V4327" s="57"/>
      <c r="AF4327" s="15"/>
      <c r="AO4327" s="64"/>
      <c r="AP4327"/>
      <c r="AQ4327"/>
      <c r="AR4327" s="46"/>
      <c r="AS4327" s="43"/>
    </row>
    <row r="4328" spans="1:45" x14ac:dyDescent="0.2">
      <c r="A4328" s="48"/>
      <c r="B4328" s="2"/>
      <c r="D4328" s="65"/>
      <c r="G4328" s="1"/>
      <c r="H4328" s="50"/>
      <c r="I4328" s="51"/>
      <c r="J4328" s="52"/>
      <c r="L4328" s="58"/>
      <c r="N4328" s="53"/>
      <c r="O4328" s="53"/>
      <c r="P4328" s="53"/>
      <c r="Q4328" s="53"/>
      <c r="S4328" s="54"/>
      <c r="T4328" s="55"/>
      <c r="U4328" s="56"/>
      <c r="V4328" s="57"/>
      <c r="AF4328" s="15"/>
      <c r="AO4328" s="64"/>
      <c r="AP4328"/>
      <c r="AQ4328"/>
      <c r="AR4328" s="46"/>
      <c r="AS4328" s="43"/>
    </row>
    <row r="4329" spans="1:45" x14ac:dyDescent="0.2">
      <c r="A4329" s="48"/>
      <c r="B4329" s="2"/>
      <c r="D4329" s="65"/>
      <c r="G4329" s="1"/>
      <c r="H4329" s="50"/>
      <c r="I4329" s="51"/>
      <c r="J4329" s="52"/>
      <c r="L4329" s="58"/>
      <c r="N4329" s="53"/>
      <c r="O4329" s="53"/>
      <c r="P4329" s="53"/>
      <c r="Q4329" s="53"/>
      <c r="S4329" s="54"/>
      <c r="T4329" s="55"/>
      <c r="U4329" s="56"/>
      <c r="V4329" s="57"/>
      <c r="AF4329" s="15"/>
      <c r="AO4329" s="64"/>
      <c r="AP4329"/>
      <c r="AQ4329"/>
      <c r="AR4329" s="46"/>
      <c r="AS4329" s="43"/>
    </row>
    <row r="4330" spans="1:45" x14ac:dyDescent="0.2">
      <c r="A4330" s="48"/>
      <c r="B4330" s="2"/>
      <c r="D4330" s="65"/>
      <c r="G4330" s="1"/>
      <c r="H4330" s="50"/>
      <c r="I4330" s="51"/>
      <c r="J4330" s="52"/>
      <c r="L4330" s="58"/>
      <c r="N4330" s="53"/>
      <c r="O4330" s="53"/>
      <c r="P4330" s="53"/>
      <c r="Q4330" s="53"/>
      <c r="S4330" s="54"/>
      <c r="T4330" s="55"/>
      <c r="U4330" s="56"/>
      <c r="V4330" s="57"/>
      <c r="AF4330" s="15"/>
      <c r="AO4330" s="64"/>
      <c r="AP4330"/>
      <c r="AQ4330"/>
      <c r="AR4330" s="46"/>
      <c r="AS4330" s="43"/>
    </row>
    <row r="4331" spans="1:45" x14ac:dyDescent="0.2">
      <c r="A4331" s="48"/>
      <c r="B4331" s="2"/>
      <c r="D4331" s="65"/>
      <c r="G4331" s="1"/>
      <c r="H4331" s="50"/>
      <c r="I4331" s="51"/>
      <c r="J4331" s="52"/>
      <c r="L4331" s="58"/>
      <c r="N4331" s="53"/>
      <c r="O4331" s="53"/>
      <c r="P4331" s="53"/>
      <c r="Q4331" s="53"/>
      <c r="S4331" s="54"/>
      <c r="T4331" s="55"/>
      <c r="U4331" s="56"/>
      <c r="V4331" s="57"/>
      <c r="AF4331" s="15"/>
      <c r="AO4331" s="64"/>
      <c r="AP4331"/>
      <c r="AQ4331"/>
      <c r="AR4331" s="46"/>
      <c r="AS4331" s="43"/>
    </row>
    <row r="4332" spans="1:45" x14ac:dyDescent="0.2">
      <c r="A4332" s="48"/>
      <c r="B4332" s="2"/>
      <c r="D4332" s="65"/>
      <c r="G4332" s="1"/>
      <c r="H4332" s="50"/>
      <c r="I4332" s="51"/>
      <c r="J4332" s="52"/>
      <c r="L4332" s="58"/>
      <c r="N4332" s="53"/>
      <c r="O4332" s="53"/>
      <c r="P4332" s="53"/>
      <c r="Q4332" s="53"/>
      <c r="S4332" s="54"/>
      <c r="T4332" s="55"/>
      <c r="U4332" s="56"/>
      <c r="V4332" s="57"/>
      <c r="AF4332" s="15"/>
      <c r="AO4332" s="64"/>
      <c r="AP4332"/>
      <c r="AQ4332"/>
      <c r="AR4332" s="46"/>
      <c r="AS4332" s="43"/>
    </row>
    <row r="4333" spans="1:45" x14ac:dyDescent="0.2">
      <c r="A4333" s="48"/>
      <c r="B4333" s="2"/>
      <c r="D4333" s="65"/>
      <c r="G4333" s="1"/>
      <c r="H4333" s="50"/>
      <c r="I4333" s="51"/>
      <c r="J4333" s="52"/>
      <c r="L4333" s="58"/>
      <c r="N4333" s="53"/>
      <c r="O4333" s="53"/>
      <c r="P4333" s="53"/>
      <c r="Q4333" s="53"/>
      <c r="S4333" s="54"/>
      <c r="T4333" s="55"/>
      <c r="U4333" s="56"/>
      <c r="V4333" s="57"/>
      <c r="AF4333" s="15"/>
      <c r="AO4333" s="64"/>
      <c r="AP4333"/>
      <c r="AQ4333"/>
      <c r="AR4333" s="46"/>
      <c r="AS4333" s="43"/>
    </row>
    <row r="4334" spans="1:45" x14ac:dyDescent="0.2">
      <c r="A4334" s="48"/>
      <c r="B4334" s="2"/>
      <c r="D4334" s="65"/>
      <c r="G4334" s="1"/>
      <c r="H4334" s="50"/>
      <c r="I4334" s="51"/>
      <c r="J4334" s="52"/>
      <c r="L4334" s="58"/>
      <c r="N4334" s="53"/>
      <c r="O4334" s="53"/>
      <c r="P4334" s="53"/>
      <c r="Q4334" s="53"/>
      <c r="S4334" s="54"/>
      <c r="T4334" s="55"/>
      <c r="U4334" s="56"/>
      <c r="V4334" s="57"/>
      <c r="AF4334" s="15"/>
      <c r="AO4334" s="64"/>
      <c r="AP4334"/>
      <c r="AQ4334"/>
      <c r="AR4334" s="46"/>
      <c r="AS4334" s="43"/>
    </row>
    <row r="4335" spans="1:45" x14ac:dyDescent="0.2">
      <c r="A4335" s="48"/>
      <c r="B4335" s="2"/>
      <c r="D4335" s="65"/>
      <c r="G4335" s="1"/>
      <c r="H4335" s="50"/>
      <c r="I4335" s="51"/>
      <c r="J4335" s="52"/>
      <c r="L4335" s="58"/>
      <c r="N4335" s="53"/>
      <c r="O4335" s="53"/>
      <c r="P4335" s="53"/>
      <c r="Q4335" s="53"/>
      <c r="S4335" s="54"/>
      <c r="T4335" s="55"/>
      <c r="U4335" s="56"/>
      <c r="V4335" s="57"/>
      <c r="AF4335" s="15"/>
      <c r="AO4335" s="64"/>
      <c r="AP4335"/>
      <c r="AQ4335"/>
      <c r="AR4335" s="46"/>
      <c r="AS4335" s="43"/>
    </row>
    <row r="4336" spans="1:45" x14ac:dyDescent="0.2">
      <c r="A4336" s="48"/>
      <c r="B4336" s="2"/>
      <c r="D4336" s="65"/>
      <c r="G4336" s="1"/>
      <c r="H4336" s="50"/>
      <c r="I4336" s="51"/>
      <c r="J4336" s="52"/>
      <c r="L4336" s="58"/>
      <c r="N4336" s="53"/>
      <c r="O4336" s="53"/>
      <c r="P4336" s="53"/>
      <c r="Q4336" s="53"/>
      <c r="S4336" s="54"/>
      <c r="T4336" s="55"/>
      <c r="U4336" s="56"/>
      <c r="V4336" s="57"/>
      <c r="AF4336" s="15"/>
      <c r="AO4336" s="64"/>
      <c r="AP4336"/>
      <c r="AQ4336"/>
      <c r="AR4336" s="46"/>
      <c r="AS4336" s="43"/>
    </row>
    <row r="4337" spans="1:45" x14ac:dyDescent="0.2">
      <c r="A4337" s="48"/>
      <c r="B4337" s="2"/>
      <c r="D4337" s="65"/>
      <c r="G4337" s="1"/>
      <c r="H4337" s="50"/>
      <c r="I4337" s="51"/>
      <c r="J4337" s="52"/>
      <c r="L4337" s="58"/>
      <c r="N4337" s="53"/>
      <c r="O4337" s="53"/>
      <c r="P4337" s="53"/>
      <c r="Q4337" s="53"/>
      <c r="S4337" s="54"/>
      <c r="T4337" s="55"/>
      <c r="U4337" s="56"/>
      <c r="V4337" s="57"/>
      <c r="AF4337" s="15"/>
      <c r="AO4337" s="64"/>
      <c r="AP4337"/>
      <c r="AQ4337"/>
      <c r="AR4337" s="46"/>
      <c r="AS4337" s="43"/>
    </row>
    <row r="4338" spans="1:45" x14ac:dyDescent="0.2">
      <c r="A4338" s="48"/>
      <c r="B4338" s="2"/>
      <c r="D4338" s="65"/>
      <c r="G4338" s="1"/>
      <c r="H4338" s="50"/>
      <c r="I4338" s="51"/>
      <c r="J4338" s="52"/>
      <c r="L4338" s="58"/>
      <c r="N4338" s="53"/>
      <c r="O4338" s="53"/>
      <c r="P4338" s="53"/>
      <c r="Q4338" s="53"/>
      <c r="S4338" s="54"/>
      <c r="T4338" s="55"/>
      <c r="U4338" s="56"/>
      <c r="V4338" s="57"/>
      <c r="AF4338" s="15"/>
      <c r="AO4338" s="64"/>
      <c r="AP4338"/>
      <c r="AQ4338"/>
      <c r="AR4338" s="46"/>
      <c r="AS4338" s="43"/>
    </row>
    <row r="4339" spans="1:45" x14ac:dyDescent="0.2">
      <c r="A4339" s="48"/>
      <c r="B4339" s="2"/>
      <c r="D4339" s="65"/>
      <c r="G4339" s="1"/>
      <c r="H4339" s="50"/>
      <c r="I4339" s="51"/>
      <c r="J4339" s="52"/>
      <c r="L4339" s="58"/>
      <c r="N4339" s="53"/>
      <c r="O4339" s="53"/>
      <c r="P4339" s="53"/>
      <c r="Q4339" s="53"/>
      <c r="S4339" s="54"/>
      <c r="T4339" s="55"/>
      <c r="U4339" s="56"/>
      <c r="V4339" s="57"/>
      <c r="AF4339" s="15"/>
      <c r="AO4339" s="64"/>
      <c r="AP4339"/>
      <c r="AQ4339"/>
      <c r="AR4339" s="46"/>
      <c r="AS4339" s="43"/>
    </row>
    <row r="4340" spans="1:45" x14ac:dyDescent="0.2">
      <c r="A4340" s="48"/>
      <c r="B4340" s="2"/>
      <c r="D4340" s="65"/>
      <c r="G4340" s="1"/>
      <c r="H4340" s="50"/>
      <c r="I4340" s="51"/>
      <c r="J4340" s="52"/>
      <c r="L4340" s="58"/>
      <c r="N4340" s="53"/>
      <c r="O4340" s="53"/>
      <c r="P4340" s="53"/>
      <c r="Q4340" s="53"/>
      <c r="S4340" s="54"/>
      <c r="T4340" s="55"/>
      <c r="U4340" s="56"/>
      <c r="V4340" s="57"/>
      <c r="AF4340" s="15"/>
      <c r="AO4340" s="64"/>
      <c r="AP4340"/>
      <c r="AQ4340"/>
      <c r="AR4340" s="46"/>
      <c r="AS4340" s="43"/>
    </row>
    <row r="4341" spans="1:45" x14ac:dyDescent="0.2">
      <c r="A4341" s="48"/>
      <c r="B4341" s="2"/>
      <c r="D4341" s="65"/>
      <c r="G4341" s="1"/>
      <c r="H4341" s="50"/>
      <c r="I4341" s="51"/>
      <c r="J4341" s="52"/>
      <c r="L4341" s="58"/>
      <c r="N4341" s="53"/>
      <c r="O4341" s="53"/>
      <c r="P4341" s="53"/>
      <c r="Q4341" s="53"/>
      <c r="S4341" s="54"/>
      <c r="T4341" s="55"/>
      <c r="U4341" s="56"/>
      <c r="V4341" s="57"/>
      <c r="AF4341" s="15"/>
      <c r="AO4341" s="64"/>
      <c r="AP4341"/>
      <c r="AQ4341"/>
      <c r="AR4341" s="46"/>
      <c r="AS4341" s="43"/>
    </row>
    <row r="4342" spans="1:45" x14ac:dyDescent="0.2">
      <c r="A4342" s="48"/>
      <c r="B4342" s="2"/>
      <c r="D4342" s="65"/>
      <c r="G4342" s="1"/>
      <c r="H4342" s="50"/>
      <c r="I4342" s="51"/>
      <c r="J4342" s="52"/>
      <c r="L4342" s="58"/>
      <c r="N4342" s="53"/>
      <c r="O4342" s="53"/>
      <c r="P4342" s="53"/>
      <c r="Q4342" s="53"/>
      <c r="S4342" s="54"/>
      <c r="T4342" s="55"/>
      <c r="U4342" s="56"/>
      <c r="V4342" s="57"/>
      <c r="AF4342" s="15"/>
      <c r="AO4342" s="64"/>
      <c r="AP4342"/>
      <c r="AQ4342"/>
      <c r="AR4342" s="46"/>
      <c r="AS4342" s="43"/>
    </row>
    <row r="4343" spans="1:45" x14ac:dyDescent="0.2">
      <c r="A4343" s="48"/>
      <c r="B4343" s="2"/>
      <c r="D4343" s="65"/>
      <c r="G4343" s="1"/>
      <c r="H4343" s="50"/>
      <c r="I4343" s="51"/>
      <c r="J4343" s="52"/>
      <c r="L4343" s="58"/>
      <c r="N4343" s="53"/>
      <c r="O4343" s="53"/>
      <c r="P4343" s="53"/>
      <c r="Q4343" s="53"/>
      <c r="S4343" s="54"/>
      <c r="T4343" s="55"/>
      <c r="U4343" s="56"/>
      <c r="V4343" s="57"/>
      <c r="AF4343" s="15"/>
      <c r="AO4343" s="64"/>
      <c r="AP4343"/>
      <c r="AQ4343"/>
      <c r="AR4343" s="46"/>
      <c r="AS4343" s="43"/>
    </row>
    <row r="4344" spans="1:45" x14ac:dyDescent="0.2">
      <c r="A4344" s="48"/>
      <c r="B4344" s="2"/>
      <c r="D4344" s="65"/>
      <c r="G4344" s="1"/>
      <c r="H4344" s="50"/>
      <c r="I4344" s="51"/>
      <c r="J4344" s="52"/>
      <c r="L4344" s="58"/>
      <c r="N4344" s="53"/>
      <c r="O4344" s="53"/>
      <c r="P4344" s="53"/>
      <c r="Q4344" s="53"/>
      <c r="S4344" s="54"/>
      <c r="T4344" s="55"/>
      <c r="U4344" s="56"/>
      <c r="V4344" s="57"/>
      <c r="AF4344" s="15"/>
      <c r="AO4344" s="64"/>
      <c r="AP4344"/>
      <c r="AQ4344"/>
      <c r="AR4344" s="46"/>
      <c r="AS4344" s="43"/>
    </row>
    <row r="4345" spans="1:45" x14ac:dyDescent="0.2">
      <c r="A4345" s="48"/>
      <c r="B4345" s="2"/>
      <c r="D4345" s="65"/>
      <c r="G4345" s="1"/>
      <c r="H4345" s="50"/>
      <c r="I4345" s="51"/>
      <c r="J4345" s="52"/>
      <c r="L4345" s="58"/>
      <c r="N4345" s="53"/>
      <c r="O4345" s="53"/>
      <c r="P4345" s="53"/>
      <c r="Q4345" s="53"/>
      <c r="S4345" s="54"/>
      <c r="T4345" s="55"/>
      <c r="U4345" s="56"/>
      <c r="V4345" s="57"/>
      <c r="AF4345" s="15"/>
      <c r="AO4345" s="64"/>
      <c r="AP4345"/>
      <c r="AQ4345"/>
      <c r="AR4345" s="46"/>
      <c r="AS4345" s="43"/>
    </row>
    <row r="4346" spans="1:45" x14ac:dyDescent="0.2">
      <c r="A4346" s="48"/>
      <c r="B4346" s="2"/>
      <c r="D4346" s="65"/>
      <c r="G4346" s="1"/>
      <c r="H4346" s="50"/>
      <c r="I4346" s="51"/>
      <c r="J4346" s="52"/>
      <c r="L4346" s="58"/>
      <c r="N4346" s="53"/>
      <c r="O4346" s="53"/>
      <c r="P4346" s="53"/>
      <c r="Q4346" s="53"/>
      <c r="S4346" s="54"/>
      <c r="T4346" s="55"/>
      <c r="U4346" s="56"/>
      <c r="V4346" s="57"/>
      <c r="AF4346" s="15"/>
      <c r="AO4346" s="64"/>
      <c r="AP4346"/>
      <c r="AQ4346"/>
      <c r="AR4346" s="46"/>
      <c r="AS4346" s="43"/>
    </row>
    <row r="4347" spans="1:45" x14ac:dyDescent="0.2">
      <c r="A4347" s="48"/>
      <c r="B4347" s="2"/>
      <c r="D4347" s="65"/>
      <c r="G4347" s="1"/>
      <c r="H4347" s="50"/>
      <c r="I4347" s="51"/>
      <c r="J4347" s="52"/>
      <c r="L4347" s="58"/>
      <c r="N4347" s="53"/>
      <c r="O4347" s="53"/>
      <c r="P4347" s="53"/>
      <c r="Q4347" s="53"/>
      <c r="S4347" s="54"/>
      <c r="T4347" s="55"/>
      <c r="U4347" s="56"/>
      <c r="V4347" s="57"/>
      <c r="AF4347" s="15"/>
      <c r="AO4347" s="64"/>
      <c r="AP4347"/>
      <c r="AQ4347"/>
      <c r="AR4347" s="46"/>
      <c r="AS4347" s="43"/>
    </row>
    <row r="4348" spans="1:45" x14ac:dyDescent="0.2">
      <c r="A4348" s="48"/>
      <c r="B4348" s="2"/>
      <c r="D4348" s="65"/>
      <c r="G4348" s="1"/>
      <c r="H4348" s="50"/>
      <c r="I4348" s="51"/>
      <c r="J4348" s="52"/>
      <c r="L4348" s="58"/>
      <c r="N4348" s="53"/>
      <c r="O4348" s="53"/>
      <c r="P4348" s="53"/>
      <c r="Q4348" s="53"/>
      <c r="S4348" s="54"/>
      <c r="T4348" s="55"/>
      <c r="U4348" s="56"/>
      <c r="V4348" s="57"/>
      <c r="AF4348" s="15"/>
      <c r="AO4348" s="64"/>
      <c r="AP4348"/>
      <c r="AQ4348"/>
      <c r="AR4348" s="46"/>
      <c r="AS4348" s="43"/>
    </row>
    <row r="4349" spans="1:45" x14ac:dyDescent="0.2">
      <c r="A4349" s="48"/>
      <c r="B4349" s="2"/>
      <c r="D4349" s="65"/>
      <c r="G4349" s="1"/>
      <c r="H4349" s="50"/>
      <c r="I4349" s="51"/>
      <c r="J4349" s="52"/>
      <c r="L4349" s="58"/>
      <c r="N4349" s="53"/>
      <c r="O4349" s="53"/>
      <c r="P4349" s="53"/>
      <c r="Q4349" s="53"/>
      <c r="S4349" s="54"/>
      <c r="T4349" s="55"/>
      <c r="U4349" s="56"/>
      <c r="V4349" s="57"/>
      <c r="AF4349" s="15"/>
      <c r="AO4349" s="64"/>
      <c r="AP4349"/>
      <c r="AQ4349"/>
      <c r="AR4349" s="46"/>
      <c r="AS4349" s="43"/>
    </row>
    <row r="4350" spans="1:45" x14ac:dyDescent="0.2">
      <c r="A4350" s="48"/>
      <c r="B4350" s="2"/>
      <c r="D4350" s="65"/>
      <c r="G4350" s="1"/>
      <c r="H4350" s="50"/>
      <c r="I4350" s="51"/>
      <c r="J4350" s="52"/>
      <c r="L4350" s="58"/>
      <c r="N4350" s="53"/>
      <c r="O4350" s="53"/>
      <c r="P4350" s="53"/>
      <c r="Q4350" s="53"/>
      <c r="S4350" s="54"/>
      <c r="T4350" s="55"/>
      <c r="U4350" s="56"/>
      <c r="V4350" s="57"/>
      <c r="AF4350" s="15"/>
      <c r="AO4350" s="64"/>
      <c r="AP4350"/>
      <c r="AQ4350"/>
      <c r="AR4350" s="46"/>
      <c r="AS4350" s="43"/>
    </row>
    <row r="4351" spans="1:45" x14ac:dyDescent="0.2">
      <c r="A4351" s="48"/>
      <c r="B4351" s="2"/>
      <c r="D4351" s="65"/>
      <c r="G4351" s="1"/>
      <c r="H4351" s="50"/>
      <c r="I4351" s="51"/>
      <c r="J4351" s="52"/>
      <c r="L4351" s="58"/>
      <c r="N4351" s="53"/>
      <c r="O4351" s="53"/>
      <c r="P4351" s="53"/>
      <c r="Q4351" s="53"/>
      <c r="S4351" s="54"/>
      <c r="T4351" s="55"/>
      <c r="U4351" s="56"/>
      <c r="V4351" s="57"/>
      <c r="AF4351" s="15"/>
      <c r="AO4351" s="64"/>
      <c r="AP4351"/>
      <c r="AQ4351"/>
      <c r="AR4351" s="46"/>
      <c r="AS4351" s="43"/>
    </row>
    <row r="4352" spans="1:45" x14ac:dyDescent="0.2">
      <c r="A4352" s="48"/>
      <c r="B4352" s="2"/>
      <c r="D4352" s="65"/>
      <c r="G4352" s="1"/>
      <c r="H4352" s="50"/>
      <c r="I4352" s="51"/>
      <c r="J4352" s="52"/>
      <c r="L4352" s="58"/>
      <c r="N4352" s="53"/>
      <c r="O4352" s="53"/>
      <c r="P4352" s="53"/>
      <c r="Q4352" s="53"/>
      <c r="S4352" s="54"/>
      <c r="T4352" s="55"/>
      <c r="U4352" s="56"/>
      <c r="V4352" s="57"/>
      <c r="AF4352" s="15"/>
      <c r="AO4352" s="64"/>
      <c r="AP4352"/>
      <c r="AQ4352"/>
      <c r="AR4352" s="46"/>
      <c r="AS4352" s="43"/>
    </row>
    <row r="4353" spans="1:45" x14ac:dyDescent="0.2">
      <c r="A4353" s="48"/>
      <c r="B4353" s="2"/>
      <c r="D4353" s="65"/>
      <c r="G4353" s="1"/>
      <c r="H4353" s="50"/>
      <c r="I4353" s="51"/>
      <c r="J4353" s="52"/>
      <c r="L4353" s="58"/>
      <c r="N4353" s="53"/>
      <c r="O4353" s="53"/>
      <c r="P4353" s="53"/>
      <c r="Q4353" s="53"/>
      <c r="S4353" s="54"/>
      <c r="T4353" s="55"/>
      <c r="U4353" s="56"/>
      <c r="V4353" s="57"/>
      <c r="AF4353" s="15"/>
      <c r="AO4353" s="64"/>
      <c r="AP4353"/>
      <c r="AQ4353"/>
      <c r="AR4353" s="46"/>
      <c r="AS4353" s="43"/>
    </row>
    <row r="4354" spans="1:45" x14ac:dyDescent="0.2">
      <c r="A4354" s="48"/>
      <c r="B4354" s="2"/>
      <c r="D4354" s="65"/>
      <c r="G4354" s="1"/>
      <c r="H4354" s="50"/>
      <c r="I4354" s="51"/>
      <c r="J4354" s="52"/>
      <c r="L4354" s="58"/>
      <c r="N4354" s="53"/>
      <c r="O4354" s="53"/>
      <c r="P4354" s="53"/>
      <c r="Q4354" s="53"/>
      <c r="S4354" s="54"/>
      <c r="T4354" s="55"/>
      <c r="U4354" s="56"/>
      <c r="V4354" s="57"/>
      <c r="AF4354" s="15"/>
      <c r="AO4354" s="64"/>
      <c r="AP4354"/>
      <c r="AQ4354"/>
      <c r="AR4354" s="46"/>
      <c r="AS4354" s="43"/>
    </row>
    <row r="4355" spans="1:45" x14ac:dyDescent="0.2">
      <c r="A4355" s="48"/>
      <c r="B4355" s="2"/>
      <c r="D4355" s="65"/>
      <c r="G4355" s="1"/>
      <c r="H4355" s="50"/>
      <c r="I4355" s="51"/>
      <c r="J4355" s="52"/>
      <c r="L4355" s="58"/>
      <c r="N4355" s="53"/>
      <c r="O4355" s="53"/>
      <c r="P4355" s="53"/>
      <c r="Q4355" s="53"/>
      <c r="S4355" s="54"/>
      <c r="T4355" s="55"/>
      <c r="U4355" s="56"/>
      <c r="V4355" s="57"/>
      <c r="AF4355" s="15"/>
      <c r="AO4355" s="64"/>
      <c r="AP4355"/>
      <c r="AQ4355"/>
      <c r="AR4355" s="46"/>
      <c r="AS4355" s="43"/>
    </row>
    <row r="4356" spans="1:45" x14ac:dyDescent="0.2">
      <c r="A4356" s="48"/>
      <c r="B4356" s="2"/>
      <c r="D4356" s="65"/>
      <c r="G4356" s="1"/>
      <c r="H4356" s="50"/>
      <c r="I4356" s="51"/>
      <c r="J4356" s="52"/>
      <c r="L4356" s="58"/>
      <c r="N4356" s="53"/>
      <c r="O4356" s="53"/>
      <c r="P4356" s="53"/>
      <c r="Q4356" s="53"/>
      <c r="S4356" s="54"/>
      <c r="T4356" s="55"/>
      <c r="U4356" s="56"/>
      <c r="V4356" s="57"/>
      <c r="AF4356" s="15"/>
      <c r="AO4356" s="64"/>
      <c r="AP4356"/>
      <c r="AQ4356"/>
      <c r="AR4356" s="46"/>
      <c r="AS4356" s="43"/>
    </row>
    <row r="4357" spans="1:45" x14ac:dyDescent="0.2">
      <c r="A4357" s="48"/>
      <c r="B4357" s="2"/>
      <c r="D4357" s="65"/>
      <c r="G4357" s="1"/>
      <c r="H4357" s="50"/>
      <c r="I4357" s="51"/>
      <c r="J4357" s="52"/>
      <c r="L4357" s="58"/>
      <c r="N4357" s="53"/>
      <c r="O4357" s="53"/>
      <c r="P4357" s="53"/>
      <c r="Q4357" s="53"/>
      <c r="S4357" s="54"/>
      <c r="T4357" s="55"/>
      <c r="U4357" s="56"/>
      <c r="V4357" s="57"/>
      <c r="AF4357" s="15"/>
      <c r="AO4357" s="64"/>
      <c r="AP4357"/>
      <c r="AQ4357"/>
      <c r="AR4357" s="46"/>
      <c r="AS4357" s="43"/>
    </row>
    <row r="4358" spans="1:45" x14ac:dyDescent="0.2">
      <c r="A4358" s="48"/>
      <c r="B4358" s="2"/>
      <c r="D4358" s="65"/>
      <c r="G4358" s="1"/>
      <c r="H4358" s="50"/>
      <c r="I4358" s="51"/>
      <c r="J4358" s="52"/>
      <c r="L4358" s="58"/>
      <c r="N4358" s="53"/>
      <c r="O4358" s="53"/>
      <c r="P4358" s="53"/>
      <c r="Q4358" s="53"/>
      <c r="S4358" s="54"/>
      <c r="T4358" s="55"/>
      <c r="U4358" s="56"/>
      <c r="V4358" s="57"/>
      <c r="AF4358" s="15"/>
      <c r="AO4358" s="64"/>
      <c r="AP4358"/>
      <c r="AQ4358"/>
      <c r="AR4358" s="46"/>
      <c r="AS4358" s="43"/>
    </row>
    <row r="4359" spans="1:45" x14ac:dyDescent="0.2">
      <c r="A4359" s="48"/>
      <c r="B4359" s="2"/>
      <c r="D4359" s="65"/>
      <c r="G4359" s="1"/>
      <c r="H4359" s="50"/>
      <c r="I4359" s="51"/>
      <c r="J4359" s="52"/>
      <c r="L4359" s="58"/>
      <c r="N4359" s="53"/>
      <c r="O4359" s="53"/>
      <c r="P4359" s="53"/>
      <c r="Q4359" s="53"/>
      <c r="S4359" s="54"/>
      <c r="T4359" s="55"/>
      <c r="U4359" s="56"/>
      <c r="V4359" s="57"/>
      <c r="AF4359" s="15"/>
      <c r="AO4359" s="64"/>
      <c r="AP4359"/>
      <c r="AQ4359"/>
      <c r="AR4359" s="46"/>
      <c r="AS4359" s="43"/>
    </row>
    <row r="4360" spans="1:45" x14ac:dyDescent="0.2">
      <c r="A4360" s="48"/>
      <c r="B4360" s="2"/>
      <c r="D4360" s="65"/>
      <c r="G4360" s="1"/>
      <c r="H4360" s="50"/>
      <c r="I4360" s="51"/>
      <c r="J4360" s="52"/>
      <c r="L4360" s="58"/>
      <c r="N4360" s="53"/>
      <c r="O4360" s="53"/>
      <c r="P4360" s="53"/>
      <c r="Q4360" s="53"/>
      <c r="S4360" s="54"/>
      <c r="T4360" s="55"/>
      <c r="U4360" s="56"/>
      <c r="V4360" s="57"/>
      <c r="AF4360" s="15"/>
      <c r="AO4360" s="64"/>
      <c r="AP4360"/>
      <c r="AQ4360"/>
      <c r="AR4360" s="46"/>
      <c r="AS4360" s="43"/>
    </row>
    <row r="4361" spans="1:45" x14ac:dyDescent="0.2">
      <c r="A4361" s="48"/>
      <c r="B4361" s="2"/>
      <c r="D4361" s="65"/>
      <c r="G4361" s="1"/>
      <c r="H4361" s="50"/>
      <c r="I4361" s="51"/>
      <c r="J4361" s="52"/>
      <c r="L4361" s="58"/>
      <c r="N4361" s="53"/>
      <c r="O4361" s="53"/>
      <c r="P4361" s="53"/>
      <c r="Q4361" s="53"/>
      <c r="S4361" s="54"/>
      <c r="T4361" s="55"/>
      <c r="U4361" s="56"/>
      <c r="V4361" s="57"/>
      <c r="AF4361" s="15"/>
      <c r="AO4361" s="64"/>
      <c r="AP4361"/>
      <c r="AQ4361"/>
      <c r="AR4361" s="46"/>
      <c r="AS4361" s="43"/>
    </row>
    <row r="4362" spans="1:45" x14ac:dyDescent="0.2">
      <c r="A4362" s="48"/>
      <c r="B4362" s="2"/>
      <c r="D4362" s="65"/>
      <c r="G4362" s="1"/>
      <c r="H4362" s="50"/>
      <c r="I4362" s="51"/>
      <c r="J4362" s="52"/>
      <c r="L4362" s="58"/>
      <c r="N4362" s="53"/>
      <c r="O4362" s="53"/>
      <c r="P4362" s="53"/>
      <c r="Q4362" s="53"/>
      <c r="S4362" s="54"/>
      <c r="T4362" s="55"/>
      <c r="U4362" s="56"/>
      <c r="V4362" s="57"/>
      <c r="AF4362" s="15"/>
      <c r="AO4362" s="64"/>
      <c r="AP4362"/>
      <c r="AQ4362"/>
      <c r="AR4362" s="46"/>
      <c r="AS4362" s="43"/>
    </row>
    <row r="4363" spans="1:45" x14ac:dyDescent="0.2">
      <c r="A4363" s="48"/>
      <c r="B4363" s="2"/>
      <c r="D4363" s="65"/>
      <c r="G4363" s="1"/>
      <c r="H4363" s="50"/>
      <c r="I4363" s="51"/>
      <c r="J4363" s="52"/>
      <c r="L4363" s="58"/>
      <c r="N4363" s="53"/>
      <c r="O4363" s="53"/>
      <c r="P4363" s="53"/>
      <c r="Q4363" s="53"/>
      <c r="S4363" s="54"/>
      <c r="T4363" s="55"/>
      <c r="U4363" s="56"/>
      <c r="V4363" s="57"/>
      <c r="AF4363" s="15"/>
      <c r="AO4363" s="64"/>
      <c r="AP4363"/>
      <c r="AQ4363"/>
      <c r="AR4363" s="46"/>
      <c r="AS4363" s="43"/>
    </row>
    <row r="4364" spans="1:45" x14ac:dyDescent="0.2">
      <c r="A4364" s="48"/>
      <c r="B4364" s="2"/>
      <c r="D4364" s="65"/>
      <c r="G4364" s="1"/>
      <c r="H4364" s="50"/>
      <c r="I4364" s="51"/>
      <c r="J4364" s="52"/>
      <c r="L4364" s="58"/>
      <c r="N4364" s="53"/>
      <c r="O4364" s="53"/>
      <c r="P4364" s="53"/>
      <c r="Q4364" s="53"/>
      <c r="S4364" s="54"/>
      <c r="T4364" s="55"/>
      <c r="U4364" s="56"/>
      <c r="V4364" s="57"/>
      <c r="AF4364" s="15"/>
      <c r="AO4364" s="64"/>
      <c r="AP4364"/>
      <c r="AQ4364"/>
      <c r="AR4364" s="46"/>
      <c r="AS4364" s="43"/>
    </row>
    <row r="4365" spans="1:45" x14ac:dyDescent="0.2">
      <c r="A4365" s="48"/>
      <c r="B4365" s="2"/>
      <c r="D4365" s="65"/>
      <c r="G4365" s="1"/>
      <c r="H4365" s="50"/>
      <c r="I4365" s="51"/>
      <c r="J4365" s="52"/>
      <c r="L4365" s="58"/>
      <c r="N4365" s="53"/>
      <c r="O4365" s="53"/>
      <c r="P4365" s="53"/>
      <c r="Q4365" s="53"/>
      <c r="S4365" s="54"/>
      <c r="T4365" s="55"/>
      <c r="U4365" s="56"/>
      <c r="V4365" s="57"/>
      <c r="AF4365" s="15"/>
      <c r="AO4365" s="64"/>
      <c r="AP4365"/>
      <c r="AQ4365"/>
      <c r="AR4365" s="46"/>
      <c r="AS4365" s="43"/>
    </row>
    <row r="4366" spans="1:45" x14ac:dyDescent="0.2">
      <c r="A4366" s="48"/>
      <c r="B4366" s="2"/>
      <c r="D4366" s="65"/>
      <c r="G4366" s="1"/>
      <c r="H4366" s="50"/>
      <c r="I4366" s="51"/>
      <c r="J4366" s="52"/>
      <c r="L4366" s="58"/>
      <c r="N4366" s="53"/>
      <c r="O4366" s="53"/>
      <c r="P4366" s="53"/>
      <c r="Q4366" s="53"/>
      <c r="S4366" s="54"/>
      <c r="T4366" s="55"/>
      <c r="U4366" s="56"/>
      <c r="V4366" s="57"/>
      <c r="AF4366" s="15"/>
      <c r="AO4366" s="64"/>
      <c r="AP4366"/>
      <c r="AQ4366"/>
      <c r="AR4366" s="46"/>
      <c r="AS4366" s="43"/>
    </row>
    <row r="4367" spans="1:45" x14ac:dyDescent="0.2">
      <c r="A4367" s="48"/>
      <c r="B4367" s="2"/>
      <c r="D4367" s="65"/>
      <c r="G4367" s="1"/>
      <c r="H4367" s="50"/>
      <c r="I4367" s="51"/>
      <c r="J4367" s="52"/>
      <c r="L4367" s="58"/>
      <c r="N4367" s="53"/>
      <c r="O4367" s="53"/>
      <c r="P4367" s="53"/>
      <c r="Q4367" s="53"/>
      <c r="S4367" s="54"/>
      <c r="T4367" s="55"/>
      <c r="U4367" s="56"/>
      <c r="V4367" s="57"/>
      <c r="AF4367" s="15"/>
      <c r="AO4367" s="64"/>
      <c r="AP4367"/>
      <c r="AQ4367"/>
      <c r="AR4367" s="46"/>
      <c r="AS4367" s="43"/>
    </row>
    <row r="4368" spans="1:45" x14ac:dyDescent="0.2">
      <c r="A4368" s="48"/>
      <c r="B4368" s="2"/>
      <c r="D4368" s="65"/>
      <c r="G4368" s="1"/>
      <c r="H4368" s="50"/>
      <c r="I4368" s="51"/>
      <c r="J4368" s="52"/>
      <c r="L4368" s="58"/>
      <c r="N4368" s="53"/>
      <c r="O4368" s="53"/>
      <c r="P4368" s="53"/>
      <c r="Q4368" s="53"/>
      <c r="S4368" s="54"/>
      <c r="T4368" s="55"/>
      <c r="U4368" s="56"/>
      <c r="V4368" s="57"/>
      <c r="AF4368" s="15"/>
      <c r="AO4368" s="64"/>
      <c r="AP4368"/>
      <c r="AQ4368"/>
      <c r="AR4368" s="46"/>
      <c r="AS4368" s="43"/>
    </row>
    <row r="4369" spans="1:45" x14ac:dyDescent="0.2">
      <c r="A4369" s="48"/>
      <c r="B4369" s="2"/>
      <c r="D4369" s="65"/>
      <c r="G4369" s="1"/>
      <c r="H4369" s="50"/>
      <c r="I4369" s="51"/>
      <c r="J4369" s="52"/>
      <c r="L4369" s="58"/>
      <c r="N4369" s="53"/>
      <c r="O4369" s="53"/>
      <c r="P4369" s="53"/>
      <c r="Q4369" s="53"/>
      <c r="S4369" s="54"/>
      <c r="T4369" s="55"/>
      <c r="U4369" s="56"/>
      <c r="V4369" s="57"/>
      <c r="AF4369" s="15"/>
      <c r="AO4369" s="64"/>
      <c r="AP4369"/>
      <c r="AQ4369"/>
      <c r="AR4369" s="46"/>
      <c r="AS4369" s="43"/>
    </row>
    <row r="4370" spans="1:45" x14ac:dyDescent="0.2">
      <c r="A4370" s="48"/>
      <c r="B4370" s="2"/>
      <c r="D4370" s="65"/>
      <c r="G4370" s="1"/>
      <c r="H4370" s="50"/>
      <c r="I4370" s="51"/>
      <c r="J4370" s="52"/>
      <c r="L4370" s="58"/>
      <c r="N4370" s="53"/>
      <c r="O4370" s="53"/>
      <c r="P4370" s="53"/>
      <c r="Q4370" s="53"/>
      <c r="S4370" s="54"/>
      <c r="T4370" s="55"/>
      <c r="U4370" s="56"/>
      <c r="V4370" s="57"/>
      <c r="AF4370" s="15"/>
      <c r="AO4370" s="64"/>
      <c r="AP4370"/>
      <c r="AQ4370"/>
      <c r="AR4370" s="46"/>
      <c r="AS4370" s="43"/>
    </row>
    <row r="4371" spans="1:45" x14ac:dyDescent="0.2">
      <c r="A4371" s="48"/>
      <c r="B4371" s="2"/>
      <c r="D4371" s="65"/>
      <c r="G4371" s="1"/>
      <c r="H4371" s="50"/>
      <c r="I4371" s="51"/>
      <c r="J4371" s="52"/>
      <c r="L4371" s="58"/>
      <c r="N4371" s="53"/>
      <c r="O4371" s="53"/>
      <c r="P4371" s="53"/>
      <c r="Q4371" s="53"/>
      <c r="S4371" s="54"/>
      <c r="T4371" s="55"/>
      <c r="U4371" s="56"/>
      <c r="V4371" s="57"/>
      <c r="AF4371" s="15"/>
      <c r="AO4371" s="64"/>
      <c r="AP4371"/>
      <c r="AQ4371"/>
      <c r="AR4371" s="46"/>
      <c r="AS4371" s="43"/>
    </row>
    <row r="4372" spans="1:45" x14ac:dyDescent="0.2">
      <c r="A4372" s="48"/>
      <c r="B4372" s="2"/>
      <c r="D4372" s="65"/>
      <c r="G4372" s="1"/>
      <c r="H4372" s="50"/>
      <c r="I4372" s="51"/>
      <c r="J4372" s="52"/>
      <c r="L4372" s="58"/>
      <c r="N4372" s="53"/>
      <c r="O4372" s="53"/>
      <c r="P4372" s="53"/>
      <c r="Q4372" s="53"/>
      <c r="S4372" s="54"/>
      <c r="T4372" s="55"/>
      <c r="U4372" s="56"/>
      <c r="V4372" s="57"/>
      <c r="AF4372" s="15"/>
      <c r="AO4372" s="64"/>
      <c r="AP4372"/>
      <c r="AQ4372"/>
      <c r="AR4372" s="46"/>
      <c r="AS4372" s="43"/>
    </row>
    <row r="4373" spans="1:45" x14ac:dyDescent="0.2">
      <c r="A4373" s="48"/>
      <c r="B4373" s="2"/>
      <c r="D4373" s="65"/>
      <c r="G4373" s="1"/>
      <c r="H4373" s="50"/>
      <c r="I4373" s="51"/>
      <c r="J4373" s="52"/>
      <c r="L4373" s="58"/>
      <c r="N4373" s="53"/>
      <c r="O4373" s="53"/>
      <c r="P4373" s="53"/>
      <c r="Q4373" s="53"/>
      <c r="S4373" s="54"/>
      <c r="T4373" s="55"/>
      <c r="U4373" s="56"/>
      <c r="V4373" s="57"/>
      <c r="AF4373" s="15"/>
      <c r="AO4373" s="64"/>
      <c r="AP4373"/>
      <c r="AQ4373"/>
      <c r="AR4373" s="46"/>
      <c r="AS4373" s="43"/>
    </row>
    <row r="4374" spans="1:45" x14ac:dyDescent="0.2">
      <c r="A4374" s="48"/>
      <c r="B4374" s="2"/>
      <c r="D4374" s="65"/>
      <c r="G4374" s="1"/>
      <c r="H4374" s="50"/>
      <c r="I4374" s="51"/>
      <c r="J4374" s="52"/>
      <c r="L4374" s="58"/>
      <c r="N4374" s="53"/>
      <c r="O4374" s="53"/>
      <c r="P4374" s="53"/>
      <c r="Q4374" s="53"/>
      <c r="S4374" s="54"/>
      <c r="T4374" s="55"/>
      <c r="U4374" s="56"/>
      <c r="V4374" s="57"/>
      <c r="AF4374" s="15"/>
      <c r="AO4374" s="64"/>
      <c r="AP4374"/>
      <c r="AQ4374"/>
      <c r="AR4374" s="46"/>
      <c r="AS4374" s="43"/>
    </row>
    <row r="4375" spans="1:45" x14ac:dyDescent="0.2">
      <c r="A4375" s="48"/>
      <c r="B4375" s="2"/>
      <c r="D4375" s="65"/>
      <c r="G4375" s="1"/>
      <c r="H4375" s="50"/>
      <c r="I4375" s="51"/>
      <c r="J4375" s="52"/>
      <c r="L4375" s="58"/>
      <c r="N4375" s="53"/>
      <c r="O4375" s="53"/>
      <c r="P4375" s="53"/>
      <c r="Q4375" s="53"/>
      <c r="S4375" s="54"/>
      <c r="T4375" s="55"/>
      <c r="U4375" s="56"/>
      <c r="V4375" s="57"/>
      <c r="AF4375" s="15"/>
      <c r="AO4375" s="64"/>
      <c r="AP4375"/>
      <c r="AQ4375"/>
      <c r="AR4375" s="46"/>
      <c r="AS4375" s="43"/>
    </row>
    <row r="4376" spans="1:45" x14ac:dyDescent="0.2">
      <c r="A4376" s="48"/>
      <c r="B4376" s="2"/>
      <c r="D4376" s="65"/>
      <c r="G4376" s="1"/>
      <c r="H4376" s="50"/>
      <c r="I4376" s="51"/>
      <c r="J4376" s="52"/>
      <c r="L4376" s="58"/>
      <c r="N4376" s="53"/>
      <c r="O4376" s="53"/>
      <c r="P4376" s="53"/>
      <c r="Q4376" s="53"/>
      <c r="S4376" s="54"/>
      <c r="T4376" s="55"/>
      <c r="U4376" s="56"/>
      <c r="V4376" s="57"/>
      <c r="AF4376" s="15"/>
      <c r="AO4376" s="64"/>
      <c r="AP4376"/>
      <c r="AQ4376"/>
      <c r="AR4376" s="46"/>
      <c r="AS4376" s="43"/>
    </row>
    <row r="4377" spans="1:45" x14ac:dyDescent="0.2">
      <c r="A4377" s="48"/>
      <c r="B4377" s="2"/>
      <c r="D4377" s="65"/>
      <c r="G4377" s="1"/>
      <c r="H4377" s="50"/>
      <c r="I4377" s="51"/>
      <c r="J4377" s="52"/>
      <c r="L4377" s="58"/>
      <c r="N4377" s="53"/>
      <c r="O4377" s="53"/>
      <c r="P4377" s="53"/>
      <c r="Q4377" s="53"/>
      <c r="S4377" s="54"/>
      <c r="T4377" s="55"/>
      <c r="U4377" s="56"/>
      <c r="V4377" s="57"/>
      <c r="AF4377" s="15"/>
      <c r="AO4377" s="64"/>
      <c r="AP4377"/>
      <c r="AQ4377"/>
      <c r="AR4377" s="46"/>
      <c r="AS4377" s="43"/>
    </row>
    <row r="4378" spans="1:45" x14ac:dyDescent="0.2">
      <c r="A4378" s="48"/>
      <c r="B4378" s="2"/>
      <c r="D4378" s="65"/>
      <c r="G4378" s="1"/>
      <c r="H4378" s="50"/>
      <c r="I4378" s="51"/>
      <c r="J4378" s="52"/>
      <c r="L4378" s="58"/>
      <c r="N4378" s="53"/>
      <c r="O4378" s="53"/>
      <c r="P4378" s="53"/>
      <c r="Q4378" s="53"/>
      <c r="S4378" s="54"/>
      <c r="T4378" s="55"/>
      <c r="U4378" s="56"/>
      <c r="V4378" s="57"/>
      <c r="AF4378" s="15"/>
      <c r="AO4378" s="64"/>
      <c r="AP4378"/>
      <c r="AQ4378"/>
      <c r="AR4378" s="46"/>
      <c r="AS4378" s="43"/>
    </row>
    <row r="4379" spans="1:45" x14ac:dyDescent="0.2">
      <c r="A4379" s="48"/>
      <c r="B4379" s="2"/>
      <c r="D4379" s="65"/>
      <c r="G4379" s="1"/>
      <c r="H4379" s="50"/>
      <c r="I4379" s="51"/>
      <c r="J4379" s="52"/>
      <c r="L4379" s="58"/>
      <c r="N4379" s="53"/>
      <c r="O4379" s="53"/>
      <c r="P4379" s="53"/>
      <c r="Q4379" s="53"/>
      <c r="S4379" s="54"/>
      <c r="T4379" s="55"/>
      <c r="U4379" s="56"/>
      <c r="V4379" s="57"/>
      <c r="AF4379" s="15"/>
      <c r="AO4379" s="64"/>
      <c r="AP4379"/>
      <c r="AQ4379"/>
      <c r="AR4379" s="46"/>
      <c r="AS4379" s="43"/>
    </row>
    <row r="4380" spans="1:45" x14ac:dyDescent="0.2">
      <c r="A4380" s="48"/>
      <c r="B4380" s="2"/>
      <c r="D4380" s="65"/>
      <c r="G4380" s="1"/>
      <c r="H4380" s="50"/>
      <c r="I4380" s="51"/>
      <c r="J4380" s="52"/>
      <c r="L4380" s="58"/>
      <c r="N4380" s="53"/>
      <c r="O4380" s="53"/>
      <c r="P4380" s="53"/>
      <c r="Q4380" s="53"/>
      <c r="S4380" s="54"/>
      <c r="T4380" s="55"/>
      <c r="U4380" s="56"/>
      <c r="V4380" s="57"/>
      <c r="AF4380" s="15"/>
      <c r="AO4380" s="64"/>
      <c r="AP4380"/>
      <c r="AQ4380"/>
      <c r="AR4380" s="46"/>
      <c r="AS4380" s="43"/>
    </row>
    <row r="4381" spans="1:45" x14ac:dyDescent="0.2">
      <c r="A4381" s="48"/>
      <c r="B4381" s="2"/>
      <c r="D4381" s="65"/>
      <c r="G4381" s="1"/>
      <c r="H4381" s="50"/>
      <c r="I4381" s="51"/>
      <c r="J4381" s="52"/>
      <c r="L4381" s="58"/>
      <c r="N4381" s="53"/>
      <c r="O4381" s="53"/>
      <c r="P4381" s="53"/>
      <c r="Q4381" s="53"/>
      <c r="S4381" s="54"/>
      <c r="T4381" s="55"/>
      <c r="U4381" s="56"/>
      <c r="V4381" s="57"/>
      <c r="AF4381" s="15"/>
      <c r="AO4381" s="64"/>
      <c r="AP4381"/>
      <c r="AQ4381"/>
      <c r="AR4381" s="46"/>
      <c r="AS4381" s="43"/>
    </row>
    <row r="4382" spans="1:45" x14ac:dyDescent="0.2">
      <c r="A4382" s="48"/>
      <c r="B4382" s="2"/>
      <c r="D4382" s="65"/>
      <c r="G4382" s="1"/>
      <c r="H4382" s="50"/>
      <c r="I4382" s="51"/>
      <c r="J4382" s="52"/>
      <c r="L4382" s="58"/>
      <c r="N4382" s="53"/>
      <c r="O4382" s="53"/>
      <c r="P4382" s="53"/>
      <c r="Q4382" s="53"/>
      <c r="S4382" s="54"/>
      <c r="T4382" s="55"/>
      <c r="U4382" s="56"/>
      <c r="V4382" s="57"/>
      <c r="AF4382" s="15"/>
      <c r="AO4382" s="64"/>
      <c r="AP4382"/>
      <c r="AQ4382"/>
      <c r="AR4382" s="46"/>
      <c r="AS4382" s="43"/>
    </row>
    <row r="4383" spans="1:45" x14ac:dyDescent="0.2">
      <c r="A4383" s="48"/>
      <c r="B4383" s="2"/>
      <c r="D4383" s="65"/>
      <c r="G4383" s="1"/>
      <c r="H4383" s="50"/>
      <c r="I4383" s="51"/>
      <c r="J4383" s="52"/>
      <c r="L4383" s="58"/>
      <c r="N4383" s="53"/>
      <c r="O4383" s="53"/>
      <c r="P4383" s="53"/>
      <c r="Q4383" s="53"/>
      <c r="S4383" s="54"/>
      <c r="T4383" s="55"/>
      <c r="U4383" s="56"/>
      <c r="V4383" s="57"/>
      <c r="AF4383" s="15"/>
      <c r="AO4383" s="64"/>
      <c r="AP4383"/>
      <c r="AQ4383"/>
      <c r="AR4383" s="46"/>
      <c r="AS4383" s="43"/>
    </row>
    <row r="4384" spans="1:45" x14ac:dyDescent="0.2">
      <c r="A4384" s="48"/>
      <c r="B4384" s="2"/>
      <c r="D4384" s="65"/>
      <c r="G4384" s="1"/>
      <c r="H4384" s="50"/>
      <c r="I4384" s="51"/>
      <c r="J4384" s="52"/>
      <c r="L4384" s="58"/>
      <c r="N4384" s="53"/>
      <c r="O4384" s="53"/>
      <c r="P4384" s="53"/>
      <c r="Q4384" s="53"/>
      <c r="S4384" s="54"/>
      <c r="T4384" s="55"/>
      <c r="U4384" s="56"/>
      <c r="V4384" s="57"/>
      <c r="AF4384" s="15"/>
      <c r="AO4384" s="64"/>
      <c r="AP4384"/>
      <c r="AQ4384"/>
      <c r="AR4384" s="46"/>
      <c r="AS4384" s="43"/>
    </row>
    <row r="4385" spans="1:45" x14ac:dyDescent="0.2">
      <c r="A4385" s="48"/>
      <c r="B4385" s="2"/>
      <c r="D4385" s="65"/>
      <c r="G4385" s="1"/>
      <c r="H4385" s="50"/>
      <c r="I4385" s="51"/>
      <c r="J4385" s="52"/>
      <c r="L4385" s="58"/>
      <c r="N4385" s="53"/>
      <c r="O4385" s="53"/>
      <c r="P4385" s="53"/>
      <c r="Q4385" s="53"/>
      <c r="S4385" s="54"/>
      <c r="T4385" s="55"/>
      <c r="U4385" s="56"/>
      <c r="V4385" s="57"/>
      <c r="AF4385" s="15"/>
      <c r="AO4385" s="64"/>
      <c r="AP4385"/>
      <c r="AQ4385"/>
      <c r="AR4385" s="46"/>
      <c r="AS4385" s="43"/>
    </row>
    <row r="4386" spans="1:45" x14ac:dyDescent="0.2">
      <c r="A4386" s="48"/>
      <c r="B4386" s="2"/>
      <c r="D4386" s="65"/>
      <c r="G4386" s="1"/>
      <c r="H4386" s="50"/>
      <c r="I4386" s="51"/>
      <c r="J4386" s="52"/>
      <c r="L4386" s="58"/>
      <c r="N4386" s="53"/>
      <c r="O4386" s="53"/>
      <c r="P4386" s="53"/>
      <c r="Q4386" s="53"/>
      <c r="S4386" s="54"/>
      <c r="T4386" s="55"/>
      <c r="U4386" s="56"/>
      <c r="V4386" s="57"/>
      <c r="AF4386" s="15"/>
      <c r="AO4386" s="64"/>
      <c r="AP4386"/>
      <c r="AQ4386"/>
      <c r="AR4386" s="46"/>
      <c r="AS4386" s="43"/>
    </row>
    <row r="4387" spans="1:45" x14ac:dyDescent="0.2">
      <c r="A4387" s="48"/>
      <c r="B4387" s="2"/>
      <c r="D4387" s="65"/>
      <c r="G4387" s="1"/>
      <c r="H4387" s="50"/>
      <c r="I4387" s="51"/>
      <c r="J4387" s="52"/>
      <c r="L4387" s="58"/>
      <c r="N4387" s="53"/>
      <c r="O4387" s="53"/>
      <c r="P4387" s="53"/>
      <c r="Q4387" s="53"/>
      <c r="S4387" s="54"/>
      <c r="T4387" s="55"/>
      <c r="U4387" s="56"/>
      <c r="V4387" s="57"/>
      <c r="AF4387" s="15"/>
      <c r="AO4387" s="64"/>
      <c r="AP4387"/>
      <c r="AQ4387"/>
      <c r="AR4387" s="46"/>
      <c r="AS4387" s="43"/>
    </row>
    <row r="4388" spans="1:45" x14ac:dyDescent="0.2">
      <c r="A4388" s="48"/>
      <c r="B4388" s="2"/>
      <c r="D4388" s="65"/>
      <c r="G4388" s="1"/>
      <c r="H4388" s="50"/>
      <c r="I4388" s="51"/>
      <c r="J4388" s="52"/>
      <c r="L4388" s="58"/>
      <c r="N4388" s="53"/>
      <c r="O4388" s="53"/>
      <c r="P4388" s="53"/>
      <c r="Q4388" s="53"/>
      <c r="S4388" s="54"/>
      <c r="T4388" s="55"/>
      <c r="U4388" s="56"/>
      <c r="V4388" s="57"/>
      <c r="AF4388" s="15"/>
      <c r="AO4388" s="64"/>
      <c r="AP4388"/>
      <c r="AQ4388"/>
      <c r="AR4388" s="46"/>
      <c r="AS4388" s="43"/>
    </row>
    <row r="4389" spans="1:45" x14ac:dyDescent="0.2">
      <c r="A4389" s="48"/>
      <c r="B4389" s="2"/>
      <c r="D4389" s="65"/>
      <c r="G4389" s="1"/>
      <c r="H4389" s="50"/>
      <c r="I4389" s="51"/>
      <c r="J4389" s="52"/>
      <c r="L4389" s="58"/>
      <c r="N4389" s="53"/>
      <c r="O4389" s="53"/>
      <c r="P4389" s="53"/>
      <c r="Q4389" s="53"/>
      <c r="S4389" s="54"/>
      <c r="T4389" s="55"/>
      <c r="U4389" s="56"/>
      <c r="V4389" s="57"/>
      <c r="AF4389" s="15"/>
      <c r="AO4389" s="64"/>
      <c r="AP4389"/>
      <c r="AQ4389"/>
      <c r="AR4389" s="46"/>
      <c r="AS4389" s="43"/>
    </row>
    <row r="4390" spans="1:45" x14ac:dyDescent="0.2">
      <c r="A4390" s="48"/>
      <c r="B4390" s="2"/>
      <c r="D4390" s="65"/>
      <c r="G4390" s="1"/>
      <c r="H4390" s="50"/>
      <c r="I4390" s="51"/>
      <c r="J4390" s="52"/>
      <c r="L4390" s="58"/>
      <c r="N4390" s="53"/>
      <c r="O4390" s="53"/>
      <c r="P4390" s="53"/>
      <c r="Q4390" s="53"/>
      <c r="S4390" s="54"/>
      <c r="T4390" s="55"/>
      <c r="U4390" s="56"/>
      <c r="V4390" s="57"/>
      <c r="AF4390" s="15"/>
      <c r="AO4390" s="64"/>
      <c r="AP4390"/>
      <c r="AQ4390"/>
      <c r="AR4390" s="46"/>
      <c r="AS4390" s="43"/>
    </row>
    <row r="4391" spans="1:45" x14ac:dyDescent="0.2">
      <c r="A4391" s="48"/>
      <c r="B4391" s="2"/>
      <c r="D4391" s="65"/>
      <c r="G4391" s="1"/>
      <c r="H4391" s="50"/>
      <c r="I4391" s="51"/>
      <c r="J4391" s="52"/>
      <c r="L4391" s="58"/>
      <c r="N4391" s="53"/>
      <c r="O4391" s="53"/>
      <c r="P4391" s="53"/>
      <c r="Q4391" s="53"/>
      <c r="S4391" s="54"/>
      <c r="T4391" s="55"/>
      <c r="U4391" s="56"/>
      <c r="V4391" s="57"/>
      <c r="AF4391" s="15"/>
      <c r="AO4391" s="64"/>
      <c r="AP4391"/>
      <c r="AQ4391"/>
      <c r="AR4391" s="46"/>
      <c r="AS4391" s="43"/>
    </row>
    <row r="4392" spans="1:45" x14ac:dyDescent="0.2">
      <c r="A4392" s="48"/>
      <c r="B4392" s="2"/>
      <c r="D4392" s="65"/>
      <c r="G4392" s="1"/>
      <c r="H4392" s="50"/>
      <c r="I4392" s="51"/>
      <c r="J4392" s="52"/>
      <c r="L4392" s="58"/>
      <c r="N4392" s="53"/>
      <c r="O4392" s="53"/>
      <c r="P4392" s="53"/>
      <c r="Q4392" s="53"/>
      <c r="S4392" s="54"/>
      <c r="T4392" s="55"/>
      <c r="U4392" s="56"/>
      <c r="V4392" s="57"/>
      <c r="AF4392" s="15"/>
      <c r="AO4392" s="64"/>
      <c r="AP4392"/>
      <c r="AQ4392"/>
      <c r="AR4392" s="46"/>
      <c r="AS4392" s="43"/>
    </row>
    <row r="4393" spans="1:45" x14ac:dyDescent="0.2">
      <c r="A4393" s="48"/>
      <c r="B4393" s="2"/>
      <c r="D4393" s="65"/>
      <c r="G4393" s="1"/>
      <c r="H4393" s="50"/>
      <c r="I4393" s="51"/>
      <c r="J4393" s="52"/>
      <c r="L4393" s="58"/>
      <c r="N4393" s="53"/>
      <c r="O4393" s="53"/>
      <c r="P4393" s="53"/>
      <c r="Q4393" s="53"/>
      <c r="S4393" s="54"/>
      <c r="T4393" s="55"/>
      <c r="U4393" s="56"/>
      <c r="V4393" s="57"/>
      <c r="AF4393" s="15"/>
      <c r="AO4393" s="64"/>
      <c r="AP4393"/>
      <c r="AQ4393"/>
      <c r="AR4393" s="46"/>
      <c r="AS4393" s="43"/>
    </row>
    <row r="4394" spans="1:45" x14ac:dyDescent="0.2">
      <c r="A4394" s="48"/>
      <c r="B4394" s="2"/>
      <c r="D4394" s="65"/>
      <c r="G4394" s="1"/>
      <c r="H4394" s="50"/>
      <c r="I4394" s="51"/>
      <c r="J4394" s="52"/>
      <c r="L4394" s="58"/>
      <c r="N4394" s="53"/>
      <c r="O4394" s="53"/>
      <c r="P4394" s="53"/>
      <c r="Q4394" s="53"/>
      <c r="S4394" s="54"/>
      <c r="T4394" s="55"/>
      <c r="U4394" s="56"/>
      <c r="V4394" s="57"/>
      <c r="AF4394" s="15"/>
      <c r="AO4394" s="64"/>
      <c r="AP4394"/>
      <c r="AQ4394"/>
      <c r="AR4394" s="46"/>
      <c r="AS4394" s="43"/>
    </row>
    <row r="4395" spans="1:45" x14ac:dyDescent="0.2">
      <c r="A4395" s="48"/>
      <c r="B4395" s="2"/>
      <c r="D4395" s="65"/>
      <c r="G4395" s="1"/>
      <c r="H4395" s="50"/>
      <c r="I4395" s="51"/>
      <c r="J4395" s="52"/>
      <c r="L4395" s="58"/>
      <c r="N4395" s="53"/>
      <c r="O4395" s="53"/>
      <c r="P4395" s="53"/>
      <c r="Q4395" s="53"/>
      <c r="S4395" s="54"/>
      <c r="T4395" s="55"/>
      <c r="U4395" s="56"/>
      <c r="V4395" s="57"/>
      <c r="AF4395" s="15"/>
      <c r="AO4395" s="64"/>
      <c r="AP4395"/>
      <c r="AQ4395"/>
      <c r="AR4395" s="46"/>
      <c r="AS4395" s="43"/>
    </row>
    <row r="4396" spans="1:45" x14ac:dyDescent="0.2">
      <c r="A4396" s="48"/>
      <c r="B4396" s="2"/>
      <c r="D4396" s="65"/>
      <c r="G4396" s="1"/>
      <c r="H4396" s="50"/>
      <c r="I4396" s="51"/>
      <c r="J4396" s="52"/>
      <c r="L4396" s="58"/>
      <c r="N4396" s="53"/>
      <c r="O4396" s="53"/>
      <c r="P4396" s="53"/>
      <c r="Q4396" s="53"/>
      <c r="S4396" s="54"/>
      <c r="T4396" s="55"/>
      <c r="U4396" s="56"/>
      <c r="V4396" s="57"/>
      <c r="AF4396" s="15"/>
      <c r="AO4396" s="64"/>
      <c r="AP4396"/>
      <c r="AQ4396"/>
      <c r="AR4396" s="46"/>
      <c r="AS4396" s="43"/>
    </row>
    <row r="4397" spans="1:45" x14ac:dyDescent="0.2">
      <c r="A4397" s="48"/>
      <c r="B4397" s="2"/>
      <c r="D4397" s="65"/>
      <c r="G4397" s="1"/>
      <c r="H4397" s="50"/>
      <c r="I4397" s="51"/>
      <c r="J4397" s="52"/>
      <c r="L4397" s="58"/>
      <c r="N4397" s="53"/>
      <c r="O4397" s="53"/>
      <c r="P4397" s="53"/>
      <c r="Q4397" s="53"/>
      <c r="S4397" s="54"/>
      <c r="T4397" s="55"/>
      <c r="U4397" s="56"/>
      <c r="V4397" s="57"/>
      <c r="AF4397" s="15"/>
      <c r="AO4397" s="64"/>
      <c r="AP4397"/>
      <c r="AQ4397"/>
      <c r="AR4397" s="46"/>
      <c r="AS4397" s="43"/>
    </row>
    <row r="4398" spans="1:45" x14ac:dyDescent="0.2">
      <c r="A4398" s="48"/>
      <c r="B4398" s="2"/>
      <c r="D4398" s="65"/>
      <c r="G4398" s="1"/>
      <c r="H4398" s="50"/>
      <c r="I4398" s="51"/>
      <c r="J4398" s="52"/>
      <c r="L4398" s="58"/>
      <c r="N4398" s="53"/>
      <c r="O4398" s="53"/>
      <c r="P4398" s="53"/>
      <c r="Q4398" s="53"/>
      <c r="S4398" s="54"/>
      <c r="T4398" s="55"/>
      <c r="U4398" s="56"/>
      <c r="V4398" s="57"/>
      <c r="AF4398" s="15"/>
      <c r="AO4398" s="64"/>
      <c r="AP4398"/>
      <c r="AQ4398"/>
      <c r="AR4398" s="46"/>
      <c r="AS4398" s="43"/>
    </row>
    <row r="4399" spans="1:45" x14ac:dyDescent="0.2">
      <c r="A4399" s="48"/>
      <c r="B4399" s="2"/>
      <c r="D4399" s="65"/>
      <c r="G4399" s="1"/>
      <c r="H4399" s="50"/>
      <c r="I4399" s="51"/>
      <c r="J4399" s="52"/>
      <c r="L4399" s="58"/>
      <c r="N4399" s="53"/>
      <c r="O4399" s="53"/>
      <c r="P4399" s="53"/>
      <c r="Q4399" s="53"/>
      <c r="S4399" s="54"/>
      <c r="T4399" s="55"/>
      <c r="U4399" s="56"/>
      <c r="V4399" s="57"/>
      <c r="AF4399" s="15"/>
      <c r="AO4399" s="64"/>
      <c r="AP4399"/>
      <c r="AQ4399"/>
      <c r="AR4399" s="46"/>
      <c r="AS4399" s="43"/>
    </row>
    <row r="4400" spans="1:45" x14ac:dyDescent="0.2">
      <c r="A4400" s="48"/>
      <c r="B4400" s="2"/>
      <c r="D4400" s="65"/>
      <c r="G4400" s="1"/>
      <c r="H4400" s="50"/>
      <c r="I4400" s="51"/>
      <c r="J4400" s="52"/>
      <c r="L4400" s="58"/>
      <c r="N4400" s="53"/>
      <c r="O4400" s="53"/>
      <c r="P4400" s="53"/>
      <c r="Q4400" s="53"/>
      <c r="S4400" s="54"/>
      <c r="T4400" s="55"/>
      <c r="U4400" s="56"/>
      <c r="V4400" s="57"/>
      <c r="AF4400" s="15"/>
      <c r="AO4400" s="64"/>
      <c r="AP4400"/>
      <c r="AQ4400"/>
      <c r="AR4400" s="46"/>
      <c r="AS4400" s="43"/>
    </row>
    <row r="4401" spans="1:45" x14ac:dyDescent="0.2">
      <c r="A4401" s="48"/>
      <c r="B4401" s="2"/>
      <c r="D4401" s="65"/>
      <c r="G4401" s="1"/>
      <c r="H4401" s="50"/>
      <c r="I4401" s="51"/>
      <c r="J4401" s="52"/>
      <c r="L4401" s="58"/>
      <c r="N4401" s="53"/>
      <c r="O4401" s="53"/>
      <c r="P4401" s="53"/>
      <c r="Q4401" s="53"/>
      <c r="S4401" s="54"/>
      <c r="T4401" s="55"/>
      <c r="U4401" s="56"/>
      <c r="V4401" s="57"/>
      <c r="AF4401" s="15"/>
      <c r="AO4401" s="64"/>
      <c r="AP4401"/>
      <c r="AQ4401"/>
      <c r="AR4401" s="46"/>
      <c r="AS4401" s="43"/>
    </row>
    <row r="4402" spans="1:45" x14ac:dyDescent="0.2">
      <c r="A4402" s="48"/>
      <c r="B4402" s="2"/>
      <c r="D4402" s="65"/>
      <c r="G4402" s="1"/>
      <c r="H4402" s="50"/>
      <c r="I4402" s="51"/>
      <c r="J4402" s="52"/>
      <c r="L4402" s="58"/>
      <c r="N4402" s="53"/>
      <c r="O4402" s="53"/>
      <c r="P4402" s="53"/>
      <c r="Q4402" s="53"/>
      <c r="S4402" s="54"/>
      <c r="T4402" s="55"/>
      <c r="U4402" s="56"/>
      <c r="V4402" s="57"/>
      <c r="AF4402" s="15"/>
      <c r="AO4402" s="64"/>
      <c r="AP4402"/>
      <c r="AQ4402"/>
      <c r="AR4402" s="46"/>
      <c r="AS4402" s="43"/>
    </row>
    <row r="4403" spans="1:45" x14ac:dyDescent="0.2">
      <c r="A4403" s="48"/>
      <c r="B4403" s="2"/>
      <c r="D4403" s="65"/>
      <c r="G4403" s="1"/>
      <c r="H4403" s="50"/>
      <c r="I4403" s="51"/>
      <c r="J4403" s="52"/>
      <c r="L4403" s="58"/>
      <c r="N4403" s="53"/>
      <c r="O4403" s="53"/>
      <c r="P4403" s="53"/>
      <c r="Q4403" s="53"/>
      <c r="S4403" s="54"/>
      <c r="T4403" s="55"/>
      <c r="U4403" s="56"/>
      <c r="V4403" s="57"/>
      <c r="AF4403" s="15"/>
      <c r="AO4403" s="64"/>
      <c r="AP4403"/>
      <c r="AQ4403"/>
      <c r="AR4403" s="46"/>
      <c r="AS4403" s="43"/>
    </row>
    <row r="4404" spans="1:45" x14ac:dyDescent="0.2">
      <c r="A4404" s="48"/>
      <c r="B4404" s="2"/>
      <c r="D4404" s="65"/>
      <c r="G4404" s="1"/>
      <c r="H4404" s="50"/>
      <c r="I4404" s="51"/>
      <c r="J4404" s="52"/>
      <c r="L4404" s="58"/>
      <c r="N4404" s="53"/>
      <c r="O4404" s="53"/>
      <c r="P4404" s="53"/>
      <c r="Q4404" s="53"/>
      <c r="S4404" s="54"/>
      <c r="T4404" s="55"/>
      <c r="U4404" s="56"/>
      <c r="V4404" s="57"/>
      <c r="AF4404" s="15"/>
      <c r="AO4404" s="64"/>
      <c r="AP4404"/>
      <c r="AQ4404"/>
      <c r="AR4404" s="46"/>
      <c r="AS4404" s="43"/>
    </row>
    <row r="4405" spans="1:45" x14ac:dyDescent="0.2">
      <c r="A4405" s="48"/>
      <c r="B4405" s="2"/>
      <c r="D4405" s="65"/>
      <c r="G4405" s="1"/>
      <c r="H4405" s="50"/>
      <c r="I4405" s="51"/>
      <c r="J4405" s="52"/>
      <c r="L4405" s="58"/>
      <c r="N4405" s="53"/>
      <c r="O4405" s="53"/>
      <c r="P4405" s="53"/>
      <c r="Q4405" s="53"/>
      <c r="S4405" s="54"/>
      <c r="T4405" s="55"/>
      <c r="U4405" s="56"/>
      <c r="V4405" s="57"/>
      <c r="AF4405" s="15"/>
      <c r="AO4405" s="64"/>
      <c r="AP4405"/>
      <c r="AQ4405"/>
      <c r="AR4405" s="46"/>
      <c r="AS4405" s="43"/>
    </row>
    <row r="4406" spans="1:45" x14ac:dyDescent="0.2">
      <c r="A4406" s="48"/>
      <c r="B4406" s="2"/>
      <c r="D4406" s="65"/>
      <c r="G4406" s="1"/>
      <c r="H4406" s="50"/>
      <c r="I4406" s="51"/>
      <c r="J4406" s="52"/>
      <c r="L4406" s="58"/>
      <c r="N4406" s="53"/>
      <c r="O4406" s="53"/>
      <c r="P4406" s="53"/>
      <c r="Q4406" s="53"/>
      <c r="S4406" s="54"/>
      <c r="T4406" s="55"/>
      <c r="U4406" s="56"/>
      <c r="V4406" s="57"/>
      <c r="AF4406" s="15"/>
      <c r="AO4406" s="64"/>
      <c r="AP4406"/>
      <c r="AQ4406"/>
      <c r="AR4406" s="46"/>
      <c r="AS4406" s="43"/>
    </row>
    <row r="4407" spans="1:45" x14ac:dyDescent="0.2">
      <c r="A4407" s="48"/>
      <c r="B4407" s="2"/>
      <c r="D4407" s="65"/>
      <c r="G4407" s="1"/>
      <c r="H4407" s="50"/>
      <c r="I4407" s="51"/>
      <c r="J4407" s="52"/>
      <c r="L4407" s="58"/>
      <c r="N4407" s="53"/>
      <c r="O4407" s="53"/>
      <c r="P4407" s="53"/>
      <c r="Q4407" s="53"/>
      <c r="S4407" s="54"/>
      <c r="T4407" s="55"/>
      <c r="U4407" s="56"/>
      <c r="V4407" s="57"/>
      <c r="AF4407" s="15"/>
      <c r="AO4407" s="64"/>
      <c r="AP4407"/>
      <c r="AQ4407"/>
      <c r="AR4407" s="46"/>
      <c r="AS4407" s="43"/>
    </row>
    <row r="4408" spans="1:45" x14ac:dyDescent="0.2">
      <c r="A4408" s="48"/>
      <c r="B4408" s="2"/>
      <c r="D4408" s="65"/>
      <c r="G4408" s="1"/>
      <c r="H4408" s="50"/>
      <c r="I4408" s="51"/>
      <c r="J4408" s="52"/>
      <c r="L4408" s="58"/>
      <c r="N4408" s="53"/>
      <c r="O4408" s="53"/>
      <c r="P4408" s="53"/>
      <c r="Q4408" s="53"/>
      <c r="S4408" s="54"/>
      <c r="T4408" s="55"/>
      <c r="U4408" s="56"/>
      <c r="V4408" s="57"/>
      <c r="AF4408" s="15"/>
      <c r="AO4408" s="64"/>
      <c r="AP4408"/>
      <c r="AQ4408"/>
      <c r="AR4408" s="46"/>
      <c r="AS4408" s="43"/>
    </row>
    <row r="4409" spans="1:45" x14ac:dyDescent="0.2">
      <c r="A4409" s="48"/>
      <c r="B4409" s="2"/>
      <c r="D4409" s="65"/>
      <c r="G4409" s="1"/>
      <c r="H4409" s="50"/>
      <c r="I4409" s="51"/>
      <c r="J4409" s="52"/>
      <c r="L4409" s="58"/>
      <c r="N4409" s="53"/>
      <c r="O4409" s="53"/>
      <c r="P4409" s="53"/>
      <c r="Q4409" s="53"/>
      <c r="S4409" s="54"/>
      <c r="T4409" s="55"/>
      <c r="U4409" s="56"/>
      <c r="V4409" s="57"/>
      <c r="AF4409" s="15"/>
      <c r="AO4409" s="64"/>
      <c r="AP4409"/>
      <c r="AQ4409"/>
      <c r="AR4409" s="46"/>
      <c r="AS4409" s="43"/>
    </row>
    <row r="4410" spans="1:45" x14ac:dyDescent="0.2">
      <c r="A4410" s="48"/>
      <c r="B4410" s="2"/>
      <c r="D4410" s="65"/>
      <c r="G4410" s="1"/>
      <c r="H4410" s="50"/>
      <c r="I4410" s="51"/>
      <c r="J4410" s="52"/>
      <c r="L4410" s="58"/>
      <c r="N4410" s="53"/>
      <c r="O4410" s="53"/>
      <c r="P4410" s="53"/>
      <c r="Q4410" s="53"/>
      <c r="S4410" s="54"/>
      <c r="T4410" s="55"/>
      <c r="U4410" s="56"/>
      <c r="V4410" s="57"/>
      <c r="AF4410" s="15"/>
      <c r="AO4410" s="64"/>
      <c r="AP4410"/>
      <c r="AQ4410"/>
      <c r="AR4410" s="46"/>
      <c r="AS4410" s="43"/>
    </row>
    <row r="4411" spans="1:45" x14ac:dyDescent="0.2">
      <c r="A4411" s="48"/>
      <c r="B4411" s="2"/>
      <c r="D4411" s="65"/>
      <c r="G4411" s="1"/>
      <c r="H4411" s="50"/>
      <c r="I4411" s="51"/>
      <c r="J4411" s="52"/>
      <c r="L4411" s="58"/>
      <c r="N4411" s="53"/>
      <c r="O4411" s="53"/>
      <c r="P4411" s="53"/>
      <c r="Q4411" s="53"/>
      <c r="S4411" s="54"/>
      <c r="T4411" s="55"/>
      <c r="U4411" s="56"/>
      <c r="V4411" s="57"/>
      <c r="AF4411" s="15"/>
      <c r="AO4411" s="64"/>
      <c r="AP4411"/>
      <c r="AQ4411"/>
      <c r="AR4411" s="46"/>
      <c r="AS4411" s="43"/>
    </row>
    <row r="4412" spans="1:45" x14ac:dyDescent="0.2">
      <c r="A4412" s="48"/>
      <c r="B4412" s="2"/>
      <c r="D4412" s="65"/>
      <c r="G4412" s="1"/>
      <c r="H4412" s="50"/>
      <c r="I4412" s="51"/>
      <c r="J4412" s="52"/>
      <c r="L4412" s="58"/>
      <c r="N4412" s="53"/>
      <c r="O4412" s="53"/>
      <c r="P4412" s="53"/>
      <c r="Q4412" s="53"/>
      <c r="S4412" s="54"/>
      <c r="T4412" s="55"/>
      <c r="U4412" s="56"/>
      <c r="V4412" s="57"/>
      <c r="AF4412" s="15"/>
      <c r="AO4412" s="64"/>
      <c r="AP4412"/>
      <c r="AQ4412"/>
      <c r="AR4412" s="46"/>
      <c r="AS4412" s="43"/>
    </row>
    <row r="4413" spans="1:45" x14ac:dyDescent="0.2">
      <c r="A4413" s="48"/>
      <c r="B4413" s="2"/>
      <c r="D4413" s="65"/>
      <c r="G4413" s="1"/>
      <c r="H4413" s="50"/>
      <c r="I4413" s="51"/>
      <c r="J4413" s="52"/>
      <c r="L4413" s="58"/>
      <c r="N4413" s="53"/>
      <c r="O4413" s="53"/>
      <c r="P4413" s="53"/>
      <c r="Q4413" s="53"/>
      <c r="S4413" s="54"/>
      <c r="T4413" s="55"/>
      <c r="U4413" s="56"/>
      <c r="V4413" s="57"/>
      <c r="AF4413" s="15"/>
      <c r="AO4413" s="64"/>
      <c r="AP4413"/>
      <c r="AQ4413"/>
      <c r="AR4413" s="46"/>
      <c r="AS4413" s="43"/>
    </row>
    <row r="4414" spans="1:45" x14ac:dyDescent="0.2">
      <c r="A4414" s="48"/>
      <c r="B4414" s="2"/>
      <c r="D4414" s="65"/>
      <c r="G4414" s="1"/>
      <c r="H4414" s="50"/>
      <c r="I4414" s="51"/>
      <c r="J4414" s="52"/>
      <c r="L4414" s="58"/>
      <c r="N4414" s="53"/>
      <c r="O4414" s="53"/>
      <c r="P4414" s="53"/>
      <c r="Q4414" s="53"/>
      <c r="S4414" s="54"/>
      <c r="T4414" s="55"/>
      <c r="U4414" s="56"/>
      <c r="V4414" s="57"/>
      <c r="AF4414" s="15"/>
      <c r="AO4414" s="64"/>
      <c r="AP4414"/>
      <c r="AQ4414"/>
      <c r="AR4414" s="46"/>
      <c r="AS4414" s="43"/>
    </row>
    <row r="4415" spans="1:45" x14ac:dyDescent="0.2">
      <c r="A4415" s="48"/>
      <c r="B4415" s="2"/>
      <c r="D4415" s="65"/>
      <c r="G4415" s="1"/>
      <c r="H4415" s="50"/>
      <c r="I4415" s="51"/>
      <c r="J4415" s="52"/>
      <c r="L4415" s="58"/>
      <c r="N4415" s="53"/>
      <c r="O4415" s="53"/>
      <c r="P4415" s="53"/>
      <c r="Q4415" s="53"/>
      <c r="S4415" s="54"/>
      <c r="T4415" s="55"/>
      <c r="U4415" s="56"/>
      <c r="V4415" s="57"/>
      <c r="AF4415" s="15"/>
      <c r="AO4415" s="64"/>
      <c r="AP4415"/>
      <c r="AQ4415"/>
      <c r="AR4415" s="46"/>
      <c r="AS4415" s="43"/>
    </row>
    <row r="4416" spans="1:45" x14ac:dyDescent="0.2">
      <c r="A4416" s="48"/>
      <c r="B4416" s="2"/>
      <c r="D4416" s="65"/>
      <c r="G4416" s="1"/>
      <c r="H4416" s="50"/>
      <c r="I4416" s="51"/>
      <c r="J4416" s="52"/>
      <c r="L4416" s="58"/>
      <c r="N4416" s="53"/>
      <c r="O4416" s="53"/>
      <c r="P4416" s="53"/>
      <c r="Q4416" s="53"/>
      <c r="S4416" s="54"/>
      <c r="T4416" s="55"/>
      <c r="U4416" s="56"/>
      <c r="V4416" s="57"/>
      <c r="AF4416" s="15"/>
      <c r="AO4416" s="64"/>
      <c r="AP4416"/>
      <c r="AQ4416"/>
      <c r="AR4416" s="46"/>
      <c r="AS4416" s="43"/>
    </row>
    <row r="4417" spans="1:45" x14ac:dyDescent="0.2">
      <c r="A4417" s="48"/>
      <c r="B4417" s="2"/>
      <c r="D4417" s="65"/>
      <c r="G4417" s="1"/>
      <c r="H4417" s="50"/>
      <c r="I4417" s="51"/>
      <c r="J4417" s="52"/>
      <c r="L4417" s="58"/>
      <c r="N4417" s="53"/>
      <c r="O4417" s="53"/>
      <c r="P4417" s="53"/>
      <c r="Q4417" s="53"/>
      <c r="S4417" s="54"/>
      <c r="T4417" s="55"/>
      <c r="U4417" s="56"/>
      <c r="V4417" s="57"/>
      <c r="AF4417" s="15"/>
      <c r="AO4417" s="64"/>
      <c r="AP4417"/>
      <c r="AQ4417"/>
      <c r="AR4417" s="46"/>
      <c r="AS4417" s="43"/>
    </row>
    <row r="4418" spans="1:45" x14ac:dyDescent="0.2">
      <c r="A4418" s="48"/>
      <c r="B4418" s="2"/>
      <c r="D4418" s="65"/>
      <c r="G4418" s="1"/>
      <c r="H4418" s="50"/>
      <c r="I4418" s="51"/>
      <c r="J4418" s="52"/>
      <c r="L4418" s="58"/>
      <c r="N4418" s="53"/>
      <c r="O4418" s="53"/>
      <c r="P4418" s="53"/>
      <c r="Q4418" s="53"/>
      <c r="S4418" s="54"/>
      <c r="T4418" s="55"/>
      <c r="U4418" s="56"/>
      <c r="V4418" s="57"/>
      <c r="AF4418" s="15"/>
      <c r="AO4418" s="64"/>
      <c r="AP4418"/>
      <c r="AQ4418"/>
      <c r="AR4418" s="46"/>
      <c r="AS4418" s="43"/>
    </row>
    <row r="4419" spans="1:45" x14ac:dyDescent="0.2">
      <c r="A4419" s="48"/>
      <c r="B4419" s="2"/>
      <c r="D4419" s="65"/>
      <c r="G4419" s="1"/>
      <c r="H4419" s="50"/>
      <c r="I4419" s="51"/>
      <c r="J4419" s="52"/>
      <c r="L4419" s="58"/>
      <c r="N4419" s="53"/>
      <c r="O4419" s="53"/>
      <c r="P4419" s="53"/>
      <c r="Q4419" s="53"/>
      <c r="S4419" s="54"/>
      <c r="T4419" s="55"/>
      <c r="U4419" s="56"/>
      <c r="V4419" s="57"/>
      <c r="AF4419" s="15"/>
      <c r="AO4419" s="64"/>
      <c r="AP4419"/>
      <c r="AQ4419"/>
      <c r="AR4419" s="46"/>
      <c r="AS4419" s="43"/>
    </row>
    <row r="4420" spans="1:45" x14ac:dyDescent="0.2">
      <c r="A4420" s="48"/>
      <c r="B4420" s="2"/>
      <c r="D4420" s="65"/>
      <c r="G4420" s="1"/>
      <c r="H4420" s="50"/>
      <c r="I4420" s="51"/>
      <c r="J4420" s="52"/>
      <c r="L4420" s="58"/>
      <c r="N4420" s="53"/>
      <c r="O4420" s="53"/>
      <c r="P4420" s="53"/>
      <c r="Q4420" s="53"/>
      <c r="S4420" s="54"/>
      <c r="T4420" s="55"/>
      <c r="U4420" s="56"/>
      <c r="V4420" s="57"/>
      <c r="AF4420" s="15"/>
      <c r="AO4420" s="64"/>
      <c r="AP4420"/>
      <c r="AQ4420"/>
      <c r="AR4420" s="46"/>
      <c r="AS4420" s="43"/>
    </row>
    <row r="4421" spans="1:45" x14ac:dyDescent="0.2">
      <c r="A4421" s="48"/>
      <c r="B4421" s="2"/>
      <c r="D4421" s="65"/>
      <c r="G4421" s="1"/>
      <c r="H4421" s="50"/>
      <c r="I4421" s="51"/>
      <c r="J4421" s="52"/>
      <c r="L4421" s="58"/>
      <c r="N4421" s="53"/>
      <c r="O4421" s="53"/>
      <c r="P4421" s="53"/>
      <c r="Q4421" s="53"/>
      <c r="S4421" s="54"/>
      <c r="T4421" s="55"/>
      <c r="U4421" s="56"/>
      <c r="V4421" s="57"/>
      <c r="AF4421" s="15"/>
      <c r="AO4421" s="64"/>
      <c r="AP4421"/>
      <c r="AQ4421"/>
      <c r="AR4421" s="46"/>
      <c r="AS4421" s="43"/>
    </row>
    <row r="4422" spans="1:45" x14ac:dyDescent="0.2">
      <c r="A4422" s="48"/>
      <c r="B4422" s="2"/>
      <c r="D4422" s="65"/>
      <c r="G4422" s="1"/>
      <c r="H4422" s="50"/>
      <c r="I4422" s="51"/>
      <c r="J4422" s="52"/>
      <c r="L4422" s="58"/>
      <c r="N4422" s="53"/>
      <c r="O4422" s="53"/>
      <c r="P4422" s="53"/>
      <c r="Q4422" s="53"/>
      <c r="S4422" s="54"/>
      <c r="T4422" s="55"/>
      <c r="U4422" s="56"/>
      <c r="V4422" s="57"/>
      <c r="AF4422" s="15"/>
      <c r="AO4422" s="64"/>
      <c r="AP4422"/>
      <c r="AQ4422"/>
      <c r="AR4422" s="46"/>
      <c r="AS4422" s="43"/>
    </row>
    <row r="4423" spans="1:45" x14ac:dyDescent="0.2">
      <c r="A4423" s="48"/>
      <c r="B4423" s="2"/>
      <c r="D4423" s="65"/>
      <c r="G4423" s="1"/>
      <c r="H4423" s="50"/>
      <c r="I4423" s="51"/>
      <c r="J4423" s="52"/>
      <c r="L4423" s="58"/>
      <c r="N4423" s="53"/>
      <c r="O4423" s="53"/>
      <c r="P4423" s="53"/>
      <c r="Q4423" s="53"/>
      <c r="S4423" s="54"/>
      <c r="T4423" s="55"/>
      <c r="U4423" s="56"/>
      <c r="V4423" s="57"/>
      <c r="AF4423" s="15"/>
      <c r="AO4423" s="64"/>
      <c r="AP4423"/>
      <c r="AQ4423"/>
      <c r="AR4423" s="46"/>
      <c r="AS4423" s="43"/>
    </row>
    <row r="4424" spans="1:45" x14ac:dyDescent="0.2">
      <c r="A4424" s="48"/>
      <c r="B4424" s="2"/>
      <c r="D4424" s="65"/>
      <c r="G4424" s="1"/>
      <c r="H4424" s="50"/>
      <c r="I4424" s="51"/>
      <c r="J4424" s="52"/>
      <c r="L4424" s="58"/>
      <c r="N4424" s="53"/>
      <c r="O4424" s="53"/>
      <c r="P4424" s="53"/>
      <c r="Q4424" s="53"/>
      <c r="S4424" s="54"/>
      <c r="T4424" s="55"/>
      <c r="U4424" s="56"/>
      <c r="V4424" s="57"/>
      <c r="AF4424" s="15"/>
      <c r="AO4424" s="64"/>
      <c r="AP4424"/>
      <c r="AQ4424"/>
      <c r="AR4424" s="46"/>
      <c r="AS4424" s="43"/>
    </row>
    <row r="4425" spans="1:45" x14ac:dyDescent="0.2">
      <c r="A4425" s="48"/>
      <c r="B4425" s="2"/>
      <c r="D4425" s="65"/>
      <c r="G4425" s="1"/>
      <c r="H4425" s="50"/>
      <c r="I4425" s="51"/>
      <c r="J4425" s="52"/>
      <c r="L4425" s="58"/>
      <c r="N4425" s="53"/>
      <c r="O4425" s="53"/>
      <c r="P4425" s="53"/>
      <c r="Q4425" s="53"/>
      <c r="S4425" s="54"/>
      <c r="T4425" s="55"/>
      <c r="U4425" s="56"/>
      <c r="V4425" s="57"/>
      <c r="AF4425" s="15"/>
      <c r="AO4425" s="64"/>
      <c r="AP4425"/>
      <c r="AQ4425"/>
      <c r="AR4425" s="46"/>
      <c r="AS4425" s="43"/>
    </row>
    <row r="4426" spans="1:45" x14ac:dyDescent="0.2">
      <c r="A4426" s="48"/>
      <c r="B4426" s="2"/>
      <c r="D4426" s="65"/>
      <c r="G4426" s="1"/>
      <c r="H4426" s="50"/>
      <c r="I4426" s="51"/>
      <c r="J4426" s="52"/>
      <c r="L4426" s="58"/>
      <c r="N4426" s="53"/>
      <c r="O4426" s="53"/>
      <c r="P4426" s="53"/>
      <c r="Q4426" s="53"/>
      <c r="S4426" s="54"/>
      <c r="T4426" s="55"/>
      <c r="U4426" s="56"/>
      <c r="V4426" s="57"/>
      <c r="AF4426" s="15"/>
      <c r="AO4426" s="64"/>
      <c r="AP4426"/>
      <c r="AQ4426"/>
      <c r="AR4426" s="46"/>
      <c r="AS4426" s="43"/>
    </row>
    <row r="4427" spans="1:45" x14ac:dyDescent="0.2">
      <c r="A4427" s="48"/>
      <c r="B4427" s="2"/>
      <c r="D4427" s="65"/>
      <c r="G4427" s="1"/>
      <c r="H4427" s="50"/>
      <c r="I4427" s="51"/>
      <c r="J4427" s="52"/>
      <c r="L4427" s="58"/>
      <c r="N4427" s="53"/>
      <c r="O4427" s="53"/>
      <c r="P4427" s="53"/>
      <c r="Q4427" s="53"/>
      <c r="S4427" s="54"/>
      <c r="T4427" s="55"/>
      <c r="U4427" s="56"/>
      <c r="V4427" s="57"/>
      <c r="AF4427" s="15"/>
      <c r="AO4427" s="64"/>
      <c r="AP4427"/>
      <c r="AQ4427"/>
      <c r="AR4427" s="46"/>
      <c r="AS4427" s="43"/>
    </row>
    <row r="4428" spans="1:45" x14ac:dyDescent="0.2">
      <c r="A4428" s="48"/>
      <c r="B4428" s="2"/>
      <c r="D4428" s="65"/>
      <c r="G4428" s="1"/>
      <c r="H4428" s="50"/>
      <c r="I4428" s="51"/>
      <c r="J4428" s="52"/>
      <c r="L4428" s="58"/>
      <c r="N4428" s="53"/>
      <c r="O4428" s="53"/>
      <c r="P4428" s="53"/>
      <c r="Q4428" s="53"/>
      <c r="S4428" s="54"/>
      <c r="T4428" s="55"/>
      <c r="U4428" s="56"/>
      <c r="V4428" s="57"/>
      <c r="AF4428" s="15"/>
      <c r="AO4428" s="64"/>
      <c r="AP4428"/>
      <c r="AQ4428"/>
      <c r="AR4428" s="46"/>
      <c r="AS4428" s="43"/>
    </row>
    <row r="4429" spans="1:45" x14ac:dyDescent="0.2">
      <c r="A4429" s="48"/>
      <c r="B4429" s="2"/>
      <c r="D4429" s="65"/>
      <c r="G4429" s="1"/>
      <c r="H4429" s="50"/>
      <c r="I4429" s="51"/>
      <c r="J4429" s="52"/>
      <c r="L4429" s="58"/>
      <c r="N4429" s="53"/>
      <c r="O4429" s="53"/>
      <c r="P4429" s="53"/>
      <c r="Q4429" s="53"/>
      <c r="S4429" s="54"/>
      <c r="T4429" s="55"/>
      <c r="U4429" s="56"/>
      <c r="V4429" s="57"/>
      <c r="AF4429" s="15"/>
      <c r="AO4429" s="64"/>
      <c r="AP4429"/>
      <c r="AQ4429"/>
      <c r="AR4429" s="46"/>
      <c r="AS4429" s="43"/>
    </row>
    <row r="4430" spans="1:45" x14ac:dyDescent="0.2">
      <c r="A4430" s="48"/>
      <c r="B4430" s="2"/>
      <c r="D4430" s="65"/>
      <c r="G4430" s="1"/>
      <c r="H4430" s="50"/>
      <c r="I4430" s="51"/>
      <c r="J4430" s="52"/>
      <c r="L4430" s="58"/>
      <c r="N4430" s="53"/>
      <c r="O4430" s="53"/>
      <c r="P4430" s="53"/>
      <c r="Q4430" s="53"/>
      <c r="S4430" s="54"/>
      <c r="T4430" s="55"/>
      <c r="U4430" s="56"/>
      <c r="V4430" s="57"/>
      <c r="AF4430" s="15"/>
      <c r="AO4430" s="64"/>
      <c r="AP4430"/>
      <c r="AQ4430"/>
      <c r="AR4430" s="46"/>
      <c r="AS4430" s="43"/>
    </row>
    <row r="4431" spans="1:45" x14ac:dyDescent="0.2">
      <c r="A4431" s="48"/>
      <c r="B4431" s="2"/>
      <c r="D4431" s="65"/>
      <c r="G4431" s="1"/>
      <c r="H4431" s="50"/>
      <c r="I4431" s="51"/>
      <c r="J4431" s="52"/>
      <c r="L4431" s="58"/>
      <c r="N4431" s="53"/>
      <c r="O4431" s="53"/>
      <c r="P4431" s="53"/>
      <c r="Q4431" s="53"/>
      <c r="S4431" s="54"/>
      <c r="T4431" s="55"/>
      <c r="U4431" s="56"/>
      <c r="V4431" s="57"/>
      <c r="AF4431" s="15"/>
      <c r="AO4431" s="64"/>
      <c r="AP4431"/>
      <c r="AQ4431"/>
      <c r="AR4431" s="46"/>
      <c r="AS4431" s="43"/>
    </row>
    <row r="4432" spans="1:45" x14ac:dyDescent="0.2">
      <c r="A4432" s="48"/>
      <c r="B4432" s="2"/>
      <c r="D4432" s="65"/>
      <c r="G4432" s="1"/>
      <c r="H4432" s="50"/>
      <c r="I4432" s="51"/>
      <c r="J4432" s="52"/>
      <c r="L4432" s="58"/>
      <c r="N4432" s="53"/>
      <c r="O4432" s="53"/>
      <c r="P4432" s="53"/>
      <c r="Q4432" s="53"/>
      <c r="S4432" s="54"/>
      <c r="T4432" s="55"/>
      <c r="U4432" s="56"/>
      <c r="V4432" s="57"/>
      <c r="AF4432" s="15"/>
      <c r="AO4432" s="64"/>
      <c r="AP4432"/>
      <c r="AQ4432"/>
      <c r="AR4432" s="46"/>
      <c r="AS4432" s="43"/>
    </row>
    <row r="4433" spans="1:45" x14ac:dyDescent="0.2">
      <c r="A4433" s="48"/>
      <c r="B4433" s="2"/>
      <c r="D4433" s="65"/>
      <c r="G4433" s="1"/>
      <c r="H4433" s="50"/>
      <c r="I4433" s="51"/>
      <c r="J4433" s="52"/>
      <c r="L4433" s="58"/>
      <c r="N4433" s="53"/>
      <c r="O4433" s="53"/>
      <c r="P4433" s="53"/>
      <c r="Q4433" s="53"/>
      <c r="S4433" s="54"/>
      <c r="T4433" s="55"/>
      <c r="U4433" s="56"/>
      <c r="V4433" s="57"/>
      <c r="AF4433" s="15"/>
      <c r="AO4433" s="64"/>
      <c r="AP4433"/>
      <c r="AQ4433"/>
      <c r="AR4433" s="46"/>
      <c r="AS4433" s="43"/>
    </row>
    <row r="4434" spans="1:45" x14ac:dyDescent="0.2">
      <c r="A4434" s="48"/>
      <c r="B4434" s="2"/>
      <c r="D4434" s="65"/>
      <c r="G4434" s="1"/>
      <c r="H4434" s="50"/>
      <c r="I4434" s="51"/>
      <c r="J4434" s="52"/>
      <c r="L4434" s="58"/>
      <c r="N4434" s="53"/>
      <c r="O4434" s="53"/>
      <c r="P4434" s="53"/>
      <c r="Q4434" s="53"/>
      <c r="S4434" s="54"/>
      <c r="T4434" s="55"/>
      <c r="U4434" s="56"/>
      <c r="V4434" s="57"/>
      <c r="AF4434" s="15"/>
      <c r="AO4434" s="64"/>
      <c r="AP4434"/>
      <c r="AQ4434"/>
      <c r="AR4434" s="46"/>
      <c r="AS4434" s="43"/>
    </row>
    <row r="4435" spans="1:45" x14ac:dyDescent="0.2">
      <c r="A4435" s="48"/>
      <c r="B4435" s="2"/>
      <c r="D4435" s="65"/>
      <c r="G4435" s="1"/>
      <c r="H4435" s="50"/>
      <c r="I4435" s="51"/>
      <c r="J4435" s="52"/>
      <c r="L4435" s="58"/>
      <c r="N4435" s="53"/>
      <c r="O4435" s="53"/>
      <c r="P4435" s="53"/>
      <c r="Q4435" s="53"/>
      <c r="S4435" s="54"/>
      <c r="T4435" s="55"/>
      <c r="U4435" s="56"/>
      <c r="V4435" s="57"/>
      <c r="AF4435" s="15"/>
      <c r="AO4435" s="64"/>
      <c r="AP4435"/>
      <c r="AQ4435"/>
      <c r="AR4435" s="46"/>
      <c r="AS4435" s="43"/>
    </row>
    <row r="4436" spans="1:45" x14ac:dyDescent="0.2">
      <c r="A4436" s="48"/>
      <c r="B4436" s="2"/>
      <c r="D4436" s="65"/>
      <c r="G4436" s="1"/>
      <c r="H4436" s="50"/>
      <c r="I4436" s="51"/>
      <c r="J4436" s="52"/>
      <c r="L4436" s="58"/>
      <c r="N4436" s="53"/>
      <c r="O4436" s="53"/>
      <c r="P4436" s="53"/>
      <c r="Q4436" s="53"/>
      <c r="S4436" s="54"/>
      <c r="T4436" s="55"/>
      <c r="U4436" s="56"/>
      <c r="V4436" s="57"/>
      <c r="AF4436" s="15"/>
      <c r="AO4436" s="64"/>
      <c r="AP4436"/>
      <c r="AQ4436"/>
      <c r="AR4436" s="46"/>
      <c r="AS4436" s="43"/>
    </row>
    <row r="4437" spans="1:45" x14ac:dyDescent="0.2">
      <c r="A4437" s="48"/>
      <c r="B4437" s="2"/>
      <c r="D4437" s="65"/>
      <c r="G4437" s="1"/>
      <c r="H4437" s="50"/>
      <c r="I4437" s="51"/>
      <c r="J4437" s="52"/>
      <c r="L4437" s="58"/>
      <c r="N4437" s="53"/>
      <c r="O4437" s="53"/>
      <c r="P4437" s="53"/>
      <c r="Q4437" s="53"/>
      <c r="S4437" s="54"/>
      <c r="T4437" s="55"/>
      <c r="U4437" s="56"/>
      <c r="V4437" s="57"/>
      <c r="AF4437" s="15"/>
      <c r="AO4437" s="64"/>
      <c r="AP4437"/>
      <c r="AQ4437"/>
      <c r="AR4437" s="46"/>
      <c r="AS4437" s="43"/>
    </row>
    <row r="4438" spans="1:45" x14ac:dyDescent="0.2">
      <c r="A4438" s="48"/>
      <c r="B4438" s="2"/>
      <c r="D4438" s="65"/>
      <c r="G4438" s="1"/>
      <c r="H4438" s="50"/>
      <c r="I4438" s="51"/>
      <c r="J4438" s="52"/>
      <c r="L4438" s="58"/>
      <c r="N4438" s="53"/>
      <c r="O4438" s="53"/>
      <c r="P4438" s="53"/>
      <c r="Q4438" s="53"/>
      <c r="S4438" s="54"/>
      <c r="T4438" s="55"/>
      <c r="U4438" s="56"/>
      <c r="V4438" s="57"/>
      <c r="AF4438" s="15"/>
      <c r="AO4438" s="64"/>
      <c r="AP4438"/>
      <c r="AQ4438"/>
      <c r="AR4438" s="46"/>
      <c r="AS4438" s="43"/>
    </row>
    <row r="4439" spans="1:45" x14ac:dyDescent="0.2">
      <c r="A4439" s="48"/>
      <c r="B4439" s="2"/>
      <c r="D4439" s="65"/>
      <c r="G4439" s="1"/>
      <c r="H4439" s="50"/>
      <c r="I4439" s="51"/>
      <c r="J4439" s="52"/>
      <c r="L4439" s="58"/>
      <c r="N4439" s="53"/>
      <c r="O4439" s="53"/>
      <c r="P4439" s="53"/>
      <c r="Q4439" s="53"/>
      <c r="S4439" s="54"/>
      <c r="T4439" s="55"/>
      <c r="U4439" s="56"/>
      <c r="V4439" s="57"/>
      <c r="AF4439" s="15"/>
      <c r="AO4439" s="64"/>
      <c r="AP4439"/>
      <c r="AQ4439"/>
      <c r="AR4439" s="46"/>
      <c r="AS4439" s="43"/>
    </row>
    <row r="4440" spans="1:45" x14ac:dyDescent="0.2">
      <c r="A4440" s="48"/>
      <c r="B4440" s="2"/>
      <c r="D4440" s="65"/>
      <c r="G4440" s="1"/>
      <c r="H4440" s="50"/>
      <c r="I4440" s="51"/>
      <c r="J4440" s="52"/>
      <c r="L4440" s="58"/>
      <c r="N4440" s="53"/>
      <c r="O4440" s="53"/>
      <c r="P4440" s="53"/>
      <c r="Q4440" s="53"/>
      <c r="S4440" s="54"/>
      <c r="T4440" s="55"/>
      <c r="U4440" s="56"/>
      <c r="V4440" s="57"/>
      <c r="AF4440" s="15"/>
      <c r="AO4440" s="64"/>
      <c r="AP4440"/>
      <c r="AQ4440"/>
      <c r="AR4440" s="46"/>
      <c r="AS4440" s="43"/>
    </row>
    <row r="4441" spans="1:45" x14ac:dyDescent="0.2">
      <c r="A4441" s="48"/>
      <c r="B4441" s="2"/>
      <c r="D4441" s="65"/>
      <c r="G4441" s="1"/>
      <c r="H4441" s="50"/>
      <c r="I4441" s="51"/>
      <c r="J4441" s="52"/>
      <c r="L4441" s="58"/>
      <c r="N4441" s="53"/>
      <c r="O4441" s="53"/>
      <c r="P4441" s="53"/>
      <c r="Q4441" s="53"/>
      <c r="S4441" s="54"/>
      <c r="T4441" s="55"/>
      <c r="U4441" s="56"/>
      <c r="V4441" s="57"/>
      <c r="AF4441" s="15"/>
      <c r="AO4441" s="64"/>
      <c r="AP4441"/>
      <c r="AQ4441"/>
      <c r="AR4441" s="46"/>
      <c r="AS4441" s="43"/>
    </row>
    <row r="4442" spans="1:45" x14ac:dyDescent="0.2">
      <c r="A4442" s="48"/>
      <c r="B4442" s="2"/>
      <c r="D4442" s="65"/>
      <c r="G4442" s="1"/>
      <c r="H4442" s="50"/>
      <c r="I4442" s="51"/>
      <c r="J4442" s="52"/>
      <c r="L4442" s="58"/>
      <c r="N4442" s="53"/>
      <c r="O4442" s="53"/>
      <c r="P4442" s="53"/>
      <c r="Q4442" s="53"/>
      <c r="S4442" s="54"/>
      <c r="T4442" s="55"/>
      <c r="U4442" s="56"/>
      <c r="V4442" s="57"/>
      <c r="AF4442" s="15"/>
      <c r="AO4442" s="64"/>
      <c r="AP4442"/>
      <c r="AQ4442"/>
      <c r="AR4442" s="46"/>
      <c r="AS4442" s="43"/>
    </row>
    <row r="4443" spans="1:45" x14ac:dyDescent="0.2">
      <c r="A4443" s="48"/>
      <c r="B4443" s="2"/>
      <c r="D4443" s="65"/>
      <c r="G4443" s="1"/>
      <c r="H4443" s="50"/>
      <c r="I4443" s="51"/>
      <c r="J4443" s="52"/>
      <c r="L4443" s="58"/>
      <c r="N4443" s="53"/>
      <c r="O4443" s="53"/>
      <c r="P4443" s="53"/>
      <c r="Q4443" s="53"/>
      <c r="S4443" s="54"/>
      <c r="T4443" s="55"/>
      <c r="U4443" s="56"/>
      <c r="V4443" s="57"/>
      <c r="AF4443" s="15"/>
      <c r="AO4443" s="64"/>
      <c r="AP4443"/>
      <c r="AQ4443"/>
      <c r="AR4443" s="46"/>
      <c r="AS4443" s="43"/>
    </row>
    <row r="4444" spans="1:45" x14ac:dyDescent="0.2">
      <c r="A4444" s="48"/>
      <c r="B4444" s="2"/>
      <c r="D4444" s="65"/>
      <c r="G4444" s="1"/>
      <c r="H4444" s="50"/>
      <c r="I4444" s="51"/>
      <c r="J4444" s="52"/>
      <c r="L4444" s="58"/>
      <c r="N4444" s="53"/>
      <c r="O4444" s="53"/>
      <c r="P4444" s="53"/>
      <c r="Q4444" s="53"/>
      <c r="S4444" s="54"/>
      <c r="T4444" s="55"/>
      <c r="U4444" s="56"/>
      <c r="V4444" s="57"/>
      <c r="AF4444" s="15"/>
      <c r="AO4444" s="64"/>
      <c r="AP4444"/>
      <c r="AQ4444"/>
      <c r="AR4444" s="46"/>
      <c r="AS4444" s="43"/>
    </row>
    <row r="4445" spans="1:45" x14ac:dyDescent="0.2">
      <c r="A4445" s="48"/>
      <c r="B4445" s="2"/>
      <c r="D4445" s="65"/>
      <c r="G4445" s="1"/>
      <c r="H4445" s="50"/>
      <c r="I4445" s="51"/>
      <c r="J4445" s="52"/>
      <c r="L4445" s="58"/>
      <c r="N4445" s="53"/>
      <c r="O4445" s="53"/>
      <c r="P4445" s="53"/>
      <c r="Q4445" s="53"/>
      <c r="S4445" s="54"/>
      <c r="T4445" s="55"/>
      <c r="U4445" s="56"/>
      <c r="V4445" s="57"/>
      <c r="AF4445" s="15"/>
      <c r="AO4445" s="64"/>
      <c r="AP4445"/>
      <c r="AQ4445"/>
      <c r="AR4445" s="46"/>
      <c r="AS4445" s="43"/>
    </row>
    <row r="4446" spans="1:45" x14ac:dyDescent="0.2">
      <c r="A4446" s="48"/>
      <c r="B4446" s="2"/>
      <c r="D4446" s="65"/>
      <c r="G4446" s="1"/>
      <c r="H4446" s="50"/>
      <c r="I4446" s="51"/>
      <c r="J4446" s="52"/>
      <c r="L4446" s="58"/>
      <c r="N4446" s="53"/>
      <c r="O4446" s="53"/>
      <c r="P4446" s="53"/>
      <c r="Q4446" s="53"/>
      <c r="S4446" s="54"/>
      <c r="T4446" s="55"/>
      <c r="U4446" s="56"/>
      <c r="V4446" s="57"/>
      <c r="AF4446" s="15"/>
      <c r="AO4446" s="64"/>
      <c r="AP4446"/>
      <c r="AQ4446"/>
      <c r="AR4446" s="46"/>
      <c r="AS4446" s="43"/>
    </row>
    <row r="4447" spans="1:45" x14ac:dyDescent="0.2">
      <c r="A4447" s="48"/>
      <c r="B4447" s="2"/>
      <c r="D4447" s="65"/>
      <c r="G4447" s="1"/>
      <c r="H4447" s="50"/>
      <c r="I4447" s="51"/>
      <c r="J4447" s="52"/>
      <c r="L4447" s="58"/>
      <c r="N4447" s="53"/>
      <c r="O4447" s="53"/>
      <c r="P4447" s="53"/>
      <c r="Q4447" s="53"/>
      <c r="S4447" s="54"/>
      <c r="T4447" s="55"/>
      <c r="U4447" s="56"/>
      <c r="V4447" s="57"/>
      <c r="AF4447" s="15"/>
      <c r="AO4447" s="64"/>
      <c r="AP4447"/>
      <c r="AQ4447"/>
      <c r="AR4447" s="46"/>
      <c r="AS4447" s="43"/>
    </row>
    <row r="4448" spans="1:45" x14ac:dyDescent="0.2">
      <c r="A4448" s="48"/>
      <c r="B4448" s="2"/>
      <c r="D4448" s="65"/>
      <c r="G4448" s="1"/>
      <c r="H4448" s="50"/>
      <c r="I4448" s="51"/>
      <c r="J4448" s="52"/>
      <c r="L4448" s="58"/>
      <c r="N4448" s="53"/>
      <c r="O4448" s="53"/>
      <c r="P4448" s="53"/>
      <c r="Q4448" s="53"/>
      <c r="S4448" s="54"/>
      <c r="T4448" s="55"/>
      <c r="U4448" s="56"/>
      <c r="V4448" s="57"/>
      <c r="AF4448" s="15"/>
      <c r="AO4448" s="64"/>
      <c r="AP4448"/>
      <c r="AQ4448"/>
      <c r="AR4448" s="46"/>
      <c r="AS4448" s="43"/>
    </row>
    <row r="4449" spans="1:45" x14ac:dyDescent="0.2">
      <c r="A4449" s="48"/>
      <c r="B4449" s="2"/>
      <c r="D4449" s="65"/>
      <c r="G4449" s="1"/>
      <c r="H4449" s="50"/>
      <c r="I4449" s="51"/>
      <c r="J4449" s="52"/>
      <c r="L4449" s="58"/>
      <c r="N4449" s="53"/>
      <c r="O4449" s="53"/>
      <c r="P4449" s="53"/>
      <c r="Q4449" s="53"/>
      <c r="S4449" s="54"/>
      <c r="T4449" s="55"/>
      <c r="U4449" s="56"/>
      <c r="V4449" s="57"/>
      <c r="AF4449" s="15"/>
      <c r="AO4449" s="64"/>
      <c r="AP4449"/>
      <c r="AQ4449"/>
      <c r="AR4449" s="46"/>
      <c r="AS4449" s="43"/>
    </row>
    <row r="4450" spans="1:45" x14ac:dyDescent="0.2">
      <c r="A4450" s="48"/>
      <c r="B4450" s="2"/>
      <c r="D4450" s="65"/>
      <c r="G4450" s="1"/>
      <c r="H4450" s="50"/>
      <c r="I4450" s="51"/>
      <c r="J4450" s="52"/>
      <c r="L4450" s="58"/>
      <c r="N4450" s="53"/>
      <c r="O4450" s="53"/>
      <c r="P4450" s="53"/>
      <c r="Q4450" s="53"/>
      <c r="S4450" s="54"/>
      <c r="T4450" s="55"/>
      <c r="U4450" s="56"/>
      <c r="V4450" s="57"/>
      <c r="AF4450" s="15"/>
      <c r="AO4450" s="64"/>
      <c r="AP4450"/>
      <c r="AQ4450"/>
      <c r="AR4450" s="46"/>
      <c r="AS4450" s="43"/>
    </row>
    <row r="4451" spans="1:45" x14ac:dyDescent="0.2">
      <c r="A4451" s="48"/>
      <c r="B4451" s="2"/>
      <c r="D4451" s="65"/>
      <c r="G4451" s="1"/>
      <c r="H4451" s="50"/>
      <c r="I4451" s="51"/>
      <c r="J4451" s="52"/>
      <c r="L4451" s="58"/>
      <c r="N4451" s="53"/>
      <c r="O4451" s="53"/>
      <c r="P4451" s="53"/>
      <c r="Q4451" s="53"/>
      <c r="S4451" s="54"/>
      <c r="T4451" s="55"/>
      <c r="U4451" s="56"/>
      <c r="V4451" s="57"/>
      <c r="AF4451" s="15"/>
      <c r="AO4451" s="64"/>
      <c r="AP4451"/>
      <c r="AQ4451"/>
      <c r="AR4451" s="46"/>
      <c r="AS4451" s="43"/>
    </row>
    <row r="4452" spans="1:45" x14ac:dyDescent="0.2">
      <c r="A4452" s="48"/>
      <c r="B4452" s="2"/>
      <c r="D4452" s="65"/>
      <c r="G4452" s="1"/>
      <c r="H4452" s="50"/>
      <c r="I4452" s="51"/>
      <c r="J4452" s="52"/>
      <c r="L4452" s="58"/>
      <c r="N4452" s="53"/>
      <c r="O4452" s="53"/>
      <c r="P4452" s="53"/>
      <c r="Q4452" s="53"/>
      <c r="S4452" s="54"/>
      <c r="T4452" s="55"/>
      <c r="U4452" s="56"/>
      <c r="V4452" s="57"/>
      <c r="AF4452" s="15"/>
      <c r="AO4452" s="64"/>
      <c r="AP4452"/>
      <c r="AQ4452"/>
      <c r="AR4452" s="46"/>
      <c r="AS4452" s="43"/>
    </row>
    <row r="4453" spans="1:45" x14ac:dyDescent="0.2">
      <c r="A4453" s="48"/>
      <c r="B4453" s="2"/>
      <c r="D4453" s="65"/>
      <c r="G4453" s="1"/>
      <c r="H4453" s="50"/>
      <c r="I4453" s="51"/>
      <c r="J4453" s="52"/>
      <c r="L4453" s="58"/>
      <c r="N4453" s="53"/>
      <c r="O4453" s="53"/>
      <c r="P4453" s="53"/>
      <c r="Q4453" s="53"/>
      <c r="S4453" s="54"/>
      <c r="T4453" s="55"/>
      <c r="U4453" s="56"/>
      <c r="V4453" s="57"/>
      <c r="AF4453" s="15"/>
      <c r="AO4453" s="64"/>
      <c r="AP4453"/>
      <c r="AQ4453"/>
      <c r="AR4453" s="46"/>
      <c r="AS4453" s="43"/>
    </row>
    <row r="4454" spans="1:45" x14ac:dyDescent="0.2">
      <c r="A4454" s="48"/>
      <c r="B4454" s="2"/>
      <c r="D4454" s="65"/>
      <c r="G4454" s="1"/>
      <c r="H4454" s="50"/>
      <c r="I4454" s="51"/>
      <c r="J4454" s="52"/>
      <c r="L4454" s="58"/>
      <c r="N4454" s="53"/>
      <c r="O4454" s="53"/>
      <c r="P4454" s="53"/>
      <c r="Q4454" s="53"/>
      <c r="S4454" s="54"/>
      <c r="T4454" s="55"/>
      <c r="U4454" s="56"/>
      <c r="V4454" s="57"/>
      <c r="AF4454" s="15"/>
      <c r="AO4454" s="64"/>
      <c r="AP4454"/>
      <c r="AQ4454"/>
      <c r="AR4454" s="46"/>
      <c r="AS4454" s="43"/>
    </row>
    <row r="4455" spans="1:45" x14ac:dyDescent="0.2">
      <c r="A4455" s="48"/>
      <c r="B4455" s="2"/>
      <c r="D4455" s="65"/>
      <c r="G4455" s="1"/>
      <c r="H4455" s="50"/>
      <c r="I4455" s="51"/>
      <c r="J4455" s="52"/>
      <c r="L4455" s="58"/>
      <c r="N4455" s="53"/>
      <c r="O4455" s="53"/>
      <c r="P4455" s="53"/>
      <c r="Q4455" s="53"/>
      <c r="S4455" s="54"/>
      <c r="T4455" s="55"/>
      <c r="U4455" s="56"/>
      <c r="V4455" s="57"/>
      <c r="AF4455" s="15"/>
      <c r="AO4455" s="64"/>
      <c r="AP4455"/>
      <c r="AQ4455"/>
      <c r="AR4455" s="46"/>
      <c r="AS4455" s="43"/>
    </row>
    <row r="4456" spans="1:45" x14ac:dyDescent="0.2">
      <c r="A4456" s="48"/>
      <c r="B4456" s="2"/>
      <c r="D4456" s="65"/>
      <c r="G4456" s="1"/>
      <c r="H4456" s="50"/>
      <c r="I4456" s="51"/>
      <c r="J4456" s="52"/>
      <c r="L4456" s="58"/>
      <c r="N4456" s="53"/>
      <c r="O4456" s="53"/>
      <c r="P4456" s="53"/>
      <c r="Q4456" s="53"/>
      <c r="S4456" s="54"/>
      <c r="T4456" s="55"/>
      <c r="U4456" s="56"/>
      <c r="V4456" s="57"/>
      <c r="AF4456" s="15"/>
      <c r="AO4456" s="64"/>
      <c r="AP4456"/>
      <c r="AQ4456"/>
      <c r="AR4456" s="46"/>
      <c r="AS4456" s="43"/>
    </row>
    <row r="4457" spans="1:45" x14ac:dyDescent="0.2">
      <c r="A4457" s="48"/>
      <c r="B4457" s="2"/>
      <c r="D4457" s="65"/>
      <c r="G4457" s="1"/>
      <c r="H4457" s="50"/>
      <c r="I4457" s="51"/>
      <c r="J4457" s="52"/>
      <c r="L4457" s="58"/>
      <c r="N4457" s="53"/>
      <c r="O4457" s="53"/>
      <c r="P4457" s="53"/>
      <c r="Q4457" s="53"/>
      <c r="S4457" s="54"/>
      <c r="T4457" s="55"/>
      <c r="U4457" s="56"/>
      <c r="V4457" s="57"/>
      <c r="AF4457" s="15"/>
      <c r="AO4457" s="64"/>
      <c r="AP4457"/>
      <c r="AQ4457"/>
      <c r="AR4457" s="46"/>
      <c r="AS4457" s="43"/>
    </row>
    <row r="4458" spans="1:45" x14ac:dyDescent="0.2">
      <c r="A4458" s="48"/>
      <c r="B4458" s="2"/>
      <c r="D4458" s="65"/>
      <c r="G4458" s="1"/>
      <c r="H4458" s="50"/>
      <c r="I4458" s="51"/>
      <c r="J4458" s="52"/>
      <c r="L4458" s="58"/>
      <c r="N4458" s="53"/>
      <c r="O4458" s="53"/>
      <c r="P4458" s="53"/>
      <c r="Q4458" s="53"/>
      <c r="S4458" s="54"/>
      <c r="T4458" s="55"/>
      <c r="U4458" s="56"/>
      <c r="V4458" s="57"/>
      <c r="AF4458" s="15"/>
      <c r="AO4458" s="64"/>
      <c r="AP4458"/>
      <c r="AQ4458"/>
      <c r="AR4458" s="46"/>
      <c r="AS4458" s="43"/>
    </row>
    <row r="4459" spans="1:45" x14ac:dyDescent="0.2">
      <c r="A4459" s="48"/>
      <c r="B4459" s="2"/>
      <c r="D4459" s="65"/>
      <c r="G4459" s="1"/>
      <c r="H4459" s="50"/>
      <c r="I4459" s="51"/>
      <c r="J4459" s="52"/>
      <c r="L4459" s="58"/>
      <c r="N4459" s="53"/>
      <c r="O4459" s="53"/>
      <c r="P4459" s="53"/>
      <c r="Q4459" s="53"/>
      <c r="S4459" s="54"/>
      <c r="T4459" s="55"/>
      <c r="U4459" s="56"/>
      <c r="V4459" s="57"/>
      <c r="AF4459" s="15"/>
      <c r="AO4459" s="64"/>
      <c r="AP4459"/>
      <c r="AQ4459"/>
      <c r="AR4459" s="46"/>
      <c r="AS4459" s="43"/>
    </row>
    <row r="4460" spans="1:45" x14ac:dyDescent="0.2">
      <c r="A4460" s="48"/>
      <c r="B4460" s="2"/>
      <c r="D4460" s="65"/>
      <c r="G4460" s="1"/>
      <c r="H4460" s="50"/>
      <c r="I4460" s="51"/>
      <c r="J4460" s="52"/>
      <c r="L4460" s="58"/>
      <c r="N4460" s="53"/>
      <c r="O4460" s="53"/>
      <c r="P4460" s="53"/>
      <c r="Q4460" s="53"/>
      <c r="S4460" s="54"/>
      <c r="T4460" s="55"/>
      <c r="U4460" s="56"/>
      <c r="V4460" s="57"/>
      <c r="AF4460" s="15"/>
      <c r="AO4460" s="64"/>
      <c r="AP4460"/>
      <c r="AQ4460"/>
      <c r="AR4460" s="46"/>
      <c r="AS4460" s="43"/>
    </row>
    <row r="4461" spans="1:45" x14ac:dyDescent="0.2">
      <c r="A4461" s="48"/>
      <c r="B4461" s="2"/>
      <c r="D4461" s="65"/>
      <c r="G4461" s="1"/>
      <c r="H4461" s="50"/>
      <c r="I4461" s="51"/>
      <c r="J4461" s="52"/>
      <c r="L4461" s="58"/>
      <c r="N4461" s="53"/>
      <c r="O4461" s="53"/>
      <c r="P4461" s="53"/>
      <c r="Q4461" s="53"/>
      <c r="S4461" s="54"/>
      <c r="T4461" s="55"/>
      <c r="U4461" s="56"/>
      <c r="V4461" s="57"/>
      <c r="AF4461" s="15"/>
      <c r="AO4461" s="64"/>
      <c r="AP4461"/>
      <c r="AQ4461"/>
      <c r="AR4461" s="46"/>
      <c r="AS4461" s="43"/>
    </row>
    <row r="4462" spans="1:45" x14ac:dyDescent="0.2">
      <c r="A4462" s="48"/>
      <c r="B4462" s="2"/>
      <c r="D4462" s="65"/>
      <c r="G4462" s="1"/>
      <c r="H4462" s="50"/>
      <c r="I4462" s="51"/>
      <c r="J4462" s="52"/>
      <c r="L4462" s="58"/>
      <c r="N4462" s="53"/>
      <c r="O4462" s="53"/>
      <c r="P4462" s="53"/>
      <c r="Q4462" s="53"/>
      <c r="S4462" s="54"/>
      <c r="T4462" s="55"/>
      <c r="U4462" s="56"/>
      <c r="V4462" s="57"/>
      <c r="AF4462" s="15"/>
      <c r="AO4462" s="64"/>
      <c r="AP4462"/>
      <c r="AQ4462"/>
      <c r="AR4462" s="46"/>
      <c r="AS4462" s="43"/>
    </row>
    <row r="4463" spans="1:45" x14ac:dyDescent="0.2">
      <c r="A4463" s="48"/>
      <c r="B4463" s="2"/>
      <c r="D4463" s="65"/>
      <c r="G4463" s="1"/>
      <c r="H4463" s="50"/>
      <c r="I4463" s="51"/>
      <c r="J4463" s="52"/>
      <c r="L4463" s="58"/>
      <c r="N4463" s="53"/>
      <c r="O4463" s="53"/>
      <c r="P4463" s="53"/>
      <c r="Q4463" s="53"/>
      <c r="S4463" s="54"/>
      <c r="T4463" s="55"/>
      <c r="U4463" s="56"/>
      <c r="V4463" s="57"/>
      <c r="AF4463" s="15"/>
      <c r="AO4463" s="64"/>
      <c r="AP4463"/>
      <c r="AQ4463"/>
      <c r="AR4463" s="46"/>
      <c r="AS4463" s="43"/>
    </row>
    <row r="4464" spans="1:45" x14ac:dyDescent="0.2">
      <c r="A4464" s="48"/>
      <c r="B4464" s="2"/>
      <c r="D4464" s="65"/>
      <c r="G4464" s="1"/>
      <c r="H4464" s="50"/>
      <c r="I4464" s="51"/>
      <c r="J4464" s="52"/>
      <c r="L4464" s="58"/>
      <c r="N4464" s="53"/>
      <c r="O4464" s="53"/>
      <c r="P4464" s="53"/>
      <c r="Q4464" s="53"/>
      <c r="S4464" s="54"/>
      <c r="T4464" s="55"/>
      <c r="U4464" s="56"/>
      <c r="V4464" s="57"/>
      <c r="AF4464" s="15"/>
      <c r="AO4464" s="64"/>
      <c r="AP4464"/>
      <c r="AQ4464"/>
      <c r="AR4464" s="46"/>
      <c r="AS4464" s="43"/>
    </row>
    <row r="4465" spans="1:45" x14ac:dyDescent="0.2">
      <c r="A4465" s="48"/>
      <c r="B4465" s="2"/>
      <c r="D4465" s="65"/>
      <c r="G4465" s="1"/>
      <c r="H4465" s="50"/>
      <c r="I4465" s="51"/>
      <c r="J4465" s="52"/>
      <c r="L4465" s="58"/>
      <c r="N4465" s="53"/>
      <c r="O4465" s="53"/>
      <c r="P4465" s="53"/>
      <c r="Q4465" s="53"/>
      <c r="S4465" s="54"/>
      <c r="T4465" s="55"/>
      <c r="U4465" s="56"/>
      <c r="V4465" s="57"/>
      <c r="AF4465" s="15"/>
      <c r="AO4465" s="64"/>
      <c r="AP4465"/>
      <c r="AQ4465"/>
      <c r="AR4465" s="46"/>
      <c r="AS4465" s="43"/>
    </row>
    <row r="4466" spans="1:45" x14ac:dyDescent="0.2">
      <c r="A4466" s="48"/>
      <c r="B4466" s="2"/>
      <c r="D4466" s="65"/>
      <c r="G4466" s="1"/>
      <c r="H4466" s="50"/>
      <c r="I4466" s="51"/>
      <c r="J4466" s="52"/>
      <c r="L4466" s="58"/>
      <c r="N4466" s="53"/>
      <c r="O4466" s="53"/>
      <c r="P4466" s="53"/>
      <c r="Q4466" s="53"/>
      <c r="S4466" s="54"/>
      <c r="T4466" s="55"/>
      <c r="U4466" s="56"/>
      <c r="V4466" s="57"/>
      <c r="AF4466" s="15"/>
      <c r="AO4466" s="64"/>
      <c r="AP4466"/>
      <c r="AQ4466"/>
      <c r="AR4466" s="46"/>
      <c r="AS4466" s="43"/>
    </row>
    <row r="4467" spans="1:45" x14ac:dyDescent="0.2">
      <c r="A4467" s="48"/>
      <c r="B4467" s="2"/>
      <c r="D4467" s="65"/>
      <c r="G4467" s="1"/>
      <c r="H4467" s="50"/>
      <c r="I4467" s="51"/>
      <c r="J4467" s="52"/>
      <c r="L4467" s="58"/>
      <c r="N4467" s="53"/>
      <c r="O4467" s="53"/>
      <c r="P4467" s="53"/>
      <c r="Q4467" s="53"/>
      <c r="S4467" s="54"/>
      <c r="T4467" s="55"/>
      <c r="U4467" s="56"/>
      <c r="V4467" s="57"/>
      <c r="AF4467" s="15"/>
      <c r="AO4467" s="64"/>
      <c r="AP4467"/>
      <c r="AQ4467"/>
      <c r="AR4467" s="46"/>
      <c r="AS4467" s="43"/>
    </row>
    <row r="4468" spans="1:45" x14ac:dyDescent="0.2">
      <c r="A4468" s="48"/>
      <c r="B4468" s="2"/>
      <c r="D4468" s="65"/>
      <c r="G4468" s="1"/>
      <c r="H4468" s="50"/>
      <c r="I4468" s="51"/>
      <c r="J4468" s="52"/>
      <c r="L4468" s="58"/>
      <c r="N4468" s="53"/>
      <c r="O4468" s="53"/>
      <c r="P4468" s="53"/>
      <c r="Q4468" s="53"/>
      <c r="S4468" s="54"/>
      <c r="T4468" s="55"/>
      <c r="U4468" s="56"/>
      <c r="V4468" s="57"/>
      <c r="AF4468" s="15"/>
      <c r="AO4468" s="64"/>
      <c r="AP4468"/>
      <c r="AQ4468"/>
      <c r="AR4468" s="46"/>
      <c r="AS4468" s="43"/>
    </row>
    <row r="4469" spans="1:45" x14ac:dyDescent="0.2">
      <c r="A4469" s="48"/>
      <c r="B4469" s="2"/>
      <c r="D4469" s="65"/>
      <c r="G4469" s="1"/>
      <c r="H4469" s="50"/>
      <c r="I4469" s="51"/>
      <c r="J4469" s="52"/>
      <c r="L4469" s="58"/>
      <c r="N4469" s="53"/>
      <c r="O4469" s="53"/>
      <c r="P4469" s="53"/>
      <c r="Q4469" s="53"/>
      <c r="S4469" s="54"/>
      <c r="T4469" s="55"/>
      <c r="U4469" s="56"/>
      <c r="V4469" s="57"/>
      <c r="AF4469" s="15"/>
      <c r="AO4469" s="64"/>
      <c r="AP4469"/>
      <c r="AQ4469"/>
      <c r="AR4469" s="46"/>
      <c r="AS4469" s="43"/>
    </row>
    <row r="4470" spans="1:45" x14ac:dyDescent="0.2">
      <c r="A4470" s="48"/>
      <c r="B4470" s="2"/>
      <c r="D4470" s="65"/>
      <c r="G4470" s="1"/>
      <c r="H4470" s="50"/>
      <c r="I4470" s="51"/>
      <c r="J4470" s="52"/>
      <c r="L4470" s="58"/>
      <c r="N4470" s="53"/>
      <c r="O4470" s="53"/>
      <c r="P4470" s="53"/>
      <c r="Q4470" s="53"/>
      <c r="S4470" s="54"/>
      <c r="T4470" s="55"/>
      <c r="U4470" s="56"/>
      <c r="V4470" s="57"/>
      <c r="AF4470" s="15"/>
      <c r="AO4470" s="64"/>
      <c r="AP4470"/>
      <c r="AQ4470"/>
      <c r="AR4470" s="46"/>
      <c r="AS4470" s="43"/>
    </row>
    <row r="4471" spans="1:45" x14ac:dyDescent="0.2">
      <c r="A4471" s="48"/>
      <c r="B4471" s="2"/>
      <c r="D4471" s="65"/>
      <c r="G4471" s="1"/>
      <c r="H4471" s="50"/>
      <c r="I4471" s="51"/>
      <c r="J4471" s="52"/>
      <c r="L4471" s="58"/>
      <c r="N4471" s="53"/>
      <c r="O4471" s="53"/>
      <c r="P4471" s="53"/>
      <c r="Q4471" s="53"/>
      <c r="S4471" s="54"/>
      <c r="T4471" s="55"/>
      <c r="U4471" s="56"/>
      <c r="V4471" s="57"/>
      <c r="AF4471" s="15"/>
      <c r="AO4471" s="64"/>
      <c r="AP4471"/>
      <c r="AQ4471"/>
      <c r="AR4471" s="46"/>
      <c r="AS4471" s="43"/>
    </row>
    <row r="4472" spans="1:45" x14ac:dyDescent="0.2">
      <c r="A4472" s="48"/>
      <c r="B4472" s="2"/>
      <c r="D4472" s="65"/>
      <c r="G4472" s="1"/>
      <c r="H4472" s="50"/>
      <c r="I4472" s="51"/>
      <c r="J4472" s="52"/>
      <c r="L4472" s="58"/>
      <c r="N4472" s="53"/>
      <c r="O4472" s="53"/>
      <c r="P4472" s="53"/>
      <c r="Q4472" s="53"/>
      <c r="S4472" s="54"/>
      <c r="T4472" s="55"/>
      <c r="U4472" s="56"/>
      <c r="V4472" s="57"/>
      <c r="AF4472" s="15"/>
      <c r="AO4472" s="64"/>
      <c r="AP4472"/>
      <c r="AQ4472"/>
      <c r="AR4472" s="46"/>
      <c r="AS4472" s="43"/>
    </row>
    <row r="4473" spans="1:45" x14ac:dyDescent="0.2">
      <c r="A4473" s="48"/>
      <c r="B4473" s="2"/>
      <c r="D4473" s="65"/>
      <c r="G4473" s="1"/>
      <c r="H4473" s="50"/>
      <c r="I4473" s="51"/>
      <c r="J4473" s="52"/>
      <c r="L4473" s="58"/>
      <c r="N4473" s="53"/>
      <c r="O4473" s="53"/>
      <c r="P4473" s="53"/>
      <c r="Q4473" s="53"/>
      <c r="S4473" s="54"/>
      <c r="T4473" s="55"/>
      <c r="U4473" s="56"/>
      <c r="V4473" s="57"/>
      <c r="AF4473" s="15"/>
      <c r="AO4473" s="64"/>
      <c r="AP4473"/>
      <c r="AQ4473"/>
      <c r="AR4473" s="46"/>
      <c r="AS4473" s="43"/>
    </row>
    <row r="4474" spans="1:45" x14ac:dyDescent="0.2">
      <c r="A4474" s="48"/>
      <c r="B4474" s="2"/>
      <c r="D4474" s="65"/>
      <c r="G4474" s="1"/>
      <c r="H4474" s="50"/>
      <c r="I4474" s="51"/>
      <c r="J4474" s="52"/>
      <c r="L4474" s="58"/>
      <c r="N4474" s="53"/>
      <c r="O4474" s="53"/>
      <c r="P4474" s="53"/>
      <c r="Q4474" s="53"/>
      <c r="S4474" s="54"/>
      <c r="T4474" s="55"/>
      <c r="U4474" s="56"/>
      <c r="V4474" s="57"/>
      <c r="AF4474" s="15"/>
      <c r="AO4474" s="64"/>
      <c r="AP4474"/>
      <c r="AQ4474"/>
      <c r="AR4474" s="46"/>
      <c r="AS4474" s="43"/>
    </row>
    <row r="4475" spans="1:45" x14ac:dyDescent="0.2">
      <c r="A4475" s="48"/>
      <c r="B4475" s="2"/>
      <c r="D4475" s="65"/>
      <c r="G4475" s="1"/>
      <c r="H4475" s="50"/>
      <c r="I4475" s="51"/>
      <c r="J4475" s="52"/>
      <c r="L4475" s="58"/>
      <c r="N4475" s="53"/>
      <c r="O4475" s="53"/>
      <c r="P4475" s="53"/>
      <c r="Q4475" s="53"/>
      <c r="S4475" s="54"/>
      <c r="T4475" s="55"/>
      <c r="U4475" s="56"/>
      <c r="V4475" s="57"/>
      <c r="AF4475" s="15"/>
      <c r="AO4475" s="64"/>
      <c r="AP4475"/>
      <c r="AQ4475"/>
      <c r="AR4475" s="46"/>
      <c r="AS4475" s="43"/>
    </row>
    <row r="4476" spans="1:45" x14ac:dyDescent="0.2">
      <c r="A4476" s="48"/>
      <c r="B4476" s="2"/>
      <c r="D4476" s="65"/>
      <c r="G4476" s="1"/>
      <c r="H4476" s="50"/>
      <c r="I4476" s="51"/>
      <c r="J4476" s="52"/>
      <c r="L4476" s="58"/>
      <c r="N4476" s="53"/>
      <c r="O4476" s="53"/>
      <c r="P4476" s="53"/>
      <c r="Q4476" s="53"/>
      <c r="S4476" s="54"/>
      <c r="T4476" s="55"/>
      <c r="U4476" s="56"/>
      <c r="V4476" s="57"/>
      <c r="AF4476" s="15"/>
      <c r="AO4476" s="64"/>
      <c r="AP4476"/>
      <c r="AQ4476"/>
      <c r="AR4476" s="46"/>
      <c r="AS4476" s="43"/>
    </row>
    <row r="4477" spans="1:45" x14ac:dyDescent="0.2">
      <c r="A4477" s="48"/>
      <c r="B4477" s="2"/>
      <c r="D4477" s="65"/>
      <c r="G4477" s="1"/>
      <c r="H4477" s="50"/>
      <c r="I4477" s="51"/>
      <c r="J4477" s="52"/>
      <c r="L4477" s="58"/>
      <c r="N4477" s="53"/>
      <c r="O4477" s="53"/>
      <c r="P4477" s="53"/>
      <c r="Q4477" s="53"/>
      <c r="S4477" s="54"/>
      <c r="T4477" s="55"/>
      <c r="U4477" s="56"/>
      <c r="V4477" s="57"/>
      <c r="AF4477" s="15"/>
      <c r="AO4477" s="64"/>
      <c r="AP4477"/>
      <c r="AQ4477"/>
      <c r="AR4477" s="46"/>
      <c r="AS4477" s="43"/>
    </row>
    <row r="4478" spans="1:45" x14ac:dyDescent="0.2">
      <c r="A4478" s="48"/>
      <c r="B4478" s="2"/>
      <c r="D4478" s="65"/>
      <c r="G4478" s="1"/>
      <c r="H4478" s="50"/>
      <c r="I4478" s="51"/>
      <c r="J4478" s="52"/>
      <c r="L4478" s="58"/>
      <c r="N4478" s="53"/>
      <c r="O4478" s="53"/>
      <c r="P4478" s="53"/>
      <c r="Q4478" s="53"/>
      <c r="S4478" s="54"/>
      <c r="T4478" s="55"/>
      <c r="U4478" s="56"/>
      <c r="V4478" s="57"/>
      <c r="AF4478" s="15"/>
      <c r="AO4478" s="64"/>
      <c r="AP4478"/>
      <c r="AQ4478"/>
      <c r="AR4478" s="46"/>
      <c r="AS4478" s="43"/>
    </row>
    <row r="4479" spans="1:45" x14ac:dyDescent="0.2">
      <c r="A4479" s="48"/>
      <c r="B4479" s="2"/>
      <c r="D4479" s="65"/>
      <c r="G4479" s="1"/>
      <c r="H4479" s="50"/>
      <c r="I4479" s="51"/>
      <c r="J4479" s="52"/>
      <c r="L4479" s="58"/>
      <c r="N4479" s="53"/>
      <c r="O4479" s="53"/>
      <c r="P4479" s="53"/>
      <c r="Q4479" s="53"/>
      <c r="S4479" s="54"/>
      <c r="T4479" s="55"/>
      <c r="U4479" s="56"/>
      <c r="V4479" s="57"/>
      <c r="AF4479" s="15"/>
      <c r="AO4479" s="64"/>
      <c r="AP4479"/>
      <c r="AQ4479"/>
      <c r="AR4479" s="46"/>
      <c r="AS4479" s="43"/>
    </row>
    <row r="4480" spans="1:45" x14ac:dyDescent="0.2">
      <c r="A4480" s="48"/>
      <c r="B4480" s="2"/>
      <c r="D4480" s="65"/>
      <c r="G4480" s="1"/>
      <c r="H4480" s="50"/>
      <c r="I4480" s="51"/>
      <c r="J4480" s="52"/>
      <c r="L4480" s="58"/>
      <c r="N4480" s="53"/>
      <c r="O4480" s="53"/>
      <c r="P4480" s="53"/>
      <c r="Q4480" s="53"/>
      <c r="S4480" s="54"/>
      <c r="T4480" s="55"/>
      <c r="U4480" s="56"/>
      <c r="V4480" s="57"/>
      <c r="AF4480" s="15"/>
      <c r="AO4480" s="64"/>
      <c r="AP4480"/>
      <c r="AQ4480"/>
      <c r="AR4480" s="46"/>
      <c r="AS4480" s="43"/>
    </row>
    <row r="4481" spans="1:45" x14ac:dyDescent="0.2">
      <c r="A4481" s="48"/>
      <c r="B4481" s="2"/>
      <c r="D4481" s="65"/>
      <c r="G4481" s="1"/>
      <c r="H4481" s="50"/>
      <c r="I4481" s="51"/>
      <c r="J4481" s="52"/>
      <c r="L4481" s="58"/>
      <c r="N4481" s="53"/>
      <c r="O4481" s="53"/>
      <c r="P4481" s="53"/>
      <c r="Q4481" s="53"/>
      <c r="S4481" s="54"/>
      <c r="T4481" s="55"/>
      <c r="U4481" s="56"/>
      <c r="V4481" s="57"/>
      <c r="AF4481" s="15"/>
      <c r="AO4481" s="64"/>
      <c r="AP4481"/>
      <c r="AQ4481"/>
      <c r="AR4481" s="46"/>
      <c r="AS4481" s="43"/>
    </row>
    <row r="4482" spans="1:45" x14ac:dyDescent="0.2">
      <c r="A4482" s="48"/>
      <c r="B4482" s="2"/>
      <c r="D4482" s="65"/>
      <c r="G4482" s="1"/>
      <c r="H4482" s="50"/>
      <c r="I4482" s="51"/>
      <c r="J4482" s="52"/>
      <c r="L4482" s="58"/>
      <c r="N4482" s="53"/>
      <c r="O4482" s="53"/>
      <c r="P4482" s="53"/>
      <c r="Q4482" s="53"/>
      <c r="S4482" s="54"/>
      <c r="T4482" s="55"/>
      <c r="U4482" s="56"/>
      <c r="V4482" s="57"/>
      <c r="AF4482" s="15"/>
      <c r="AO4482" s="64"/>
      <c r="AP4482"/>
      <c r="AQ4482"/>
      <c r="AR4482" s="46"/>
      <c r="AS4482" s="43"/>
    </row>
    <row r="4483" spans="1:45" x14ac:dyDescent="0.2">
      <c r="A4483" s="48"/>
      <c r="B4483" s="2"/>
      <c r="D4483" s="65"/>
      <c r="G4483" s="1"/>
      <c r="H4483" s="50"/>
      <c r="I4483" s="51"/>
      <c r="J4483" s="52"/>
      <c r="L4483" s="58"/>
      <c r="N4483" s="53"/>
      <c r="O4483" s="53"/>
      <c r="P4483" s="53"/>
      <c r="Q4483" s="53"/>
      <c r="S4483" s="54"/>
      <c r="T4483" s="55"/>
      <c r="U4483" s="56"/>
      <c r="V4483" s="57"/>
      <c r="AF4483" s="15"/>
      <c r="AO4483" s="64"/>
      <c r="AP4483"/>
      <c r="AQ4483"/>
      <c r="AR4483" s="46"/>
      <c r="AS4483" s="43"/>
    </row>
    <row r="4484" spans="1:45" x14ac:dyDescent="0.2">
      <c r="A4484" s="48"/>
      <c r="B4484" s="2"/>
      <c r="D4484" s="65"/>
      <c r="G4484" s="1"/>
      <c r="H4484" s="50"/>
      <c r="I4484" s="51"/>
      <c r="J4484" s="52"/>
      <c r="L4484" s="58"/>
      <c r="N4484" s="53"/>
      <c r="O4484" s="53"/>
      <c r="P4484" s="53"/>
      <c r="Q4484" s="53"/>
      <c r="S4484" s="54"/>
      <c r="T4484" s="55"/>
      <c r="U4484" s="56"/>
      <c r="V4484" s="57"/>
      <c r="AF4484" s="15"/>
      <c r="AO4484" s="64"/>
      <c r="AP4484"/>
      <c r="AQ4484"/>
      <c r="AR4484" s="46"/>
      <c r="AS4484" s="43"/>
    </row>
    <row r="4485" spans="1:45" x14ac:dyDescent="0.2">
      <c r="A4485" s="48"/>
      <c r="B4485" s="2"/>
      <c r="D4485" s="65"/>
      <c r="G4485" s="1"/>
      <c r="H4485" s="50"/>
      <c r="I4485" s="51"/>
      <c r="J4485" s="52"/>
      <c r="L4485" s="58"/>
      <c r="N4485" s="53"/>
      <c r="O4485" s="53"/>
      <c r="P4485" s="53"/>
      <c r="Q4485" s="53"/>
      <c r="S4485" s="54"/>
      <c r="T4485" s="55"/>
      <c r="U4485" s="56"/>
      <c r="V4485" s="57"/>
      <c r="AF4485" s="15"/>
      <c r="AO4485" s="64"/>
      <c r="AP4485"/>
      <c r="AQ4485"/>
      <c r="AR4485" s="46"/>
      <c r="AS4485" s="43"/>
    </row>
    <row r="4486" spans="1:45" x14ac:dyDescent="0.2">
      <c r="A4486" s="48"/>
      <c r="B4486" s="2"/>
      <c r="D4486" s="65"/>
      <c r="G4486" s="1"/>
      <c r="H4486" s="50"/>
      <c r="I4486" s="51"/>
      <c r="J4486" s="52"/>
      <c r="L4486" s="58"/>
      <c r="N4486" s="53"/>
      <c r="O4486" s="53"/>
      <c r="P4486" s="53"/>
      <c r="Q4486" s="53"/>
      <c r="S4486" s="54"/>
      <c r="T4486" s="55"/>
      <c r="U4486" s="56"/>
      <c r="V4486" s="57"/>
      <c r="AF4486" s="15"/>
      <c r="AO4486" s="64"/>
      <c r="AP4486"/>
      <c r="AQ4486"/>
      <c r="AR4486" s="46"/>
      <c r="AS4486" s="43"/>
    </row>
    <row r="4487" spans="1:45" x14ac:dyDescent="0.2">
      <c r="A4487" s="48"/>
      <c r="B4487" s="2"/>
      <c r="D4487" s="65"/>
      <c r="G4487" s="1"/>
      <c r="H4487" s="50"/>
      <c r="I4487" s="51"/>
      <c r="J4487" s="52"/>
      <c r="L4487" s="58"/>
      <c r="N4487" s="53"/>
      <c r="O4487" s="53"/>
      <c r="P4487" s="53"/>
      <c r="Q4487" s="53"/>
      <c r="S4487" s="54"/>
      <c r="T4487" s="55"/>
      <c r="U4487" s="56"/>
      <c r="V4487" s="57"/>
      <c r="AF4487" s="15"/>
      <c r="AO4487" s="64"/>
      <c r="AP4487"/>
      <c r="AQ4487"/>
      <c r="AR4487" s="46"/>
      <c r="AS4487" s="43"/>
    </row>
    <row r="4488" spans="1:45" x14ac:dyDescent="0.2">
      <c r="A4488" s="48"/>
      <c r="B4488" s="2"/>
      <c r="D4488" s="65"/>
      <c r="G4488" s="1"/>
      <c r="H4488" s="50"/>
      <c r="I4488" s="51"/>
      <c r="J4488" s="52"/>
      <c r="L4488" s="58"/>
      <c r="N4488" s="53"/>
      <c r="O4488" s="53"/>
      <c r="P4488" s="53"/>
      <c r="Q4488" s="53"/>
      <c r="S4488" s="54"/>
      <c r="T4488" s="55"/>
      <c r="U4488" s="56"/>
      <c r="V4488" s="57"/>
      <c r="AF4488" s="15"/>
      <c r="AO4488" s="64"/>
      <c r="AP4488"/>
      <c r="AQ4488"/>
      <c r="AR4488" s="46"/>
      <c r="AS4488" s="43"/>
    </row>
    <row r="4489" spans="1:45" x14ac:dyDescent="0.2">
      <c r="A4489" s="48"/>
      <c r="B4489" s="2"/>
      <c r="D4489" s="65"/>
      <c r="G4489" s="1"/>
      <c r="H4489" s="50"/>
      <c r="I4489" s="51"/>
      <c r="J4489" s="52"/>
      <c r="L4489" s="58"/>
      <c r="N4489" s="53"/>
      <c r="O4489" s="53"/>
      <c r="P4489" s="53"/>
      <c r="Q4489" s="53"/>
      <c r="S4489" s="54"/>
      <c r="T4489" s="55"/>
      <c r="U4489" s="56"/>
      <c r="V4489" s="57"/>
      <c r="AF4489" s="15"/>
      <c r="AO4489" s="64"/>
      <c r="AP4489"/>
      <c r="AQ4489"/>
      <c r="AR4489" s="46"/>
      <c r="AS4489" s="43"/>
    </row>
    <row r="4490" spans="1:45" x14ac:dyDescent="0.2">
      <c r="A4490" s="48"/>
      <c r="B4490" s="2"/>
      <c r="D4490" s="65"/>
      <c r="G4490" s="1"/>
      <c r="H4490" s="50"/>
      <c r="I4490" s="51"/>
      <c r="J4490" s="52"/>
      <c r="L4490" s="58"/>
      <c r="N4490" s="53"/>
      <c r="O4490" s="53"/>
      <c r="P4490" s="53"/>
      <c r="Q4490" s="53"/>
      <c r="S4490" s="54"/>
      <c r="T4490" s="55"/>
      <c r="U4490" s="56"/>
      <c r="V4490" s="57"/>
      <c r="AF4490" s="15"/>
      <c r="AO4490" s="64"/>
      <c r="AP4490"/>
      <c r="AQ4490"/>
      <c r="AR4490" s="46"/>
      <c r="AS4490" s="43"/>
    </row>
    <row r="4491" spans="1:45" x14ac:dyDescent="0.2">
      <c r="A4491" s="48"/>
      <c r="B4491" s="2"/>
      <c r="D4491" s="65"/>
      <c r="G4491" s="1"/>
      <c r="H4491" s="50"/>
      <c r="I4491" s="51"/>
      <c r="J4491" s="52"/>
      <c r="L4491" s="58"/>
      <c r="N4491" s="53"/>
      <c r="O4491" s="53"/>
      <c r="P4491" s="53"/>
      <c r="Q4491" s="53"/>
      <c r="S4491" s="54"/>
      <c r="T4491" s="55"/>
      <c r="U4491" s="56"/>
      <c r="V4491" s="57"/>
      <c r="AF4491" s="15"/>
      <c r="AO4491" s="64"/>
      <c r="AP4491"/>
      <c r="AQ4491"/>
      <c r="AR4491" s="46"/>
      <c r="AS4491" s="43"/>
    </row>
    <row r="4492" spans="1:45" x14ac:dyDescent="0.2">
      <c r="A4492" s="48"/>
      <c r="B4492" s="2"/>
      <c r="D4492" s="65"/>
      <c r="G4492" s="1"/>
      <c r="H4492" s="50"/>
      <c r="I4492" s="51"/>
      <c r="J4492" s="52"/>
      <c r="L4492" s="58"/>
      <c r="N4492" s="53"/>
      <c r="O4492" s="53"/>
      <c r="P4492" s="53"/>
      <c r="Q4492" s="53"/>
      <c r="S4492" s="54"/>
      <c r="T4492" s="55"/>
      <c r="U4492" s="56"/>
      <c r="V4492" s="57"/>
      <c r="AF4492" s="15"/>
      <c r="AO4492" s="64"/>
      <c r="AP4492"/>
      <c r="AQ4492"/>
      <c r="AR4492" s="46"/>
      <c r="AS4492" s="43"/>
    </row>
    <row r="4493" spans="1:45" x14ac:dyDescent="0.2">
      <c r="A4493" s="48"/>
      <c r="B4493" s="2"/>
      <c r="D4493" s="65"/>
      <c r="G4493" s="1"/>
      <c r="H4493" s="50"/>
      <c r="I4493" s="51"/>
      <c r="J4493" s="52"/>
      <c r="L4493" s="58"/>
      <c r="N4493" s="53"/>
      <c r="O4493" s="53"/>
      <c r="P4493" s="53"/>
      <c r="Q4493" s="53"/>
      <c r="S4493" s="54"/>
      <c r="T4493" s="55"/>
      <c r="U4493" s="56"/>
      <c r="V4493" s="57"/>
      <c r="AF4493" s="15"/>
      <c r="AO4493" s="64"/>
      <c r="AP4493"/>
      <c r="AQ4493"/>
      <c r="AR4493" s="46"/>
      <c r="AS4493" s="43"/>
    </row>
    <row r="4494" spans="1:45" x14ac:dyDescent="0.2">
      <c r="A4494" s="48"/>
      <c r="B4494" s="2"/>
      <c r="D4494" s="65"/>
      <c r="G4494" s="1"/>
      <c r="H4494" s="50"/>
      <c r="I4494" s="51"/>
      <c r="J4494" s="52"/>
      <c r="L4494" s="58"/>
      <c r="N4494" s="53"/>
      <c r="O4494" s="53"/>
      <c r="P4494" s="53"/>
      <c r="Q4494" s="53"/>
      <c r="S4494" s="54"/>
      <c r="T4494" s="55"/>
      <c r="U4494" s="56"/>
      <c r="V4494" s="57"/>
      <c r="AF4494" s="15"/>
      <c r="AO4494" s="64"/>
      <c r="AP4494"/>
      <c r="AQ4494"/>
      <c r="AR4494" s="46"/>
      <c r="AS4494" s="43"/>
    </row>
    <row r="4495" spans="1:45" x14ac:dyDescent="0.2">
      <c r="A4495" s="48"/>
      <c r="B4495" s="2"/>
      <c r="D4495" s="65"/>
      <c r="G4495" s="1"/>
      <c r="H4495" s="50"/>
      <c r="I4495" s="51"/>
      <c r="J4495" s="52"/>
      <c r="L4495" s="58"/>
      <c r="N4495" s="53"/>
      <c r="O4495" s="53"/>
      <c r="P4495" s="53"/>
      <c r="Q4495" s="53"/>
      <c r="S4495" s="54"/>
      <c r="T4495" s="55"/>
      <c r="U4495" s="56"/>
      <c r="V4495" s="57"/>
      <c r="AF4495" s="15"/>
      <c r="AO4495" s="64"/>
      <c r="AP4495"/>
      <c r="AQ4495"/>
      <c r="AR4495" s="46"/>
      <c r="AS4495" s="43"/>
    </row>
    <row r="4496" spans="1:45" x14ac:dyDescent="0.2">
      <c r="A4496" s="48"/>
      <c r="B4496" s="2"/>
      <c r="D4496" s="65"/>
      <c r="G4496" s="1"/>
      <c r="H4496" s="50"/>
      <c r="I4496" s="51"/>
      <c r="J4496" s="52"/>
      <c r="L4496" s="58"/>
      <c r="N4496" s="53"/>
      <c r="O4496" s="53"/>
      <c r="P4496" s="53"/>
      <c r="Q4496" s="53"/>
      <c r="S4496" s="54"/>
      <c r="T4496" s="55"/>
      <c r="U4496" s="56"/>
      <c r="V4496" s="57"/>
      <c r="AF4496" s="15"/>
      <c r="AO4496" s="64"/>
      <c r="AP4496"/>
      <c r="AQ4496"/>
      <c r="AR4496" s="46"/>
      <c r="AS4496" s="43"/>
    </row>
    <row r="4497" spans="1:45" x14ac:dyDescent="0.2">
      <c r="A4497" s="48"/>
      <c r="B4497" s="2"/>
      <c r="D4497" s="65"/>
      <c r="G4497" s="1"/>
      <c r="H4497" s="50"/>
      <c r="I4497" s="51"/>
      <c r="J4497" s="52"/>
      <c r="L4497" s="58"/>
      <c r="N4497" s="53"/>
      <c r="O4497" s="53"/>
      <c r="P4497" s="53"/>
      <c r="Q4497" s="53"/>
      <c r="S4497" s="54"/>
      <c r="T4497" s="55"/>
      <c r="U4497" s="56"/>
      <c r="V4497" s="57"/>
      <c r="AF4497" s="15"/>
      <c r="AO4497" s="64"/>
      <c r="AP4497"/>
      <c r="AQ4497"/>
      <c r="AR4497" s="46"/>
      <c r="AS4497" s="43"/>
    </row>
    <row r="4498" spans="1:45" x14ac:dyDescent="0.2">
      <c r="A4498" s="48"/>
      <c r="B4498" s="2"/>
      <c r="D4498" s="65"/>
      <c r="G4498" s="1"/>
      <c r="H4498" s="50"/>
      <c r="I4498" s="51"/>
      <c r="J4498" s="52"/>
      <c r="L4498" s="58"/>
      <c r="N4498" s="53"/>
      <c r="O4498" s="53"/>
      <c r="P4498" s="53"/>
      <c r="Q4498" s="53"/>
      <c r="S4498" s="54"/>
      <c r="T4498" s="55"/>
      <c r="U4498" s="56"/>
      <c r="V4498" s="57"/>
      <c r="AF4498" s="15"/>
      <c r="AO4498" s="64"/>
      <c r="AP4498"/>
      <c r="AQ4498"/>
      <c r="AR4498" s="46"/>
      <c r="AS4498" s="43"/>
    </row>
    <row r="4499" spans="1:45" x14ac:dyDescent="0.2">
      <c r="A4499" s="48"/>
      <c r="B4499" s="2"/>
      <c r="D4499" s="65"/>
      <c r="G4499" s="1"/>
      <c r="H4499" s="50"/>
      <c r="I4499" s="51"/>
      <c r="J4499" s="52"/>
      <c r="L4499" s="58"/>
      <c r="N4499" s="53"/>
      <c r="O4499" s="53"/>
      <c r="P4499" s="53"/>
      <c r="Q4499" s="53"/>
      <c r="S4499" s="54"/>
      <c r="T4499" s="55"/>
      <c r="U4499" s="56"/>
      <c r="V4499" s="57"/>
      <c r="AF4499" s="15"/>
      <c r="AO4499" s="64"/>
      <c r="AP4499"/>
      <c r="AQ4499"/>
      <c r="AR4499" s="46"/>
      <c r="AS4499" s="43"/>
    </row>
    <row r="4500" spans="1:45" x14ac:dyDescent="0.2">
      <c r="A4500" s="48"/>
      <c r="B4500" s="2"/>
      <c r="D4500" s="65"/>
      <c r="G4500" s="1"/>
      <c r="H4500" s="50"/>
      <c r="I4500" s="51"/>
      <c r="J4500" s="52"/>
      <c r="L4500" s="58"/>
      <c r="N4500" s="53"/>
      <c r="O4500" s="53"/>
      <c r="P4500" s="53"/>
      <c r="Q4500" s="53"/>
      <c r="S4500" s="54"/>
      <c r="T4500" s="55"/>
      <c r="U4500" s="56"/>
      <c r="V4500" s="57"/>
      <c r="AF4500" s="15"/>
      <c r="AO4500" s="64"/>
      <c r="AP4500"/>
      <c r="AQ4500"/>
      <c r="AR4500" s="46"/>
      <c r="AS4500" s="43"/>
    </row>
    <row r="4501" spans="1:45" x14ac:dyDescent="0.2">
      <c r="A4501" s="48"/>
      <c r="B4501" s="2"/>
      <c r="D4501" s="65"/>
      <c r="G4501" s="1"/>
      <c r="H4501" s="50"/>
      <c r="I4501" s="51"/>
      <c r="J4501" s="52"/>
      <c r="L4501" s="58"/>
      <c r="N4501" s="53"/>
      <c r="O4501" s="53"/>
      <c r="P4501" s="53"/>
      <c r="Q4501" s="53"/>
      <c r="S4501" s="54"/>
      <c r="T4501" s="55"/>
      <c r="U4501" s="56"/>
      <c r="V4501" s="57"/>
      <c r="AF4501" s="15"/>
      <c r="AO4501" s="64"/>
      <c r="AP4501"/>
      <c r="AQ4501"/>
      <c r="AR4501" s="46"/>
      <c r="AS4501" s="43"/>
    </row>
    <row r="4502" spans="1:45" x14ac:dyDescent="0.2">
      <c r="A4502" s="48"/>
      <c r="B4502" s="2"/>
      <c r="D4502" s="65"/>
      <c r="G4502" s="1"/>
      <c r="H4502" s="50"/>
      <c r="I4502" s="51"/>
      <c r="J4502" s="52"/>
      <c r="L4502" s="58"/>
      <c r="N4502" s="53"/>
      <c r="O4502" s="53"/>
      <c r="P4502" s="53"/>
      <c r="Q4502" s="53"/>
      <c r="S4502" s="54"/>
      <c r="T4502" s="55"/>
      <c r="U4502" s="56"/>
      <c r="V4502" s="57"/>
      <c r="AF4502" s="15"/>
      <c r="AO4502" s="64"/>
      <c r="AP4502"/>
      <c r="AQ4502"/>
      <c r="AR4502" s="46"/>
      <c r="AS4502" s="43"/>
    </row>
    <row r="4503" spans="1:45" x14ac:dyDescent="0.2">
      <c r="A4503" s="48"/>
      <c r="B4503" s="2"/>
      <c r="D4503" s="65"/>
      <c r="G4503" s="1"/>
      <c r="H4503" s="50"/>
      <c r="I4503" s="51"/>
      <c r="J4503" s="52"/>
      <c r="L4503" s="58"/>
      <c r="N4503" s="53"/>
      <c r="O4503" s="53"/>
      <c r="P4503" s="53"/>
      <c r="Q4503" s="53"/>
      <c r="S4503" s="54"/>
      <c r="T4503" s="55"/>
      <c r="U4503" s="56"/>
      <c r="V4503" s="57"/>
      <c r="AF4503" s="15"/>
      <c r="AO4503" s="64"/>
      <c r="AP4503"/>
      <c r="AQ4503"/>
      <c r="AR4503" s="46"/>
      <c r="AS4503" s="43"/>
    </row>
    <row r="4504" spans="1:45" x14ac:dyDescent="0.2">
      <c r="A4504" s="48"/>
      <c r="B4504" s="2"/>
      <c r="D4504" s="65"/>
      <c r="G4504" s="1"/>
      <c r="H4504" s="50"/>
      <c r="I4504" s="51"/>
      <c r="J4504" s="52"/>
      <c r="L4504" s="58"/>
      <c r="N4504" s="53"/>
      <c r="O4504" s="53"/>
      <c r="P4504" s="53"/>
      <c r="Q4504" s="53"/>
      <c r="S4504" s="54"/>
      <c r="T4504" s="55"/>
      <c r="U4504" s="56"/>
      <c r="V4504" s="57"/>
      <c r="AF4504" s="15"/>
      <c r="AO4504" s="64"/>
      <c r="AP4504"/>
      <c r="AQ4504"/>
      <c r="AR4504" s="46"/>
      <c r="AS4504" s="43"/>
    </row>
    <row r="4505" spans="1:45" x14ac:dyDescent="0.2">
      <c r="A4505" s="48"/>
      <c r="B4505" s="2"/>
      <c r="D4505" s="65"/>
      <c r="G4505" s="1"/>
      <c r="H4505" s="50"/>
      <c r="I4505" s="51"/>
      <c r="J4505" s="52"/>
      <c r="L4505" s="58"/>
      <c r="N4505" s="53"/>
      <c r="O4505" s="53"/>
      <c r="P4505" s="53"/>
      <c r="Q4505" s="53"/>
      <c r="S4505" s="54"/>
      <c r="T4505" s="55"/>
      <c r="U4505" s="56"/>
      <c r="V4505" s="57"/>
      <c r="AF4505" s="15"/>
      <c r="AO4505" s="64"/>
      <c r="AP4505"/>
      <c r="AQ4505"/>
      <c r="AR4505" s="46"/>
      <c r="AS4505" s="43"/>
    </row>
    <row r="4506" spans="1:45" x14ac:dyDescent="0.2">
      <c r="A4506" s="48"/>
      <c r="B4506" s="2"/>
      <c r="D4506" s="65"/>
      <c r="G4506" s="1"/>
      <c r="H4506" s="50"/>
      <c r="I4506" s="51"/>
      <c r="J4506" s="52"/>
      <c r="L4506" s="58"/>
      <c r="N4506" s="53"/>
      <c r="O4506" s="53"/>
      <c r="P4506" s="53"/>
      <c r="Q4506" s="53"/>
      <c r="S4506" s="54"/>
      <c r="T4506" s="55"/>
      <c r="U4506" s="56"/>
      <c r="V4506" s="57"/>
      <c r="AF4506" s="15"/>
      <c r="AO4506" s="64"/>
      <c r="AP4506"/>
      <c r="AQ4506"/>
      <c r="AR4506" s="46"/>
      <c r="AS4506" s="43"/>
    </row>
    <row r="4507" spans="1:45" x14ac:dyDescent="0.2">
      <c r="A4507" s="48"/>
      <c r="B4507" s="2"/>
      <c r="D4507" s="65"/>
      <c r="G4507" s="1"/>
      <c r="H4507" s="50"/>
      <c r="I4507" s="51"/>
      <c r="J4507" s="52"/>
      <c r="L4507" s="58"/>
      <c r="N4507" s="53"/>
      <c r="O4507" s="53"/>
      <c r="P4507" s="53"/>
      <c r="Q4507" s="53"/>
      <c r="S4507" s="54"/>
      <c r="T4507" s="55"/>
      <c r="U4507" s="56"/>
      <c r="V4507" s="57"/>
      <c r="AF4507" s="15"/>
      <c r="AO4507" s="64"/>
      <c r="AP4507"/>
      <c r="AQ4507"/>
      <c r="AR4507" s="46"/>
      <c r="AS4507" s="43"/>
    </row>
    <row r="4508" spans="1:45" x14ac:dyDescent="0.2">
      <c r="A4508" s="48"/>
      <c r="B4508" s="2"/>
      <c r="D4508" s="65"/>
      <c r="G4508" s="1"/>
      <c r="H4508" s="50"/>
      <c r="I4508" s="51"/>
      <c r="J4508" s="52"/>
      <c r="L4508" s="58"/>
      <c r="N4508" s="53"/>
      <c r="O4508" s="53"/>
      <c r="P4508" s="53"/>
      <c r="Q4508" s="53"/>
      <c r="S4508" s="54"/>
      <c r="T4508" s="55"/>
      <c r="U4508" s="56"/>
      <c r="V4508" s="57"/>
      <c r="AF4508" s="15"/>
      <c r="AO4508" s="64"/>
      <c r="AP4508"/>
      <c r="AQ4508"/>
      <c r="AR4508" s="46"/>
      <c r="AS4508" s="43"/>
    </row>
    <row r="4509" spans="1:45" x14ac:dyDescent="0.2">
      <c r="A4509" s="48"/>
      <c r="B4509" s="2"/>
      <c r="D4509" s="65"/>
      <c r="G4509" s="1"/>
      <c r="H4509" s="50"/>
      <c r="I4509" s="51"/>
      <c r="J4509" s="52"/>
      <c r="L4509" s="58"/>
      <c r="N4509" s="53"/>
      <c r="O4509" s="53"/>
      <c r="P4509" s="53"/>
      <c r="Q4509" s="53"/>
      <c r="S4509" s="54"/>
      <c r="T4509" s="55"/>
      <c r="U4509" s="56"/>
      <c r="V4509" s="57"/>
      <c r="AF4509" s="15"/>
      <c r="AO4509" s="64"/>
      <c r="AP4509"/>
      <c r="AQ4509"/>
      <c r="AR4509" s="46"/>
      <c r="AS4509" s="43"/>
    </row>
    <row r="4510" spans="1:45" x14ac:dyDescent="0.2">
      <c r="A4510" s="48"/>
      <c r="B4510" s="2"/>
      <c r="D4510" s="65"/>
      <c r="G4510" s="1"/>
      <c r="H4510" s="50"/>
      <c r="I4510" s="51"/>
      <c r="J4510" s="52"/>
      <c r="L4510" s="58"/>
      <c r="N4510" s="53"/>
      <c r="O4510" s="53"/>
      <c r="P4510" s="53"/>
      <c r="Q4510" s="53"/>
      <c r="S4510" s="54"/>
      <c r="T4510" s="55"/>
      <c r="U4510" s="56"/>
      <c r="V4510" s="57"/>
      <c r="AF4510" s="15"/>
      <c r="AO4510" s="64"/>
      <c r="AP4510"/>
      <c r="AQ4510"/>
      <c r="AR4510" s="46"/>
      <c r="AS4510" s="43"/>
    </row>
    <row r="4511" spans="1:45" x14ac:dyDescent="0.2">
      <c r="A4511" s="48"/>
      <c r="B4511" s="2"/>
      <c r="D4511" s="65"/>
      <c r="G4511" s="1"/>
      <c r="H4511" s="50"/>
      <c r="I4511" s="51"/>
      <c r="J4511" s="52"/>
      <c r="L4511" s="58"/>
      <c r="N4511" s="53"/>
      <c r="O4511" s="53"/>
      <c r="P4511" s="53"/>
      <c r="Q4511" s="53"/>
      <c r="S4511" s="54"/>
      <c r="T4511" s="55"/>
      <c r="U4511" s="56"/>
      <c r="V4511" s="57"/>
      <c r="AF4511" s="15"/>
      <c r="AO4511" s="64"/>
      <c r="AP4511"/>
      <c r="AQ4511"/>
      <c r="AR4511" s="46"/>
      <c r="AS4511" s="43"/>
    </row>
    <row r="4512" spans="1:45" x14ac:dyDescent="0.2">
      <c r="A4512" s="48"/>
      <c r="B4512" s="2"/>
      <c r="D4512" s="65"/>
      <c r="G4512" s="1"/>
      <c r="H4512" s="50"/>
      <c r="I4512" s="51"/>
      <c r="J4512" s="52"/>
      <c r="L4512" s="58"/>
      <c r="N4512" s="53"/>
      <c r="O4512" s="53"/>
      <c r="P4512" s="53"/>
      <c r="Q4512" s="53"/>
      <c r="S4512" s="54"/>
      <c r="T4512" s="55"/>
      <c r="U4512" s="56"/>
      <c r="V4512" s="57"/>
      <c r="AF4512" s="15"/>
      <c r="AO4512" s="64"/>
      <c r="AP4512"/>
      <c r="AQ4512"/>
      <c r="AR4512" s="46"/>
      <c r="AS4512" s="43"/>
    </row>
    <row r="4513" spans="1:45" x14ac:dyDescent="0.2">
      <c r="A4513" s="48"/>
      <c r="B4513" s="2"/>
      <c r="D4513" s="65"/>
      <c r="G4513" s="1"/>
      <c r="H4513" s="50"/>
      <c r="I4513" s="51"/>
      <c r="J4513" s="52"/>
      <c r="L4513" s="58"/>
      <c r="N4513" s="53"/>
      <c r="O4513" s="53"/>
      <c r="P4513" s="53"/>
      <c r="Q4513" s="53"/>
      <c r="S4513" s="54"/>
      <c r="T4513" s="55"/>
      <c r="U4513" s="56"/>
      <c r="V4513" s="57"/>
      <c r="AF4513" s="15"/>
      <c r="AO4513" s="64"/>
      <c r="AP4513"/>
      <c r="AQ4513"/>
      <c r="AR4513" s="46"/>
      <c r="AS4513" s="43"/>
    </row>
    <row r="4514" spans="1:45" x14ac:dyDescent="0.2">
      <c r="A4514" s="48"/>
      <c r="B4514" s="2"/>
      <c r="D4514" s="65"/>
      <c r="G4514" s="1"/>
      <c r="H4514" s="50"/>
      <c r="I4514" s="51"/>
      <c r="J4514" s="52"/>
      <c r="L4514" s="58"/>
      <c r="N4514" s="53"/>
      <c r="O4514" s="53"/>
      <c r="P4514" s="53"/>
      <c r="Q4514" s="53"/>
      <c r="S4514" s="54"/>
      <c r="T4514" s="55"/>
      <c r="U4514" s="56"/>
      <c r="V4514" s="57"/>
      <c r="AF4514" s="15"/>
      <c r="AO4514" s="64"/>
      <c r="AP4514"/>
      <c r="AQ4514"/>
      <c r="AR4514" s="46"/>
      <c r="AS4514" s="43"/>
    </row>
    <row r="4515" spans="1:45" x14ac:dyDescent="0.2">
      <c r="A4515" s="48"/>
      <c r="B4515" s="2"/>
      <c r="D4515" s="65"/>
      <c r="G4515" s="1"/>
      <c r="H4515" s="50"/>
      <c r="I4515" s="51"/>
      <c r="J4515" s="52"/>
      <c r="L4515" s="58"/>
      <c r="N4515" s="53"/>
      <c r="O4515" s="53"/>
      <c r="P4515" s="53"/>
      <c r="Q4515" s="53"/>
      <c r="S4515" s="54"/>
      <c r="T4515" s="55"/>
      <c r="U4515" s="56"/>
      <c r="V4515" s="57"/>
      <c r="AF4515" s="15"/>
      <c r="AO4515" s="64"/>
      <c r="AP4515"/>
      <c r="AQ4515"/>
      <c r="AR4515" s="46"/>
      <c r="AS4515" s="43"/>
    </row>
    <row r="4516" spans="1:45" x14ac:dyDescent="0.2">
      <c r="A4516" s="48"/>
      <c r="B4516" s="2"/>
      <c r="D4516" s="65"/>
      <c r="G4516" s="1"/>
      <c r="H4516" s="50"/>
      <c r="I4516" s="51"/>
      <c r="J4516" s="52"/>
      <c r="L4516" s="58"/>
      <c r="N4516" s="53"/>
      <c r="O4516" s="53"/>
      <c r="P4516" s="53"/>
      <c r="Q4516" s="53"/>
      <c r="S4516" s="54"/>
      <c r="T4516" s="55"/>
      <c r="U4516" s="56"/>
      <c r="V4516" s="57"/>
      <c r="AF4516" s="15"/>
      <c r="AO4516" s="64"/>
      <c r="AP4516"/>
      <c r="AQ4516"/>
      <c r="AR4516" s="46"/>
      <c r="AS4516" s="43"/>
    </row>
    <row r="4517" spans="1:45" x14ac:dyDescent="0.2">
      <c r="A4517" s="48"/>
      <c r="B4517" s="2"/>
      <c r="D4517" s="65"/>
      <c r="G4517" s="1"/>
      <c r="H4517" s="50"/>
      <c r="I4517" s="51"/>
      <c r="J4517" s="52"/>
      <c r="L4517" s="58"/>
      <c r="N4517" s="53"/>
      <c r="O4517" s="53"/>
      <c r="P4517" s="53"/>
      <c r="Q4517" s="53"/>
      <c r="S4517" s="54"/>
      <c r="T4517" s="55"/>
      <c r="U4517" s="56"/>
      <c r="V4517" s="57"/>
      <c r="AF4517" s="15"/>
      <c r="AO4517" s="64"/>
      <c r="AP4517"/>
      <c r="AQ4517"/>
      <c r="AR4517" s="46"/>
      <c r="AS4517" s="43"/>
    </row>
    <row r="4518" spans="1:45" x14ac:dyDescent="0.2">
      <c r="A4518" s="48"/>
      <c r="B4518" s="2"/>
      <c r="D4518" s="65"/>
      <c r="G4518" s="1"/>
      <c r="H4518" s="50"/>
      <c r="I4518" s="51"/>
      <c r="J4518" s="52"/>
      <c r="L4518" s="58"/>
      <c r="N4518" s="53"/>
      <c r="O4518" s="53"/>
      <c r="P4518" s="53"/>
      <c r="Q4518" s="53"/>
      <c r="S4518" s="54"/>
      <c r="T4518" s="55"/>
      <c r="U4518" s="56"/>
      <c r="V4518" s="57"/>
      <c r="AF4518" s="15"/>
      <c r="AO4518" s="64"/>
      <c r="AP4518"/>
      <c r="AQ4518"/>
      <c r="AR4518" s="46"/>
      <c r="AS4518" s="43"/>
    </row>
    <row r="4519" spans="1:45" x14ac:dyDescent="0.2">
      <c r="A4519" s="48"/>
      <c r="B4519" s="2"/>
      <c r="D4519" s="65"/>
      <c r="G4519" s="1"/>
      <c r="H4519" s="50"/>
      <c r="I4519" s="51"/>
      <c r="J4519" s="52"/>
      <c r="L4519" s="58"/>
      <c r="N4519" s="53"/>
      <c r="O4519" s="53"/>
      <c r="P4519" s="53"/>
      <c r="Q4519" s="53"/>
      <c r="S4519" s="54"/>
      <c r="T4519" s="55"/>
      <c r="U4519" s="56"/>
      <c r="V4519" s="57"/>
      <c r="AF4519" s="15"/>
      <c r="AO4519" s="64"/>
      <c r="AP4519"/>
      <c r="AQ4519"/>
      <c r="AR4519" s="46"/>
      <c r="AS4519" s="43"/>
    </row>
    <row r="4520" spans="1:45" x14ac:dyDescent="0.2">
      <c r="A4520" s="48"/>
      <c r="B4520" s="2"/>
      <c r="D4520" s="65"/>
      <c r="G4520" s="1"/>
      <c r="H4520" s="50"/>
      <c r="I4520" s="51"/>
      <c r="J4520" s="52"/>
      <c r="L4520" s="58"/>
      <c r="N4520" s="53"/>
      <c r="O4520" s="53"/>
      <c r="P4520" s="53"/>
      <c r="Q4520" s="53"/>
      <c r="S4520" s="54"/>
      <c r="T4520" s="55"/>
      <c r="U4520" s="56"/>
      <c r="V4520" s="57"/>
      <c r="AF4520" s="15"/>
      <c r="AO4520" s="64"/>
      <c r="AP4520"/>
      <c r="AQ4520"/>
      <c r="AR4520" s="46"/>
      <c r="AS4520" s="43"/>
    </row>
    <row r="4521" spans="1:45" x14ac:dyDescent="0.2">
      <c r="A4521" s="48"/>
      <c r="B4521" s="2"/>
      <c r="D4521" s="65"/>
      <c r="G4521" s="1"/>
      <c r="H4521" s="50"/>
      <c r="I4521" s="51"/>
      <c r="J4521" s="52"/>
      <c r="L4521" s="58"/>
      <c r="N4521" s="53"/>
      <c r="O4521" s="53"/>
      <c r="P4521" s="53"/>
      <c r="Q4521" s="53"/>
      <c r="S4521" s="54"/>
      <c r="T4521" s="55"/>
      <c r="U4521" s="56"/>
      <c r="V4521" s="57"/>
      <c r="AF4521" s="15"/>
      <c r="AO4521" s="64"/>
      <c r="AP4521"/>
      <c r="AQ4521"/>
      <c r="AR4521" s="46"/>
      <c r="AS4521" s="43"/>
    </row>
    <row r="4522" spans="1:45" x14ac:dyDescent="0.2">
      <c r="A4522" s="48"/>
      <c r="B4522" s="2"/>
      <c r="D4522" s="65"/>
      <c r="G4522" s="1"/>
      <c r="H4522" s="50"/>
      <c r="I4522" s="51"/>
      <c r="J4522" s="52"/>
      <c r="L4522" s="58"/>
      <c r="N4522" s="53"/>
      <c r="O4522" s="53"/>
      <c r="P4522" s="53"/>
      <c r="Q4522" s="53"/>
      <c r="S4522" s="54"/>
      <c r="T4522" s="55"/>
      <c r="U4522" s="56"/>
      <c r="V4522" s="57"/>
      <c r="AF4522" s="15"/>
      <c r="AO4522" s="64"/>
      <c r="AP4522"/>
      <c r="AQ4522"/>
      <c r="AR4522" s="46"/>
      <c r="AS4522" s="43"/>
    </row>
    <row r="4523" spans="1:45" x14ac:dyDescent="0.2">
      <c r="A4523" s="48"/>
      <c r="B4523" s="2"/>
      <c r="D4523" s="65"/>
      <c r="G4523" s="1"/>
      <c r="H4523" s="50"/>
      <c r="I4523" s="51"/>
      <c r="J4523" s="52"/>
      <c r="L4523" s="58"/>
      <c r="N4523" s="53"/>
      <c r="O4523" s="53"/>
      <c r="P4523" s="53"/>
      <c r="Q4523" s="53"/>
      <c r="S4523" s="54"/>
      <c r="T4523" s="55"/>
      <c r="U4523" s="56"/>
      <c r="V4523" s="57"/>
      <c r="AF4523" s="15"/>
      <c r="AO4523" s="64"/>
      <c r="AP4523"/>
      <c r="AQ4523"/>
      <c r="AR4523" s="46"/>
      <c r="AS4523" s="43"/>
    </row>
    <row r="4524" spans="1:45" x14ac:dyDescent="0.2">
      <c r="A4524" s="48"/>
      <c r="B4524" s="2"/>
      <c r="D4524" s="65"/>
      <c r="G4524" s="1"/>
      <c r="H4524" s="50"/>
      <c r="I4524" s="51"/>
      <c r="J4524" s="52"/>
      <c r="L4524" s="58"/>
      <c r="N4524" s="53"/>
      <c r="O4524" s="53"/>
      <c r="P4524" s="53"/>
      <c r="Q4524" s="53"/>
      <c r="S4524" s="54"/>
      <c r="T4524" s="55"/>
      <c r="U4524" s="56"/>
      <c r="V4524" s="57"/>
      <c r="AF4524" s="15"/>
      <c r="AO4524" s="64"/>
      <c r="AP4524"/>
      <c r="AQ4524"/>
      <c r="AR4524" s="46"/>
      <c r="AS4524" s="43"/>
    </row>
    <row r="4525" spans="1:45" x14ac:dyDescent="0.2">
      <c r="A4525" s="48"/>
      <c r="B4525" s="2"/>
      <c r="D4525" s="65"/>
      <c r="G4525" s="1"/>
      <c r="H4525" s="50"/>
      <c r="I4525" s="51"/>
      <c r="J4525" s="52"/>
      <c r="L4525" s="58"/>
      <c r="N4525" s="53"/>
      <c r="O4525" s="53"/>
      <c r="P4525" s="53"/>
      <c r="Q4525" s="53"/>
      <c r="S4525" s="54"/>
      <c r="T4525" s="55"/>
      <c r="U4525" s="56"/>
      <c r="V4525" s="57"/>
      <c r="AF4525" s="15"/>
      <c r="AO4525" s="64"/>
      <c r="AP4525"/>
      <c r="AQ4525"/>
      <c r="AR4525" s="46"/>
      <c r="AS4525" s="43"/>
    </row>
    <row r="4526" spans="1:45" x14ac:dyDescent="0.2">
      <c r="A4526" s="48"/>
      <c r="B4526" s="2"/>
      <c r="D4526" s="65"/>
      <c r="G4526" s="1"/>
      <c r="H4526" s="50"/>
      <c r="I4526" s="51"/>
      <c r="J4526" s="52"/>
      <c r="L4526" s="58"/>
      <c r="N4526" s="53"/>
      <c r="O4526" s="53"/>
      <c r="P4526" s="53"/>
      <c r="Q4526" s="53"/>
      <c r="S4526" s="54"/>
      <c r="T4526" s="55"/>
      <c r="U4526" s="56"/>
      <c r="V4526" s="57"/>
      <c r="AF4526" s="15"/>
      <c r="AO4526" s="64"/>
      <c r="AP4526"/>
      <c r="AQ4526"/>
      <c r="AR4526" s="46"/>
      <c r="AS4526" s="43"/>
    </row>
    <row r="4527" spans="1:45" x14ac:dyDescent="0.2">
      <c r="A4527" s="48"/>
      <c r="B4527" s="2"/>
      <c r="D4527" s="65"/>
      <c r="G4527" s="1"/>
      <c r="H4527" s="50"/>
      <c r="I4527" s="51"/>
      <c r="J4527" s="52"/>
      <c r="L4527" s="58"/>
      <c r="N4527" s="53"/>
      <c r="O4527" s="53"/>
      <c r="P4527" s="53"/>
      <c r="Q4527" s="53"/>
      <c r="S4527" s="54"/>
      <c r="T4527" s="55"/>
      <c r="U4527" s="56"/>
      <c r="V4527" s="57"/>
      <c r="AF4527" s="15"/>
      <c r="AO4527" s="64"/>
      <c r="AP4527"/>
      <c r="AQ4527"/>
      <c r="AR4527" s="46"/>
      <c r="AS4527" s="43"/>
    </row>
    <row r="4528" spans="1:45" x14ac:dyDescent="0.2">
      <c r="A4528" s="48"/>
      <c r="B4528" s="2"/>
      <c r="D4528" s="65"/>
      <c r="G4528" s="1"/>
      <c r="H4528" s="50"/>
      <c r="I4528" s="51"/>
      <c r="J4528" s="52"/>
      <c r="L4528" s="58"/>
      <c r="N4528" s="53"/>
      <c r="O4528" s="53"/>
      <c r="P4528" s="53"/>
      <c r="Q4528" s="53"/>
      <c r="S4528" s="54"/>
      <c r="T4528" s="55"/>
      <c r="U4528" s="56"/>
      <c r="V4528" s="57"/>
      <c r="AF4528" s="15"/>
      <c r="AO4528" s="64"/>
      <c r="AP4528"/>
      <c r="AQ4528"/>
      <c r="AR4528" s="46"/>
      <c r="AS4528" s="43"/>
    </row>
    <row r="4529" spans="1:45" x14ac:dyDescent="0.2">
      <c r="A4529" s="48"/>
      <c r="B4529" s="2"/>
      <c r="D4529" s="65"/>
      <c r="G4529" s="1"/>
      <c r="H4529" s="50"/>
      <c r="I4529" s="51"/>
      <c r="J4529" s="52"/>
      <c r="L4529" s="58"/>
      <c r="N4529" s="53"/>
      <c r="O4529" s="53"/>
      <c r="P4529" s="53"/>
      <c r="Q4529" s="53"/>
      <c r="S4529" s="54"/>
      <c r="T4529" s="55"/>
      <c r="U4529" s="56"/>
      <c r="V4529" s="57"/>
      <c r="AF4529" s="15"/>
      <c r="AO4529" s="64"/>
      <c r="AP4529"/>
      <c r="AQ4529"/>
      <c r="AR4529" s="46"/>
      <c r="AS4529" s="43"/>
    </row>
    <row r="4530" spans="1:45" x14ac:dyDescent="0.2">
      <c r="A4530" s="48"/>
      <c r="B4530" s="2"/>
      <c r="D4530" s="65"/>
      <c r="G4530" s="1"/>
      <c r="H4530" s="50"/>
      <c r="I4530" s="51"/>
      <c r="J4530" s="52"/>
      <c r="L4530" s="58"/>
      <c r="N4530" s="53"/>
      <c r="O4530" s="53"/>
      <c r="P4530" s="53"/>
      <c r="Q4530" s="53"/>
      <c r="S4530" s="54"/>
      <c r="T4530" s="55"/>
      <c r="U4530" s="56"/>
      <c r="V4530" s="57"/>
      <c r="AF4530" s="15"/>
      <c r="AO4530" s="64"/>
      <c r="AP4530"/>
      <c r="AQ4530"/>
      <c r="AR4530" s="46"/>
      <c r="AS4530" s="43"/>
    </row>
    <row r="4531" spans="1:45" x14ac:dyDescent="0.2">
      <c r="A4531" s="48"/>
      <c r="B4531" s="2"/>
      <c r="D4531" s="65"/>
      <c r="G4531" s="1"/>
      <c r="H4531" s="50"/>
      <c r="I4531" s="51"/>
      <c r="J4531" s="52"/>
      <c r="L4531" s="58"/>
      <c r="N4531" s="53"/>
      <c r="O4531" s="53"/>
      <c r="P4531" s="53"/>
      <c r="Q4531" s="53"/>
      <c r="S4531" s="54"/>
      <c r="T4531" s="55"/>
      <c r="U4531" s="56"/>
      <c r="V4531" s="57"/>
      <c r="AF4531" s="15"/>
      <c r="AO4531" s="64"/>
      <c r="AP4531"/>
      <c r="AQ4531"/>
      <c r="AR4531" s="46"/>
      <c r="AS4531" s="43"/>
    </row>
    <row r="4532" spans="1:45" x14ac:dyDescent="0.2">
      <c r="A4532" s="48"/>
      <c r="B4532" s="2"/>
      <c r="D4532" s="65"/>
      <c r="G4532" s="1"/>
      <c r="H4532" s="50"/>
      <c r="I4532" s="51"/>
      <c r="J4532" s="52"/>
      <c r="L4532" s="58"/>
      <c r="N4532" s="53"/>
      <c r="O4532" s="53"/>
      <c r="P4532" s="53"/>
      <c r="Q4532" s="53"/>
      <c r="S4532" s="54"/>
      <c r="T4532" s="55"/>
      <c r="U4532" s="56"/>
      <c r="V4532" s="57"/>
      <c r="AF4532" s="15"/>
      <c r="AO4532" s="64"/>
      <c r="AP4532"/>
      <c r="AQ4532"/>
      <c r="AR4532" s="46"/>
      <c r="AS4532" s="43"/>
    </row>
    <row r="4533" spans="1:45" x14ac:dyDescent="0.2">
      <c r="A4533" s="48"/>
      <c r="B4533" s="2"/>
      <c r="D4533" s="65"/>
      <c r="G4533" s="1"/>
      <c r="H4533" s="50"/>
      <c r="I4533" s="51"/>
      <c r="J4533" s="52"/>
      <c r="L4533" s="58"/>
      <c r="N4533" s="53"/>
      <c r="O4533" s="53"/>
      <c r="P4533" s="53"/>
      <c r="Q4533" s="53"/>
      <c r="S4533" s="54"/>
      <c r="T4533" s="55"/>
      <c r="U4533" s="56"/>
      <c r="V4533" s="57"/>
      <c r="AF4533" s="15"/>
      <c r="AO4533" s="64"/>
      <c r="AP4533"/>
      <c r="AQ4533"/>
      <c r="AR4533" s="46"/>
      <c r="AS4533" s="43"/>
    </row>
    <row r="4534" spans="1:45" x14ac:dyDescent="0.2">
      <c r="A4534" s="48"/>
      <c r="B4534" s="2"/>
      <c r="D4534" s="65"/>
      <c r="G4534" s="1"/>
      <c r="H4534" s="50"/>
      <c r="I4534" s="51"/>
      <c r="J4534" s="52"/>
      <c r="L4534" s="58"/>
      <c r="N4534" s="53"/>
      <c r="O4534" s="53"/>
      <c r="P4534" s="53"/>
      <c r="Q4534" s="53"/>
      <c r="S4534" s="54"/>
      <c r="T4534" s="55"/>
      <c r="U4534" s="56"/>
      <c r="V4534" s="57"/>
      <c r="AF4534" s="15"/>
      <c r="AO4534" s="64"/>
      <c r="AP4534"/>
      <c r="AQ4534"/>
      <c r="AR4534" s="46"/>
      <c r="AS4534" s="43"/>
    </row>
    <row r="4535" spans="1:45" x14ac:dyDescent="0.2">
      <c r="A4535" s="48"/>
      <c r="B4535" s="2"/>
      <c r="D4535" s="65"/>
      <c r="G4535" s="1"/>
      <c r="H4535" s="50"/>
      <c r="I4535" s="51"/>
      <c r="J4535" s="52"/>
      <c r="L4535" s="58"/>
      <c r="N4535" s="53"/>
      <c r="O4535" s="53"/>
      <c r="P4535" s="53"/>
      <c r="Q4535" s="53"/>
      <c r="S4535" s="54"/>
      <c r="T4535" s="55"/>
      <c r="U4535" s="56"/>
      <c r="V4535" s="57"/>
      <c r="AF4535" s="15"/>
      <c r="AO4535" s="64"/>
      <c r="AP4535"/>
      <c r="AQ4535"/>
      <c r="AR4535" s="46"/>
      <c r="AS4535" s="43"/>
    </row>
    <row r="4536" spans="1:45" x14ac:dyDescent="0.2">
      <c r="A4536" s="48"/>
      <c r="B4536" s="2"/>
      <c r="D4536" s="65"/>
      <c r="G4536" s="1"/>
      <c r="H4536" s="50"/>
      <c r="I4536" s="51"/>
      <c r="J4536" s="52"/>
      <c r="L4536" s="58"/>
      <c r="N4536" s="53"/>
      <c r="O4536" s="53"/>
      <c r="P4536" s="53"/>
      <c r="Q4536" s="53"/>
      <c r="S4536" s="54"/>
      <c r="T4536" s="55"/>
      <c r="U4536" s="56"/>
      <c r="V4536" s="57"/>
      <c r="AF4536" s="15"/>
      <c r="AO4536" s="64"/>
      <c r="AP4536"/>
      <c r="AQ4536"/>
      <c r="AR4536" s="46"/>
      <c r="AS4536" s="43"/>
    </row>
    <row r="4537" spans="1:45" x14ac:dyDescent="0.2">
      <c r="A4537" s="48"/>
      <c r="B4537" s="2"/>
      <c r="D4537" s="65"/>
      <c r="G4537" s="1"/>
      <c r="H4537" s="50"/>
      <c r="I4537" s="51"/>
      <c r="J4537" s="52"/>
      <c r="L4537" s="58"/>
      <c r="N4537" s="53"/>
      <c r="O4537" s="53"/>
      <c r="P4537" s="53"/>
      <c r="Q4537" s="53"/>
      <c r="S4537" s="54"/>
      <c r="T4537" s="55"/>
      <c r="U4537" s="56"/>
      <c r="V4537" s="57"/>
      <c r="AF4537" s="15"/>
      <c r="AO4537" s="64"/>
      <c r="AP4537"/>
      <c r="AQ4537"/>
      <c r="AR4537" s="46"/>
      <c r="AS4537" s="43"/>
    </row>
    <row r="4538" spans="1:45" x14ac:dyDescent="0.2">
      <c r="A4538" s="48"/>
      <c r="B4538" s="2"/>
      <c r="D4538" s="65"/>
      <c r="G4538" s="1"/>
      <c r="H4538" s="50"/>
      <c r="I4538" s="51"/>
      <c r="J4538" s="52"/>
      <c r="L4538" s="58"/>
      <c r="N4538" s="53"/>
      <c r="O4538" s="53"/>
      <c r="P4538" s="53"/>
      <c r="Q4538" s="53"/>
      <c r="S4538" s="54"/>
      <c r="T4538" s="55"/>
      <c r="U4538" s="56"/>
      <c r="V4538" s="57"/>
      <c r="AF4538" s="15"/>
      <c r="AO4538" s="64"/>
      <c r="AP4538"/>
      <c r="AQ4538"/>
      <c r="AR4538" s="46"/>
      <c r="AS4538" s="43"/>
    </row>
    <row r="4539" spans="1:45" x14ac:dyDescent="0.2">
      <c r="A4539" s="48"/>
      <c r="B4539" s="2"/>
      <c r="D4539" s="65"/>
      <c r="G4539" s="1"/>
      <c r="H4539" s="50"/>
      <c r="I4539" s="51"/>
      <c r="J4539" s="52"/>
      <c r="L4539" s="58"/>
      <c r="N4539" s="53"/>
      <c r="O4539" s="53"/>
      <c r="P4539" s="53"/>
      <c r="Q4539" s="53"/>
      <c r="S4539" s="54"/>
      <c r="T4539" s="55"/>
      <c r="U4539" s="56"/>
      <c r="V4539" s="57"/>
      <c r="AF4539" s="15"/>
      <c r="AO4539" s="64"/>
      <c r="AP4539"/>
      <c r="AQ4539"/>
      <c r="AR4539" s="46"/>
      <c r="AS4539" s="43"/>
    </row>
    <row r="4540" spans="1:45" x14ac:dyDescent="0.2">
      <c r="A4540" s="48"/>
      <c r="B4540" s="2"/>
      <c r="D4540" s="65"/>
      <c r="G4540" s="1"/>
      <c r="H4540" s="50"/>
      <c r="I4540" s="51"/>
      <c r="J4540" s="52"/>
      <c r="L4540" s="58"/>
      <c r="N4540" s="53"/>
      <c r="O4540" s="53"/>
      <c r="P4540" s="53"/>
      <c r="Q4540" s="53"/>
      <c r="S4540" s="54"/>
      <c r="T4540" s="55"/>
      <c r="U4540" s="56"/>
      <c r="V4540" s="57"/>
      <c r="AF4540" s="15"/>
      <c r="AO4540" s="64"/>
      <c r="AP4540"/>
      <c r="AQ4540"/>
      <c r="AR4540" s="46"/>
      <c r="AS4540" s="43"/>
    </row>
    <row r="4541" spans="1:45" x14ac:dyDescent="0.2">
      <c r="A4541" s="48"/>
      <c r="B4541" s="2"/>
      <c r="D4541" s="65"/>
      <c r="G4541" s="1"/>
      <c r="H4541" s="50"/>
      <c r="I4541" s="51"/>
      <c r="J4541" s="52"/>
      <c r="L4541" s="58"/>
      <c r="N4541" s="53"/>
      <c r="O4541" s="53"/>
      <c r="P4541" s="53"/>
      <c r="Q4541" s="53"/>
      <c r="S4541" s="54"/>
      <c r="T4541" s="55"/>
      <c r="U4541" s="56"/>
      <c r="V4541" s="57"/>
      <c r="AF4541" s="15"/>
      <c r="AO4541" s="64"/>
      <c r="AP4541"/>
      <c r="AQ4541"/>
      <c r="AR4541" s="46"/>
      <c r="AS4541" s="43"/>
    </row>
    <row r="4542" spans="1:45" x14ac:dyDescent="0.2">
      <c r="A4542" s="48"/>
      <c r="B4542" s="2"/>
      <c r="D4542" s="65"/>
      <c r="G4542" s="1"/>
      <c r="H4542" s="50"/>
      <c r="I4542" s="51"/>
      <c r="J4542" s="52"/>
      <c r="L4542" s="58"/>
      <c r="N4542" s="53"/>
      <c r="O4542" s="53"/>
      <c r="P4542" s="53"/>
      <c r="Q4542" s="53"/>
      <c r="S4542" s="54"/>
      <c r="T4542" s="55"/>
      <c r="U4542" s="56"/>
      <c r="V4542" s="57"/>
      <c r="AF4542" s="15"/>
      <c r="AO4542" s="64"/>
      <c r="AP4542"/>
      <c r="AQ4542"/>
      <c r="AR4542" s="46"/>
      <c r="AS4542" s="43"/>
    </row>
    <row r="4543" spans="1:45" x14ac:dyDescent="0.2">
      <c r="A4543" s="48"/>
      <c r="B4543" s="2"/>
      <c r="D4543" s="65"/>
      <c r="G4543" s="1"/>
      <c r="H4543" s="50"/>
      <c r="I4543" s="51"/>
      <c r="J4543" s="52"/>
      <c r="L4543" s="58"/>
      <c r="N4543" s="53"/>
      <c r="O4543" s="53"/>
      <c r="P4543" s="53"/>
      <c r="Q4543" s="53"/>
      <c r="S4543" s="54"/>
      <c r="T4543" s="55"/>
      <c r="U4543" s="56"/>
      <c r="V4543" s="57"/>
      <c r="AF4543" s="15"/>
      <c r="AO4543" s="64"/>
      <c r="AP4543"/>
      <c r="AQ4543"/>
      <c r="AR4543" s="46"/>
      <c r="AS4543" s="43"/>
    </row>
    <row r="4544" spans="1:45" x14ac:dyDescent="0.2">
      <c r="A4544" s="48"/>
      <c r="B4544" s="2"/>
      <c r="D4544" s="65"/>
      <c r="G4544" s="1"/>
      <c r="H4544" s="50"/>
      <c r="I4544" s="51"/>
      <c r="J4544" s="52"/>
      <c r="L4544" s="58"/>
      <c r="N4544" s="53"/>
      <c r="O4544" s="53"/>
      <c r="P4544" s="53"/>
      <c r="Q4544" s="53"/>
      <c r="S4544" s="54"/>
      <c r="T4544" s="55"/>
      <c r="U4544" s="56"/>
      <c r="V4544" s="57"/>
      <c r="AF4544" s="15"/>
      <c r="AO4544" s="64"/>
      <c r="AP4544"/>
      <c r="AQ4544"/>
      <c r="AR4544" s="46"/>
      <c r="AS4544" s="43"/>
    </row>
    <row r="4545" spans="1:45" x14ac:dyDescent="0.2">
      <c r="A4545" s="48"/>
      <c r="B4545" s="2"/>
      <c r="D4545" s="65"/>
      <c r="G4545" s="1"/>
      <c r="H4545" s="50"/>
      <c r="I4545" s="51"/>
      <c r="J4545" s="52"/>
      <c r="L4545" s="58"/>
      <c r="N4545" s="53"/>
      <c r="O4545" s="53"/>
      <c r="P4545" s="53"/>
      <c r="Q4545" s="53"/>
      <c r="S4545" s="54"/>
      <c r="T4545" s="55"/>
      <c r="U4545" s="56"/>
      <c r="V4545" s="57"/>
      <c r="AF4545" s="15"/>
      <c r="AO4545" s="64"/>
      <c r="AP4545"/>
      <c r="AQ4545"/>
      <c r="AR4545" s="46"/>
      <c r="AS4545" s="43"/>
    </row>
    <row r="4546" spans="1:45" x14ac:dyDescent="0.2">
      <c r="A4546" s="48"/>
      <c r="B4546" s="2"/>
      <c r="D4546" s="65"/>
      <c r="G4546" s="1"/>
      <c r="H4546" s="50"/>
      <c r="I4546" s="51"/>
      <c r="J4546" s="52"/>
      <c r="L4546" s="58"/>
      <c r="N4546" s="53"/>
      <c r="O4546" s="53"/>
      <c r="P4546" s="53"/>
      <c r="Q4546" s="53"/>
      <c r="S4546" s="54"/>
      <c r="T4546" s="55"/>
      <c r="U4546" s="56"/>
      <c r="V4546" s="57"/>
      <c r="AF4546" s="15"/>
      <c r="AO4546" s="64"/>
      <c r="AP4546"/>
      <c r="AQ4546"/>
      <c r="AR4546" s="46"/>
      <c r="AS4546" s="43"/>
    </row>
    <row r="4547" spans="1:45" x14ac:dyDescent="0.2">
      <c r="A4547" s="48"/>
      <c r="B4547" s="2"/>
      <c r="D4547" s="65"/>
      <c r="G4547" s="1"/>
      <c r="H4547" s="50"/>
      <c r="I4547" s="51"/>
      <c r="J4547" s="52"/>
      <c r="L4547" s="58"/>
      <c r="N4547" s="53"/>
      <c r="O4547" s="53"/>
      <c r="P4547" s="53"/>
      <c r="Q4547" s="53"/>
      <c r="S4547" s="54"/>
      <c r="T4547" s="55"/>
      <c r="U4547" s="56"/>
      <c r="V4547" s="57"/>
      <c r="AF4547" s="15"/>
      <c r="AO4547" s="64"/>
      <c r="AP4547"/>
      <c r="AQ4547"/>
      <c r="AR4547" s="46"/>
      <c r="AS4547" s="43"/>
    </row>
    <row r="4548" spans="1:45" x14ac:dyDescent="0.2">
      <c r="A4548" s="48"/>
      <c r="B4548" s="2"/>
      <c r="D4548" s="65"/>
      <c r="G4548" s="1"/>
      <c r="H4548" s="50"/>
      <c r="I4548" s="51"/>
      <c r="J4548" s="52"/>
      <c r="L4548" s="58"/>
      <c r="N4548" s="53"/>
      <c r="O4548" s="53"/>
      <c r="P4548" s="53"/>
      <c r="Q4548" s="53"/>
      <c r="S4548" s="54"/>
      <c r="T4548" s="55"/>
      <c r="U4548" s="56"/>
      <c r="V4548" s="57"/>
      <c r="AF4548" s="15"/>
      <c r="AO4548" s="64"/>
      <c r="AP4548"/>
      <c r="AQ4548"/>
      <c r="AR4548" s="46"/>
      <c r="AS4548" s="43"/>
    </row>
    <row r="4549" spans="1:45" x14ac:dyDescent="0.2">
      <c r="A4549" s="48"/>
      <c r="B4549" s="2"/>
      <c r="D4549" s="65"/>
      <c r="G4549" s="1"/>
      <c r="H4549" s="50"/>
      <c r="I4549" s="51"/>
      <c r="J4549" s="52"/>
      <c r="L4549" s="58"/>
      <c r="N4549" s="53"/>
      <c r="O4549" s="53"/>
      <c r="P4549" s="53"/>
      <c r="Q4549" s="53"/>
      <c r="S4549" s="54"/>
      <c r="T4549" s="55"/>
      <c r="U4549" s="56"/>
      <c r="V4549" s="57"/>
      <c r="AF4549" s="15"/>
      <c r="AO4549" s="64"/>
      <c r="AP4549"/>
      <c r="AQ4549"/>
      <c r="AR4549" s="46"/>
      <c r="AS4549" s="43"/>
    </row>
    <row r="4550" spans="1:45" x14ac:dyDescent="0.2">
      <c r="A4550" s="48"/>
      <c r="B4550" s="2"/>
      <c r="D4550" s="65"/>
      <c r="G4550" s="1"/>
      <c r="H4550" s="50"/>
      <c r="I4550" s="51"/>
      <c r="J4550" s="52"/>
      <c r="L4550" s="58"/>
      <c r="N4550" s="53"/>
      <c r="O4550" s="53"/>
      <c r="P4550" s="53"/>
      <c r="Q4550" s="53"/>
      <c r="S4550" s="54"/>
      <c r="T4550" s="55"/>
      <c r="U4550" s="56"/>
      <c r="V4550" s="57"/>
      <c r="AF4550" s="15"/>
      <c r="AO4550" s="64"/>
      <c r="AP4550"/>
      <c r="AQ4550"/>
      <c r="AR4550" s="46"/>
      <c r="AS4550" s="43"/>
    </row>
    <row r="4551" spans="1:45" x14ac:dyDescent="0.2">
      <c r="A4551" s="48"/>
      <c r="B4551" s="2"/>
      <c r="D4551" s="65"/>
      <c r="G4551" s="1"/>
      <c r="H4551" s="50"/>
      <c r="I4551" s="51"/>
      <c r="J4551" s="52"/>
      <c r="L4551" s="58"/>
      <c r="N4551" s="53"/>
      <c r="O4551" s="53"/>
      <c r="P4551" s="53"/>
      <c r="Q4551" s="53"/>
      <c r="S4551" s="54"/>
      <c r="T4551" s="55"/>
      <c r="U4551" s="56"/>
      <c r="V4551" s="57"/>
      <c r="AF4551" s="15"/>
      <c r="AO4551" s="64"/>
      <c r="AP4551"/>
      <c r="AQ4551"/>
      <c r="AR4551" s="46"/>
      <c r="AS4551" s="43"/>
    </row>
    <row r="4552" spans="1:45" x14ac:dyDescent="0.2">
      <c r="A4552" s="48"/>
      <c r="B4552" s="2"/>
      <c r="D4552" s="65"/>
      <c r="G4552" s="1"/>
      <c r="H4552" s="50"/>
      <c r="I4552" s="51"/>
      <c r="J4552" s="52"/>
      <c r="L4552" s="58"/>
      <c r="N4552" s="53"/>
      <c r="O4552" s="53"/>
      <c r="P4552" s="53"/>
      <c r="Q4552" s="53"/>
      <c r="S4552" s="54"/>
      <c r="T4552" s="55"/>
      <c r="U4552" s="56"/>
      <c r="V4552" s="57"/>
      <c r="AF4552" s="15"/>
      <c r="AO4552" s="64"/>
      <c r="AP4552"/>
      <c r="AQ4552"/>
      <c r="AR4552" s="46"/>
      <c r="AS4552" s="43"/>
    </row>
    <row r="4553" spans="1:45" x14ac:dyDescent="0.2">
      <c r="A4553" s="48"/>
      <c r="B4553" s="2"/>
      <c r="D4553" s="65"/>
      <c r="G4553" s="1"/>
      <c r="H4553" s="50"/>
      <c r="I4553" s="51"/>
      <c r="J4553" s="52"/>
      <c r="L4553" s="58"/>
      <c r="N4553" s="53"/>
      <c r="O4553" s="53"/>
      <c r="P4553" s="53"/>
      <c r="Q4553" s="53"/>
      <c r="S4553" s="54"/>
      <c r="T4553" s="55"/>
      <c r="U4553" s="56"/>
      <c r="V4553" s="57"/>
      <c r="AF4553" s="15"/>
      <c r="AO4553" s="64"/>
      <c r="AP4553"/>
      <c r="AQ4553"/>
      <c r="AR4553" s="46"/>
      <c r="AS4553" s="43"/>
    </row>
    <row r="4554" spans="1:45" x14ac:dyDescent="0.2">
      <c r="A4554" s="48"/>
      <c r="B4554" s="2"/>
      <c r="D4554" s="65"/>
      <c r="G4554" s="1"/>
      <c r="H4554" s="50"/>
      <c r="I4554" s="51"/>
      <c r="J4554" s="52"/>
      <c r="L4554" s="58"/>
      <c r="N4554" s="53"/>
      <c r="O4554" s="53"/>
      <c r="P4554" s="53"/>
      <c r="Q4554" s="53"/>
      <c r="S4554" s="54"/>
      <c r="T4554" s="55"/>
      <c r="U4554" s="56"/>
      <c r="V4554" s="57"/>
      <c r="AF4554" s="15"/>
      <c r="AO4554" s="64"/>
      <c r="AP4554"/>
      <c r="AQ4554"/>
      <c r="AR4554" s="46"/>
      <c r="AS4554" s="43"/>
    </row>
    <row r="4555" spans="1:45" x14ac:dyDescent="0.2">
      <c r="A4555" s="48"/>
      <c r="B4555" s="2"/>
      <c r="D4555" s="65"/>
      <c r="G4555" s="1"/>
      <c r="H4555" s="50"/>
      <c r="I4555" s="51"/>
      <c r="J4555" s="52"/>
      <c r="L4555" s="58"/>
      <c r="N4555" s="53"/>
      <c r="O4555" s="53"/>
      <c r="P4555" s="53"/>
      <c r="Q4555" s="53"/>
      <c r="S4555" s="54"/>
      <c r="T4555" s="55"/>
      <c r="U4555" s="56"/>
      <c r="V4555" s="57"/>
      <c r="AF4555" s="15"/>
      <c r="AO4555" s="64"/>
      <c r="AP4555"/>
      <c r="AQ4555"/>
      <c r="AR4555" s="46"/>
      <c r="AS4555" s="43"/>
    </row>
    <row r="4556" spans="1:45" x14ac:dyDescent="0.2">
      <c r="A4556" s="48"/>
      <c r="B4556" s="2"/>
      <c r="D4556" s="65"/>
      <c r="G4556" s="1"/>
      <c r="H4556" s="50"/>
      <c r="I4556" s="51"/>
      <c r="J4556" s="52"/>
      <c r="L4556" s="58"/>
      <c r="N4556" s="53"/>
      <c r="O4556" s="53"/>
      <c r="P4556" s="53"/>
      <c r="Q4556" s="53"/>
      <c r="S4556" s="54"/>
      <c r="T4556" s="55"/>
      <c r="U4556" s="56"/>
      <c r="V4556" s="57"/>
      <c r="AF4556" s="15"/>
      <c r="AO4556" s="64"/>
      <c r="AP4556"/>
      <c r="AQ4556"/>
      <c r="AR4556" s="46"/>
      <c r="AS4556" s="43"/>
    </row>
    <row r="4557" spans="1:45" x14ac:dyDescent="0.2">
      <c r="A4557" s="48"/>
      <c r="B4557" s="2"/>
      <c r="D4557" s="65"/>
      <c r="G4557" s="1"/>
      <c r="H4557" s="50"/>
      <c r="I4557" s="51"/>
      <c r="J4557" s="52"/>
      <c r="L4557" s="58"/>
      <c r="N4557" s="53"/>
      <c r="O4557" s="53"/>
      <c r="P4557" s="53"/>
      <c r="Q4557" s="53"/>
      <c r="S4557" s="54"/>
      <c r="T4557" s="55"/>
      <c r="U4557" s="56"/>
      <c r="V4557" s="57"/>
      <c r="AF4557" s="15"/>
      <c r="AO4557" s="64"/>
      <c r="AP4557"/>
      <c r="AQ4557"/>
      <c r="AR4557" s="46"/>
      <c r="AS4557" s="43"/>
    </row>
    <row r="4558" spans="1:45" x14ac:dyDescent="0.2">
      <c r="A4558" s="48"/>
      <c r="B4558" s="2"/>
      <c r="D4558" s="65"/>
      <c r="G4558" s="1"/>
      <c r="H4558" s="50"/>
      <c r="I4558" s="51"/>
      <c r="J4558" s="52"/>
      <c r="L4558" s="58"/>
      <c r="N4558" s="53"/>
      <c r="O4558" s="53"/>
      <c r="P4558" s="53"/>
      <c r="Q4558" s="53"/>
      <c r="S4558" s="54"/>
      <c r="T4558" s="55"/>
      <c r="U4558" s="56"/>
      <c r="V4558" s="57"/>
      <c r="AF4558" s="15"/>
      <c r="AO4558" s="64"/>
      <c r="AP4558"/>
      <c r="AQ4558"/>
      <c r="AR4558" s="46"/>
      <c r="AS4558" s="43"/>
    </row>
    <row r="4559" spans="1:45" x14ac:dyDescent="0.2">
      <c r="A4559" s="48"/>
      <c r="B4559" s="2"/>
      <c r="D4559" s="65"/>
      <c r="G4559" s="1"/>
      <c r="H4559" s="50"/>
      <c r="I4559" s="51"/>
      <c r="J4559" s="52"/>
      <c r="L4559" s="58"/>
      <c r="N4559" s="53"/>
      <c r="O4559" s="53"/>
      <c r="P4559" s="53"/>
      <c r="Q4559" s="53"/>
      <c r="S4559" s="54"/>
      <c r="T4559" s="55"/>
      <c r="U4559" s="56"/>
      <c r="V4559" s="57"/>
      <c r="AF4559" s="15"/>
      <c r="AO4559" s="64"/>
      <c r="AP4559"/>
      <c r="AQ4559"/>
      <c r="AR4559" s="46"/>
      <c r="AS4559" s="43"/>
    </row>
    <row r="4560" spans="1:45" x14ac:dyDescent="0.2">
      <c r="A4560" s="48"/>
      <c r="B4560" s="2"/>
      <c r="D4560" s="65"/>
      <c r="G4560" s="1"/>
      <c r="H4560" s="50"/>
      <c r="I4560" s="51"/>
      <c r="J4560" s="52"/>
      <c r="L4560" s="58"/>
      <c r="N4560" s="53"/>
      <c r="O4560" s="53"/>
      <c r="P4560" s="53"/>
      <c r="Q4560" s="53"/>
      <c r="S4560" s="54"/>
      <c r="T4560" s="55"/>
      <c r="U4560" s="56"/>
      <c r="V4560" s="57"/>
      <c r="AF4560" s="15"/>
      <c r="AO4560" s="64"/>
      <c r="AP4560"/>
      <c r="AQ4560"/>
      <c r="AR4560" s="46"/>
      <c r="AS4560" s="43"/>
    </row>
    <row r="4561" spans="1:45" x14ac:dyDescent="0.2">
      <c r="A4561" s="48"/>
      <c r="B4561" s="2"/>
      <c r="D4561" s="65"/>
      <c r="G4561" s="1"/>
      <c r="H4561" s="50"/>
      <c r="I4561" s="51"/>
      <c r="J4561" s="52"/>
      <c r="L4561" s="58"/>
      <c r="N4561" s="53"/>
      <c r="O4561" s="53"/>
      <c r="P4561" s="53"/>
      <c r="Q4561" s="53"/>
      <c r="S4561" s="54"/>
      <c r="T4561" s="55"/>
      <c r="U4561" s="56"/>
      <c r="V4561" s="57"/>
      <c r="AF4561" s="15"/>
      <c r="AO4561" s="64"/>
      <c r="AP4561"/>
      <c r="AQ4561"/>
      <c r="AR4561" s="46"/>
      <c r="AS4561" s="43"/>
    </row>
    <row r="4562" spans="1:45" x14ac:dyDescent="0.2">
      <c r="A4562" s="48"/>
      <c r="B4562" s="2"/>
      <c r="D4562" s="65"/>
      <c r="G4562" s="1"/>
      <c r="H4562" s="50"/>
      <c r="I4562" s="51"/>
      <c r="J4562" s="52"/>
      <c r="L4562" s="58"/>
      <c r="N4562" s="53"/>
      <c r="O4562" s="53"/>
      <c r="P4562" s="53"/>
      <c r="Q4562" s="53"/>
      <c r="S4562" s="54"/>
      <c r="T4562" s="55"/>
      <c r="U4562" s="56"/>
      <c r="V4562" s="57"/>
      <c r="AF4562" s="15"/>
      <c r="AO4562" s="64"/>
      <c r="AP4562"/>
      <c r="AQ4562"/>
      <c r="AR4562" s="46"/>
      <c r="AS4562" s="43"/>
    </row>
    <row r="4563" spans="1:45" x14ac:dyDescent="0.2">
      <c r="A4563" s="48"/>
      <c r="B4563" s="2"/>
      <c r="D4563" s="65"/>
      <c r="G4563" s="1"/>
      <c r="H4563" s="50"/>
      <c r="I4563" s="51"/>
      <c r="J4563" s="52"/>
      <c r="L4563" s="58"/>
      <c r="N4563" s="53"/>
      <c r="O4563" s="53"/>
      <c r="P4563" s="53"/>
      <c r="Q4563" s="53"/>
      <c r="S4563" s="54"/>
      <c r="T4563" s="55"/>
      <c r="U4563" s="56"/>
      <c r="V4563" s="57"/>
      <c r="AF4563" s="15"/>
      <c r="AO4563" s="64"/>
      <c r="AP4563"/>
      <c r="AQ4563"/>
      <c r="AR4563" s="46"/>
      <c r="AS4563" s="43"/>
    </row>
    <row r="4564" spans="1:45" x14ac:dyDescent="0.2">
      <c r="A4564" s="48"/>
      <c r="B4564" s="2"/>
      <c r="D4564" s="65"/>
      <c r="G4564" s="1"/>
      <c r="H4564" s="50"/>
      <c r="I4564" s="51"/>
      <c r="J4564" s="52"/>
      <c r="L4564" s="58"/>
      <c r="N4564" s="53"/>
      <c r="O4564" s="53"/>
      <c r="P4564" s="53"/>
      <c r="Q4564" s="53"/>
      <c r="S4564" s="54"/>
      <c r="T4564" s="55"/>
      <c r="U4564" s="56"/>
      <c r="V4564" s="57"/>
      <c r="AF4564" s="15"/>
      <c r="AO4564" s="64"/>
      <c r="AP4564"/>
      <c r="AQ4564"/>
      <c r="AR4564" s="46"/>
      <c r="AS4564" s="43"/>
    </row>
    <row r="4565" spans="1:45" x14ac:dyDescent="0.2">
      <c r="A4565" s="48"/>
      <c r="B4565" s="2"/>
      <c r="D4565" s="65"/>
      <c r="G4565" s="1"/>
      <c r="H4565" s="50"/>
      <c r="I4565" s="51"/>
      <c r="J4565" s="52"/>
      <c r="L4565" s="58"/>
      <c r="N4565" s="53"/>
      <c r="O4565" s="53"/>
      <c r="P4565" s="53"/>
      <c r="Q4565" s="53"/>
      <c r="S4565" s="54"/>
      <c r="T4565" s="55"/>
      <c r="U4565" s="56"/>
      <c r="V4565" s="57"/>
      <c r="AF4565" s="15"/>
      <c r="AO4565" s="64"/>
      <c r="AP4565"/>
      <c r="AQ4565"/>
      <c r="AR4565" s="46"/>
      <c r="AS4565" s="43"/>
    </row>
    <row r="4566" spans="1:45" x14ac:dyDescent="0.2">
      <c r="A4566" s="48"/>
      <c r="B4566" s="2"/>
      <c r="D4566" s="65"/>
      <c r="G4566" s="1"/>
      <c r="H4566" s="50"/>
      <c r="I4566" s="51"/>
      <c r="J4566" s="52"/>
      <c r="L4566" s="58"/>
      <c r="N4566" s="53"/>
      <c r="O4566" s="53"/>
      <c r="P4566" s="53"/>
      <c r="Q4566" s="53"/>
      <c r="S4566" s="54"/>
      <c r="T4566" s="55"/>
      <c r="U4566" s="56"/>
      <c r="V4566" s="57"/>
      <c r="AF4566" s="15"/>
      <c r="AO4566" s="64"/>
      <c r="AP4566"/>
      <c r="AQ4566"/>
      <c r="AR4566" s="46"/>
      <c r="AS4566" s="43"/>
    </row>
    <row r="4567" spans="1:45" x14ac:dyDescent="0.2">
      <c r="A4567" s="48"/>
      <c r="B4567" s="2"/>
      <c r="D4567" s="65"/>
      <c r="G4567" s="1"/>
      <c r="H4567" s="50"/>
      <c r="I4567" s="51"/>
      <c r="J4567" s="52"/>
      <c r="L4567" s="58"/>
      <c r="N4567" s="53"/>
      <c r="O4567" s="53"/>
      <c r="P4567" s="53"/>
      <c r="Q4567" s="53"/>
      <c r="S4567" s="54"/>
      <c r="T4567" s="55"/>
      <c r="U4567" s="56"/>
      <c r="V4567" s="57"/>
      <c r="AF4567" s="15"/>
      <c r="AO4567" s="64"/>
      <c r="AP4567"/>
      <c r="AQ4567"/>
      <c r="AR4567" s="46"/>
      <c r="AS4567" s="43"/>
    </row>
    <row r="4568" spans="1:45" x14ac:dyDescent="0.2">
      <c r="A4568" s="48"/>
      <c r="B4568" s="2"/>
      <c r="D4568" s="65"/>
      <c r="G4568" s="1"/>
      <c r="H4568" s="50"/>
      <c r="I4568" s="51"/>
      <c r="J4568" s="52"/>
      <c r="L4568" s="58"/>
      <c r="N4568" s="53"/>
      <c r="O4568" s="53"/>
      <c r="P4568" s="53"/>
      <c r="Q4568" s="53"/>
      <c r="S4568" s="54"/>
      <c r="T4568" s="55"/>
      <c r="U4568" s="56"/>
      <c r="V4568" s="57"/>
      <c r="AF4568" s="15"/>
      <c r="AO4568" s="64"/>
      <c r="AP4568"/>
      <c r="AQ4568"/>
      <c r="AR4568" s="46"/>
      <c r="AS4568" s="43"/>
    </row>
    <row r="4569" spans="1:45" x14ac:dyDescent="0.2">
      <c r="A4569" s="48"/>
      <c r="B4569" s="2"/>
      <c r="D4569" s="65"/>
      <c r="G4569" s="1"/>
      <c r="H4569" s="50"/>
      <c r="I4569" s="51"/>
      <c r="J4569" s="52"/>
      <c r="L4569" s="58"/>
      <c r="N4569" s="53"/>
      <c r="O4569" s="53"/>
      <c r="P4569" s="53"/>
      <c r="Q4569" s="53"/>
      <c r="S4569" s="54"/>
      <c r="T4569" s="55"/>
      <c r="U4569" s="56"/>
      <c r="V4569" s="57"/>
      <c r="AF4569" s="15"/>
      <c r="AO4569" s="64"/>
      <c r="AP4569"/>
      <c r="AQ4569"/>
      <c r="AR4569" s="46"/>
      <c r="AS4569" s="43"/>
    </row>
    <row r="4570" spans="1:45" x14ac:dyDescent="0.2">
      <c r="A4570" s="48"/>
      <c r="B4570" s="2"/>
      <c r="D4570" s="65"/>
      <c r="G4570" s="1"/>
      <c r="H4570" s="50"/>
      <c r="I4570" s="51"/>
      <c r="J4570" s="52"/>
      <c r="L4570" s="58"/>
      <c r="N4570" s="53"/>
      <c r="O4570" s="53"/>
      <c r="P4570" s="53"/>
      <c r="Q4570" s="53"/>
      <c r="S4570" s="54"/>
      <c r="T4570" s="55"/>
      <c r="U4570" s="56"/>
      <c r="V4570" s="57"/>
      <c r="AF4570" s="15"/>
      <c r="AO4570" s="64"/>
      <c r="AP4570"/>
      <c r="AQ4570"/>
      <c r="AR4570" s="46"/>
      <c r="AS4570" s="43"/>
    </row>
    <row r="4571" spans="1:45" x14ac:dyDescent="0.2">
      <c r="A4571" s="48"/>
      <c r="B4571" s="2"/>
      <c r="D4571" s="65"/>
      <c r="G4571" s="1"/>
      <c r="H4571" s="50"/>
      <c r="I4571" s="51"/>
      <c r="J4571" s="52"/>
      <c r="L4571" s="58"/>
      <c r="N4571" s="53"/>
      <c r="O4571" s="53"/>
      <c r="P4571" s="53"/>
      <c r="Q4571" s="53"/>
      <c r="S4571" s="54"/>
      <c r="T4571" s="55"/>
      <c r="U4571" s="56"/>
      <c r="V4571" s="57"/>
      <c r="AF4571" s="15"/>
      <c r="AO4571" s="64"/>
      <c r="AP4571"/>
      <c r="AQ4571"/>
      <c r="AR4571" s="46"/>
      <c r="AS4571" s="43"/>
    </row>
    <row r="4572" spans="1:45" x14ac:dyDescent="0.2">
      <c r="A4572" s="48"/>
      <c r="B4572" s="2"/>
      <c r="D4572" s="65"/>
      <c r="G4572" s="1"/>
      <c r="H4572" s="50"/>
      <c r="I4572" s="51"/>
      <c r="J4572" s="52"/>
      <c r="L4572" s="58"/>
      <c r="N4572" s="53"/>
      <c r="O4572" s="53"/>
      <c r="P4572" s="53"/>
      <c r="Q4572" s="53"/>
      <c r="S4572" s="54"/>
      <c r="T4572" s="55"/>
      <c r="U4572" s="56"/>
      <c r="V4572" s="57"/>
      <c r="AF4572" s="15"/>
      <c r="AO4572" s="64"/>
      <c r="AP4572"/>
      <c r="AQ4572"/>
      <c r="AR4572" s="46"/>
      <c r="AS4572" s="43"/>
    </row>
    <row r="4573" spans="1:45" x14ac:dyDescent="0.2">
      <c r="A4573" s="48"/>
      <c r="B4573" s="2"/>
      <c r="D4573" s="65"/>
      <c r="G4573" s="1"/>
      <c r="H4573" s="50"/>
      <c r="I4573" s="51"/>
      <c r="J4573" s="52"/>
      <c r="L4573" s="58"/>
      <c r="N4573" s="53"/>
      <c r="O4573" s="53"/>
      <c r="P4573" s="53"/>
      <c r="Q4573" s="53"/>
      <c r="S4573" s="54"/>
      <c r="T4573" s="55"/>
      <c r="U4573" s="56"/>
      <c r="V4573" s="57"/>
      <c r="AF4573" s="15"/>
      <c r="AO4573" s="64"/>
      <c r="AP4573"/>
      <c r="AQ4573"/>
      <c r="AR4573" s="46"/>
      <c r="AS4573" s="43"/>
    </row>
    <row r="4574" spans="1:45" x14ac:dyDescent="0.2">
      <c r="A4574" s="48"/>
      <c r="B4574" s="2"/>
      <c r="D4574" s="65"/>
      <c r="G4574" s="1"/>
      <c r="H4574" s="50"/>
      <c r="I4574" s="51"/>
      <c r="J4574" s="52"/>
      <c r="L4574" s="58"/>
      <c r="N4574" s="53"/>
      <c r="O4574" s="53"/>
      <c r="P4574" s="53"/>
      <c r="Q4574" s="53"/>
      <c r="S4574" s="54"/>
      <c r="T4574" s="55"/>
      <c r="U4574" s="56"/>
      <c r="V4574" s="57"/>
      <c r="AF4574" s="15"/>
      <c r="AO4574" s="64"/>
      <c r="AP4574"/>
      <c r="AQ4574"/>
      <c r="AR4574" s="46"/>
      <c r="AS4574" s="43"/>
    </row>
    <row r="4575" spans="1:45" x14ac:dyDescent="0.2">
      <c r="A4575" s="48"/>
      <c r="B4575" s="2"/>
      <c r="D4575" s="65"/>
      <c r="G4575" s="1"/>
      <c r="H4575" s="50"/>
      <c r="I4575" s="51"/>
      <c r="J4575" s="52"/>
      <c r="L4575" s="58"/>
      <c r="N4575" s="53"/>
      <c r="O4575" s="53"/>
      <c r="P4575" s="53"/>
      <c r="Q4575" s="53"/>
      <c r="S4575" s="54"/>
      <c r="T4575" s="55"/>
      <c r="U4575" s="56"/>
      <c r="V4575" s="57"/>
      <c r="AF4575" s="15"/>
      <c r="AO4575" s="64"/>
      <c r="AP4575"/>
      <c r="AQ4575"/>
      <c r="AR4575" s="46"/>
      <c r="AS4575" s="43"/>
    </row>
    <row r="4576" spans="1:45" x14ac:dyDescent="0.2">
      <c r="A4576" s="48"/>
      <c r="B4576" s="2"/>
      <c r="D4576" s="65"/>
      <c r="G4576" s="1"/>
      <c r="H4576" s="50"/>
      <c r="I4576" s="51"/>
      <c r="J4576" s="52"/>
      <c r="L4576" s="58"/>
      <c r="N4576" s="53"/>
      <c r="O4576" s="53"/>
      <c r="P4576" s="53"/>
      <c r="Q4576" s="53"/>
      <c r="S4576" s="54"/>
      <c r="T4576" s="55"/>
      <c r="U4576" s="56"/>
      <c r="V4576" s="57"/>
      <c r="AF4576" s="15"/>
      <c r="AO4576" s="64"/>
      <c r="AP4576"/>
      <c r="AQ4576"/>
      <c r="AR4576" s="46"/>
      <c r="AS4576" s="43"/>
    </row>
    <row r="4577" spans="1:45" x14ac:dyDescent="0.2">
      <c r="A4577" s="48"/>
      <c r="B4577" s="2"/>
      <c r="D4577" s="65"/>
      <c r="G4577" s="1"/>
      <c r="H4577" s="50"/>
      <c r="I4577" s="51"/>
      <c r="J4577" s="52"/>
      <c r="L4577" s="58"/>
      <c r="N4577" s="53"/>
      <c r="O4577" s="53"/>
      <c r="P4577" s="53"/>
      <c r="Q4577" s="53"/>
      <c r="S4577" s="54"/>
      <c r="T4577" s="55"/>
      <c r="U4577" s="56"/>
      <c r="V4577" s="57"/>
      <c r="AF4577" s="15"/>
      <c r="AO4577" s="64"/>
      <c r="AP4577"/>
      <c r="AQ4577"/>
      <c r="AR4577" s="46"/>
      <c r="AS4577" s="43"/>
    </row>
    <row r="4578" spans="1:45" x14ac:dyDescent="0.2">
      <c r="A4578" s="48"/>
      <c r="B4578" s="2"/>
      <c r="D4578" s="65"/>
      <c r="G4578" s="1"/>
      <c r="H4578" s="50"/>
      <c r="I4578" s="51"/>
      <c r="J4578" s="52"/>
      <c r="L4578" s="58"/>
      <c r="N4578" s="53"/>
      <c r="O4578" s="53"/>
      <c r="P4578" s="53"/>
      <c r="Q4578" s="53"/>
      <c r="S4578" s="54"/>
      <c r="T4578" s="55"/>
      <c r="U4578" s="56"/>
      <c r="V4578" s="57"/>
      <c r="AF4578" s="15"/>
      <c r="AO4578" s="64"/>
      <c r="AP4578"/>
      <c r="AQ4578"/>
      <c r="AR4578" s="46"/>
      <c r="AS4578" s="43"/>
    </row>
    <row r="4579" spans="1:45" x14ac:dyDescent="0.2">
      <c r="A4579" s="48"/>
      <c r="B4579" s="2"/>
      <c r="D4579" s="65"/>
      <c r="G4579" s="1"/>
      <c r="H4579" s="50"/>
      <c r="I4579" s="51"/>
      <c r="J4579" s="52"/>
      <c r="L4579" s="58"/>
      <c r="N4579" s="53"/>
      <c r="O4579" s="53"/>
      <c r="P4579" s="53"/>
      <c r="Q4579" s="53"/>
      <c r="S4579" s="54"/>
      <c r="T4579" s="55"/>
      <c r="U4579" s="56"/>
      <c r="V4579" s="57"/>
      <c r="AF4579" s="15"/>
      <c r="AO4579" s="64"/>
      <c r="AP4579"/>
      <c r="AQ4579"/>
      <c r="AR4579" s="46"/>
      <c r="AS4579" s="43"/>
    </row>
    <row r="4580" spans="1:45" x14ac:dyDescent="0.2">
      <c r="A4580" s="48"/>
      <c r="B4580" s="2"/>
      <c r="D4580" s="65"/>
      <c r="G4580" s="1"/>
      <c r="H4580" s="50"/>
      <c r="I4580" s="51"/>
      <c r="J4580" s="52"/>
      <c r="L4580" s="58"/>
      <c r="N4580" s="53"/>
      <c r="O4580" s="53"/>
      <c r="P4580" s="53"/>
      <c r="Q4580" s="53"/>
      <c r="S4580" s="54"/>
      <c r="T4580" s="55"/>
      <c r="U4580" s="56"/>
      <c r="V4580" s="57"/>
      <c r="AF4580" s="15"/>
      <c r="AO4580" s="64"/>
      <c r="AP4580"/>
      <c r="AQ4580"/>
      <c r="AR4580" s="46"/>
      <c r="AS4580" s="43"/>
    </row>
    <row r="4581" spans="1:45" x14ac:dyDescent="0.2">
      <c r="A4581" s="48"/>
      <c r="B4581" s="2"/>
      <c r="D4581" s="65"/>
      <c r="G4581" s="1"/>
      <c r="H4581" s="50"/>
      <c r="I4581" s="51"/>
      <c r="J4581" s="52"/>
      <c r="L4581" s="58"/>
      <c r="N4581" s="53"/>
      <c r="O4581" s="53"/>
      <c r="P4581" s="53"/>
      <c r="Q4581" s="53"/>
      <c r="S4581" s="54"/>
      <c r="T4581" s="55"/>
      <c r="U4581" s="56"/>
      <c r="V4581" s="57"/>
      <c r="AF4581" s="15"/>
      <c r="AO4581" s="64"/>
      <c r="AP4581"/>
      <c r="AQ4581"/>
      <c r="AR4581" s="46"/>
      <c r="AS4581" s="43"/>
    </row>
    <row r="4582" spans="1:45" x14ac:dyDescent="0.2">
      <c r="A4582" s="48"/>
      <c r="B4582" s="2"/>
      <c r="D4582" s="65"/>
      <c r="G4582" s="1"/>
      <c r="H4582" s="50"/>
      <c r="I4582" s="51"/>
      <c r="J4582" s="52"/>
      <c r="L4582" s="58"/>
      <c r="N4582" s="53"/>
      <c r="O4582" s="53"/>
      <c r="P4582" s="53"/>
      <c r="Q4582" s="53"/>
      <c r="S4582" s="54"/>
      <c r="T4582" s="55"/>
      <c r="U4582" s="56"/>
      <c r="V4582" s="57"/>
      <c r="AF4582" s="15"/>
      <c r="AO4582" s="64"/>
      <c r="AP4582"/>
      <c r="AQ4582"/>
      <c r="AR4582" s="46"/>
      <c r="AS4582" s="43"/>
    </row>
    <row r="4583" spans="1:45" x14ac:dyDescent="0.2">
      <c r="A4583" s="48"/>
      <c r="B4583" s="2"/>
      <c r="D4583" s="65"/>
      <c r="G4583" s="1"/>
      <c r="H4583" s="50"/>
      <c r="I4583" s="51"/>
      <c r="J4583" s="52"/>
      <c r="L4583" s="58"/>
      <c r="N4583" s="53"/>
      <c r="O4583" s="53"/>
      <c r="P4583" s="53"/>
      <c r="Q4583" s="53"/>
      <c r="S4583" s="54"/>
      <c r="T4583" s="55"/>
      <c r="U4583" s="56"/>
      <c r="V4583" s="57"/>
      <c r="AF4583" s="15"/>
      <c r="AO4583" s="64"/>
      <c r="AP4583"/>
      <c r="AQ4583"/>
      <c r="AR4583" s="46"/>
      <c r="AS4583" s="43"/>
    </row>
    <row r="4584" spans="1:45" x14ac:dyDescent="0.2">
      <c r="A4584" s="48"/>
      <c r="B4584" s="2"/>
      <c r="D4584" s="65"/>
      <c r="G4584" s="1"/>
      <c r="H4584" s="50"/>
      <c r="I4584" s="51"/>
      <c r="J4584" s="52"/>
      <c r="L4584" s="58"/>
      <c r="N4584" s="53"/>
      <c r="O4584" s="53"/>
      <c r="P4584" s="53"/>
      <c r="Q4584" s="53"/>
      <c r="S4584" s="54"/>
      <c r="T4584" s="55"/>
      <c r="U4584" s="56"/>
      <c r="V4584" s="57"/>
      <c r="AF4584" s="15"/>
      <c r="AO4584" s="64"/>
      <c r="AP4584"/>
      <c r="AQ4584"/>
      <c r="AR4584" s="46"/>
      <c r="AS4584" s="43"/>
    </row>
    <row r="4585" spans="1:45" x14ac:dyDescent="0.2">
      <c r="A4585" s="48"/>
      <c r="B4585" s="2"/>
      <c r="D4585" s="65"/>
      <c r="G4585" s="1"/>
      <c r="H4585" s="50"/>
      <c r="I4585" s="51"/>
      <c r="J4585" s="52"/>
      <c r="L4585" s="58"/>
      <c r="N4585" s="53"/>
      <c r="O4585" s="53"/>
      <c r="P4585" s="53"/>
      <c r="Q4585" s="53"/>
      <c r="S4585" s="54"/>
      <c r="T4585" s="55"/>
      <c r="U4585" s="56"/>
      <c r="V4585" s="57"/>
      <c r="AF4585" s="15"/>
      <c r="AO4585" s="64"/>
      <c r="AP4585"/>
      <c r="AQ4585"/>
      <c r="AR4585" s="46"/>
      <c r="AS4585" s="43"/>
    </row>
    <row r="4586" spans="1:45" x14ac:dyDescent="0.2">
      <c r="A4586" s="48"/>
      <c r="B4586" s="2"/>
      <c r="D4586" s="65"/>
      <c r="G4586" s="1"/>
      <c r="H4586" s="50"/>
      <c r="I4586" s="51"/>
      <c r="J4586" s="52"/>
      <c r="L4586" s="58"/>
      <c r="N4586" s="53"/>
      <c r="O4586" s="53"/>
      <c r="P4586" s="53"/>
      <c r="Q4586" s="53"/>
      <c r="S4586" s="54"/>
      <c r="T4586" s="55"/>
      <c r="U4586" s="56"/>
      <c r="V4586" s="57"/>
      <c r="AF4586" s="15"/>
      <c r="AO4586" s="64"/>
      <c r="AP4586"/>
      <c r="AQ4586"/>
      <c r="AR4586" s="46"/>
      <c r="AS4586" s="43"/>
    </row>
    <row r="4587" spans="1:45" x14ac:dyDescent="0.2">
      <c r="A4587" s="48"/>
      <c r="B4587" s="2"/>
      <c r="D4587" s="65"/>
      <c r="G4587" s="1"/>
      <c r="H4587" s="50"/>
      <c r="I4587" s="51"/>
      <c r="J4587" s="52"/>
      <c r="L4587" s="58"/>
      <c r="N4587" s="53"/>
      <c r="O4587" s="53"/>
      <c r="P4587" s="53"/>
      <c r="Q4587" s="53"/>
      <c r="S4587" s="54"/>
      <c r="T4587" s="55"/>
      <c r="U4587" s="56"/>
      <c r="V4587" s="57"/>
      <c r="AF4587" s="15"/>
      <c r="AO4587" s="64"/>
      <c r="AP4587"/>
      <c r="AQ4587"/>
      <c r="AR4587" s="46"/>
      <c r="AS4587" s="43"/>
    </row>
    <row r="4588" spans="1:45" x14ac:dyDescent="0.2">
      <c r="A4588" s="48"/>
      <c r="B4588" s="2"/>
      <c r="D4588" s="65"/>
      <c r="G4588" s="1"/>
      <c r="H4588" s="50"/>
      <c r="I4588" s="51"/>
      <c r="J4588" s="52"/>
      <c r="L4588" s="58"/>
      <c r="N4588" s="53"/>
      <c r="O4588" s="53"/>
      <c r="P4588" s="53"/>
      <c r="Q4588" s="53"/>
      <c r="S4588" s="54"/>
      <c r="T4588" s="55"/>
      <c r="U4588" s="56"/>
      <c r="V4588" s="57"/>
      <c r="AF4588" s="15"/>
      <c r="AO4588" s="64"/>
      <c r="AP4588"/>
      <c r="AQ4588"/>
      <c r="AR4588" s="46"/>
      <c r="AS4588" s="43"/>
    </row>
    <row r="4589" spans="1:45" x14ac:dyDescent="0.2">
      <c r="A4589" s="48"/>
      <c r="B4589" s="2"/>
      <c r="D4589" s="65"/>
      <c r="G4589" s="1"/>
      <c r="H4589" s="50"/>
      <c r="I4589" s="51"/>
      <c r="J4589" s="52"/>
      <c r="L4589" s="58"/>
      <c r="N4589" s="53"/>
      <c r="O4589" s="53"/>
      <c r="P4589" s="53"/>
      <c r="Q4589" s="53"/>
      <c r="S4589" s="54"/>
      <c r="T4589" s="55"/>
      <c r="U4589" s="56"/>
      <c r="V4589" s="57"/>
      <c r="AF4589" s="15"/>
      <c r="AO4589" s="64"/>
      <c r="AP4589"/>
      <c r="AQ4589"/>
      <c r="AR4589" s="46"/>
      <c r="AS4589" s="43"/>
    </row>
    <row r="4590" spans="1:45" x14ac:dyDescent="0.2">
      <c r="A4590" s="48"/>
      <c r="B4590" s="2"/>
      <c r="D4590" s="65"/>
      <c r="G4590" s="1"/>
      <c r="H4590" s="50"/>
      <c r="I4590" s="51"/>
      <c r="J4590" s="52"/>
      <c r="L4590" s="58"/>
      <c r="N4590" s="53"/>
      <c r="O4590" s="53"/>
      <c r="P4590" s="53"/>
      <c r="Q4590" s="53"/>
      <c r="S4590" s="54"/>
      <c r="T4590" s="55"/>
      <c r="U4590" s="56"/>
      <c r="V4590" s="57"/>
      <c r="AF4590" s="15"/>
      <c r="AO4590" s="64"/>
      <c r="AP4590"/>
      <c r="AQ4590"/>
      <c r="AR4590" s="46"/>
      <c r="AS4590" s="43"/>
    </row>
    <row r="4591" spans="1:45" x14ac:dyDescent="0.2">
      <c r="A4591" s="48"/>
      <c r="B4591" s="2"/>
      <c r="D4591" s="65"/>
      <c r="G4591" s="1"/>
      <c r="H4591" s="50"/>
      <c r="I4591" s="51"/>
      <c r="J4591" s="52"/>
      <c r="L4591" s="58"/>
      <c r="N4591" s="53"/>
      <c r="O4591" s="53"/>
      <c r="P4591" s="53"/>
      <c r="Q4591" s="53"/>
      <c r="S4591" s="54"/>
      <c r="T4591" s="55"/>
      <c r="U4591" s="56"/>
      <c r="V4591" s="57"/>
      <c r="AF4591" s="15"/>
      <c r="AO4591" s="64"/>
      <c r="AP4591"/>
      <c r="AQ4591"/>
      <c r="AR4591" s="46"/>
      <c r="AS4591" s="43"/>
    </row>
    <row r="4592" spans="1:45" x14ac:dyDescent="0.2">
      <c r="A4592" s="48"/>
      <c r="B4592" s="2"/>
      <c r="D4592" s="65"/>
      <c r="G4592" s="1"/>
      <c r="H4592" s="50"/>
      <c r="I4592" s="51"/>
      <c r="J4592" s="52"/>
      <c r="L4592" s="58"/>
      <c r="N4592" s="53"/>
      <c r="O4592" s="53"/>
      <c r="P4592" s="53"/>
      <c r="Q4592" s="53"/>
      <c r="S4592" s="54"/>
      <c r="T4592" s="55"/>
      <c r="U4592" s="56"/>
      <c r="V4592" s="57"/>
      <c r="AF4592" s="15"/>
      <c r="AO4592" s="64"/>
      <c r="AP4592"/>
      <c r="AQ4592"/>
      <c r="AR4592" s="46"/>
      <c r="AS4592" s="43"/>
    </row>
    <row r="4593" spans="1:45" x14ac:dyDescent="0.2">
      <c r="A4593" s="48"/>
      <c r="B4593" s="2"/>
      <c r="D4593" s="65"/>
      <c r="G4593" s="1"/>
      <c r="H4593" s="50"/>
      <c r="I4593" s="51"/>
      <c r="J4593" s="52"/>
      <c r="L4593" s="58"/>
      <c r="N4593" s="53"/>
      <c r="O4593" s="53"/>
      <c r="P4593" s="53"/>
      <c r="Q4593" s="53"/>
      <c r="S4593" s="54"/>
      <c r="T4593" s="55"/>
      <c r="U4593" s="56"/>
      <c r="V4593" s="57"/>
      <c r="AF4593" s="15"/>
      <c r="AO4593" s="64"/>
      <c r="AP4593"/>
      <c r="AQ4593"/>
      <c r="AR4593" s="46"/>
      <c r="AS4593" s="43"/>
    </row>
    <row r="4594" spans="1:45" x14ac:dyDescent="0.2">
      <c r="A4594" s="48"/>
      <c r="B4594" s="2"/>
      <c r="D4594" s="65"/>
      <c r="G4594" s="1"/>
      <c r="H4594" s="50"/>
      <c r="I4594" s="51"/>
      <c r="J4594" s="52"/>
      <c r="L4594" s="58"/>
      <c r="N4594" s="53"/>
      <c r="O4594" s="53"/>
      <c r="P4594" s="53"/>
      <c r="Q4594" s="53"/>
      <c r="S4594" s="54"/>
      <c r="T4594" s="55"/>
      <c r="U4594" s="56"/>
      <c r="V4594" s="57"/>
      <c r="AF4594" s="15"/>
      <c r="AO4594" s="64"/>
      <c r="AP4594"/>
      <c r="AQ4594"/>
      <c r="AR4594" s="46"/>
      <c r="AS4594" s="43"/>
    </row>
    <row r="4595" spans="1:45" x14ac:dyDescent="0.2">
      <c r="A4595" s="48"/>
      <c r="B4595" s="2"/>
      <c r="D4595" s="65"/>
      <c r="G4595" s="1"/>
      <c r="H4595" s="50"/>
      <c r="I4595" s="51"/>
      <c r="J4595" s="52"/>
      <c r="L4595" s="58"/>
      <c r="N4595" s="53"/>
      <c r="O4595" s="53"/>
      <c r="P4595" s="53"/>
      <c r="Q4595" s="53"/>
      <c r="S4595" s="54"/>
      <c r="T4595" s="55"/>
      <c r="U4595" s="56"/>
      <c r="V4595" s="57"/>
      <c r="AF4595" s="15"/>
      <c r="AO4595" s="64"/>
      <c r="AP4595"/>
      <c r="AQ4595"/>
      <c r="AR4595" s="46"/>
      <c r="AS4595" s="43"/>
    </row>
    <row r="4596" spans="1:45" x14ac:dyDescent="0.2">
      <c r="A4596" s="48"/>
      <c r="B4596" s="2"/>
      <c r="D4596" s="65"/>
      <c r="G4596" s="1"/>
      <c r="H4596" s="50"/>
      <c r="I4596" s="51"/>
      <c r="J4596" s="52"/>
      <c r="L4596" s="58"/>
      <c r="N4596" s="53"/>
      <c r="O4596" s="53"/>
      <c r="P4596" s="53"/>
      <c r="Q4596" s="53"/>
      <c r="S4596" s="54"/>
      <c r="T4596" s="55"/>
      <c r="U4596" s="56"/>
      <c r="V4596" s="57"/>
      <c r="AF4596" s="15"/>
      <c r="AO4596" s="64"/>
      <c r="AP4596"/>
      <c r="AQ4596"/>
      <c r="AR4596" s="46"/>
      <c r="AS4596" s="43"/>
    </row>
    <row r="4597" spans="1:45" x14ac:dyDescent="0.2">
      <c r="A4597" s="48"/>
      <c r="B4597" s="2"/>
      <c r="D4597" s="65"/>
      <c r="G4597" s="1"/>
      <c r="H4597" s="50"/>
      <c r="I4597" s="51"/>
      <c r="J4597" s="52"/>
      <c r="L4597" s="58"/>
      <c r="N4597" s="53"/>
      <c r="O4597" s="53"/>
      <c r="P4597" s="53"/>
      <c r="Q4597" s="53"/>
      <c r="S4597" s="54"/>
      <c r="T4597" s="55"/>
      <c r="U4597" s="56"/>
      <c r="V4597" s="57"/>
      <c r="AF4597" s="15"/>
      <c r="AO4597" s="64"/>
      <c r="AP4597"/>
      <c r="AQ4597"/>
      <c r="AR4597" s="46"/>
      <c r="AS4597" s="43"/>
    </row>
    <row r="4598" spans="1:45" x14ac:dyDescent="0.2">
      <c r="A4598" s="48"/>
      <c r="B4598" s="2"/>
      <c r="D4598" s="65"/>
      <c r="G4598" s="1"/>
      <c r="H4598" s="50"/>
      <c r="I4598" s="51"/>
      <c r="J4598" s="52"/>
      <c r="L4598" s="58"/>
      <c r="N4598" s="53"/>
      <c r="O4598" s="53"/>
      <c r="P4598" s="53"/>
      <c r="Q4598" s="53"/>
      <c r="S4598" s="54"/>
      <c r="T4598" s="55"/>
      <c r="U4598" s="56"/>
      <c r="V4598" s="57"/>
      <c r="AF4598" s="15"/>
      <c r="AO4598" s="64"/>
      <c r="AP4598"/>
      <c r="AQ4598"/>
      <c r="AR4598" s="46"/>
      <c r="AS4598" s="43"/>
    </row>
    <row r="4599" spans="1:45" x14ac:dyDescent="0.2">
      <c r="A4599" s="48"/>
      <c r="B4599" s="2"/>
      <c r="D4599" s="65"/>
      <c r="G4599" s="1"/>
      <c r="H4599" s="50"/>
      <c r="I4599" s="51"/>
      <c r="J4599" s="52"/>
      <c r="L4599" s="58"/>
      <c r="N4599" s="53"/>
      <c r="O4599" s="53"/>
      <c r="P4599" s="53"/>
      <c r="Q4599" s="53"/>
      <c r="S4599" s="54"/>
      <c r="T4599" s="55"/>
      <c r="U4599" s="56"/>
      <c r="V4599" s="57"/>
      <c r="AF4599" s="15"/>
      <c r="AO4599" s="64"/>
      <c r="AP4599"/>
      <c r="AQ4599"/>
      <c r="AR4599" s="46"/>
      <c r="AS4599" s="43"/>
    </row>
    <row r="4600" spans="1:45" x14ac:dyDescent="0.2">
      <c r="A4600" s="48"/>
      <c r="B4600" s="2"/>
      <c r="D4600" s="65"/>
      <c r="G4600" s="1"/>
      <c r="H4600" s="50"/>
      <c r="I4600" s="51"/>
      <c r="J4600" s="52"/>
      <c r="L4600" s="58"/>
      <c r="N4600" s="53"/>
      <c r="O4600" s="53"/>
      <c r="P4600" s="53"/>
      <c r="Q4600" s="53"/>
      <c r="S4600" s="54"/>
      <c r="T4600" s="55"/>
      <c r="U4600" s="56"/>
      <c r="V4600" s="57"/>
      <c r="AF4600" s="15"/>
      <c r="AO4600" s="64"/>
      <c r="AP4600"/>
      <c r="AQ4600"/>
      <c r="AR4600" s="46"/>
      <c r="AS4600" s="43"/>
    </row>
    <row r="4601" spans="1:45" x14ac:dyDescent="0.2">
      <c r="A4601" s="48"/>
      <c r="B4601" s="2"/>
      <c r="D4601" s="65"/>
      <c r="G4601" s="1"/>
      <c r="H4601" s="50"/>
      <c r="I4601" s="51"/>
      <c r="J4601" s="52"/>
      <c r="L4601" s="58"/>
      <c r="N4601" s="53"/>
      <c r="O4601" s="53"/>
      <c r="P4601" s="53"/>
      <c r="Q4601" s="53"/>
      <c r="S4601" s="54"/>
      <c r="T4601" s="55"/>
      <c r="U4601" s="56"/>
      <c r="V4601" s="57"/>
      <c r="AF4601" s="15"/>
      <c r="AO4601" s="64"/>
      <c r="AP4601"/>
      <c r="AQ4601"/>
      <c r="AR4601" s="46"/>
      <c r="AS4601" s="43"/>
    </row>
    <row r="4602" spans="1:45" x14ac:dyDescent="0.2">
      <c r="A4602" s="48"/>
      <c r="B4602" s="2"/>
      <c r="D4602" s="65"/>
      <c r="G4602" s="1"/>
      <c r="H4602" s="50"/>
      <c r="I4602" s="51"/>
      <c r="J4602" s="52"/>
      <c r="L4602" s="58"/>
      <c r="N4602" s="53"/>
      <c r="O4602" s="53"/>
      <c r="P4602" s="53"/>
      <c r="Q4602" s="53"/>
      <c r="S4602" s="54"/>
      <c r="T4602" s="55"/>
      <c r="U4602" s="56"/>
      <c r="V4602" s="57"/>
      <c r="AF4602" s="15"/>
      <c r="AO4602" s="64"/>
      <c r="AP4602"/>
      <c r="AQ4602"/>
      <c r="AR4602" s="46"/>
      <c r="AS4602" s="43"/>
    </row>
    <row r="4603" spans="1:45" x14ac:dyDescent="0.2">
      <c r="A4603" s="48"/>
      <c r="B4603" s="2"/>
      <c r="D4603" s="65"/>
      <c r="G4603" s="1"/>
      <c r="H4603" s="50"/>
      <c r="I4603" s="51"/>
      <c r="J4603" s="52"/>
      <c r="L4603" s="58"/>
      <c r="N4603" s="53"/>
      <c r="O4603" s="53"/>
      <c r="P4603" s="53"/>
      <c r="Q4603" s="53"/>
      <c r="S4603" s="54"/>
      <c r="T4603" s="55"/>
      <c r="U4603" s="56"/>
      <c r="V4603" s="57"/>
      <c r="AF4603" s="15"/>
      <c r="AO4603" s="64"/>
      <c r="AP4603"/>
      <c r="AQ4603"/>
      <c r="AR4603" s="46"/>
      <c r="AS4603" s="43"/>
    </row>
    <row r="4604" spans="1:45" x14ac:dyDescent="0.2">
      <c r="A4604" s="48"/>
      <c r="B4604" s="2"/>
      <c r="D4604" s="65"/>
      <c r="G4604" s="1"/>
      <c r="H4604" s="50"/>
      <c r="I4604" s="51"/>
      <c r="J4604" s="52"/>
      <c r="L4604" s="58"/>
      <c r="N4604" s="53"/>
      <c r="O4604" s="53"/>
      <c r="P4604" s="53"/>
      <c r="Q4604" s="53"/>
      <c r="S4604" s="54"/>
      <c r="T4604" s="55"/>
      <c r="U4604" s="56"/>
      <c r="V4604" s="57"/>
      <c r="AF4604" s="15"/>
      <c r="AO4604" s="64"/>
      <c r="AP4604"/>
      <c r="AQ4604"/>
      <c r="AR4604" s="46"/>
      <c r="AS4604" s="43"/>
    </row>
    <row r="4605" spans="1:45" x14ac:dyDescent="0.2">
      <c r="A4605" s="48"/>
      <c r="B4605" s="2"/>
      <c r="D4605" s="65"/>
      <c r="G4605" s="1"/>
      <c r="H4605" s="50"/>
      <c r="I4605" s="51"/>
      <c r="J4605" s="52"/>
      <c r="L4605" s="58"/>
      <c r="N4605" s="53"/>
      <c r="O4605" s="53"/>
      <c r="P4605" s="53"/>
      <c r="Q4605" s="53"/>
      <c r="S4605" s="54"/>
      <c r="T4605" s="55"/>
      <c r="U4605" s="56"/>
      <c r="V4605" s="57"/>
      <c r="AF4605" s="15"/>
      <c r="AO4605" s="64"/>
      <c r="AP4605"/>
      <c r="AQ4605"/>
      <c r="AR4605" s="46"/>
      <c r="AS4605" s="43"/>
    </row>
    <row r="4606" spans="1:45" x14ac:dyDescent="0.2">
      <c r="A4606" s="48"/>
      <c r="B4606" s="2"/>
      <c r="D4606" s="65"/>
      <c r="G4606" s="1"/>
      <c r="H4606" s="50"/>
      <c r="I4606" s="51"/>
      <c r="J4606" s="52"/>
      <c r="L4606" s="58"/>
      <c r="N4606" s="53"/>
      <c r="O4606" s="53"/>
      <c r="P4606" s="53"/>
      <c r="Q4606" s="53"/>
      <c r="S4606" s="54"/>
      <c r="T4606" s="55"/>
      <c r="U4606" s="56"/>
      <c r="V4606" s="57"/>
      <c r="AF4606" s="15"/>
      <c r="AO4606" s="64"/>
      <c r="AP4606"/>
      <c r="AQ4606"/>
      <c r="AR4606" s="46"/>
      <c r="AS4606" s="43"/>
    </row>
    <row r="4607" spans="1:45" x14ac:dyDescent="0.2">
      <c r="A4607" s="48"/>
      <c r="B4607" s="2"/>
      <c r="D4607" s="65"/>
      <c r="G4607" s="1"/>
      <c r="H4607" s="50"/>
      <c r="I4607" s="51"/>
      <c r="J4607" s="52"/>
      <c r="L4607" s="58"/>
      <c r="N4607" s="53"/>
      <c r="O4607" s="53"/>
      <c r="P4607" s="53"/>
      <c r="Q4607" s="53"/>
      <c r="S4607" s="54"/>
      <c r="T4607" s="55"/>
      <c r="U4607" s="56"/>
      <c r="V4607" s="57"/>
      <c r="AF4607" s="15"/>
      <c r="AO4607" s="64"/>
      <c r="AP4607"/>
      <c r="AQ4607"/>
      <c r="AR4607" s="46"/>
      <c r="AS4607" s="43"/>
    </row>
    <row r="4608" spans="1:45" x14ac:dyDescent="0.2">
      <c r="A4608" s="48"/>
      <c r="B4608" s="2"/>
      <c r="D4608" s="65"/>
      <c r="G4608" s="1"/>
      <c r="H4608" s="50"/>
      <c r="I4608" s="51"/>
      <c r="J4608" s="52"/>
      <c r="L4608" s="58"/>
      <c r="N4608" s="53"/>
      <c r="O4608" s="53"/>
      <c r="P4608" s="53"/>
      <c r="Q4608" s="53"/>
      <c r="S4608" s="54"/>
      <c r="T4608" s="55"/>
      <c r="U4608" s="56"/>
      <c r="V4608" s="57"/>
      <c r="AF4608" s="15"/>
      <c r="AO4608" s="64"/>
      <c r="AP4608"/>
      <c r="AQ4608"/>
      <c r="AR4608" s="46"/>
      <c r="AS4608" s="43"/>
    </row>
    <row r="4609" spans="1:45" x14ac:dyDescent="0.2">
      <c r="A4609" s="48"/>
      <c r="B4609" s="2"/>
      <c r="D4609" s="65"/>
      <c r="G4609" s="1"/>
      <c r="H4609" s="50"/>
      <c r="I4609" s="51"/>
      <c r="J4609" s="52"/>
      <c r="L4609" s="58"/>
      <c r="N4609" s="53"/>
      <c r="O4609" s="53"/>
      <c r="P4609" s="53"/>
      <c r="Q4609" s="53"/>
      <c r="S4609" s="54"/>
      <c r="T4609" s="55"/>
      <c r="U4609" s="56"/>
      <c r="V4609" s="57"/>
      <c r="AF4609" s="15"/>
      <c r="AO4609" s="64"/>
      <c r="AP4609"/>
      <c r="AQ4609"/>
      <c r="AR4609" s="46"/>
      <c r="AS4609" s="43"/>
    </row>
    <row r="4610" spans="1:45" x14ac:dyDescent="0.2">
      <c r="A4610" s="48"/>
      <c r="B4610" s="2"/>
      <c r="D4610" s="65"/>
      <c r="G4610" s="1"/>
      <c r="H4610" s="50"/>
      <c r="I4610" s="51"/>
      <c r="J4610" s="52"/>
      <c r="L4610" s="58"/>
      <c r="N4610" s="53"/>
      <c r="O4610" s="53"/>
      <c r="P4610" s="53"/>
      <c r="Q4610" s="53"/>
      <c r="S4610" s="54"/>
      <c r="T4610" s="55"/>
      <c r="U4610" s="56"/>
      <c r="V4610" s="57"/>
      <c r="AF4610" s="15"/>
      <c r="AO4610" s="64"/>
      <c r="AP4610"/>
      <c r="AQ4610"/>
      <c r="AR4610" s="46"/>
      <c r="AS4610" s="43"/>
    </row>
    <row r="4611" spans="1:45" x14ac:dyDescent="0.2">
      <c r="A4611" s="48"/>
      <c r="B4611" s="2"/>
      <c r="D4611" s="65"/>
      <c r="G4611" s="1"/>
      <c r="H4611" s="50"/>
      <c r="I4611" s="51"/>
      <c r="J4611" s="52"/>
      <c r="L4611" s="58"/>
      <c r="N4611" s="53"/>
      <c r="O4611" s="53"/>
      <c r="P4611" s="53"/>
      <c r="Q4611" s="53"/>
      <c r="S4611" s="54"/>
      <c r="T4611" s="55"/>
      <c r="U4611" s="56"/>
      <c r="V4611" s="57"/>
      <c r="AF4611" s="15"/>
      <c r="AO4611" s="64"/>
      <c r="AP4611"/>
      <c r="AQ4611"/>
      <c r="AR4611" s="46"/>
      <c r="AS4611" s="43"/>
    </row>
    <row r="4612" spans="1:45" x14ac:dyDescent="0.2">
      <c r="A4612" s="48"/>
      <c r="B4612" s="2"/>
      <c r="D4612" s="65"/>
      <c r="G4612" s="1"/>
      <c r="H4612" s="50"/>
      <c r="I4612" s="51"/>
      <c r="J4612" s="52"/>
      <c r="L4612" s="58"/>
      <c r="N4612" s="53"/>
      <c r="O4612" s="53"/>
      <c r="P4612" s="53"/>
      <c r="Q4612" s="53"/>
      <c r="S4612" s="54"/>
      <c r="T4612" s="55"/>
      <c r="U4612" s="56"/>
      <c r="V4612" s="57"/>
      <c r="AF4612" s="15"/>
      <c r="AO4612" s="64"/>
      <c r="AP4612"/>
      <c r="AQ4612"/>
      <c r="AR4612" s="46"/>
      <c r="AS4612" s="43"/>
    </row>
    <row r="4613" spans="1:45" x14ac:dyDescent="0.2">
      <c r="A4613" s="48"/>
      <c r="B4613" s="2"/>
      <c r="D4613" s="65"/>
      <c r="G4613" s="1"/>
      <c r="H4613" s="50"/>
      <c r="I4613" s="51"/>
      <c r="J4613" s="52"/>
      <c r="L4613" s="58"/>
      <c r="N4613" s="53"/>
      <c r="O4613" s="53"/>
      <c r="P4613" s="53"/>
      <c r="Q4613" s="53"/>
      <c r="S4613" s="54"/>
      <c r="T4613" s="55"/>
      <c r="U4613" s="56"/>
      <c r="V4613" s="57"/>
      <c r="AF4613" s="15"/>
      <c r="AO4613" s="64"/>
      <c r="AP4613"/>
      <c r="AQ4613"/>
      <c r="AR4613" s="46"/>
      <c r="AS4613" s="43"/>
    </row>
    <row r="4614" spans="1:45" x14ac:dyDescent="0.2">
      <c r="A4614" s="48"/>
      <c r="B4614" s="2"/>
      <c r="D4614" s="65"/>
      <c r="G4614" s="1"/>
      <c r="H4614" s="50"/>
      <c r="I4614" s="51"/>
      <c r="J4614" s="52"/>
      <c r="L4614" s="58"/>
      <c r="N4614" s="53"/>
      <c r="O4614" s="53"/>
      <c r="P4614" s="53"/>
      <c r="Q4614" s="53"/>
      <c r="S4614" s="54"/>
      <c r="T4614" s="55"/>
      <c r="U4614" s="56"/>
      <c r="V4614" s="57"/>
      <c r="AF4614" s="15"/>
      <c r="AO4614" s="64"/>
      <c r="AP4614"/>
      <c r="AQ4614"/>
      <c r="AR4614" s="46"/>
      <c r="AS4614" s="43"/>
    </row>
    <row r="4615" spans="1:45" x14ac:dyDescent="0.2">
      <c r="A4615" s="48"/>
      <c r="B4615" s="2"/>
      <c r="D4615" s="65"/>
      <c r="G4615" s="1"/>
      <c r="H4615" s="50"/>
      <c r="I4615" s="51"/>
      <c r="J4615" s="52"/>
      <c r="L4615" s="58"/>
      <c r="N4615" s="53"/>
      <c r="O4615" s="53"/>
      <c r="P4615" s="53"/>
      <c r="Q4615" s="53"/>
      <c r="S4615" s="54"/>
      <c r="T4615" s="55"/>
      <c r="U4615" s="56"/>
      <c r="V4615" s="57"/>
      <c r="AF4615" s="15"/>
      <c r="AO4615" s="64"/>
      <c r="AP4615"/>
      <c r="AQ4615"/>
      <c r="AR4615" s="46"/>
      <c r="AS4615" s="43"/>
    </row>
    <row r="4616" spans="1:45" x14ac:dyDescent="0.2">
      <c r="A4616" s="48"/>
      <c r="B4616" s="2"/>
      <c r="D4616" s="65"/>
      <c r="G4616" s="1"/>
      <c r="H4616" s="50"/>
      <c r="I4616" s="51"/>
      <c r="J4616" s="52"/>
      <c r="L4616" s="58"/>
      <c r="N4616" s="53"/>
      <c r="O4616" s="53"/>
      <c r="P4616" s="53"/>
      <c r="Q4616" s="53"/>
      <c r="S4616" s="54"/>
      <c r="T4616" s="55"/>
      <c r="U4616" s="56"/>
      <c r="V4616" s="57"/>
      <c r="AF4616" s="15"/>
      <c r="AO4616" s="64"/>
      <c r="AP4616"/>
      <c r="AQ4616"/>
      <c r="AR4616" s="46"/>
      <c r="AS4616" s="43"/>
    </row>
    <row r="4617" spans="1:45" x14ac:dyDescent="0.2">
      <c r="A4617" s="48"/>
      <c r="B4617" s="2"/>
      <c r="D4617" s="65"/>
      <c r="G4617" s="1"/>
      <c r="H4617" s="50"/>
      <c r="I4617" s="51"/>
      <c r="J4617" s="52"/>
      <c r="L4617" s="58"/>
      <c r="N4617" s="53"/>
      <c r="O4617" s="53"/>
      <c r="P4617" s="53"/>
      <c r="Q4617" s="53"/>
      <c r="S4617" s="54"/>
      <c r="T4617" s="55"/>
      <c r="U4617" s="56"/>
      <c r="V4617" s="57"/>
      <c r="AF4617" s="15"/>
      <c r="AO4617" s="64"/>
      <c r="AP4617"/>
      <c r="AQ4617"/>
      <c r="AR4617" s="46"/>
      <c r="AS4617" s="43"/>
    </row>
    <row r="4618" spans="1:45" x14ac:dyDescent="0.2">
      <c r="A4618" s="48"/>
      <c r="B4618" s="2"/>
      <c r="D4618" s="65"/>
      <c r="G4618" s="1"/>
      <c r="H4618" s="50"/>
      <c r="I4618" s="51"/>
      <c r="J4618" s="52"/>
      <c r="L4618" s="58"/>
      <c r="N4618" s="53"/>
      <c r="O4618" s="53"/>
      <c r="P4618" s="53"/>
      <c r="Q4618" s="53"/>
      <c r="S4618" s="54"/>
      <c r="T4618" s="55"/>
      <c r="U4618" s="56"/>
      <c r="V4618" s="57"/>
      <c r="AF4618" s="15"/>
      <c r="AO4618" s="64"/>
      <c r="AP4618"/>
      <c r="AQ4618"/>
      <c r="AR4618" s="46"/>
      <c r="AS4618" s="43"/>
    </row>
    <row r="4619" spans="1:45" x14ac:dyDescent="0.2">
      <c r="A4619" s="48"/>
      <c r="B4619" s="2"/>
      <c r="D4619" s="65"/>
      <c r="G4619" s="1"/>
      <c r="H4619" s="50"/>
      <c r="I4619" s="51"/>
      <c r="J4619" s="52"/>
      <c r="L4619" s="58"/>
      <c r="N4619" s="53"/>
      <c r="O4619" s="53"/>
      <c r="P4619" s="53"/>
      <c r="Q4619" s="53"/>
      <c r="S4619" s="54"/>
      <c r="T4619" s="55"/>
      <c r="U4619" s="56"/>
      <c r="V4619" s="57"/>
      <c r="AF4619" s="15"/>
      <c r="AO4619" s="64"/>
      <c r="AP4619"/>
      <c r="AQ4619"/>
      <c r="AR4619" s="46"/>
      <c r="AS4619" s="43"/>
    </row>
    <row r="4620" spans="1:45" x14ac:dyDescent="0.2">
      <c r="A4620" s="48"/>
      <c r="B4620" s="2"/>
      <c r="D4620" s="65"/>
      <c r="G4620" s="1"/>
      <c r="H4620" s="50"/>
      <c r="I4620" s="51"/>
      <c r="J4620" s="52"/>
      <c r="L4620" s="58"/>
      <c r="N4620" s="53"/>
      <c r="O4620" s="53"/>
      <c r="P4620" s="53"/>
      <c r="Q4620" s="53"/>
      <c r="S4620" s="54"/>
      <c r="T4620" s="55"/>
      <c r="U4620" s="56"/>
      <c r="V4620" s="57"/>
      <c r="AF4620" s="15"/>
      <c r="AO4620" s="64"/>
      <c r="AP4620"/>
      <c r="AQ4620"/>
      <c r="AR4620" s="46"/>
      <c r="AS4620" s="43"/>
    </row>
    <row r="4621" spans="1:45" x14ac:dyDescent="0.2">
      <c r="A4621" s="48"/>
      <c r="B4621" s="2"/>
      <c r="D4621" s="65"/>
      <c r="G4621" s="1"/>
      <c r="H4621" s="50"/>
      <c r="I4621" s="51"/>
      <c r="J4621" s="52"/>
      <c r="L4621" s="58"/>
      <c r="N4621" s="53"/>
      <c r="O4621" s="53"/>
      <c r="P4621" s="53"/>
      <c r="Q4621" s="53"/>
      <c r="S4621" s="54"/>
      <c r="T4621" s="55"/>
      <c r="U4621" s="56"/>
      <c r="V4621" s="57"/>
      <c r="AF4621" s="15"/>
      <c r="AO4621" s="64"/>
      <c r="AP4621"/>
      <c r="AQ4621"/>
      <c r="AR4621" s="46"/>
      <c r="AS4621" s="43"/>
    </row>
    <row r="4622" spans="1:45" x14ac:dyDescent="0.2">
      <c r="A4622" s="48"/>
      <c r="B4622" s="2"/>
      <c r="D4622" s="65"/>
      <c r="G4622" s="1"/>
      <c r="H4622" s="50"/>
      <c r="I4622" s="51"/>
      <c r="J4622" s="52"/>
      <c r="L4622" s="58"/>
      <c r="N4622" s="53"/>
      <c r="O4622" s="53"/>
      <c r="P4622" s="53"/>
      <c r="Q4622" s="53"/>
      <c r="S4622" s="54"/>
      <c r="T4622" s="55"/>
      <c r="U4622" s="56"/>
      <c r="V4622" s="57"/>
      <c r="AF4622" s="15"/>
      <c r="AO4622" s="64"/>
      <c r="AP4622"/>
      <c r="AQ4622"/>
      <c r="AR4622" s="46"/>
      <c r="AS4622" s="43"/>
    </row>
    <row r="4623" spans="1:45" x14ac:dyDescent="0.2">
      <c r="A4623" s="48"/>
      <c r="B4623" s="2"/>
      <c r="D4623" s="65"/>
      <c r="G4623" s="1"/>
      <c r="H4623" s="50"/>
      <c r="I4623" s="51"/>
      <c r="J4623" s="52"/>
      <c r="L4623" s="58"/>
      <c r="N4623" s="53"/>
      <c r="O4623" s="53"/>
      <c r="P4623" s="53"/>
      <c r="Q4623" s="53"/>
      <c r="S4623" s="54"/>
      <c r="T4623" s="55"/>
      <c r="U4623" s="56"/>
      <c r="V4623" s="57"/>
      <c r="AF4623" s="15"/>
      <c r="AO4623" s="64"/>
      <c r="AP4623"/>
      <c r="AQ4623"/>
      <c r="AR4623" s="46"/>
      <c r="AS4623" s="43"/>
    </row>
    <row r="4624" spans="1:45" x14ac:dyDescent="0.2">
      <c r="A4624" s="48"/>
      <c r="B4624" s="2"/>
      <c r="D4624" s="65"/>
      <c r="G4624" s="1"/>
      <c r="H4624" s="50"/>
      <c r="I4624" s="51"/>
      <c r="J4624" s="52"/>
      <c r="L4624" s="58"/>
      <c r="N4624" s="53"/>
      <c r="O4624" s="53"/>
      <c r="P4624" s="53"/>
      <c r="Q4624" s="53"/>
      <c r="S4624" s="54"/>
      <c r="T4624" s="55"/>
      <c r="U4624" s="56"/>
      <c r="V4624" s="57"/>
      <c r="AF4624" s="15"/>
      <c r="AO4624" s="64"/>
      <c r="AP4624"/>
      <c r="AQ4624"/>
      <c r="AR4624" s="46"/>
      <c r="AS4624" s="43"/>
    </row>
    <row r="4625" spans="1:45" x14ac:dyDescent="0.2">
      <c r="A4625" s="48"/>
      <c r="B4625" s="2"/>
      <c r="D4625" s="65"/>
      <c r="G4625" s="1"/>
      <c r="H4625" s="50"/>
      <c r="I4625" s="51"/>
      <c r="J4625" s="52"/>
      <c r="L4625" s="58"/>
      <c r="N4625" s="53"/>
      <c r="O4625" s="53"/>
      <c r="P4625" s="53"/>
      <c r="Q4625" s="53"/>
      <c r="S4625" s="54"/>
      <c r="T4625" s="55"/>
      <c r="U4625" s="56"/>
      <c r="V4625" s="57"/>
      <c r="AF4625" s="15"/>
      <c r="AO4625" s="64"/>
      <c r="AP4625"/>
      <c r="AQ4625"/>
      <c r="AR4625" s="46"/>
      <c r="AS4625" s="43"/>
    </row>
    <row r="4626" spans="1:45" x14ac:dyDescent="0.2">
      <c r="A4626" s="48"/>
      <c r="B4626" s="2"/>
      <c r="D4626" s="65"/>
      <c r="G4626" s="1"/>
      <c r="H4626" s="50"/>
      <c r="I4626" s="51"/>
      <c r="J4626" s="52"/>
      <c r="L4626" s="58"/>
      <c r="N4626" s="53"/>
      <c r="O4626" s="53"/>
      <c r="P4626" s="53"/>
      <c r="Q4626" s="53"/>
      <c r="S4626" s="54"/>
      <c r="T4626" s="55"/>
      <c r="U4626" s="56"/>
      <c r="V4626" s="57"/>
      <c r="AF4626" s="15"/>
      <c r="AO4626" s="64"/>
      <c r="AP4626"/>
      <c r="AQ4626"/>
      <c r="AR4626" s="46"/>
      <c r="AS4626" s="43"/>
    </row>
    <row r="4627" spans="1:45" x14ac:dyDescent="0.2">
      <c r="A4627" s="48"/>
      <c r="B4627" s="2"/>
      <c r="D4627" s="65"/>
      <c r="G4627" s="1"/>
      <c r="H4627" s="50"/>
      <c r="I4627" s="51"/>
      <c r="J4627" s="52"/>
      <c r="L4627" s="58"/>
      <c r="N4627" s="53"/>
      <c r="O4627" s="53"/>
      <c r="P4627" s="53"/>
      <c r="Q4627" s="53"/>
      <c r="S4627" s="54"/>
      <c r="T4627" s="55"/>
      <c r="U4627" s="56"/>
      <c r="V4627" s="57"/>
      <c r="AF4627" s="15"/>
      <c r="AO4627" s="64"/>
      <c r="AP4627"/>
      <c r="AQ4627"/>
      <c r="AR4627" s="46"/>
      <c r="AS4627" s="43"/>
    </row>
    <row r="4628" spans="1:45" x14ac:dyDescent="0.2">
      <c r="A4628" s="48"/>
      <c r="B4628" s="2"/>
      <c r="D4628" s="65"/>
      <c r="G4628" s="1"/>
      <c r="H4628" s="50"/>
      <c r="I4628" s="51"/>
      <c r="J4628" s="52"/>
      <c r="L4628" s="58"/>
      <c r="N4628" s="53"/>
      <c r="O4628" s="53"/>
      <c r="P4628" s="53"/>
      <c r="Q4628" s="53"/>
      <c r="S4628" s="54"/>
      <c r="T4628" s="55"/>
      <c r="U4628" s="56"/>
      <c r="V4628" s="57"/>
      <c r="AF4628" s="15"/>
      <c r="AO4628" s="64"/>
      <c r="AP4628"/>
      <c r="AQ4628"/>
      <c r="AR4628" s="46"/>
      <c r="AS4628" s="43"/>
    </row>
    <row r="4629" spans="1:45" x14ac:dyDescent="0.2">
      <c r="A4629" s="48"/>
      <c r="B4629" s="2"/>
      <c r="D4629" s="65"/>
      <c r="G4629" s="1"/>
      <c r="H4629" s="50"/>
      <c r="I4629" s="51"/>
      <c r="J4629" s="52"/>
      <c r="L4629" s="58"/>
      <c r="N4629" s="53"/>
      <c r="O4629" s="53"/>
      <c r="P4629" s="53"/>
      <c r="Q4629" s="53"/>
      <c r="S4629" s="54"/>
      <c r="T4629" s="55"/>
      <c r="U4629" s="56"/>
      <c r="V4629" s="57"/>
      <c r="AF4629" s="15"/>
      <c r="AO4629" s="64"/>
      <c r="AP4629"/>
      <c r="AQ4629"/>
      <c r="AR4629" s="46"/>
      <c r="AS4629" s="43"/>
    </row>
    <row r="4630" spans="1:45" x14ac:dyDescent="0.2">
      <c r="A4630" s="48"/>
      <c r="B4630" s="2"/>
      <c r="D4630" s="65"/>
      <c r="G4630" s="1"/>
      <c r="H4630" s="50"/>
      <c r="I4630" s="51"/>
      <c r="J4630" s="52"/>
      <c r="L4630" s="58"/>
      <c r="N4630" s="53"/>
      <c r="O4630" s="53"/>
      <c r="P4630" s="53"/>
      <c r="Q4630" s="53"/>
      <c r="S4630" s="54"/>
      <c r="T4630" s="55"/>
      <c r="U4630" s="56"/>
      <c r="V4630" s="57"/>
      <c r="AF4630" s="15"/>
      <c r="AO4630" s="64"/>
      <c r="AP4630"/>
      <c r="AQ4630"/>
      <c r="AR4630" s="46"/>
      <c r="AS4630" s="43"/>
    </row>
    <row r="4631" spans="1:45" x14ac:dyDescent="0.2">
      <c r="A4631" s="48"/>
      <c r="B4631" s="2"/>
      <c r="D4631" s="65"/>
      <c r="G4631" s="1"/>
      <c r="H4631" s="50"/>
      <c r="I4631" s="51"/>
      <c r="J4631" s="52"/>
      <c r="L4631" s="58"/>
      <c r="N4631" s="53"/>
      <c r="O4631" s="53"/>
      <c r="P4631" s="53"/>
      <c r="Q4631" s="53"/>
      <c r="S4631" s="54"/>
      <c r="T4631" s="55"/>
      <c r="U4631" s="56"/>
      <c r="V4631" s="57"/>
      <c r="AF4631" s="15"/>
      <c r="AO4631" s="64"/>
      <c r="AP4631"/>
      <c r="AQ4631"/>
      <c r="AR4631" s="46"/>
      <c r="AS4631" s="43"/>
    </row>
    <row r="4632" spans="1:45" x14ac:dyDescent="0.2">
      <c r="A4632" s="48"/>
      <c r="B4632" s="2"/>
      <c r="D4632" s="65"/>
      <c r="G4632" s="1"/>
      <c r="H4632" s="50"/>
      <c r="I4632" s="51"/>
      <c r="J4632" s="52"/>
      <c r="L4632" s="58"/>
      <c r="N4632" s="53"/>
      <c r="O4632" s="53"/>
      <c r="P4632" s="53"/>
      <c r="Q4632" s="53"/>
      <c r="S4632" s="54"/>
      <c r="T4632" s="55"/>
      <c r="U4632" s="56"/>
      <c r="V4632" s="57"/>
      <c r="AF4632" s="15"/>
      <c r="AO4632" s="64"/>
      <c r="AP4632"/>
      <c r="AQ4632"/>
      <c r="AR4632" s="46"/>
      <c r="AS4632" s="43"/>
    </row>
    <row r="4633" spans="1:45" x14ac:dyDescent="0.2">
      <c r="A4633" s="48"/>
      <c r="B4633" s="2"/>
      <c r="D4633" s="65"/>
      <c r="G4633" s="1"/>
      <c r="H4633" s="50"/>
      <c r="I4633" s="51"/>
      <c r="J4633" s="52"/>
      <c r="L4633" s="58"/>
      <c r="N4633" s="53"/>
      <c r="O4633" s="53"/>
      <c r="P4633" s="53"/>
      <c r="Q4633" s="53"/>
      <c r="S4633" s="54"/>
      <c r="T4633" s="55"/>
      <c r="U4633" s="56"/>
      <c r="V4633" s="57"/>
      <c r="AF4633" s="15"/>
      <c r="AO4633" s="64"/>
      <c r="AP4633"/>
      <c r="AQ4633"/>
      <c r="AR4633" s="46"/>
      <c r="AS4633" s="43"/>
    </row>
    <row r="4634" spans="1:45" x14ac:dyDescent="0.2">
      <c r="A4634" s="48"/>
      <c r="B4634" s="2"/>
      <c r="D4634" s="65"/>
      <c r="G4634" s="1"/>
      <c r="H4634" s="50"/>
      <c r="I4634" s="51"/>
      <c r="J4634" s="52"/>
      <c r="L4634" s="58"/>
      <c r="N4634" s="53"/>
      <c r="O4634" s="53"/>
      <c r="P4634" s="53"/>
      <c r="Q4634" s="53"/>
      <c r="S4634" s="54"/>
      <c r="T4634" s="55"/>
      <c r="U4634" s="56"/>
      <c r="V4634" s="57"/>
      <c r="AF4634" s="15"/>
      <c r="AO4634" s="64"/>
      <c r="AP4634"/>
      <c r="AQ4634"/>
      <c r="AR4634" s="46"/>
      <c r="AS4634" s="43"/>
    </row>
    <row r="4635" spans="1:45" x14ac:dyDescent="0.2">
      <c r="A4635" s="48"/>
      <c r="B4635" s="2"/>
      <c r="D4635" s="65"/>
      <c r="G4635" s="1"/>
      <c r="H4635" s="50"/>
      <c r="I4635" s="51"/>
      <c r="J4635" s="52"/>
      <c r="L4635" s="58"/>
      <c r="N4635" s="53"/>
      <c r="O4635" s="53"/>
      <c r="P4635" s="53"/>
      <c r="Q4635" s="53"/>
      <c r="S4635" s="54"/>
      <c r="T4635" s="55"/>
      <c r="U4635" s="56"/>
      <c r="V4635" s="57"/>
      <c r="AF4635" s="15"/>
      <c r="AO4635" s="64"/>
      <c r="AP4635"/>
      <c r="AQ4635"/>
      <c r="AR4635" s="46"/>
      <c r="AS4635" s="43"/>
    </row>
    <row r="4636" spans="1:45" x14ac:dyDescent="0.2">
      <c r="A4636" s="48"/>
      <c r="B4636" s="2"/>
      <c r="D4636" s="65"/>
      <c r="G4636" s="1"/>
      <c r="H4636" s="50"/>
      <c r="I4636" s="51"/>
      <c r="J4636" s="52"/>
      <c r="L4636" s="58"/>
      <c r="N4636" s="53"/>
      <c r="O4636" s="53"/>
      <c r="P4636" s="53"/>
      <c r="Q4636" s="53"/>
      <c r="S4636" s="54"/>
      <c r="T4636" s="55"/>
      <c r="U4636" s="56"/>
      <c r="V4636" s="57"/>
      <c r="AF4636" s="15"/>
      <c r="AO4636" s="64"/>
      <c r="AP4636"/>
      <c r="AQ4636"/>
      <c r="AR4636" s="46"/>
      <c r="AS4636" s="43"/>
    </row>
    <row r="4637" spans="1:45" x14ac:dyDescent="0.2">
      <c r="A4637" s="48"/>
      <c r="B4637" s="2"/>
      <c r="D4637" s="65"/>
      <c r="G4637" s="1"/>
      <c r="H4637" s="50"/>
      <c r="I4637" s="51"/>
      <c r="J4637" s="52"/>
      <c r="L4637" s="58"/>
      <c r="N4637" s="53"/>
      <c r="O4637" s="53"/>
      <c r="P4637" s="53"/>
      <c r="Q4637" s="53"/>
      <c r="S4637" s="54"/>
      <c r="T4637" s="55"/>
      <c r="U4637" s="56"/>
      <c r="V4637" s="57"/>
      <c r="AF4637" s="15"/>
      <c r="AO4637" s="64"/>
      <c r="AP4637"/>
      <c r="AQ4637"/>
      <c r="AR4637" s="46"/>
      <c r="AS4637" s="43"/>
    </row>
    <row r="4638" spans="1:45" x14ac:dyDescent="0.2">
      <c r="A4638" s="48"/>
      <c r="B4638" s="2"/>
      <c r="D4638" s="65"/>
      <c r="G4638" s="1"/>
      <c r="H4638" s="50"/>
      <c r="I4638" s="51"/>
      <c r="J4638" s="52"/>
      <c r="L4638" s="58"/>
      <c r="N4638" s="53"/>
      <c r="O4638" s="53"/>
      <c r="P4638" s="53"/>
      <c r="Q4638" s="53"/>
      <c r="S4638" s="54"/>
      <c r="T4638" s="55"/>
      <c r="U4638" s="56"/>
      <c r="V4638" s="57"/>
      <c r="AF4638" s="15"/>
      <c r="AO4638" s="64"/>
      <c r="AP4638"/>
      <c r="AQ4638"/>
      <c r="AR4638" s="46"/>
      <c r="AS4638" s="43"/>
    </row>
    <row r="4639" spans="1:45" x14ac:dyDescent="0.2">
      <c r="A4639" s="48"/>
      <c r="B4639" s="2"/>
      <c r="D4639" s="65"/>
      <c r="G4639" s="1"/>
      <c r="H4639" s="50"/>
      <c r="I4639" s="51"/>
      <c r="J4639" s="52"/>
      <c r="L4639" s="58"/>
      <c r="N4639" s="53"/>
      <c r="O4639" s="53"/>
      <c r="P4639" s="53"/>
      <c r="Q4639" s="53"/>
      <c r="S4639" s="54"/>
      <c r="T4639" s="55"/>
      <c r="U4639" s="56"/>
      <c r="V4639" s="57"/>
      <c r="AF4639" s="15"/>
      <c r="AO4639" s="64"/>
      <c r="AP4639"/>
      <c r="AQ4639"/>
      <c r="AR4639" s="46"/>
      <c r="AS4639" s="43"/>
    </row>
    <row r="4640" spans="1:45" x14ac:dyDescent="0.2">
      <c r="A4640" s="48"/>
      <c r="B4640" s="2"/>
      <c r="D4640" s="65"/>
      <c r="G4640" s="1"/>
      <c r="H4640" s="50"/>
      <c r="I4640" s="51"/>
      <c r="J4640" s="52"/>
      <c r="L4640" s="58"/>
      <c r="N4640" s="53"/>
      <c r="O4640" s="53"/>
      <c r="P4640" s="53"/>
      <c r="Q4640" s="53"/>
      <c r="S4640" s="54"/>
      <c r="T4640" s="55"/>
      <c r="U4640" s="56"/>
      <c r="V4640" s="57"/>
      <c r="AF4640" s="15"/>
      <c r="AO4640" s="64"/>
      <c r="AP4640"/>
      <c r="AQ4640"/>
      <c r="AR4640" s="46"/>
      <c r="AS4640" s="43"/>
    </row>
    <row r="4641" spans="1:45" x14ac:dyDescent="0.2">
      <c r="A4641" s="48"/>
      <c r="B4641" s="2"/>
      <c r="D4641" s="65"/>
      <c r="G4641" s="1"/>
      <c r="H4641" s="50"/>
      <c r="I4641" s="51"/>
      <c r="J4641" s="52"/>
      <c r="L4641" s="58"/>
      <c r="N4641" s="53"/>
      <c r="O4641" s="53"/>
      <c r="P4641" s="53"/>
      <c r="Q4641" s="53"/>
      <c r="S4641" s="54"/>
      <c r="T4641" s="55"/>
      <c r="U4641" s="56"/>
      <c r="V4641" s="57"/>
      <c r="AF4641" s="15"/>
      <c r="AO4641" s="64"/>
      <c r="AP4641"/>
      <c r="AQ4641"/>
      <c r="AR4641" s="46"/>
      <c r="AS4641" s="43"/>
    </row>
    <row r="4642" spans="1:45" x14ac:dyDescent="0.2">
      <c r="A4642" s="48"/>
      <c r="B4642" s="2"/>
      <c r="D4642" s="65"/>
      <c r="G4642" s="1"/>
      <c r="H4642" s="50"/>
      <c r="I4642" s="51"/>
      <c r="J4642" s="52"/>
      <c r="L4642" s="58"/>
      <c r="N4642" s="53"/>
      <c r="O4642" s="53"/>
      <c r="P4642" s="53"/>
      <c r="Q4642" s="53"/>
      <c r="S4642" s="54"/>
      <c r="T4642" s="55"/>
      <c r="U4642" s="56"/>
      <c r="V4642" s="57"/>
      <c r="AF4642" s="15"/>
      <c r="AO4642" s="64"/>
      <c r="AP4642"/>
      <c r="AQ4642"/>
      <c r="AR4642" s="46"/>
      <c r="AS4642" s="43"/>
    </row>
    <row r="4643" spans="1:45" x14ac:dyDescent="0.2">
      <c r="A4643" s="48"/>
      <c r="B4643" s="2"/>
      <c r="D4643" s="65"/>
      <c r="G4643" s="1"/>
      <c r="H4643" s="50"/>
      <c r="I4643" s="51"/>
      <c r="J4643" s="52"/>
      <c r="L4643" s="58"/>
      <c r="N4643" s="53"/>
      <c r="O4643" s="53"/>
      <c r="P4643" s="53"/>
      <c r="Q4643" s="53"/>
      <c r="S4643" s="54"/>
      <c r="T4643" s="55"/>
      <c r="U4643" s="56"/>
      <c r="V4643" s="57"/>
      <c r="AF4643" s="15"/>
      <c r="AO4643" s="64"/>
      <c r="AP4643"/>
      <c r="AQ4643"/>
      <c r="AR4643" s="46"/>
      <c r="AS4643" s="43"/>
    </row>
    <row r="4644" spans="1:45" x14ac:dyDescent="0.2">
      <c r="A4644" s="48"/>
      <c r="B4644" s="2"/>
      <c r="D4644" s="65"/>
      <c r="G4644" s="1"/>
      <c r="H4644" s="50"/>
      <c r="I4644" s="51"/>
      <c r="J4644" s="52"/>
      <c r="L4644" s="58"/>
      <c r="N4644" s="53"/>
      <c r="O4644" s="53"/>
      <c r="P4644" s="53"/>
      <c r="Q4644" s="53"/>
      <c r="S4644" s="54"/>
      <c r="T4644" s="55"/>
      <c r="U4644" s="56"/>
      <c r="V4644" s="57"/>
      <c r="AF4644" s="15"/>
      <c r="AO4644" s="64"/>
      <c r="AP4644"/>
      <c r="AQ4644"/>
      <c r="AR4644" s="46"/>
      <c r="AS4644" s="43"/>
    </row>
    <row r="4645" spans="1:45" x14ac:dyDescent="0.2">
      <c r="A4645" s="48"/>
      <c r="B4645" s="2"/>
      <c r="D4645" s="65"/>
      <c r="G4645" s="1"/>
      <c r="H4645" s="50"/>
      <c r="I4645" s="51"/>
      <c r="J4645" s="52"/>
      <c r="L4645" s="58"/>
      <c r="N4645" s="53"/>
      <c r="O4645" s="53"/>
      <c r="P4645" s="53"/>
      <c r="Q4645" s="53"/>
      <c r="S4645" s="54"/>
      <c r="T4645" s="55"/>
      <c r="U4645" s="56"/>
      <c r="V4645" s="57"/>
      <c r="AF4645" s="15"/>
      <c r="AO4645" s="64"/>
      <c r="AP4645"/>
      <c r="AQ4645"/>
      <c r="AR4645" s="46"/>
      <c r="AS4645" s="43"/>
    </row>
    <row r="4646" spans="1:45" x14ac:dyDescent="0.2">
      <c r="A4646" s="48"/>
      <c r="B4646" s="2"/>
      <c r="D4646" s="65"/>
      <c r="G4646" s="1"/>
      <c r="H4646" s="50"/>
      <c r="I4646" s="51"/>
      <c r="J4646" s="52"/>
      <c r="L4646" s="58"/>
      <c r="N4646" s="53"/>
      <c r="O4646" s="53"/>
      <c r="P4646" s="53"/>
      <c r="Q4646" s="53"/>
      <c r="S4646" s="54"/>
      <c r="T4646" s="55"/>
      <c r="U4646" s="56"/>
      <c r="V4646" s="57"/>
      <c r="AF4646" s="15"/>
      <c r="AO4646" s="64"/>
      <c r="AP4646"/>
      <c r="AQ4646"/>
      <c r="AR4646" s="46"/>
      <c r="AS4646" s="43"/>
    </row>
    <row r="4647" spans="1:45" x14ac:dyDescent="0.2">
      <c r="A4647" s="48"/>
      <c r="B4647" s="2"/>
      <c r="D4647" s="65"/>
      <c r="G4647" s="1"/>
      <c r="H4647" s="50"/>
      <c r="I4647" s="51"/>
      <c r="J4647" s="52"/>
      <c r="L4647" s="58"/>
      <c r="N4647" s="53"/>
      <c r="O4647" s="53"/>
      <c r="P4647" s="53"/>
      <c r="Q4647" s="53"/>
      <c r="S4647" s="54"/>
      <c r="T4647" s="55"/>
      <c r="U4647" s="56"/>
      <c r="V4647" s="57"/>
      <c r="AF4647" s="15"/>
      <c r="AO4647" s="64"/>
      <c r="AP4647"/>
      <c r="AQ4647"/>
      <c r="AR4647" s="46"/>
      <c r="AS4647" s="43"/>
    </row>
    <row r="4648" spans="1:45" x14ac:dyDescent="0.2">
      <c r="A4648" s="48"/>
      <c r="B4648" s="2"/>
      <c r="D4648" s="65"/>
      <c r="G4648" s="1"/>
      <c r="H4648" s="50"/>
      <c r="I4648" s="51"/>
      <c r="J4648" s="52"/>
      <c r="L4648" s="58"/>
      <c r="N4648" s="53"/>
      <c r="O4648" s="53"/>
      <c r="P4648" s="53"/>
      <c r="Q4648" s="53"/>
      <c r="S4648" s="54"/>
      <c r="T4648" s="55"/>
      <c r="U4648" s="56"/>
      <c r="V4648" s="57"/>
      <c r="AF4648" s="15"/>
      <c r="AO4648" s="64"/>
      <c r="AP4648"/>
      <c r="AQ4648"/>
      <c r="AR4648" s="46"/>
      <c r="AS4648" s="43"/>
    </row>
    <row r="4649" spans="1:45" x14ac:dyDescent="0.2">
      <c r="A4649" s="48"/>
      <c r="B4649" s="2"/>
      <c r="D4649" s="65"/>
      <c r="G4649" s="1"/>
      <c r="H4649" s="50"/>
      <c r="I4649" s="51"/>
      <c r="J4649" s="52"/>
      <c r="L4649" s="58"/>
      <c r="N4649" s="53"/>
      <c r="O4649" s="53"/>
      <c r="P4649" s="53"/>
      <c r="Q4649" s="53"/>
      <c r="S4649" s="54"/>
      <c r="T4649" s="55"/>
      <c r="U4649" s="56"/>
      <c r="V4649" s="57"/>
      <c r="AF4649" s="15"/>
      <c r="AO4649" s="64"/>
      <c r="AP4649"/>
      <c r="AQ4649"/>
      <c r="AR4649" s="46"/>
      <c r="AS4649" s="43"/>
    </row>
    <row r="4650" spans="1:45" x14ac:dyDescent="0.2">
      <c r="A4650" s="48"/>
      <c r="B4650" s="2"/>
      <c r="D4650" s="65"/>
      <c r="G4650" s="1"/>
      <c r="H4650" s="50"/>
      <c r="I4650" s="51"/>
      <c r="J4650" s="52"/>
      <c r="L4650" s="58"/>
      <c r="N4650" s="53"/>
      <c r="O4650" s="53"/>
      <c r="P4650" s="53"/>
      <c r="Q4650" s="53"/>
      <c r="S4650" s="54"/>
      <c r="T4650" s="55"/>
      <c r="U4650" s="56"/>
      <c r="V4650" s="57"/>
      <c r="AF4650" s="15"/>
      <c r="AO4650" s="64"/>
      <c r="AP4650"/>
      <c r="AQ4650"/>
      <c r="AR4650" s="46"/>
      <c r="AS4650" s="43"/>
    </row>
    <row r="4651" spans="1:45" x14ac:dyDescent="0.2">
      <c r="A4651" s="48"/>
      <c r="B4651" s="2"/>
      <c r="D4651" s="65"/>
      <c r="G4651" s="1"/>
      <c r="H4651" s="50"/>
      <c r="I4651" s="51"/>
      <c r="J4651" s="52"/>
      <c r="L4651" s="58"/>
      <c r="N4651" s="53"/>
      <c r="O4651" s="53"/>
      <c r="P4651" s="53"/>
      <c r="Q4651" s="53"/>
      <c r="S4651" s="54"/>
      <c r="T4651" s="55"/>
      <c r="U4651" s="56"/>
      <c r="V4651" s="57"/>
      <c r="AF4651" s="15"/>
      <c r="AO4651" s="64"/>
      <c r="AP4651"/>
      <c r="AQ4651"/>
      <c r="AR4651" s="46"/>
      <c r="AS4651" s="43"/>
    </row>
    <row r="4652" spans="1:45" x14ac:dyDescent="0.2">
      <c r="A4652" s="48"/>
      <c r="B4652" s="2"/>
      <c r="D4652" s="65"/>
      <c r="G4652" s="1"/>
      <c r="H4652" s="50"/>
      <c r="I4652" s="51"/>
      <c r="J4652" s="52"/>
      <c r="L4652" s="58"/>
      <c r="N4652" s="53"/>
      <c r="O4652" s="53"/>
      <c r="P4652" s="53"/>
      <c r="Q4652" s="53"/>
      <c r="S4652" s="54"/>
      <c r="T4652" s="55"/>
      <c r="U4652" s="56"/>
      <c r="V4652" s="57"/>
      <c r="AF4652" s="15"/>
      <c r="AO4652" s="64"/>
      <c r="AP4652"/>
      <c r="AQ4652"/>
      <c r="AR4652" s="46"/>
      <c r="AS4652" s="43"/>
    </row>
    <row r="4653" spans="1:45" x14ac:dyDescent="0.2">
      <c r="A4653" s="48"/>
      <c r="B4653" s="2"/>
      <c r="D4653" s="65"/>
      <c r="G4653" s="1"/>
      <c r="H4653" s="50"/>
      <c r="I4653" s="51"/>
      <c r="J4653" s="52"/>
      <c r="L4653" s="58"/>
      <c r="N4653" s="53"/>
      <c r="O4653" s="53"/>
      <c r="P4653" s="53"/>
      <c r="Q4653" s="53"/>
      <c r="S4653" s="54"/>
      <c r="T4653" s="55"/>
      <c r="U4653" s="56"/>
      <c r="V4653" s="57"/>
      <c r="AF4653" s="15"/>
      <c r="AO4653" s="64"/>
      <c r="AP4653"/>
      <c r="AQ4653"/>
      <c r="AR4653" s="46"/>
      <c r="AS4653" s="43"/>
    </row>
    <row r="4654" spans="1:45" x14ac:dyDescent="0.2">
      <c r="A4654" s="48"/>
      <c r="B4654" s="2"/>
      <c r="D4654" s="65"/>
      <c r="G4654" s="1"/>
      <c r="H4654" s="50"/>
      <c r="I4654" s="51"/>
      <c r="J4654" s="52"/>
      <c r="L4654" s="58"/>
      <c r="N4654" s="53"/>
      <c r="O4654" s="53"/>
      <c r="P4654" s="53"/>
      <c r="Q4654" s="53"/>
      <c r="S4654" s="54"/>
      <c r="T4654" s="55"/>
      <c r="U4654" s="56"/>
      <c r="V4654" s="57"/>
      <c r="AF4654" s="15"/>
      <c r="AO4654" s="64"/>
      <c r="AP4654"/>
      <c r="AQ4654"/>
      <c r="AR4654" s="46"/>
      <c r="AS4654" s="43"/>
    </row>
    <row r="4655" spans="1:45" x14ac:dyDescent="0.2">
      <c r="A4655" s="48"/>
      <c r="B4655" s="2"/>
      <c r="D4655" s="65"/>
      <c r="G4655" s="1"/>
      <c r="H4655" s="50"/>
      <c r="I4655" s="51"/>
      <c r="J4655" s="52"/>
      <c r="L4655" s="58"/>
      <c r="N4655" s="53"/>
      <c r="O4655" s="53"/>
      <c r="P4655" s="53"/>
      <c r="Q4655" s="53"/>
      <c r="S4655" s="54"/>
      <c r="T4655" s="55"/>
      <c r="U4655" s="56"/>
      <c r="V4655" s="57"/>
      <c r="AF4655" s="15"/>
      <c r="AO4655" s="64"/>
      <c r="AP4655"/>
      <c r="AQ4655"/>
      <c r="AR4655" s="46"/>
      <c r="AS4655" s="43"/>
    </row>
    <row r="4656" spans="1:45" x14ac:dyDescent="0.2">
      <c r="A4656" s="48"/>
      <c r="B4656" s="2"/>
      <c r="D4656" s="65"/>
      <c r="G4656" s="1"/>
      <c r="H4656" s="50"/>
      <c r="I4656" s="51"/>
      <c r="J4656" s="52"/>
      <c r="L4656" s="58"/>
      <c r="N4656" s="53"/>
      <c r="O4656" s="53"/>
      <c r="P4656" s="53"/>
      <c r="Q4656" s="53"/>
      <c r="S4656" s="54"/>
      <c r="T4656" s="55"/>
      <c r="U4656" s="56"/>
      <c r="V4656" s="57"/>
      <c r="AF4656" s="15"/>
      <c r="AO4656" s="64"/>
      <c r="AP4656"/>
      <c r="AQ4656"/>
      <c r="AR4656" s="46"/>
      <c r="AS4656" s="43"/>
    </row>
    <row r="4657" spans="1:45" x14ac:dyDescent="0.2">
      <c r="A4657" s="48"/>
      <c r="B4657" s="2"/>
      <c r="D4657" s="65"/>
      <c r="G4657" s="1"/>
      <c r="H4657" s="50"/>
      <c r="I4657" s="51"/>
      <c r="J4657" s="52"/>
      <c r="L4657" s="58"/>
      <c r="N4657" s="53"/>
      <c r="O4657" s="53"/>
      <c r="P4657" s="53"/>
      <c r="Q4657" s="53"/>
      <c r="S4657" s="54"/>
      <c r="T4657" s="55"/>
      <c r="U4657" s="56"/>
      <c r="V4657" s="57"/>
      <c r="AF4657" s="15"/>
      <c r="AO4657" s="64"/>
      <c r="AP4657"/>
      <c r="AQ4657"/>
      <c r="AR4657" s="46"/>
      <c r="AS4657" s="43"/>
    </row>
    <row r="4658" spans="1:45" x14ac:dyDescent="0.2">
      <c r="A4658" s="48"/>
      <c r="B4658" s="2"/>
      <c r="D4658" s="65"/>
      <c r="G4658" s="1"/>
      <c r="H4658" s="50"/>
      <c r="I4658" s="51"/>
      <c r="J4658" s="52"/>
      <c r="L4658" s="58"/>
      <c r="N4658" s="53"/>
      <c r="O4658" s="53"/>
      <c r="P4658" s="53"/>
      <c r="Q4658" s="53"/>
      <c r="S4658" s="54"/>
      <c r="T4658" s="55"/>
      <c r="U4658" s="56"/>
      <c r="V4658" s="57"/>
      <c r="AF4658" s="15"/>
      <c r="AO4658" s="64"/>
      <c r="AP4658"/>
      <c r="AQ4658"/>
      <c r="AR4658" s="46"/>
      <c r="AS4658" s="43"/>
    </row>
    <row r="4659" spans="1:45" x14ac:dyDescent="0.2">
      <c r="A4659" s="48"/>
      <c r="B4659" s="2"/>
      <c r="D4659" s="65"/>
      <c r="G4659" s="1"/>
      <c r="H4659" s="50"/>
      <c r="I4659" s="51"/>
      <c r="J4659" s="52"/>
      <c r="L4659" s="58"/>
      <c r="N4659" s="53"/>
      <c r="O4659" s="53"/>
      <c r="P4659" s="53"/>
      <c r="Q4659" s="53"/>
      <c r="S4659" s="54"/>
      <c r="T4659" s="55"/>
      <c r="U4659" s="56"/>
      <c r="V4659" s="57"/>
      <c r="AF4659" s="15"/>
      <c r="AO4659" s="64"/>
      <c r="AP4659"/>
      <c r="AQ4659"/>
      <c r="AR4659" s="46"/>
      <c r="AS4659" s="43"/>
    </row>
    <row r="4660" spans="1:45" x14ac:dyDescent="0.2">
      <c r="A4660" s="48"/>
      <c r="B4660" s="2"/>
      <c r="D4660" s="65"/>
      <c r="G4660" s="1"/>
      <c r="H4660" s="50"/>
      <c r="I4660" s="51"/>
      <c r="J4660" s="52"/>
      <c r="L4660" s="58"/>
      <c r="N4660" s="53"/>
      <c r="O4660" s="53"/>
      <c r="P4660" s="53"/>
      <c r="Q4660" s="53"/>
      <c r="S4660" s="54"/>
      <c r="T4660" s="55"/>
      <c r="U4660" s="56"/>
      <c r="V4660" s="57"/>
      <c r="AF4660" s="15"/>
      <c r="AO4660" s="64"/>
      <c r="AP4660"/>
      <c r="AQ4660"/>
      <c r="AR4660" s="46"/>
      <c r="AS4660" s="43"/>
    </row>
    <row r="4661" spans="1:45" x14ac:dyDescent="0.2">
      <c r="A4661" s="48"/>
      <c r="B4661" s="2"/>
      <c r="D4661" s="65"/>
      <c r="G4661" s="1"/>
      <c r="H4661" s="50"/>
      <c r="I4661" s="51"/>
      <c r="J4661" s="52"/>
      <c r="L4661" s="58"/>
      <c r="N4661" s="53"/>
      <c r="O4661" s="53"/>
      <c r="P4661" s="53"/>
      <c r="Q4661" s="53"/>
      <c r="S4661" s="54"/>
      <c r="T4661" s="55"/>
      <c r="U4661" s="56"/>
      <c r="V4661" s="57"/>
      <c r="AF4661" s="15"/>
      <c r="AO4661" s="64"/>
      <c r="AP4661"/>
      <c r="AQ4661"/>
      <c r="AR4661" s="46"/>
      <c r="AS4661" s="43"/>
    </row>
    <row r="4662" spans="1:45" x14ac:dyDescent="0.2">
      <c r="A4662" s="48"/>
      <c r="B4662" s="2"/>
      <c r="D4662" s="65"/>
      <c r="G4662" s="1"/>
      <c r="H4662" s="50"/>
      <c r="I4662" s="51"/>
      <c r="J4662" s="52"/>
      <c r="L4662" s="58"/>
      <c r="N4662" s="53"/>
      <c r="O4662" s="53"/>
      <c r="P4662" s="53"/>
      <c r="Q4662" s="53"/>
      <c r="S4662" s="54"/>
      <c r="T4662" s="55"/>
      <c r="U4662" s="56"/>
      <c r="V4662" s="57"/>
      <c r="AF4662" s="15"/>
      <c r="AO4662" s="64"/>
      <c r="AP4662"/>
      <c r="AQ4662"/>
      <c r="AR4662" s="46"/>
      <c r="AS4662" s="43"/>
    </row>
    <row r="4663" spans="1:45" x14ac:dyDescent="0.2">
      <c r="A4663" s="48"/>
      <c r="B4663" s="2"/>
      <c r="D4663" s="65"/>
      <c r="G4663" s="1"/>
      <c r="H4663" s="50"/>
      <c r="I4663" s="51"/>
      <c r="J4663" s="52"/>
      <c r="L4663" s="58"/>
      <c r="N4663" s="53"/>
      <c r="O4663" s="53"/>
      <c r="P4663" s="53"/>
      <c r="Q4663" s="53"/>
      <c r="S4663" s="54"/>
      <c r="T4663" s="55"/>
      <c r="U4663" s="56"/>
      <c r="V4663" s="57"/>
      <c r="AF4663" s="15"/>
      <c r="AO4663" s="64"/>
      <c r="AP4663"/>
      <c r="AQ4663"/>
      <c r="AR4663" s="46"/>
      <c r="AS4663" s="43"/>
    </row>
    <row r="4664" spans="1:45" x14ac:dyDescent="0.2">
      <c r="A4664" s="48"/>
      <c r="B4664" s="2"/>
      <c r="D4664" s="65"/>
      <c r="G4664" s="1"/>
      <c r="H4664" s="50"/>
      <c r="I4664" s="51"/>
      <c r="J4664" s="52"/>
      <c r="L4664" s="58"/>
      <c r="N4664" s="53"/>
      <c r="O4664" s="53"/>
      <c r="P4664" s="53"/>
      <c r="Q4664" s="53"/>
      <c r="S4664" s="54"/>
      <c r="T4664" s="55"/>
      <c r="U4664" s="56"/>
      <c r="V4664" s="57"/>
      <c r="AF4664" s="15"/>
      <c r="AO4664" s="64"/>
      <c r="AP4664"/>
      <c r="AQ4664"/>
      <c r="AR4664" s="46"/>
      <c r="AS4664" s="43"/>
    </row>
    <row r="4665" spans="1:45" x14ac:dyDescent="0.2">
      <c r="A4665" s="48"/>
      <c r="B4665" s="2"/>
      <c r="D4665" s="65"/>
      <c r="G4665" s="1"/>
      <c r="H4665" s="50"/>
      <c r="I4665" s="51"/>
      <c r="J4665" s="52"/>
      <c r="L4665" s="58"/>
      <c r="N4665" s="53"/>
      <c r="O4665" s="53"/>
      <c r="P4665" s="53"/>
      <c r="Q4665" s="53"/>
      <c r="S4665" s="54"/>
      <c r="T4665" s="55"/>
      <c r="U4665" s="56"/>
      <c r="V4665" s="57"/>
      <c r="AF4665" s="15"/>
      <c r="AO4665" s="64"/>
      <c r="AP4665"/>
      <c r="AQ4665"/>
      <c r="AR4665" s="46"/>
      <c r="AS4665" s="43"/>
    </row>
    <row r="4666" spans="1:45" x14ac:dyDescent="0.2">
      <c r="A4666" s="48"/>
      <c r="B4666" s="2"/>
      <c r="D4666" s="65"/>
      <c r="G4666" s="1"/>
      <c r="H4666" s="50"/>
      <c r="I4666" s="51"/>
      <c r="J4666" s="52"/>
      <c r="L4666" s="58"/>
      <c r="N4666" s="53"/>
      <c r="O4666" s="53"/>
      <c r="P4666" s="53"/>
      <c r="Q4666" s="53"/>
      <c r="S4666" s="54"/>
      <c r="T4666" s="55"/>
      <c r="U4666" s="56"/>
      <c r="V4666" s="57"/>
      <c r="AF4666" s="15"/>
      <c r="AO4666" s="64"/>
      <c r="AP4666"/>
      <c r="AQ4666"/>
      <c r="AR4666" s="46"/>
      <c r="AS4666" s="43"/>
    </row>
    <row r="4667" spans="1:45" x14ac:dyDescent="0.2">
      <c r="A4667" s="48"/>
      <c r="B4667" s="2"/>
      <c r="D4667" s="65"/>
      <c r="G4667" s="1"/>
      <c r="H4667" s="50"/>
      <c r="I4667" s="51"/>
      <c r="J4667" s="52"/>
      <c r="L4667" s="58"/>
      <c r="N4667" s="53"/>
      <c r="O4667" s="53"/>
      <c r="P4667" s="53"/>
      <c r="Q4667" s="53"/>
      <c r="S4667" s="54"/>
      <c r="T4667" s="55"/>
      <c r="U4667" s="56"/>
      <c r="V4667" s="57"/>
      <c r="AF4667" s="15"/>
      <c r="AO4667" s="64"/>
      <c r="AP4667"/>
      <c r="AQ4667"/>
      <c r="AR4667" s="46"/>
      <c r="AS4667" s="43"/>
    </row>
    <row r="4668" spans="1:45" x14ac:dyDescent="0.2">
      <c r="A4668" s="48"/>
      <c r="B4668" s="2"/>
      <c r="D4668" s="65"/>
      <c r="G4668" s="1"/>
      <c r="H4668" s="50"/>
      <c r="I4668" s="51"/>
      <c r="J4668" s="52"/>
      <c r="L4668" s="58"/>
      <c r="N4668" s="53"/>
      <c r="O4668" s="53"/>
      <c r="P4668" s="53"/>
      <c r="Q4668" s="53"/>
      <c r="S4668" s="54"/>
      <c r="T4668" s="55"/>
      <c r="U4668" s="56"/>
      <c r="V4668" s="57"/>
      <c r="AF4668" s="15"/>
      <c r="AO4668" s="64"/>
      <c r="AP4668"/>
      <c r="AQ4668"/>
      <c r="AR4668" s="46"/>
      <c r="AS4668" s="43"/>
    </row>
    <row r="4669" spans="1:45" x14ac:dyDescent="0.2">
      <c r="A4669" s="48"/>
      <c r="B4669" s="2"/>
      <c r="D4669" s="65"/>
      <c r="G4669" s="1"/>
      <c r="H4669" s="50"/>
      <c r="I4669" s="51"/>
      <c r="J4669" s="52"/>
      <c r="L4669" s="58"/>
      <c r="N4669" s="53"/>
      <c r="O4669" s="53"/>
      <c r="P4669" s="53"/>
      <c r="Q4669" s="53"/>
      <c r="S4669" s="54"/>
      <c r="T4669" s="55"/>
      <c r="U4669" s="56"/>
      <c r="V4669" s="57"/>
      <c r="AF4669" s="15"/>
      <c r="AO4669" s="64"/>
      <c r="AP4669"/>
      <c r="AQ4669"/>
      <c r="AR4669" s="46"/>
      <c r="AS4669" s="43"/>
    </row>
    <row r="4670" spans="1:45" x14ac:dyDescent="0.2">
      <c r="A4670" s="48"/>
      <c r="B4670" s="2"/>
      <c r="D4670" s="65"/>
      <c r="G4670" s="1"/>
      <c r="H4670" s="50"/>
      <c r="I4670" s="51"/>
      <c r="J4670" s="52"/>
      <c r="L4670" s="58"/>
      <c r="N4670" s="53"/>
      <c r="O4670" s="53"/>
      <c r="P4670" s="53"/>
      <c r="Q4670" s="53"/>
      <c r="S4670" s="54"/>
      <c r="T4670" s="55"/>
      <c r="U4670" s="56"/>
      <c r="V4670" s="57"/>
      <c r="AF4670" s="15"/>
      <c r="AO4670" s="64"/>
      <c r="AP4670"/>
      <c r="AQ4670"/>
      <c r="AR4670" s="46"/>
      <c r="AS4670" s="43"/>
    </row>
    <row r="4671" spans="1:45" x14ac:dyDescent="0.2">
      <c r="A4671" s="48"/>
      <c r="B4671" s="2"/>
      <c r="D4671" s="65"/>
      <c r="G4671" s="1"/>
      <c r="H4671" s="50"/>
      <c r="I4671" s="51"/>
      <c r="J4671" s="52"/>
      <c r="L4671" s="58"/>
      <c r="N4671" s="53"/>
      <c r="O4671" s="53"/>
      <c r="P4671" s="53"/>
      <c r="Q4671" s="53"/>
      <c r="S4671" s="54"/>
      <c r="T4671" s="55"/>
      <c r="U4671" s="56"/>
      <c r="V4671" s="57"/>
      <c r="AF4671" s="15"/>
      <c r="AO4671" s="64"/>
      <c r="AP4671"/>
      <c r="AQ4671"/>
      <c r="AR4671" s="46"/>
      <c r="AS4671" s="43"/>
    </row>
    <row r="4672" spans="1:45" x14ac:dyDescent="0.2">
      <c r="A4672" s="48"/>
      <c r="B4672" s="2"/>
      <c r="D4672" s="65"/>
      <c r="G4672" s="1"/>
      <c r="H4672" s="50"/>
      <c r="I4672" s="51"/>
      <c r="J4672" s="52"/>
      <c r="L4672" s="58"/>
      <c r="N4672" s="53"/>
      <c r="O4672" s="53"/>
      <c r="P4672" s="53"/>
      <c r="Q4672" s="53"/>
      <c r="S4672" s="54"/>
      <c r="T4672" s="55"/>
      <c r="U4672" s="56"/>
      <c r="V4672" s="57"/>
      <c r="AF4672" s="15"/>
      <c r="AO4672" s="64"/>
      <c r="AP4672"/>
      <c r="AQ4672"/>
      <c r="AR4672" s="46"/>
      <c r="AS4672" s="43"/>
    </row>
    <row r="4673" spans="1:45" x14ac:dyDescent="0.2">
      <c r="A4673" s="48"/>
      <c r="B4673" s="2"/>
      <c r="D4673" s="65"/>
      <c r="G4673" s="1"/>
      <c r="H4673" s="50"/>
      <c r="I4673" s="51"/>
      <c r="J4673" s="52"/>
      <c r="L4673" s="58"/>
      <c r="N4673" s="53"/>
      <c r="O4673" s="53"/>
      <c r="P4673" s="53"/>
      <c r="Q4673" s="53"/>
      <c r="S4673" s="54"/>
      <c r="T4673" s="55"/>
      <c r="U4673" s="56"/>
      <c r="V4673" s="57"/>
      <c r="AF4673" s="15"/>
      <c r="AO4673" s="64"/>
      <c r="AP4673"/>
      <c r="AQ4673"/>
      <c r="AR4673" s="46"/>
      <c r="AS4673" s="43"/>
    </row>
    <row r="4674" spans="1:45" x14ac:dyDescent="0.2">
      <c r="A4674" s="48"/>
      <c r="B4674" s="2"/>
      <c r="D4674" s="65"/>
      <c r="G4674" s="1"/>
      <c r="H4674" s="50"/>
      <c r="I4674" s="51"/>
      <c r="J4674" s="52"/>
      <c r="L4674" s="58"/>
      <c r="N4674" s="53"/>
      <c r="O4674" s="53"/>
      <c r="P4674" s="53"/>
      <c r="Q4674" s="53"/>
      <c r="S4674" s="54"/>
      <c r="T4674" s="55"/>
      <c r="U4674" s="56"/>
      <c r="V4674" s="57"/>
      <c r="AF4674" s="15"/>
      <c r="AO4674" s="64"/>
      <c r="AP4674"/>
      <c r="AQ4674"/>
      <c r="AR4674" s="46"/>
      <c r="AS4674" s="43"/>
    </row>
    <row r="4675" spans="1:45" x14ac:dyDescent="0.2">
      <c r="A4675" s="48"/>
      <c r="B4675" s="2"/>
      <c r="D4675" s="65"/>
      <c r="G4675" s="1"/>
      <c r="H4675" s="50"/>
      <c r="I4675" s="51"/>
      <c r="J4675" s="52"/>
      <c r="L4675" s="58"/>
      <c r="N4675" s="53"/>
      <c r="O4675" s="53"/>
      <c r="P4675" s="53"/>
      <c r="Q4675" s="53"/>
      <c r="S4675" s="54"/>
      <c r="T4675" s="55"/>
      <c r="U4675" s="56"/>
      <c r="V4675" s="57"/>
      <c r="AF4675" s="15"/>
      <c r="AO4675" s="64"/>
      <c r="AP4675"/>
      <c r="AQ4675"/>
      <c r="AR4675" s="46"/>
      <c r="AS4675" s="43"/>
    </row>
    <row r="4676" spans="1:45" x14ac:dyDescent="0.2">
      <c r="A4676" s="48"/>
      <c r="B4676" s="2"/>
      <c r="D4676" s="65"/>
      <c r="G4676" s="1"/>
      <c r="H4676" s="50"/>
      <c r="I4676" s="51"/>
      <c r="J4676" s="52"/>
      <c r="L4676" s="58"/>
      <c r="N4676" s="53"/>
      <c r="O4676" s="53"/>
      <c r="P4676" s="53"/>
      <c r="Q4676" s="53"/>
      <c r="S4676" s="54"/>
      <c r="T4676" s="55"/>
      <c r="U4676" s="56"/>
      <c r="V4676" s="57"/>
      <c r="AF4676" s="15"/>
      <c r="AO4676" s="64"/>
      <c r="AP4676"/>
      <c r="AQ4676"/>
      <c r="AR4676" s="46"/>
      <c r="AS4676" s="43"/>
    </row>
    <row r="4677" spans="1:45" x14ac:dyDescent="0.2">
      <c r="A4677" s="48"/>
      <c r="B4677" s="2"/>
      <c r="D4677" s="65"/>
      <c r="G4677" s="1"/>
      <c r="H4677" s="50"/>
      <c r="I4677" s="51"/>
      <c r="J4677" s="52"/>
      <c r="L4677" s="58"/>
      <c r="N4677" s="53"/>
      <c r="O4677" s="53"/>
      <c r="P4677" s="53"/>
      <c r="Q4677" s="53"/>
      <c r="S4677" s="54"/>
      <c r="T4677" s="55"/>
      <c r="U4677" s="56"/>
      <c r="V4677" s="57"/>
      <c r="AF4677" s="15"/>
      <c r="AO4677" s="64"/>
      <c r="AP4677"/>
      <c r="AQ4677"/>
      <c r="AR4677" s="46"/>
      <c r="AS4677" s="43"/>
    </row>
    <row r="4678" spans="1:45" x14ac:dyDescent="0.2">
      <c r="A4678" s="48"/>
      <c r="B4678" s="2"/>
      <c r="D4678" s="65"/>
      <c r="G4678" s="1"/>
      <c r="H4678" s="50"/>
      <c r="I4678" s="51"/>
      <c r="J4678" s="52"/>
      <c r="L4678" s="58"/>
      <c r="N4678" s="53"/>
      <c r="O4678" s="53"/>
      <c r="P4678" s="53"/>
      <c r="Q4678" s="53"/>
      <c r="S4678" s="54"/>
      <c r="T4678" s="55"/>
      <c r="U4678" s="56"/>
      <c r="V4678" s="57"/>
      <c r="AF4678" s="15"/>
      <c r="AO4678" s="64"/>
      <c r="AP4678"/>
      <c r="AQ4678"/>
      <c r="AR4678" s="46"/>
      <c r="AS4678" s="43"/>
    </row>
    <row r="4679" spans="1:45" x14ac:dyDescent="0.2">
      <c r="A4679" s="48"/>
      <c r="B4679" s="2"/>
      <c r="D4679" s="65"/>
      <c r="G4679" s="1"/>
      <c r="H4679" s="50"/>
      <c r="I4679" s="51"/>
      <c r="J4679" s="52"/>
      <c r="L4679" s="58"/>
      <c r="N4679" s="53"/>
      <c r="O4679" s="53"/>
      <c r="P4679" s="53"/>
      <c r="Q4679" s="53"/>
      <c r="S4679" s="54"/>
      <c r="T4679" s="55"/>
      <c r="U4679" s="56"/>
      <c r="V4679" s="57"/>
      <c r="AF4679" s="15"/>
      <c r="AO4679" s="64"/>
      <c r="AP4679"/>
      <c r="AQ4679"/>
      <c r="AR4679" s="46"/>
      <c r="AS4679" s="43"/>
    </row>
    <row r="4680" spans="1:45" x14ac:dyDescent="0.2">
      <c r="A4680" s="48"/>
      <c r="B4680" s="2"/>
      <c r="D4680" s="65"/>
      <c r="G4680" s="1"/>
      <c r="H4680" s="50"/>
      <c r="I4680" s="51"/>
      <c r="J4680" s="52"/>
      <c r="L4680" s="58"/>
      <c r="N4680" s="53"/>
      <c r="O4680" s="53"/>
      <c r="P4680" s="53"/>
      <c r="Q4680" s="53"/>
      <c r="S4680" s="54"/>
      <c r="T4680" s="55"/>
      <c r="U4680" s="56"/>
      <c r="V4680" s="57"/>
      <c r="AF4680" s="15"/>
      <c r="AO4680" s="64"/>
      <c r="AP4680"/>
      <c r="AQ4680"/>
      <c r="AR4680" s="46"/>
      <c r="AS4680" s="43"/>
    </row>
    <row r="4681" spans="1:45" x14ac:dyDescent="0.2">
      <c r="A4681" s="48"/>
      <c r="B4681" s="2"/>
      <c r="D4681" s="65"/>
      <c r="G4681" s="1"/>
      <c r="H4681" s="50"/>
      <c r="I4681" s="51"/>
      <c r="J4681" s="52"/>
      <c r="L4681" s="58"/>
      <c r="N4681" s="53"/>
      <c r="O4681" s="53"/>
      <c r="P4681" s="53"/>
      <c r="Q4681" s="53"/>
      <c r="S4681" s="54"/>
      <c r="T4681" s="55"/>
      <c r="U4681" s="56"/>
      <c r="V4681" s="57"/>
      <c r="AF4681" s="15"/>
      <c r="AO4681" s="64"/>
      <c r="AP4681"/>
      <c r="AQ4681"/>
      <c r="AR4681" s="46"/>
      <c r="AS4681" s="43"/>
    </row>
    <row r="4682" spans="1:45" x14ac:dyDescent="0.2">
      <c r="A4682" s="48"/>
      <c r="B4682" s="2"/>
      <c r="D4682" s="65"/>
      <c r="G4682" s="1"/>
      <c r="H4682" s="50"/>
      <c r="I4682" s="51"/>
      <c r="J4682" s="52"/>
      <c r="L4682" s="58"/>
      <c r="N4682" s="53"/>
      <c r="O4682" s="53"/>
      <c r="P4682" s="53"/>
      <c r="Q4682" s="53"/>
      <c r="S4682" s="54"/>
      <c r="T4682" s="55"/>
      <c r="U4682" s="56"/>
      <c r="V4682" s="57"/>
      <c r="AF4682" s="15"/>
      <c r="AO4682" s="64"/>
      <c r="AP4682"/>
      <c r="AQ4682"/>
      <c r="AR4682" s="46"/>
      <c r="AS4682" s="43"/>
    </row>
    <row r="4683" spans="1:45" x14ac:dyDescent="0.2">
      <c r="A4683" s="48"/>
      <c r="B4683" s="2"/>
      <c r="D4683" s="65"/>
      <c r="G4683" s="1"/>
      <c r="H4683" s="50"/>
      <c r="I4683" s="51"/>
      <c r="J4683" s="52"/>
      <c r="L4683" s="58"/>
      <c r="N4683" s="53"/>
      <c r="O4683" s="53"/>
      <c r="P4683" s="53"/>
      <c r="Q4683" s="53"/>
      <c r="S4683" s="54"/>
      <c r="T4683" s="55"/>
      <c r="U4683" s="56"/>
      <c r="V4683" s="57"/>
      <c r="AF4683" s="15"/>
      <c r="AO4683" s="64"/>
      <c r="AP4683"/>
      <c r="AQ4683"/>
      <c r="AR4683" s="46"/>
      <c r="AS4683" s="43"/>
    </row>
    <row r="4684" spans="1:45" x14ac:dyDescent="0.2">
      <c r="A4684" s="48"/>
      <c r="B4684" s="2"/>
      <c r="D4684" s="65"/>
      <c r="G4684" s="1"/>
      <c r="H4684" s="50"/>
      <c r="I4684" s="51"/>
      <c r="J4684" s="52"/>
      <c r="L4684" s="58"/>
      <c r="N4684" s="53"/>
      <c r="O4684" s="53"/>
      <c r="P4684" s="53"/>
      <c r="Q4684" s="53"/>
      <c r="S4684" s="54"/>
      <c r="T4684" s="55"/>
      <c r="U4684" s="56"/>
      <c r="V4684" s="57"/>
      <c r="AF4684" s="15"/>
      <c r="AO4684" s="64"/>
      <c r="AP4684"/>
      <c r="AQ4684"/>
      <c r="AR4684" s="46"/>
      <c r="AS4684" s="43"/>
    </row>
    <row r="4685" spans="1:45" x14ac:dyDescent="0.2">
      <c r="A4685" s="48"/>
      <c r="B4685" s="2"/>
      <c r="D4685" s="65"/>
      <c r="G4685" s="1"/>
      <c r="H4685" s="50"/>
      <c r="I4685" s="51"/>
      <c r="J4685" s="52"/>
      <c r="L4685" s="58"/>
      <c r="N4685" s="53"/>
      <c r="O4685" s="53"/>
      <c r="P4685" s="53"/>
      <c r="Q4685" s="53"/>
      <c r="S4685" s="54"/>
      <c r="T4685" s="55"/>
      <c r="U4685" s="56"/>
      <c r="V4685" s="57"/>
      <c r="AF4685" s="15"/>
      <c r="AO4685" s="64"/>
      <c r="AP4685"/>
      <c r="AQ4685"/>
      <c r="AR4685" s="46"/>
      <c r="AS4685" s="43"/>
    </row>
    <row r="4686" spans="1:45" x14ac:dyDescent="0.2">
      <c r="A4686" s="48"/>
      <c r="B4686" s="2"/>
      <c r="D4686" s="65"/>
      <c r="G4686" s="1"/>
      <c r="H4686" s="50"/>
      <c r="I4686" s="51"/>
      <c r="J4686" s="52"/>
      <c r="L4686" s="58"/>
      <c r="N4686" s="53"/>
      <c r="O4686" s="53"/>
      <c r="P4686" s="53"/>
      <c r="Q4686" s="53"/>
      <c r="S4686" s="54"/>
      <c r="T4686" s="55"/>
      <c r="U4686" s="56"/>
      <c r="V4686" s="57"/>
      <c r="AF4686" s="15"/>
      <c r="AO4686" s="64"/>
      <c r="AP4686"/>
      <c r="AQ4686"/>
      <c r="AR4686" s="46"/>
      <c r="AS4686" s="43"/>
    </row>
    <row r="4687" spans="1:45" x14ac:dyDescent="0.2">
      <c r="A4687" s="48"/>
      <c r="B4687" s="2"/>
      <c r="D4687" s="65"/>
      <c r="G4687" s="1"/>
      <c r="H4687" s="50"/>
      <c r="I4687" s="51"/>
      <c r="J4687" s="52"/>
      <c r="L4687" s="58"/>
      <c r="N4687" s="53"/>
      <c r="O4687" s="53"/>
      <c r="P4687" s="53"/>
      <c r="Q4687" s="53"/>
      <c r="S4687" s="54"/>
      <c r="T4687" s="55"/>
      <c r="U4687" s="56"/>
      <c r="V4687" s="57"/>
      <c r="AF4687" s="15"/>
      <c r="AO4687" s="64"/>
      <c r="AP4687"/>
      <c r="AQ4687"/>
      <c r="AR4687" s="46"/>
      <c r="AS4687" s="43"/>
    </row>
    <row r="4688" spans="1:45" x14ac:dyDescent="0.2">
      <c r="A4688" s="48"/>
      <c r="B4688" s="2"/>
      <c r="D4688" s="65"/>
      <c r="G4688" s="1"/>
      <c r="H4688" s="50"/>
      <c r="I4688" s="51"/>
      <c r="J4688" s="52"/>
      <c r="L4688" s="58"/>
      <c r="N4688" s="53"/>
      <c r="O4688" s="53"/>
      <c r="P4688" s="53"/>
      <c r="Q4688" s="53"/>
      <c r="S4688" s="54"/>
      <c r="T4688" s="55"/>
      <c r="U4688" s="56"/>
      <c r="V4688" s="57"/>
      <c r="AF4688" s="15"/>
      <c r="AO4688" s="64"/>
      <c r="AP4688"/>
      <c r="AQ4688"/>
      <c r="AR4688" s="46"/>
      <c r="AS4688" s="43"/>
    </row>
    <row r="4689" spans="1:45" x14ac:dyDescent="0.2">
      <c r="A4689" s="48"/>
      <c r="B4689" s="2"/>
      <c r="D4689" s="65"/>
      <c r="G4689" s="1"/>
      <c r="H4689" s="50"/>
      <c r="I4689" s="51"/>
      <c r="J4689" s="52"/>
      <c r="L4689" s="58"/>
      <c r="N4689" s="53"/>
      <c r="O4689" s="53"/>
      <c r="P4689" s="53"/>
      <c r="Q4689" s="53"/>
      <c r="S4689" s="54"/>
      <c r="T4689" s="55"/>
      <c r="U4689" s="56"/>
      <c r="V4689" s="57"/>
      <c r="AF4689" s="15"/>
      <c r="AO4689" s="64"/>
      <c r="AP4689"/>
      <c r="AQ4689"/>
      <c r="AR4689" s="46"/>
      <c r="AS4689" s="43"/>
    </row>
    <row r="4690" spans="1:45" x14ac:dyDescent="0.2">
      <c r="A4690" s="48"/>
      <c r="B4690" s="2"/>
      <c r="D4690" s="65"/>
      <c r="G4690" s="1"/>
      <c r="H4690" s="50"/>
      <c r="I4690" s="51"/>
      <c r="J4690" s="52"/>
      <c r="L4690" s="58"/>
      <c r="N4690" s="53"/>
      <c r="O4690" s="53"/>
      <c r="P4690" s="53"/>
      <c r="Q4690" s="53"/>
      <c r="S4690" s="54"/>
      <c r="T4690" s="55"/>
      <c r="U4690" s="56"/>
      <c r="V4690" s="57"/>
      <c r="AF4690" s="15"/>
      <c r="AO4690" s="64"/>
      <c r="AP4690"/>
      <c r="AQ4690"/>
      <c r="AR4690" s="46"/>
      <c r="AS4690" s="43"/>
    </row>
    <row r="4691" spans="1:45" x14ac:dyDescent="0.2">
      <c r="A4691" s="48"/>
      <c r="B4691" s="2"/>
      <c r="D4691" s="65"/>
      <c r="G4691" s="1"/>
      <c r="H4691" s="50"/>
      <c r="I4691" s="51"/>
      <c r="J4691" s="52"/>
      <c r="L4691" s="58"/>
      <c r="N4691" s="53"/>
      <c r="O4691" s="53"/>
      <c r="P4691" s="53"/>
      <c r="Q4691" s="53"/>
      <c r="S4691" s="54"/>
      <c r="T4691" s="55"/>
      <c r="U4691" s="56"/>
      <c r="V4691" s="57"/>
      <c r="AF4691" s="15"/>
      <c r="AO4691" s="64"/>
      <c r="AP4691"/>
      <c r="AQ4691"/>
      <c r="AR4691" s="46"/>
      <c r="AS4691" s="43"/>
    </row>
    <row r="4692" spans="1:45" x14ac:dyDescent="0.2">
      <c r="A4692" s="48"/>
      <c r="B4692" s="2"/>
      <c r="D4692" s="65"/>
      <c r="G4692" s="1"/>
      <c r="H4692" s="50"/>
      <c r="I4692" s="51"/>
      <c r="J4692" s="52"/>
      <c r="L4692" s="58"/>
      <c r="N4692" s="53"/>
      <c r="O4692" s="53"/>
      <c r="P4692" s="53"/>
      <c r="Q4692" s="53"/>
      <c r="S4692" s="54"/>
      <c r="T4692" s="55"/>
      <c r="U4692" s="56"/>
      <c r="V4692" s="57"/>
      <c r="AF4692" s="15"/>
      <c r="AO4692" s="64"/>
      <c r="AP4692"/>
      <c r="AQ4692"/>
      <c r="AR4692" s="46"/>
      <c r="AS4692" s="43"/>
    </row>
    <row r="4693" spans="1:45" x14ac:dyDescent="0.2">
      <c r="A4693" s="48"/>
      <c r="B4693" s="2"/>
      <c r="D4693" s="65"/>
      <c r="G4693" s="1"/>
      <c r="H4693" s="50"/>
      <c r="I4693" s="51"/>
      <c r="J4693" s="52"/>
      <c r="L4693" s="58"/>
      <c r="N4693" s="53"/>
      <c r="O4693" s="53"/>
      <c r="P4693" s="53"/>
      <c r="Q4693" s="53"/>
      <c r="S4693" s="54"/>
      <c r="T4693" s="55"/>
      <c r="U4693" s="56"/>
      <c r="V4693" s="57"/>
      <c r="AF4693" s="15"/>
      <c r="AO4693" s="64"/>
      <c r="AP4693"/>
      <c r="AQ4693"/>
      <c r="AR4693" s="46"/>
      <c r="AS4693" s="43"/>
    </row>
    <row r="4694" spans="1:45" x14ac:dyDescent="0.2">
      <c r="A4694" s="48"/>
      <c r="B4694" s="2"/>
      <c r="D4694" s="65"/>
      <c r="G4694" s="1"/>
      <c r="H4694" s="50"/>
      <c r="I4694" s="51"/>
      <c r="J4694" s="52"/>
      <c r="L4694" s="58"/>
      <c r="N4694" s="53"/>
      <c r="O4694" s="53"/>
      <c r="P4694" s="53"/>
      <c r="Q4694" s="53"/>
      <c r="S4694" s="54"/>
      <c r="T4694" s="55"/>
      <c r="U4694" s="56"/>
      <c r="V4694" s="57"/>
      <c r="AF4694" s="15"/>
      <c r="AO4694" s="64"/>
      <c r="AP4694"/>
      <c r="AQ4694"/>
      <c r="AR4694" s="46"/>
      <c r="AS4694" s="43"/>
    </row>
    <row r="4695" spans="1:45" x14ac:dyDescent="0.2">
      <c r="A4695" s="48"/>
      <c r="B4695" s="2"/>
      <c r="D4695" s="65"/>
      <c r="G4695" s="1"/>
      <c r="H4695" s="50"/>
      <c r="I4695" s="51"/>
      <c r="J4695" s="52"/>
      <c r="L4695" s="58"/>
      <c r="N4695" s="53"/>
      <c r="O4695" s="53"/>
      <c r="P4695" s="53"/>
      <c r="Q4695" s="53"/>
      <c r="S4695" s="54"/>
      <c r="T4695" s="55"/>
      <c r="U4695" s="56"/>
      <c r="V4695" s="57"/>
      <c r="AF4695" s="15"/>
      <c r="AO4695" s="64"/>
      <c r="AP4695"/>
      <c r="AQ4695"/>
      <c r="AR4695" s="46"/>
      <c r="AS4695" s="43"/>
    </row>
    <row r="4696" spans="1:45" x14ac:dyDescent="0.2">
      <c r="A4696" s="48"/>
      <c r="B4696" s="2"/>
      <c r="D4696" s="65"/>
      <c r="G4696" s="1"/>
      <c r="H4696" s="50"/>
      <c r="I4696" s="51"/>
      <c r="J4696" s="52"/>
      <c r="L4696" s="58"/>
      <c r="N4696" s="53"/>
      <c r="O4696" s="53"/>
      <c r="P4696" s="53"/>
      <c r="Q4696" s="53"/>
      <c r="S4696" s="54"/>
      <c r="T4696" s="55"/>
      <c r="U4696" s="56"/>
      <c r="V4696" s="57"/>
      <c r="AF4696" s="15"/>
      <c r="AO4696" s="64"/>
      <c r="AP4696"/>
      <c r="AQ4696"/>
      <c r="AR4696" s="46"/>
      <c r="AS4696" s="43"/>
    </row>
    <row r="4697" spans="1:45" x14ac:dyDescent="0.2">
      <c r="A4697" s="48"/>
      <c r="B4697" s="2"/>
      <c r="D4697" s="65"/>
      <c r="G4697" s="1"/>
      <c r="H4697" s="50"/>
      <c r="I4697" s="51"/>
      <c r="J4697" s="52"/>
      <c r="L4697" s="58"/>
      <c r="N4697" s="53"/>
      <c r="O4697" s="53"/>
      <c r="P4697" s="53"/>
      <c r="Q4697" s="53"/>
      <c r="S4697" s="54"/>
      <c r="T4697" s="55"/>
      <c r="U4697" s="56"/>
      <c r="V4697" s="57"/>
      <c r="AF4697" s="15"/>
      <c r="AO4697" s="64"/>
      <c r="AP4697"/>
      <c r="AQ4697"/>
      <c r="AR4697" s="46"/>
      <c r="AS4697" s="43"/>
    </row>
    <row r="4698" spans="1:45" x14ac:dyDescent="0.2">
      <c r="A4698" s="48"/>
      <c r="B4698" s="2"/>
      <c r="D4698" s="65"/>
      <c r="G4698" s="1"/>
      <c r="H4698" s="50"/>
      <c r="I4698" s="51"/>
      <c r="J4698" s="52"/>
      <c r="L4698" s="58"/>
      <c r="N4698" s="53"/>
      <c r="O4698" s="53"/>
      <c r="P4698" s="53"/>
      <c r="Q4698" s="53"/>
      <c r="S4698" s="54"/>
      <c r="T4698" s="55"/>
      <c r="U4698" s="56"/>
      <c r="V4698" s="57"/>
      <c r="AF4698" s="15"/>
      <c r="AO4698" s="64"/>
      <c r="AP4698"/>
      <c r="AQ4698"/>
      <c r="AR4698" s="46"/>
      <c r="AS4698" s="43"/>
    </row>
    <row r="4699" spans="1:45" x14ac:dyDescent="0.2">
      <c r="A4699" s="48"/>
      <c r="B4699" s="2"/>
      <c r="D4699" s="65"/>
      <c r="G4699" s="1"/>
      <c r="H4699" s="50"/>
      <c r="I4699" s="51"/>
      <c r="J4699" s="52"/>
      <c r="L4699" s="58"/>
      <c r="N4699" s="53"/>
      <c r="O4699" s="53"/>
      <c r="P4699" s="53"/>
      <c r="Q4699" s="53"/>
      <c r="S4699" s="54"/>
      <c r="T4699" s="55"/>
      <c r="U4699" s="56"/>
      <c r="V4699" s="57"/>
      <c r="AF4699" s="15"/>
      <c r="AO4699" s="64"/>
      <c r="AP4699"/>
      <c r="AQ4699"/>
      <c r="AR4699" s="46"/>
      <c r="AS4699" s="43"/>
    </row>
    <row r="4700" spans="1:45" x14ac:dyDescent="0.2">
      <c r="A4700" s="48"/>
      <c r="B4700" s="2"/>
      <c r="D4700" s="65"/>
      <c r="G4700" s="1"/>
      <c r="H4700" s="50"/>
      <c r="I4700" s="51"/>
      <c r="J4700" s="52"/>
      <c r="L4700" s="58"/>
      <c r="N4700" s="53"/>
      <c r="O4700" s="53"/>
      <c r="P4700" s="53"/>
      <c r="Q4700" s="53"/>
      <c r="S4700" s="54"/>
      <c r="T4700" s="55"/>
      <c r="U4700" s="56"/>
      <c r="V4700" s="57"/>
      <c r="AF4700" s="15"/>
      <c r="AO4700" s="64"/>
      <c r="AP4700"/>
      <c r="AQ4700"/>
      <c r="AR4700" s="46"/>
      <c r="AS4700" s="43"/>
    </row>
    <row r="4701" spans="1:45" x14ac:dyDescent="0.2">
      <c r="A4701" s="48"/>
      <c r="B4701" s="2"/>
      <c r="D4701" s="65"/>
      <c r="G4701" s="1"/>
      <c r="H4701" s="50"/>
      <c r="I4701" s="51"/>
      <c r="J4701" s="52"/>
      <c r="L4701" s="58"/>
      <c r="N4701" s="53"/>
      <c r="O4701" s="53"/>
      <c r="P4701" s="53"/>
      <c r="Q4701" s="53"/>
      <c r="S4701" s="54"/>
      <c r="T4701" s="55"/>
      <c r="U4701" s="56"/>
      <c r="V4701" s="57"/>
      <c r="AF4701" s="15"/>
      <c r="AO4701" s="64"/>
      <c r="AP4701"/>
      <c r="AQ4701"/>
      <c r="AR4701" s="46"/>
      <c r="AS4701" s="43"/>
    </row>
    <row r="4702" spans="1:45" x14ac:dyDescent="0.2">
      <c r="A4702" s="48"/>
      <c r="B4702" s="2"/>
      <c r="D4702" s="65"/>
      <c r="G4702" s="1"/>
      <c r="H4702" s="50"/>
      <c r="I4702" s="51"/>
      <c r="J4702" s="52"/>
      <c r="L4702" s="58"/>
      <c r="N4702" s="53"/>
      <c r="O4702" s="53"/>
      <c r="P4702" s="53"/>
      <c r="Q4702" s="53"/>
      <c r="S4702" s="54"/>
      <c r="T4702" s="55"/>
      <c r="U4702" s="56"/>
      <c r="V4702" s="57"/>
      <c r="AF4702" s="15"/>
      <c r="AO4702" s="64"/>
      <c r="AP4702"/>
      <c r="AQ4702"/>
      <c r="AR4702" s="46"/>
      <c r="AS4702" s="43"/>
    </row>
    <row r="4703" spans="1:45" x14ac:dyDescent="0.2">
      <c r="A4703" s="48"/>
      <c r="B4703" s="2"/>
      <c r="D4703" s="65"/>
      <c r="G4703" s="1"/>
      <c r="H4703" s="50"/>
      <c r="I4703" s="51"/>
      <c r="J4703" s="52"/>
      <c r="L4703" s="58"/>
      <c r="N4703" s="53"/>
      <c r="O4703" s="53"/>
      <c r="P4703" s="53"/>
      <c r="Q4703" s="53"/>
      <c r="S4703" s="54"/>
      <c r="T4703" s="55"/>
      <c r="U4703" s="56"/>
      <c r="V4703" s="57"/>
      <c r="AF4703" s="15"/>
      <c r="AO4703" s="64"/>
      <c r="AP4703"/>
      <c r="AQ4703"/>
      <c r="AR4703" s="46"/>
      <c r="AS4703" s="43"/>
    </row>
    <row r="4704" spans="1:45" x14ac:dyDescent="0.2">
      <c r="A4704" s="48"/>
      <c r="B4704" s="2"/>
      <c r="D4704" s="65"/>
      <c r="G4704" s="1"/>
      <c r="H4704" s="50"/>
      <c r="I4704" s="51"/>
      <c r="J4704" s="52"/>
      <c r="L4704" s="58"/>
      <c r="N4704" s="53"/>
      <c r="O4704" s="53"/>
      <c r="P4704" s="53"/>
      <c r="Q4704" s="53"/>
      <c r="S4704" s="54"/>
      <c r="T4704" s="55"/>
      <c r="U4704" s="56"/>
      <c r="V4704" s="57"/>
      <c r="AF4704" s="15"/>
      <c r="AO4704" s="64"/>
      <c r="AP4704"/>
      <c r="AQ4704"/>
      <c r="AR4704" s="46"/>
      <c r="AS4704" s="43"/>
    </row>
    <row r="4705" spans="1:45" x14ac:dyDescent="0.2">
      <c r="A4705" s="48"/>
      <c r="B4705" s="2"/>
      <c r="D4705" s="65"/>
      <c r="G4705" s="1"/>
      <c r="H4705" s="50"/>
      <c r="I4705" s="51"/>
      <c r="J4705" s="52"/>
      <c r="L4705" s="58"/>
      <c r="N4705" s="53"/>
      <c r="O4705" s="53"/>
      <c r="P4705" s="53"/>
      <c r="Q4705" s="53"/>
      <c r="S4705" s="54"/>
      <c r="T4705" s="55"/>
      <c r="U4705" s="56"/>
      <c r="V4705" s="57"/>
      <c r="AF4705" s="15"/>
      <c r="AO4705" s="64"/>
      <c r="AP4705"/>
      <c r="AQ4705"/>
      <c r="AR4705" s="46"/>
      <c r="AS4705" s="43"/>
    </row>
    <row r="4706" spans="1:45" x14ac:dyDescent="0.2">
      <c r="A4706" s="48"/>
      <c r="B4706" s="2"/>
      <c r="D4706" s="65"/>
      <c r="G4706" s="1"/>
      <c r="H4706" s="50"/>
      <c r="I4706" s="51"/>
      <c r="J4706" s="52"/>
      <c r="L4706" s="58"/>
      <c r="N4706" s="53"/>
      <c r="O4706" s="53"/>
      <c r="P4706" s="53"/>
      <c r="Q4706" s="53"/>
      <c r="S4706" s="54"/>
      <c r="T4706" s="55"/>
      <c r="U4706" s="56"/>
      <c r="V4706" s="57"/>
      <c r="AF4706" s="15"/>
      <c r="AO4706" s="64"/>
      <c r="AP4706"/>
      <c r="AQ4706"/>
      <c r="AR4706" s="46"/>
      <c r="AS4706" s="43"/>
    </row>
    <row r="4707" spans="1:45" x14ac:dyDescent="0.2">
      <c r="A4707" s="48"/>
      <c r="B4707" s="2"/>
      <c r="D4707" s="65"/>
      <c r="G4707" s="1"/>
      <c r="H4707" s="50"/>
      <c r="I4707" s="51"/>
      <c r="J4707" s="52"/>
      <c r="L4707" s="58"/>
      <c r="N4707" s="53"/>
      <c r="O4707" s="53"/>
      <c r="P4707" s="53"/>
      <c r="Q4707" s="53"/>
      <c r="S4707" s="54"/>
      <c r="T4707" s="55"/>
      <c r="U4707" s="56"/>
      <c r="V4707" s="57"/>
      <c r="AF4707" s="15"/>
      <c r="AO4707" s="64"/>
      <c r="AP4707"/>
      <c r="AQ4707"/>
      <c r="AR4707" s="46"/>
      <c r="AS4707" s="43"/>
    </row>
    <row r="4708" spans="1:45" x14ac:dyDescent="0.2">
      <c r="A4708" s="48"/>
      <c r="B4708" s="2"/>
      <c r="D4708" s="65"/>
      <c r="G4708" s="1"/>
      <c r="H4708" s="50"/>
      <c r="I4708" s="51"/>
      <c r="J4708" s="52"/>
      <c r="L4708" s="58"/>
      <c r="N4708" s="53"/>
      <c r="O4708" s="53"/>
      <c r="P4708" s="53"/>
      <c r="Q4708" s="53"/>
      <c r="S4708" s="54"/>
      <c r="T4708" s="55"/>
      <c r="U4708" s="56"/>
      <c r="V4708" s="57"/>
      <c r="AF4708" s="15"/>
      <c r="AO4708" s="64"/>
      <c r="AP4708"/>
      <c r="AQ4708"/>
      <c r="AR4708" s="46"/>
      <c r="AS4708" s="43"/>
    </row>
    <row r="4709" spans="1:45" x14ac:dyDescent="0.2">
      <c r="A4709" s="48"/>
      <c r="B4709" s="2"/>
      <c r="D4709" s="65"/>
      <c r="G4709" s="1"/>
      <c r="H4709" s="50"/>
      <c r="I4709" s="51"/>
      <c r="J4709" s="52"/>
      <c r="L4709" s="58"/>
      <c r="N4709" s="53"/>
      <c r="O4709" s="53"/>
      <c r="P4709" s="53"/>
      <c r="Q4709" s="53"/>
      <c r="S4709" s="54"/>
      <c r="T4709" s="55"/>
      <c r="U4709" s="56"/>
      <c r="V4709" s="57"/>
      <c r="AF4709" s="15"/>
      <c r="AO4709" s="64"/>
      <c r="AP4709"/>
      <c r="AQ4709"/>
      <c r="AR4709" s="46"/>
      <c r="AS4709" s="43"/>
    </row>
    <row r="4710" spans="1:45" x14ac:dyDescent="0.2">
      <c r="A4710" s="48"/>
      <c r="B4710" s="2"/>
      <c r="D4710" s="65"/>
      <c r="G4710" s="1"/>
      <c r="H4710" s="50"/>
      <c r="I4710" s="51"/>
      <c r="J4710" s="52"/>
      <c r="L4710" s="58"/>
      <c r="N4710" s="53"/>
      <c r="O4710" s="53"/>
      <c r="P4710" s="53"/>
      <c r="Q4710" s="53"/>
      <c r="S4710" s="54"/>
      <c r="T4710" s="55"/>
      <c r="U4710" s="56"/>
      <c r="V4710" s="57"/>
      <c r="AF4710" s="15"/>
      <c r="AO4710" s="64"/>
      <c r="AP4710"/>
      <c r="AQ4710"/>
      <c r="AR4710" s="46"/>
      <c r="AS4710" s="43"/>
    </row>
    <row r="4711" spans="1:45" x14ac:dyDescent="0.2">
      <c r="A4711" s="48"/>
      <c r="B4711" s="2"/>
      <c r="D4711" s="65"/>
      <c r="G4711" s="1"/>
      <c r="H4711" s="50"/>
      <c r="I4711" s="51"/>
      <c r="J4711" s="52"/>
      <c r="L4711" s="58"/>
      <c r="N4711" s="53"/>
      <c r="O4711" s="53"/>
      <c r="P4711" s="53"/>
      <c r="Q4711" s="53"/>
      <c r="S4711" s="54"/>
      <c r="T4711" s="55"/>
      <c r="U4711" s="56"/>
      <c r="V4711" s="57"/>
      <c r="AF4711" s="15"/>
      <c r="AO4711" s="64"/>
      <c r="AP4711"/>
      <c r="AQ4711"/>
      <c r="AR4711" s="46"/>
      <c r="AS4711" s="43"/>
    </row>
    <row r="4712" spans="1:45" x14ac:dyDescent="0.2">
      <c r="A4712" s="48"/>
      <c r="B4712" s="2"/>
      <c r="D4712" s="65"/>
      <c r="G4712" s="1"/>
      <c r="H4712" s="50"/>
      <c r="I4712" s="51"/>
      <c r="J4712" s="52"/>
      <c r="L4712" s="58"/>
      <c r="N4712" s="53"/>
      <c r="O4712" s="53"/>
      <c r="P4712" s="53"/>
      <c r="Q4712" s="53"/>
      <c r="S4712" s="54"/>
      <c r="T4712" s="55"/>
      <c r="U4712" s="56"/>
      <c r="V4712" s="57"/>
      <c r="AF4712" s="15"/>
      <c r="AO4712" s="64"/>
      <c r="AP4712"/>
      <c r="AQ4712"/>
      <c r="AR4712" s="46"/>
      <c r="AS4712" s="43"/>
    </row>
    <row r="4713" spans="1:45" x14ac:dyDescent="0.2">
      <c r="A4713" s="48"/>
      <c r="B4713" s="2"/>
      <c r="D4713" s="65"/>
      <c r="G4713" s="1"/>
      <c r="H4713" s="50"/>
      <c r="I4713" s="51"/>
      <c r="J4713" s="52"/>
      <c r="L4713" s="58"/>
      <c r="N4713" s="53"/>
      <c r="O4713" s="53"/>
      <c r="P4713" s="53"/>
      <c r="Q4713" s="53"/>
      <c r="S4713" s="54"/>
      <c r="T4713" s="55"/>
      <c r="U4713" s="56"/>
      <c r="V4713" s="57"/>
      <c r="AF4713" s="15"/>
      <c r="AO4713" s="64"/>
      <c r="AP4713"/>
      <c r="AQ4713"/>
      <c r="AR4713" s="46"/>
      <c r="AS4713" s="43"/>
    </row>
    <row r="4714" spans="1:45" x14ac:dyDescent="0.2">
      <c r="A4714" s="48"/>
      <c r="B4714" s="2"/>
      <c r="D4714" s="65"/>
      <c r="G4714" s="1"/>
      <c r="H4714" s="50"/>
      <c r="I4714" s="51"/>
      <c r="J4714" s="52"/>
      <c r="L4714" s="58"/>
      <c r="N4714" s="53"/>
      <c r="O4714" s="53"/>
      <c r="P4714" s="53"/>
      <c r="Q4714" s="53"/>
      <c r="S4714" s="54"/>
      <c r="T4714" s="55"/>
      <c r="U4714" s="56"/>
      <c r="V4714" s="57"/>
      <c r="AF4714" s="15"/>
      <c r="AO4714" s="64"/>
      <c r="AP4714"/>
      <c r="AQ4714"/>
      <c r="AR4714" s="46"/>
      <c r="AS4714" s="43"/>
    </row>
    <row r="4715" spans="1:45" x14ac:dyDescent="0.2">
      <c r="A4715" s="48"/>
      <c r="B4715" s="2"/>
      <c r="D4715" s="65"/>
      <c r="G4715" s="1"/>
      <c r="H4715" s="50"/>
      <c r="I4715" s="51"/>
      <c r="J4715" s="52"/>
      <c r="L4715" s="58"/>
      <c r="N4715" s="53"/>
      <c r="O4715" s="53"/>
      <c r="P4715" s="53"/>
      <c r="Q4715" s="53"/>
      <c r="S4715" s="54"/>
      <c r="T4715" s="55"/>
      <c r="U4715" s="56"/>
      <c r="V4715" s="57"/>
      <c r="AF4715" s="15"/>
      <c r="AO4715" s="64"/>
      <c r="AP4715"/>
      <c r="AQ4715"/>
      <c r="AR4715" s="46"/>
      <c r="AS4715" s="43"/>
    </row>
    <row r="4716" spans="1:45" x14ac:dyDescent="0.2">
      <c r="A4716" s="48"/>
      <c r="B4716" s="2"/>
      <c r="D4716" s="65"/>
      <c r="G4716" s="1"/>
      <c r="H4716" s="50"/>
      <c r="I4716" s="51"/>
      <c r="J4716" s="52"/>
      <c r="L4716" s="58"/>
      <c r="N4716" s="53"/>
      <c r="O4716" s="53"/>
      <c r="P4716" s="53"/>
      <c r="Q4716" s="53"/>
      <c r="S4716" s="54"/>
      <c r="T4716" s="55"/>
      <c r="U4716" s="56"/>
      <c r="V4716" s="57"/>
      <c r="AF4716" s="15"/>
      <c r="AO4716" s="64"/>
      <c r="AP4716"/>
      <c r="AQ4716"/>
      <c r="AR4716" s="46"/>
      <c r="AS4716" s="43"/>
    </row>
    <row r="4717" spans="1:45" x14ac:dyDescent="0.2">
      <c r="A4717" s="48"/>
      <c r="B4717" s="2"/>
      <c r="D4717" s="65"/>
      <c r="G4717" s="1"/>
      <c r="H4717" s="50"/>
      <c r="I4717" s="51"/>
      <c r="J4717" s="52"/>
      <c r="L4717" s="58"/>
      <c r="N4717" s="53"/>
      <c r="O4717" s="53"/>
      <c r="P4717" s="53"/>
      <c r="Q4717" s="53"/>
      <c r="S4717" s="54"/>
      <c r="T4717" s="55"/>
      <c r="U4717" s="56"/>
      <c r="V4717" s="57"/>
      <c r="AF4717" s="15"/>
      <c r="AO4717" s="64"/>
      <c r="AP4717"/>
      <c r="AQ4717"/>
      <c r="AR4717" s="46"/>
      <c r="AS4717" s="43"/>
    </row>
    <row r="4718" spans="1:45" x14ac:dyDescent="0.2">
      <c r="A4718" s="48"/>
      <c r="B4718" s="2"/>
      <c r="D4718" s="65"/>
      <c r="G4718" s="1"/>
      <c r="H4718" s="50"/>
      <c r="I4718" s="51"/>
      <c r="J4718" s="52"/>
      <c r="L4718" s="58"/>
      <c r="N4718" s="53"/>
      <c r="O4718" s="53"/>
      <c r="P4718" s="53"/>
      <c r="Q4718" s="53"/>
      <c r="S4718" s="54"/>
      <c r="T4718" s="55"/>
      <c r="U4718" s="56"/>
      <c r="V4718" s="57"/>
      <c r="AF4718" s="15"/>
      <c r="AO4718" s="64"/>
      <c r="AP4718"/>
      <c r="AQ4718"/>
      <c r="AR4718" s="46"/>
      <c r="AS4718" s="43"/>
    </row>
    <row r="4719" spans="1:45" x14ac:dyDescent="0.2">
      <c r="A4719" s="48"/>
      <c r="B4719" s="2"/>
      <c r="D4719" s="65"/>
      <c r="G4719" s="1"/>
      <c r="H4719" s="50"/>
      <c r="I4719" s="51"/>
      <c r="J4719" s="52"/>
      <c r="L4719" s="58"/>
      <c r="N4719" s="53"/>
      <c r="O4719" s="53"/>
      <c r="P4719" s="53"/>
      <c r="Q4719" s="53"/>
      <c r="S4719" s="54"/>
      <c r="T4719" s="55"/>
      <c r="U4719" s="56"/>
      <c r="V4719" s="57"/>
      <c r="AF4719" s="15"/>
      <c r="AO4719" s="64"/>
      <c r="AP4719"/>
      <c r="AQ4719"/>
      <c r="AR4719" s="46"/>
      <c r="AS4719" s="43"/>
    </row>
    <row r="4720" spans="1:45" x14ac:dyDescent="0.2">
      <c r="A4720" s="48"/>
      <c r="B4720" s="2"/>
      <c r="D4720" s="65"/>
      <c r="G4720" s="1"/>
      <c r="H4720" s="50"/>
      <c r="I4720" s="51"/>
      <c r="J4720" s="52"/>
      <c r="L4720" s="58"/>
      <c r="N4720" s="53"/>
      <c r="O4720" s="53"/>
      <c r="P4720" s="53"/>
      <c r="Q4720" s="53"/>
      <c r="S4720" s="54"/>
      <c r="T4720" s="55"/>
      <c r="U4720" s="56"/>
      <c r="V4720" s="57"/>
      <c r="AF4720" s="15"/>
      <c r="AO4720" s="64"/>
      <c r="AP4720"/>
      <c r="AQ4720"/>
      <c r="AR4720" s="46"/>
      <c r="AS4720" s="43"/>
    </row>
    <row r="4721" spans="1:45" x14ac:dyDescent="0.2">
      <c r="A4721" s="48"/>
      <c r="B4721" s="2"/>
      <c r="D4721" s="65"/>
      <c r="G4721" s="1"/>
      <c r="H4721" s="50"/>
      <c r="I4721" s="51"/>
      <c r="J4721" s="52"/>
      <c r="L4721" s="58"/>
      <c r="N4721" s="53"/>
      <c r="O4721" s="53"/>
      <c r="P4721" s="53"/>
      <c r="Q4721" s="53"/>
      <c r="S4721" s="54"/>
      <c r="T4721" s="55"/>
      <c r="U4721" s="56"/>
      <c r="V4721" s="57"/>
      <c r="AF4721" s="15"/>
      <c r="AO4721" s="64"/>
      <c r="AP4721"/>
      <c r="AQ4721"/>
      <c r="AR4721" s="46"/>
      <c r="AS4721" s="43"/>
    </row>
    <row r="4722" spans="1:45" x14ac:dyDescent="0.2">
      <c r="A4722" s="48"/>
      <c r="B4722" s="2"/>
      <c r="D4722" s="65"/>
      <c r="G4722" s="1"/>
      <c r="H4722" s="50"/>
      <c r="I4722" s="51"/>
      <c r="J4722" s="52"/>
      <c r="L4722" s="58"/>
      <c r="N4722" s="53"/>
      <c r="O4722" s="53"/>
      <c r="P4722" s="53"/>
      <c r="Q4722" s="53"/>
      <c r="S4722" s="54"/>
      <c r="T4722" s="55"/>
      <c r="U4722" s="56"/>
      <c r="V4722" s="57"/>
      <c r="AF4722" s="15"/>
      <c r="AO4722" s="64"/>
      <c r="AP4722"/>
      <c r="AQ4722"/>
      <c r="AR4722" s="46"/>
      <c r="AS4722" s="43"/>
    </row>
    <row r="4723" spans="1:45" x14ac:dyDescent="0.2">
      <c r="A4723" s="48"/>
      <c r="B4723" s="2"/>
      <c r="D4723" s="65"/>
      <c r="G4723" s="1"/>
      <c r="H4723" s="50"/>
      <c r="I4723" s="51"/>
      <c r="J4723" s="52"/>
      <c r="L4723" s="58"/>
      <c r="N4723" s="53"/>
      <c r="O4723" s="53"/>
      <c r="P4723" s="53"/>
      <c r="Q4723" s="53"/>
      <c r="S4723" s="54"/>
      <c r="T4723" s="55"/>
      <c r="U4723" s="56"/>
      <c r="V4723" s="57"/>
      <c r="AF4723" s="15"/>
      <c r="AO4723" s="64"/>
      <c r="AP4723"/>
      <c r="AQ4723"/>
      <c r="AR4723" s="46"/>
      <c r="AS4723" s="43"/>
    </row>
    <row r="4724" spans="1:45" x14ac:dyDescent="0.2">
      <c r="A4724" s="48"/>
      <c r="B4724" s="2"/>
      <c r="D4724" s="65"/>
      <c r="G4724" s="1"/>
      <c r="H4724" s="50"/>
      <c r="I4724" s="51"/>
      <c r="J4724" s="52"/>
      <c r="L4724" s="58"/>
      <c r="N4724" s="53"/>
      <c r="O4724" s="53"/>
      <c r="P4724" s="53"/>
      <c r="Q4724" s="53"/>
      <c r="S4724" s="54"/>
      <c r="T4724" s="55"/>
      <c r="U4724" s="56"/>
      <c r="V4724" s="57"/>
      <c r="AF4724" s="15"/>
      <c r="AO4724" s="64"/>
      <c r="AP4724"/>
      <c r="AQ4724"/>
      <c r="AR4724" s="46"/>
      <c r="AS4724" s="43"/>
    </row>
    <row r="4725" spans="1:45" x14ac:dyDescent="0.2">
      <c r="A4725" s="48"/>
      <c r="B4725" s="2"/>
      <c r="D4725" s="65"/>
      <c r="G4725" s="1"/>
      <c r="H4725" s="50"/>
      <c r="I4725" s="51"/>
      <c r="J4725" s="52"/>
      <c r="L4725" s="58"/>
      <c r="N4725" s="53"/>
      <c r="O4725" s="53"/>
      <c r="P4725" s="53"/>
      <c r="Q4725" s="53"/>
      <c r="S4725" s="54"/>
      <c r="T4725" s="55"/>
      <c r="U4725" s="56"/>
      <c r="V4725" s="57"/>
      <c r="AF4725" s="15"/>
      <c r="AO4725" s="64"/>
      <c r="AP4725"/>
      <c r="AQ4725"/>
      <c r="AR4725" s="46"/>
      <c r="AS4725" s="43"/>
    </row>
    <row r="4726" spans="1:45" x14ac:dyDescent="0.2">
      <c r="A4726" s="48"/>
      <c r="B4726" s="2"/>
      <c r="D4726" s="65"/>
      <c r="G4726" s="1"/>
      <c r="H4726" s="50"/>
      <c r="I4726" s="51"/>
      <c r="J4726" s="52"/>
      <c r="L4726" s="58"/>
      <c r="N4726" s="53"/>
      <c r="O4726" s="53"/>
      <c r="P4726" s="53"/>
      <c r="Q4726" s="53"/>
      <c r="S4726" s="54"/>
      <c r="T4726" s="55"/>
      <c r="U4726" s="56"/>
      <c r="V4726" s="57"/>
      <c r="AF4726" s="15"/>
      <c r="AO4726" s="64"/>
      <c r="AP4726"/>
      <c r="AQ4726"/>
      <c r="AR4726" s="46"/>
      <c r="AS4726" s="43"/>
    </row>
    <row r="4727" spans="1:45" x14ac:dyDescent="0.2">
      <c r="A4727" s="48"/>
      <c r="B4727" s="2"/>
      <c r="D4727" s="65"/>
      <c r="G4727" s="1"/>
      <c r="H4727" s="50"/>
      <c r="I4727" s="51"/>
      <c r="J4727" s="52"/>
      <c r="L4727" s="58"/>
      <c r="N4727" s="53"/>
      <c r="O4727" s="53"/>
      <c r="P4727" s="53"/>
      <c r="Q4727" s="53"/>
      <c r="S4727" s="54"/>
      <c r="T4727" s="55"/>
      <c r="U4727" s="56"/>
      <c r="V4727" s="57"/>
      <c r="AF4727" s="15"/>
      <c r="AO4727" s="64"/>
      <c r="AP4727"/>
      <c r="AQ4727"/>
      <c r="AR4727" s="46"/>
      <c r="AS4727" s="43"/>
    </row>
    <row r="4728" spans="1:45" x14ac:dyDescent="0.2">
      <c r="A4728" s="48"/>
      <c r="B4728" s="2"/>
      <c r="D4728" s="65"/>
      <c r="G4728" s="1"/>
      <c r="H4728" s="50"/>
      <c r="I4728" s="51"/>
      <c r="J4728" s="52"/>
      <c r="L4728" s="58"/>
      <c r="N4728" s="53"/>
      <c r="O4728" s="53"/>
      <c r="P4728" s="53"/>
      <c r="Q4728" s="53"/>
      <c r="S4728" s="54"/>
      <c r="T4728" s="55"/>
      <c r="U4728" s="56"/>
      <c r="V4728" s="57"/>
      <c r="AF4728" s="15"/>
      <c r="AO4728" s="64"/>
      <c r="AP4728"/>
      <c r="AQ4728"/>
      <c r="AR4728" s="46"/>
      <c r="AS4728" s="43"/>
    </row>
    <row r="4729" spans="1:45" x14ac:dyDescent="0.2">
      <c r="A4729" s="48"/>
      <c r="B4729" s="2"/>
      <c r="D4729" s="65"/>
      <c r="G4729" s="1"/>
      <c r="H4729" s="50"/>
      <c r="I4729" s="51"/>
      <c r="J4729" s="52"/>
      <c r="L4729" s="58"/>
      <c r="N4729" s="53"/>
      <c r="O4729" s="53"/>
      <c r="P4729" s="53"/>
      <c r="Q4729" s="53"/>
      <c r="S4729" s="54"/>
      <c r="T4729" s="55"/>
      <c r="U4729" s="56"/>
      <c r="V4729" s="57"/>
      <c r="AF4729" s="15"/>
      <c r="AO4729" s="64"/>
      <c r="AP4729"/>
      <c r="AQ4729"/>
      <c r="AR4729" s="46"/>
      <c r="AS4729" s="43"/>
    </row>
    <row r="4730" spans="1:45" x14ac:dyDescent="0.2">
      <c r="A4730" s="48"/>
      <c r="B4730" s="2"/>
      <c r="D4730" s="65"/>
      <c r="G4730" s="1"/>
      <c r="H4730" s="50"/>
      <c r="I4730" s="51"/>
      <c r="J4730" s="52"/>
      <c r="L4730" s="58"/>
      <c r="N4730" s="53"/>
      <c r="O4730" s="53"/>
      <c r="P4730" s="53"/>
      <c r="Q4730" s="53"/>
      <c r="S4730" s="54"/>
      <c r="T4730" s="55"/>
      <c r="U4730" s="56"/>
      <c r="V4730" s="57"/>
      <c r="AF4730" s="15"/>
      <c r="AO4730" s="64"/>
      <c r="AP4730"/>
      <c r="AQ4730"/>
      <c r="AR4730" s="46"/>
      <c r="AS4730" s="43"/>
    </row>
    <row r="4731" spans="1:45" x14ac:dyDescent="0.2">
      <c r="A4731" s="48"/>
      <c r="B4731" s="2"/>
      <c r="D4731" s="65"/>
      <c r="G4731" s="1"/>
      <c r="H4731" s="50"/>
      <c r="I4731" s="51"/>
      <c r="J4731" s="52"/>
      <c r="L4731" s="58"/>
      <c r="N4731" s="53"/>
      <c r="O4731" s="53"/>
      <c r="P4731" s="53"/>
      <c r="Q4731" s="53"/>
      <c r="S4731" s="54"/>
      <c r="T4731" s="55"/>
      <c r="U4731" s="56"/>
      <c r="V4731" s="57"/>
      <c r="AF4731" s="15"/>
      <c r="AO4731" s="64"/>
      <c r="AP4731"/>
      <c r="AQ4731"/>
      <c r="AR4731" s="46"/>
      <c r="AS4731" s="43"/>
    </row>
    <row r="4732" spans="1:45" x14ac:dyDescent="0.2">
      <c r="A4732" s="48"/>
      <c r="B4732" s="2"/>
      <c r="D4732" s="65"/>
      <c r="G4732" s="1"/>
      <c r="H4732" s="50"/>
      <c r="I4732" s="51"/>
      <c r="J4732" s="52"/>
      <c r="L4732" s="58"/>
      <c r="N4732" s="53"/>
      <c r="O4732" s="53"/>
      <c r="P4732" s="53"/>
      <c r="Q4732" s="53"/>
      <c r="S4732" s="54"/>
      <c r="T4732" s="55"/>
      <c r="U4732" s="56"/>
      <c r="V4732" s="57"/>
      <c r="AF4732" s="15"/>
      <c r="AO4732" s="64"/>
      <c r="AP4732"/>
      <c r="AQ4732"/>
      <c r="AR4732" s="46"/>
      <c r="AS4732" s="43"/>
    </row>
    <row r="4733" spans="1:45" x14ac:dyDescent="0.2">
      <c r="A4733" s="48"/>
      <c r="B4733" s="2"/>
      <c r="D4733" s="65"/>
      <c r="G4733" s="1"/>
      <c r="H4733" s="50"/>
      <c r="I4733" s="51"/>
      <c r="J4733" s="52"/>
      <c r="L4733" s="58"/>
      <c r="N4733" s="53"/>
      <c r="O4733" s="53"/>
      <c r="P4733" s="53"/>
      <c r="Q4733" s="53"/>
      <c r="S4733" s="54"/>
      <c r="T4733" s="55"/>
      <c r="U4733" s="56"/>
      <c r="V4733" s="57"/>
      <c r="AF4733" s="15"/>
      <c r="AO4733" s="64"/>
      <c r="AP4733"/>
      <c r="AQ4733"/>
      <c r="AR4733" s="46"/>
      <c r="AS4733" s="43"/>
    </row>
    <row r="4734" spans="1:45" x14ac:dyDescent="0.2">
      <c r="A4734" s="48"/>
      <c r="B4734" s="2"/>
      <c r="D4734" s="65"/>
      <c r="G4734" s="1"/>
      <c r="H4734" s="50"/>
      <c r="I4734" s="51"/>
      <c r="J4734" s="52"/>
      <c r="L4734" s="58"/>
      <c r="N4734" s="53"/>
      <c r="O4734" s="53"/>
      <c r="P4734" s="53"/>
      <c r="Q4734" s="53"/>
      <c r="S4734" s="54"/>
      <c r="T4734" s="55"/>
      <c r="U4734" s="56"/>
      <c r="V4734" s="57"/>
      <c r="AF4734" s="15"/>
      <c r="AO4734" s="64"/>
      <c r="AP4734"/>
      <c r="AQ4734"/>
      <c r="AR4734" s="46"/>
      <c r="AS4734" s="43"/>
    </row>
    <row r="4735" spans="1:45" x14ac:dyDescent="0.2">
      <c r="A4735" s="48"/>
      <c r="B4735" s="2"/>
      <c r="D4735" s="65"/>
      <c r="G4735" s="1"/>
      <c r="H4735" s="50"/>
      <c r="I4735" s="51"/>
      <c r="J4735" s="52"/>
      <c r="L4735" s="58"/>
      <c r="N4735" s="53"/>
      <c r="O4735" s="53"/>
      <c r="P4735" s="53"/>
      <c r="Q4735" s="53"/>
      <c r="S4735" s="54"/>
      <c r="T4735" s="55"/>
      <c r="U4735" s="56"/>
      <c r="V4735" s="57"/>
      <c r="AF4735" s="15"/>
      <c r="AO4735" s="64"/>
      <c r="AP4735"/>
      <c r="AQ4735"/>
      <c r="AR4735" s="46"/>
      <c r="AS4735" s="43"/>
    </row>
    <row r="4736" spans="1:45" x14ac:dyDescent="0.2">
      <c r="A4736" s="48"/>
      <c r="B4736" s="2"/>
      <c r="D4736" s="65"/>
      <c r="G4736" s="1"/>
      <c r="H4736" s="50"/>
      <c r="I4736" s="51"/>
      <c r="J4736" s="52"/>
      <c r="L4736" s="58"/>
      <c r="N4736" s="53"/>
      <c r="O4736" s="53"/>
      <c r="P4736" s="53"/>
      <c r="Q4736" s="53"/>
      <c r="S4736" s="54"/>
      <c r="T4736" s="55"/>
      <c r="U4736" s="56"/>
      <c r="V4736" s="57"/>
      <c r="AF4736" s="15"/>
      <c r="AO4736" s="64"/>
      <c r="AP4736"/>
      <c r="AQ4736"/>
      <c r="AR4736" s="46"/>
      <c r="AS4736" s="43"/>
    </row>
    <row r="4737" spans="1:45" x14ac:dyDescent="0.2">
      <c r="A4737" s="48"/>
      <c r="B4737" s="2"/>
      <c r="D4737" s="65"/>
      <c r="G4737" s="1"/>
      <c r="H4737" s="50"/>
      <c r="I4737" s="51"/>
      <c r="J4737" s="52"/>
      <c r="L4737" s="58"/>
      <c r="N4737" s="53"/>
      <c r="O4737" s="53"/>
      <c r="P4737" s="53"/>
      <c r="Q4737" s="53"/>
      <c r="S4737" s="54"/>
      <c r="T4737" s="55"/>
      <c r="U4737" s="56"/>
      <c r="V4737" s="57"/>
      <c r="AF4737" s="15"/>
      <c r="AO4737" s="64"/>
      <c r="AP4737"/>
      <c r="AQ4737"/>
      <c r="AR4737" s="46"/>
      <c r="AS4737" s="43"/>
    </row>
    <row r="4738" spans="1:45" x14ac:dyDescent="0.2">
      <c r="A4738" s="48"/>
      <c r="B4738" s="2"/>
      <c r="D4738" s="65"/>
      <c r="G4738" s="1"/>
      <c r="H4738" s="50"/>
      <c r="I4738" s="51"/>
      <c r="J4738" s="52"/>
      <c r="L4738" s="58"/>
      <c r="N4738" s="53"/>
      <c r="O4738" s="53"/>
      <c r="P4738" s="53"/>
      <c r="Q4738" s="53"/>
      <c r="S4738" s="54"/>
      <c r="T4738" s="55"/>
      <c r="U4738" s="56"/>
      <c r="V4738" s="57"/>
      <c r="AF4738" s="15"/>
      <c r="AO4738" s="64"/>
      <c r="AP4738"/>
      <c r="AQ4738"/>
      <c r="AR4738" s="46"/>
      <c r="AS4738" s="43"/>
    </row>
    <row r="4739" spans="1:45" x14ac:dyDescent="0.2">
      <c r="A4739" s="48"/>
      <c r="B4739" s="2"/>
      <c r="D4739" s="65"/>
      <c r="G4739" s="1"/>
      <c r="H4739" s="50"/>
      <c r="I4739" s="51"/>
      <c r="J4739" s="52"/>
      <c r="L4739" s="58"/>
      <c r="N4739" s="53"/>
      <c r="O4739" s="53"/>
      <c r="P4739" s="53"/>
      <c r="Q4739" s="53"/>
      <c r="S4739" s="54"/>
      <c r="T4739" s="55"/>
      <c r="U4739" s="56"/>
      <c r="V4739" s="57"/>
      <c r="AF4739" s="15"/>
      <c r="AO4739" s="64"/>
      <c r="AP4739"/>
      <c r="AQ4739"/>
      <c r="AR4739" s="46"/>
      <c r="AS4739" s="43"/>
    </row>
    <row r="4740" spans="1:45" x14ac:dyDescent="0.2">
      <c r="A4740" s="48"/>
      <c r="B4740" s="2"/>
      <c r="D4740" s="65"/>
      <c r="G4740" s="1"/>
      <c r="H4740" s="50"/>
      <c r="I4740" s="51"/>
      <c r="J4740" s="52"/>
      <c r="L4740" s="58"/>
      <c r="N4740" s="53"/>
      <c r="O4740" s="53"/>
      <c r="P4740" s="53"/>
      <c r="Q4740" s="53"/>
      <c r="S4740" s="54"/>
      <c r="T4740" s="55"/>
      <c r="U4740" s="56"/>
      <c r="V4740" s="57"/>
      <c r="AF4740" s="15"/>
      <c r="AO4740" s="64"/>
      <c r="AP4740"/>
      <c r="AQ4740"/>
      <c r="AR4740" s="46"/>
      <c r="AS4740" s="43"/>
    </row>
    <row r="4741" spans="1:45" x14ac:dyDescent="0.2">
      <c r="A4741" s="48"/>
      <c r="B4741" s="2"/>
      <c r="D4741" s="65"/>
      <c r="G4741" s="1"/>
      <c r="H4741" s="50"/>
      <c r="I4741" s="51"/>
      <c r="J4741" s="52"/>
      <c r="L4741" s="58"/>
      <c r="N4741" s="53"/>
      <c r="O4741" s="53"/>
      <c r="P4741" s="53"/>
      <c r="Q4741" s="53"/>
      <c r="S4741" s="54"/>
      <c r="T4741" s="55"/>
      <c r="U4741" s="56"/>
      <c r="V4741" s="57"/>
      <c r="AF4741" s="15"/>
      <c r="AO4741" s="64"/>
      <c r="AP4741"/>
      <c r="AQ4741"/>
      <c r="AR4741" s="46"/>
      <c r="AS4741" s="43"/>
    </row>
    <row r="4742" spans="1:45" x14ac:dyDescent="0.2">
      <c r="A4742" s="48"/>
      <c r="B4742" s="2"/>
      <c r="D4742" s="65"/>
      <c r="G4742" s="1"/>
      <c r="H4742" s="50"/>
      <c r="I4742" s="51"/>
      <c r="J4742" s="52"/>
      <c r="L4742" s="58"/>
      <c r="N4742" s="53"/>
      <c r="O4742" s="53"/>
      <c r="P4742" s="53"/>
      <c r="Q4742" s="53"/>
      <c r="S4742" s="54"/>
      <c r="T4742" s="55"/>
      <c r="U4742" s="56"/>
      <c r="V4742" s="57"/>
      <c r="AF4742" s="15"/>
      <c r="AO4742" s="64"/>
      <c r="AP4742"/>
      <c r="AQ4742"/>
      <c r="AR4742" s="46"/>
      <c r="AS4742" s="43"/>
    </row>
    <row r="4743" spans="1:45" x14ac:dyDescent="0.2">
      <c r="A4743" s="48"/>
      <c r="B4743" s="2"/>
      <c r="D4743" s="65"/>
      <c r="G4743" s="1"/>
      <c r="H4743" s="50"/>
      <c r="I4743" s="51"/>
      <c r="J4743" s="52"/>
      <c r="L4743" s="58"/>
      <c r="N4743" s="53"/>
      <c r="O4743" s="53"/>
      <c r="P4743" s="53"/>
      <c r="Q4743" s="53"/>
      <c r="S4743" s="54"/>
      <c r="T4743" s="55"/>
      <c r="U4743" s="56"/>
      <c r="V4743" s="57"/>
      <c r="AF4743" s="15"/>
      <c r="AO4743" s="64"/>
      <c r="AP4743"/>
      <c r="AQ4743"/>
      <c r="AR4743" s="46"/>
      <c r="AS4743" s="43"/>
    </row>
    <row r="4744" spans="1:45" x14ac:dyDescent="0.2">
      <c r="A4744" s="48"/>
      <c r="B4744" s="2"/>
      <c r="D4744" s="65"/>
      <c r="G4744" s="1"/>
      <c r="H4744" s="50"/>
      <c r="I4744" s="51"/>
      <c r="J4744" s="52"/>
      <c r="L4744" s="58"/>
      <c r="N4744" s="53"/>
      <c r="O4744" s="53"/>
      <c r="P4744" s="53"/>
      <c r="Q4744" s="53"/>
      <c r="S4744" s="54"/>
      <c r="T4744" s="55"/>
      <c r="U4744" s="56"/>
      <c r="V4744" s="57"/>
      <c r="AF4744" s="15"/>
      <c r="AO4744" s="64"/>
      <c r="AP4744"/>
      <c r="AQ4744"/>
      <c r="AR4744" s="46"/>
      <c r="AS4744" s="43"/>
    </row>
    <row r="4745" spans="1:45" x14ac:dyDescent="0.2">
      <c r="A4745" s="48"/>
      <c r="B4745" s="2"/>
      <c r="D4745" s="65"/>
      <c r="G4745" s="1"/>
      <c r="H4745" s="50"/>
      <c r="I4745" s="51"/>
      <c r="J4745" s="52"/>
      <c r="L4745" s="58"/>
      <c r="N4745" s="53"/>
      <c r="O4745" s="53"/>
      <c r="P4745" s="53"/>
      <c r="Q4745" s="53"/>
      <c r="S4745" s="54"/>
      <c r="T4745" s="55"/>
      <c r="U4745" s="56"/>
      <c r="V4745" s="57"/>
      <c r="AF4745" s="15"/>
      <c r="AO4745" s="64"/>
      <c r="AP4745"/>
      <c r="AQ4745"/>
      <c r="AR4745" s="46"/>
      <c r="AS4745" s="43"/>
    </row>
    <row r="4746" spans="1:45" x14ac:dyDescent="0.2">
      <c r="A4746" s="48"/>
      <c r="B4746" s="2"/>
      <c r="D4746" s="65"/>
      <c r="G4746" s="1"/>
      <c r="H4746" s="50"/>
      <c r="I4746" s="51"/>
      <c r="J4746" s="52"/>
      <c r="L4746" s="58"/>
      <c r="N4746" s="53"/>
      <c r="O4746" s="53"/>
      <c r="P4746" s="53"/>
      <c r="Q4746" s="53"/>
      <c r="S4746" s="54"/>
      <c r="T4746" s="55"/>
      <c r="U4746" s="56"/>
      <c r="V4746" s="57"/>
      <c r="AF4746" s="15"/>
      <c r="AO4746" s="64"/>
      <c r="AP4746"/>
      <c r="AQ4746"/>
      <c r="AR4746" s="46"/>
      <c r="AS4746" s="43"/>
    </row>
    <row r="4747" spans="1:45" x14ac:dyDescent="0.2">
      <c r="A4747" s="48"/>
      <c r="B4747" s="2"/>
      <c r="D4747" s="65"/>
      <c r="G4747" s="1"/>
      <c r="H4747" s="50"/>
      <c r="I4747" s="51"/>
      <c r="J4747" s="52"/>
      <c r="L4747" s="58"/>
      <c r="N4747" s="53"/>
      <c r="O4747" s="53"/>
      <c r="P4747" s="53"/>
      <c r="Q4747" s="53"/>
      <c r="S4747" s="54"/>
      <c r="T4747" s="55"/>
      <c r="U4747" s="56"/>
      <c r="V4747" s="57"/>
      <c r="AF4747" s="15"/>
      <c r="AO4747" s="64"/>
      <c r="AP4747"/>
      <c r="AQ4747"/>
      <c r="AR4747" s="46"/>
      <c r="AS4747" s="43"/>
    </row>
    <row r="4748" spans="1:45" x14ac:dyDescent="0.2">
      <c r="A4748" s="48"/>
      <c r="B4748" s="2"/>
      <c r="D4748" s="65"/>
      <c r="G4748" s="1"/>
      <c r="H4748" s="50"/>
      <c r="I4748" s="51"/>
      <c r="J4748" s="52"/>
      <c r="L4748" s="58"/>
      <c r="N4748" s="53"/>
      <c r="O4748" s="53"/>
      <c r="P4748" s="53"/>
      <c r="Q4748" s="53"/>
      <c r="S4748" s="54"/>
      <c r="T4748" s="55"/>
      <c r="U4748" s="56"/>
      <c r="V4748" s="57"/>
      <c r="AF4748" s="15"/>
      <c r="AO4748" s="64"/>
      <c r="AP4748"/>
      <c r="AQ4748"/>
      <c r="AR4748" s="46"/>
      <c r="AS4748" s="43"/>
    </row>
    <row r="4749" spans="1:45" x14ac:dyDescent="0.2">
      <c r="A4749" s="48"/>
      <c r="B4749" s="2"/>
      <c r="D4749" s="65"/>
      <c r="G4749" s="1"/>
      <c r="H4749" s="50"/>
      <c r="I4749" s="51"/>
      <c r="J4749" s="52"/>
      <c r="L4749" s="58"/>
      <c r="N4749" s="53"/>
      <c r="O4749" s="53"/>
      <c r="P4749" s="53"/>
      <c r="Q4749" s="53"/>
      <c r="S4749" s="54"/>
      <c r="T4749" s="55"/>
      <c r="U4749" s="56"/>
      <c r="V4749" s="57"/>
      <c r="AF4749" s="15"/>
      <c r="AO4749" s="64"/>
      <c r="AP4749"/>
      <c r="AQ4749"/>
      <c r="AR4749" s="46"/>
      <c r="AS4749" s="43"/>
    </row>
    <row r="4750" spans="1:45" x14ac:dyDescent="0.2">
      <c r="A4750" s="48"/>
      <c r="B4750" s="2"/>
      <c r="D4750" s="65"/>
      <c r="G4750" s="1"/>
      <c r="H4750" s="50"/>
      <c r="I4750" s="51"/>
      <c r="J4750" s="52"/>
      <c r="L4750" s="58"/>
      <c r="N4750" s="53"/>
      <c r="O4750" s="53"/>
      <c r="P4750" s="53"/>
      <c r="Q4750" s="53"/>
      <c r="S4750" s="54"/>
      <c r="T4750" s="55"/>
      <c r="U4750" s="56"/>
      <c r="V4750" s="57"/>
      <c r="AF4750" s="15"/>
      <c r="AO4750" s="64"/>
      <c r="AP4750"/>
      <c r="AQ4750"/>
      <c r="AR4750" s="46"/>
      <c r="AS4750" s="43"/>
    </row>
    <row r="4751" spans="1:45" x14ac:dyDescent="0.2">
      <c r="A4751" s="48"/>
      <c r="B4751" s="2"/>
      <c r="D4751" s="65"/>
      <c r="G4751" s="1"/>
      <c r="H4751" s="50"/>
      <c r="I4751" s="51"/>
      <c r="J4751" s="52"/>
      <c r="L4751" s="58"/>
      <c r="N4751" s="53"/>
      <c r="O4751" s="53"/>
      <c r="P4751" s="53"/>
      <c r="Q4751" s="53"/>
      <c r="S4751" s="54"/>
      <c r="T4751" s="55"/>
      <c r="U4751" s="56"/>
      <c r="V4751" s="57"/>
      <c r="AF4751" s="15"/>
      <c r="AO4751" s="64"/>
      <c r="AP4751"/>
      <c r="AQ4751"/>
      <c r="AR4751" s="46"/>
      <c r="AS4751" s="43"/>
    </row>
    <row r="4752" spans="1:45" x14ac:dyDescent="0.2">
      <c r="A4752" s="48"/>
      <c r="B4752" s="2"/>
      <c r="D4752" s="65"/>
      <c r="G4752" s="1"/>
      <c r="H4752" s="50"/>
      <c r="I4752" s="51"/>
      <c r="J4752" s="52"/>
      <c r="L4752" s="58"/>
      <c r="N4752" s="53"/>
      <c r="O4752" s="53"/>
      <c r="P4752" s="53"/>
      <c r="Q4752" s="53"/>
      <c r="S4752" s="54"/>
      <c r="T4752" s="55"/>
      <c r="U4752" s="56"/>
      <c r="V4752" s="57"/>
      <c r="AF4752" s="15"/>
      <c r="AO4752" s="64"/>
      <c r="AP4752"/>
      <c r="AQ4752"/>
      <c r="AR4752" s="46"/>
      <c r="AS4752" s="43"/>
    </row>
    <row r="4753" spans="1:45" x14ac:dyDescent="0.2">
      <c r="A4753" s="48"/>
      <c r="B4753" s="2"/>
      <c r="D4753" s="65"/>
      <c r="G4753" s="1"/>
      <c r="H4753" s="50"/>
      <c r="I4753" s="51"/>
      <c r="J4753" s="52"/>
      <c r="L4753" s="58"/>
      <c r="N4753" s="53"/>
      <c r="O4753" s="53"/>
      <c r="P4753" s="53"/>
      <c r="Q4753" s="53"/>
      <c r="S4753" s="54"/>
      <c r="T4753" s="55"/>
      <c r="U4753" s="56"/>
      <c r="V4753" s="57"/>
      <c r="AF4753" s="15"/>
      <c r="AO4753" s="64"/>
      <c r="AP4753"/>
      <c r="AQ4753"/>
      <c r="AR4753" s="46"/>
      <c r="AS4753" s="43"/>
    </row>
    <row r="4754" spans="1:45" x14ac:dyDescent="0.2">
      <c r="A4754" s="48"/>
      <c r="B4754" s="2"/>
      <c r="D4754" s="65"/>
      <c r="G4754" s="1"/>
      <c r="H4754" s="50"/>
      <c r="I4754" s="51"/>
      <c r="J4754" s="52"/>
      <c r="L4754" s="58"/>
      <c r="N4754" s="53"/>
      <c r="O4754" s="53"/>
      <c r="P4754" s="53"/>
      <c r="Q4754" s="53"/>
      <c r="S4754" s="54"/>
      <c r="T4754" s="55"/>
      <c r="U4754" s="56"/>
      <c r="V4754" s="57"/>
      <c r="AF4754" s="15"/>
      <c r="AO4754" s="64"/>
      <c r="AP4754"/>
      <c r="AQ4754"/>
      <c r="AR4754" s="46"/>
      <c r="AS4754" s="43"/>
    </row>
    <row r="4755" spans="1:45" x14ac:dyDescent="0.2">
      <c r="A4755" s="48"/>
      <c r="B4755" s="2"/>
      <c r="D4755" s="65"/>
      <c r="G4755" s="1"/>
      <c r="H4755" s="50"/>
      <c r="I4755" s="51"/>
      <c r="J4755" s="52"/>
      <c r="L4755" s="58"/>
      <c r="N4755" s="53"/>
      <c r="O4755" s="53"/>
      <c r="P4755" s="53"/>
      <c r="Q4755" s="53"/>
      <c r="S4755" s="54"/>
      <c r="T4755" s="55"/>
      <c r="U4755" s="56"/>
      <c r="V4755" s="57"/>
      <c r="AF4755" s="15"/>
      <c r="AO4755" s="64"/>
      <c r="AP4755"/>
      <c r="AQ4755"/>
      <c r="AR4755" s="46"/>
      <c r="AS4755" s="43"/>
    </row>
    <row r="4756" spans="1:45" x14ac:dyDescent="0.2">
      <c r="A4756" s="48"/>
      <c r="B4756" s="2"/>
      <c r="D4756" s="65"/>
      <c r="G4756" s="1"/>
      <c r="H4756" s="50"/>
      <c r="I4756" s="51"/>
      <c r="J4756" s="52"/>
      <c r="L4756" s="58"/>
      <c r="N4756" s="53"/>
      <c r="O4756" s="53"/>
      <c r="P4756" s="53"/>
      <c r="Q4756" s="53"/>
      <c r="S4756" s="54"/>
      <c r="T4756" s="55"/>
      <c r="U4756" s="56"/>
      <c r="V4756" s="57"/>
      <c r="AF4756" s="15"/>
      <c r="AO4756" s="64"/>
      <c r="AP4756"/>
      <c r="AQ4756"/>
      <c r="AR4756" s="46"/>
      <c r="AS4756" s="43"/>
    </row>
    <row r="4757" spans="1:45" x14ac:dyDescent="0.2">
      <c r="A4757" s="48"/>
      <c r="B4757" s="2"/>
      <c r="D4757" s="65"/>
      <c r="G4757" s="1"/>
      <c r="H4757" s="50"/>
      <c r="I4757" s="51"/>
      <c r="J4757" s="52"/>
      <c r="L4757" s="58"/>
      <c r="N4757" s="53"/>
      <c r="O4757" s="53"/>
      <c r="P4757" s="53"/>
      <c r="Q4757" s="53"/>
      <c r="S4757" s="54"/>
      <c r="T4757" s="55"/>
      <c r="U4757" s="56"/>
      <c r="V4757" s="57"/>
      <c r="AF4757" s="15"/>
      <c r="AO4757" s="64"/>
      <c r="AP4757"/>
      <c r="AQ4757"/>
      <c r="AR4757" s="46"/>
      <c r="AS4757" s="43"/>
    </row>
    <row r="4758" spans="1:45" x14ac:dyDescent="0.2">
      <c r="A4758" s="48"/>
      <c r="B4758" s="2"/>
      <c r="D4758" s="65"/>
      <c r="G4758" s="1"/>
      <c r="H4758" s="50"/>
      <c r="I4758" s="51"/>
      <c r="J4758" s="52"/>
      <c r="L4758" s="58"/>
      <c r="N4758" s="53"/>
      <c r="O4758" s="53"/>
      <c r="P4758" s="53"/>
      <c r="Q4758" s="53"/>
      <c r="S4758" s="54"/>
      <c r="T4758" s="55"/>
      <c r="U4758" s="56"/>
      <c r="V4758" s="57"/>
      <c r="AF4758" s="15"/>
      <c r="AO4758" s="64"/>
      <c r="AP4758"/>
      <c r="AQ4758"/>
      <c r="AR4758" s="46"/>
      <c r="AS4758" s="43"/>
    </row>
    <row r="4759" spans="1:45" x14ac:dyDescent="0.2">
      <c r="A4759" s="48"/>
      <c r="B4759" s="2"/>
      <c r="D4759" s="65"/>
      <c r="G4759" s="1"/>
      <c r="H4759" s="50"/>
      <c r="I4759" s="51"/>
      <c r="J4759" s="52"/>
      <c r="L4759" s="58"/>
      <c r="N4759" s="53"/>
      <c r="O4759" s="53"/>
      <c r="P4759" s="53"/>
      <c r="Q4759" s="53"/>
      <c r="S4759" s="54"/>
      <c r="T4759" s="55"/>
      <c r="U4759" s="56"/>
      <c r="V4759" s="57"/>
      <c r="AF4759" s="15"/>
      <c r="AO4759" s="64"/>
      <c r="AP4759"/>
      <c r="AQ4759"/>
      <c r="AR4759" s="46"/>
      <c r="AS4759" s="43"/>
    </row>
    <row r="4760" spans="1:45" x14ac:dyDescent="0.2">
      <c r="A4760" s="48"/>
      <c r="B4760" s="2"/>
      <c r="D4760" s="65"/>
      <c r="G4760" s="1"/>
      <c r="H4760" s="50"/>
      <c r="I4760" s="51"/>
      <c r="J4760" s="52"/>
      <c r="L4760" s="58"/>
      <c r="N4760" s="53"/>
      <c r="O4760" s="53"/>
      <c r="P4760" s="53"/>
      <c r="Q4760" s="53"/>
      <c r="S4760" s="54"/>
      <c r="T4760" s="55"/>
      <c r="U4760" s="56"/>
      <c r="V4760" s="57"/>
      <c r="AF4760" s="15"/>
      <c r="AO4760" s="64"/>
      <c r="AP4760"/>
      <c r="AQ4760"/>
      <c r="AR4760" s="46"/>
      <c r="AS4760" s="43"/>
    </row>
    <row r="4761" spans="1:45" x14ac:dyDescent="0.2">
      <c r="A4761" s="48"/>
      <c r="B4761" s="2"/>
      <c r="D4761" s="65"/>
      <c r="G4761" s="1"/>
      <c r="H4761" s="50"/>
      <c r="I4761" s="51"/>
      <c r="J4761" s="52"/>
      <c r="L4761" s="58"/>
      <c r="N4761" s="53"/>
      <c r="O4761" s="53"/>
      <c r="P4761" s="53"/>
      <c r="Q4761" s="53"/>
      <c r="S4761" s="54"/>
      <c r="T4761" s="55"/>
      <c r="U4761" s="56"/>
      <c r="V4761" s="57"/>
      <c r="AF4761" s="15"/>
      <c r="AO4761" s="64"/>
      <c r="AP4761"/>
      <c r="AQ4761"/>
      <c r="AR4761" s="46"/>
      <c r="AS4761" s="43"/>
    </row>
    <row r="4762" spans="1:45" x14ac:dyDescent="0.2">
      <c r="A4762" s="48"/>
      <c r="B4762" s="2"/>
      <c r="D4762" s="65"/>
      <c r="G4762" s="1"/>
      <c r="H4762" s="50"/>
      <c r="I4762" s="51"/>
      <c r="J4762" s="52"/>
      <c r="L4762" s="58"/>
      <c r="N4762" s="53"/>
      <c r="O4762" s="53"/>
      <c r="P4762" s="53"/>
      <c r="Q4762" s="53"/>
      <c r="S4762" s="54"/>
      <c r="T4762" s="55"/>
      <c r="U4762" s="56"/>
      <c r="V4762" s="57"/>
      <c r="AF4762" s="15"/>
      <c r="AO4762" s="64"/>
      <c r="AP4762"/>
      <c r="AQ4762"/>
      <c r="AR4762" s="46"/>
      <c r="AS4762" s="43"/>
    </row>
    <row r="4763" spans="1:45" x14ac:dyDescent="0.2">
      <c r="A4763" s="48"/>
      <c r="B4763" s="2"/>
      <c r="D4763" s="65"/>
      <c r="G4763" s="1"/>
      <c r="H4763" s="50"/>
      <c r="I4763" s="51"/>
      <c r="J4763" s="52"/>
      <c r="L4763" s="58"/>
      <c r="N4763" s="53"/>
      <c r="O4763" s="53"/>
      <c r="P4763" s="53"/>
      <c r="Q4763" s="53"/>
      <c r="S4763" s="54"/>
      <c r="T4763" s="55"/>
      <c r="U4763" s="56"/>
      <c r="V4763" s="57"/>
      <c r="AF4763" s="15"/>
      <c r="AO4763" s="64"/>
      <c r="AP4763"/>
      <c r="AQ4763"/>
      <c r="AR4763" s="46"/>
      <c r="AS4763" s="43"/>
    </row>
    <row r="4764" spans="1:45" x14ac:dyDescent="0.2">
      <c r="A4764" s="48"/>
      <c r="B4764" s="2"/>
      <c r="D4764" s="65"/>
      <c r="G4764" s="1"/>
      <c r="H4764" s="50"/>
      <c r="I4764" s="51"/>
      <c r="J4764" s="52"/>
      <c r="L4764" s="58"/>
      <c r="N4764" s="53"/>
      <c r="O4764" s="53"/>
      <c r="P4764" s="53"/>
      <c r="Q4764" s="53"/>
      <c r="S4764" s="54"/>
      <c r="T4764" s="55"/>
      <c r="U4764" s="56"/>
      <c r="V4764" s="57"/>
      <c r="AF4764" s="15"/>
      <c r="AO4764" s="64"/>
      <c r="AP4764"/>
      <c r="AQ4764"/>
      <c r="AR4764" s="46"/>
      <c r="AS4764" s="43"/>
    </row>
    <row r="4765" spans="1:45" x14ac:dyDescent="0.2">
      <c r="A4765" s="48"/>
      <c r="B4765" s="2"/>
      <c r="D4765" s="65"/>
      <c r="G4765" s="1"/>
      <c r="H4765" s="50"/>
      <c r="I4765" s="51"/>
      <c r="J4765" s="52"/>
      <c r="L4765" s="58"/>
      <c r="N4765" s="53"/>
      <c r="O4765" s="53"/>
      <c r="P4765" s="53"/>
      <c r="Q4765" s="53"/>
      <c r="S4765" s="54"/>
      <c r="T4765" s="55"/>
      <c r="U4765" s="56"/>
      <c r="V4765" s="57"/>
      <c r="AF4765" s="15"/>
      <c r="AO4765" s="64"/>
      <c r="AP4765"/>
      <c r="AQ4765"/>
      <c r="AR4765" s="46"/>
      <c r="AS4765" s="43"/>
    </row>
    <row r="4766" spans="1:45" x14ac:dyDescent="0.2">
      <c r="A4766" s="48"/>
      <c r="B4766" s="2"/>
      <c r="D4766" s="65"/>
      <c r="G4766" s="1"/>
      <c r="H4766" s="50"/>
      <c r="I4766" s="51"/>
      <c r="J4766" s="52"/>
      <c r="L4766" s="58"/>
      <c r="N4766" s="53"/>
      <c r="O4766" s="53"/>
      <c r="P4766" s="53"/>
      <c r="Q4766" s="53"/>
      <c r="S4766" s="54"/>
      <c r="T4766" s="55"/>
      <c r="U4766" s="56"/>
      <c r="V4766" s="57"/>
      <c r="AF4766" s="15"/>
      <c r="AO4766" s="64"/>
      <c r="AP4766"/>
      <c r="AQ4766"/>
      <c r="AR4766" s="46"/>
      <c r="AS4766" s="43"/>
    </row>
    <row r="4767" spans="1:45" x14ac:dyDescent="0.2">
      <c r="A4767" s="48"/>
      <c r="B4767" s="2"/>
      <c r="D4767" s="65"/>
      <c r="G4767" s="1"/>
      <c r="H4767" s="50"/>
      <c r="I4767" s="51"/>
      <c r="J4767" s="52"/>
      <c r="L4767" s="58"/>
      <c r="N4767" s="53"/>
      <c r="O4767" s="53"/>
      <c r="P4767" s="53"/>
      <c r="Q4767" s="53"/>
      <c r="S4767" s="54"/>
      <c r="T4767" s="55"/>
      <c r="U4767" s="56"/>
      <c r="V4767" s="57"/>
      <c r="AF4767" s="15"/>
      <c r="AO4767" s="64"/>
      <c r="AP4767"/>
      <c r="AQ4767"/>
      <c r="AR4767" s="46"/>
      <c r="AS4767" s="43"/>
    </row>
    <row r="4768" spans="1:45" x14ac:dyDescent="0.2">
      <c r="A4768" s="48"/>
      <c r="B4768" s="2"/>
      <c r="D4768" s="65"/>
      <c r="G4768" s="1"/>
      <c r="H4768" s="50"/>
      <c r="I4768" s="51"/>
      <c r="J4768" s="52"/>
      <c r="L4768" s="58"/>
      <c r="N4768" s="53"/>
      <c r="O4768" s="53"/>
      <c r="P4768" s="53"/>
      <c r="Q4768" s="53"/>
      <c r="S4768" s="54"/>
      <c r="T4768" s="55"/>
      <c r="U4768" s="56"/>
      <c r="V4768" s="57"/>
      <c r="AF4768" s="15"/>
      <c r="AO4768" s="64"/>
      <c r="AP4768"/>
      <c r="AQ4768"/>
      <c r="AR4768" s="46"/>
      <c r="AS4768" s="43"/>
    </row>
    <row r="4769" spans="1:45" x14ac:dyDescent="0.2">
      <c r="A4769" s="48"/>
      <c r="B4769" s="2"/>
      <c r="D4769" s="65"/>
      <c r="G4769" s="1"/>
      <c r="H4769" s="50"/>
      <c r="I4769" s="51"/>
      <c r="J4769" s="52"/>
      <c r="L4769" s="58"/>
      <c r="N4769" s="53"/>
      <c r="O4769" s="53"/>
      <c r="P4769" s="53"/>
      <c r="Q4769" s="53"/>
      <c r="S4769" s="54"/>
      <c r="T4769" s="55"/>
      <c r="U4769" s="56"/>
      <c r="V4769" s="57"/>
      <c r="AF4769" s="15"/>
      <c r="AO4769" s="64"/>
      <c r="AP4769"/>
      <c r="AQ4769"/>
      <c r="AR4769" s="46"/>
      <c r="AS4769" s="43"/>
    </row>
    <row r="4770" spans="1:45" x14ac:dyDescent="0.2">
      <c r="A4770" s="48"/>
      <c r="B4770" s="2"/>
      <c r="D4770" s="65"/>
      <c r="G4770" s="1"/>
      <c r="H4770" s="50"/>
      <c r="I4770" s="51"/>
      <c r="J4770" s="52"/>
      <c r="L4770" s="58"/>
      <c r="N4770" s="53"/>
      <c r="O4770" s="53"/>
      <c r="P4770" s="53"/>
      <c r="Q4770" s="53"/>
      <c r="S4770" s="54"/>
      <c r="T4770" s="55"/>
      <c r="U4770" s="56"/>
      <c r="V4770" s="57"/>
      <c r="AF4770" s="15"/>
      <c r="AO4770" s="64"/>
      <c r="AP4770"/>
      <c r="AQ4770"/>
      <c r="AR4770" s="46"/>
      <c r="AS4770" s="43"/>
    </row>
    <row r="4771" spans="1:45" x14ac:dyDescent="0.2">
      <c r="A4771" s="48"/>
      <c r="B4771" s="2"/>
      <c r="D4771" s="65"/>
      <c r="G4771" s="1"/>
      <c r="H4771" s="50"/>
      <c r="I4771" s="51"/>
      <c r="J4771" s="52"/>
      <c r="L4771" s="58"/>
      <c r="N4771" s="53"/>
      <c r="O4771" s="53"/>
      <c r="P4771" s="53"/>
      <c r="Q4771" s="53"/>
      <c r="S4771" s="54"/>
      <c r="T4771" s="55"/>
      <c r="U4771" s="56"/>
      <c r="V4771" s="57"/>
      <c r="AF4771" s="15"/>
      <c r="AO4771" s="64"/>
      <c r="AP4771"/>
      <c r="AQ4771"/>
      <c r="AR4771" s="46"/>
      <c r="AS4771" s="43"/>
    </row>
    <row r="4772" spans="1:45" x14ac:dyDescent="0.2">
      <c r="A4772" s="48"/>
      <c r="B4772" s="2"/>
      <c r="D4772" s="65"/>
      <c r="G4772" s="1"/>
      <c r="H4772" s="50"/>
      <c r="I4772" s="51"/>
      <c r="J4772" s="52"/>
      <c r="L4772" s="58"/>
      <c r="N4772" s="53"/>
      <c r="O4772" s="53"/>
      <c r="P4772" s="53"/>
      <c r="Q4772" s="53"/>
      <c r="S4772" s="54"/>
      <c r="T4772" s="55"/>
      <c r="U4772" s="56"/>
      <c r="V4772" s="57"/>
      <c r="AF4772" s="15"/>
      <c r="AO4772" s="64"/>
      <c r="AP4772"/>
      <c r="AQ4772"/>
      <c r="AR4772" s="46"/>
      <c r="AS4772" s="43"/>
    </row>
    <row r="4773" spans="1:45" x14ac:dyDescent="0.2">
      <c r="A4773" s="48"/>
      <c r="B4773" s="2"/>
      <c r="D4773" s="65"/>
      <c r="G4773" s="1"/>
      <c r="H4773" s="50"/>
      <c r="I4773" s="51"/>
      <c r="J4773" s="52"/>
      <c r="L4773" s="58"/>
      <c r="N4773" s="53"/>
      <c r="O4773" s="53"/>
      <c r="P4773" s="53"/>
      <c r="Q4773" s="53"/>
      <c r="S4773" s="54"/>
      <c r="T4773" s="55"/>
      <c r="U4773" s="56"/>
      <c r="V4773" s="57"/>
      <c r="AF4773" s="15"/>
      <c r="AO4773" s="64"/>
      <c r="AP4773"/>
      <c r="AQ4773"/>
      <c r="AR4773" s="46"/>
      <c r="AS4773" s="43"/>
    </row>
    <row r="4774" spans="1:45" x14ac:dyDescent="0.2">
      <c r="A4774" s="48"/>
      <c r="B4774" s="2"/>
      <c r="D4774" s="65"/>
      <c r="G4774" s="1"/>
      <c r="H4774" s="50"/>
      <c r="I4774" s="51"/>
      <c r="J4774" s="52"/>
      <c r="L4774" s="58"/>
      <c r="N4774" s="53"/>
      <c r="O4774" s="53"/>
      <c r="P4774" s="53"/>
      <c r="Q4774" s="53"/>
      <c r="S4774" s="54"/>
      <c r="T4774" s="55"/>
      <c r="U4774" s="56"/>
      <c r="V4774" s="57"/>
      <c r="AF4774" s="15"/>
      <c r="AO4774" s="64"/>
      <c r="AP4774"/>
      <c r="AQ4774"/>
      <c r="AR4774" s="46"/>
      <c r="AS4774" s="43"/>
    </row>
    <row r="4775" spans="1:45" x14ac:dyDescent="0.2">
      <c r="A4775" s="48"/>
      <c r="B4775" s="2"/>
      <c r="D4775" s="65"/>
      <c r="G4775" s="1"/>
      <c r="H4775" s="50"/>
      <c r="I4775" s="51"/>
      <c r="J4775" s="52"/>
      <c r="L4775" s="58"/>
      <c r="N4775" s="53"/>
      <c r="O4775" s="53"/>
      <c r="P4775" s="53"/>
      <c r="Q4775" s="53"/>
      <c r="S4775" s="54"/>
      <c r="T4775" s="55"/>
      <c r="U4775" s="56"/>
      <c r="V4775" s="57"/>
      <c r="AF4775" s="15"/>
      <c r="AO4775" s="64"/>
      <c r="AP4775"/>
      <c r="AQ4775"/>
      <c r="AR4775" s="46"/>
      <c r="AS4775" s="43"/>
    </row>
    <row r="4776" spans="1:45" x14ac:dyDescent="0.2">
      <c r="A4776" s="48"/>
      <c r="B4776" s="2"/>
      <c r="D4776" s="65"/>
      <c r="G4776" s="1"/>
      <c r="H4776" s="50"/>
      <c r="I4776" s="51"/>
      <c r="J4776" s="52"/>
      <c r="L4776" s="58"/>
      <c r="N4776" s="53"/>
      <c r="O4776" s="53"/>
      <c r="P4776" s="53"/>
      <c r="Q4776" s="53"/>
      <c r="S4776" s="54"/>
      <c r="T4776" s="55"/>
      <c r="U4776" s="56"/>
      <c r="V4776" s="57"/>
      <c r="AF4776" s="15"/>
      <c r="AO4776" s="64"/>
      <c r="AP4776"/>
      <c r="AQ4776"/>
      <c r="AR4776" s="46"/>
      <c r="AS4776" s="43"/>
    </row>
    <row r="4777" spans="1:45" x14ac:dyDescent="0.2">
      <c r="A4777" s="48"/>
      <c r="B4777" s="2"/>
      <c r="D4777" s="65"/>
      <c r="G4777" s="1"/>
      <c r="H4777" s="50"/>
      <c r="I4777" s="51"/>
      <c r="J4777" s="52"/>
      <c r="L4777" s="58"/>
      <c r="N4777" s="53"/>
      <c r="O4777" s="53"/>
      <c r="P4777" s="53"/>
      <c r="Q4777" s="53"/>
      <c r="S4777" s="54"/>
      <c r="T4777" s="55"/>
      <c r="U4777" s="56"/>
      <c r="V4777" s="57"/>
      <c r="AF4777" s="15"/>
      <c r="AO4777" s="64"/>
      <c r="AP4777"/>
      <c r="AQ4777"/>
      <c r="AR4777" s="46"/>
      <c r="AS4777" s="43"/>
    </row>
    <row r="4778" spans="1:45" x14ac:dyDescent="0.2">
      <c r="A4778" s="48"/>
      <c r="B4778" s="2"/>
      <c r="D4778" s="65"/>
      <c r="G4778" s="1"/>
      <c r="H4778" s="50"/>
      <c r="I4778" s="51"/>
      <c r="J4778" s="52"/>
      <c r="L4778" s="58"/>
      <c r="N4778" s="53"/>
      <c r="O4778" s="53"/>
      <c r="P4778" s="53"/>
      <c r="Q4778" s="53"/>
      <c r="S4778" s="54"/>
      <c r="T4778" s="55"/>
      <c r="U4778" s="56"/>
      <c r="V4778" s="57"/>
      <c r="AF4778" s="15"/>
      <c r="AO4778" s="64"/>
      <c r="AP4778"/>
      <c r="AQ4778"/>
      <c r="AR4778" s="46"/>
      <c r="AS4778" s="43"/>
    </row>
    <row r="4779" spans="1:45" x14ac:dyDescent="0.2">
      <c r="A4779" s="48"/>
      <c r="B4779" s="2"/>
      <c r="D4779" s="65"/>
      <c r="G4779" s="1"/>
      <c r="H4779" s="50"/>
      <c r="I4779" s="51"/>
      <c r="J4779" s="52"/>
      <c r="L4779" s="58"/>
      <c r="N4779" s="53"/>
      <c r="O4779" s="53"/>
      <c r="P4779" s="53"/>
      <c r="Q4779" s="53"/>
      <c r="S4779" s="54"/>
      <c r="T4779" s="55"/>
      <c r="U4779" s="56"/>
      <c r="V4779" s="57"/>
      <c r="AF4779" s="15"/>
      <c r="AO4779" s="64"/>
      <c r="AP4779"/>
      <c r="AQ4779"/>
      <c r="AR4779" s="46"/>
      <c r="AS4779" s="43"/>
    </row>
    <row r="4780" spans="1:45" x14ac:dyDescent="0.2">
      <c r="A4780" s="48"/>
      <c r="B4780" s="2"/>
      <c r="D4780" s="65"/>
      <c r="G4780" s="1"/>
      <c r="H4780" s="50"/>
      <c r="I4780" s="51"/>
      <c r="J4780" s="52"/>
      <c r="L4780" s="58"/>
      <c r="N4780" s="53"/>
      <c r="O4780" s="53"/>
      <c r="P4780" s="53"/>
      <c r="Q4780" s="53"/>
      <c r="S4780" s="54"/>
      <c r="T4780" s="55"/>
      <c r="U4780" s="56"/>
      <c r="V4780" s="57"/>
      <c r="AF4780" s="15"/>
      <c r="AO4780" s="64"/>
      <c r="AP4780"/>
      <c r="AQ4780"/>
      <c r="AR4780" s="46"/>
      <c r="AS4780" s="43"/>
    </row>
    <row r="4781" spans="1:45" x14ac:dyDescent="0.2">
      <c r="A4781" s="48"/>
      <c r="B4781" s="2"/>
      <c r="D4781" s="65"/>
      <c r="G4781" s="1"/>
      <c r="H4781" s="50"/>
      <c r="I4781" s="51"/>
      <c r="J4781" s="52"/>
      <c r="L4781" s="58"/>
      <c r="N4781" s="53"/>
      <c r="O4781" s="53"/>
      <c r="P4781" s="53"/>
      <c r="Q4781" s="53"/>
      <c r="S4781" s="54"/>
      <c r="T4781" s="55"/>
      <c r="U4781" s="56"/>
      <c r="V4781" s="57"/>
      <c r="AF4781" s="15"/>
      <c r="AO4781" s="64"/>
      <c r="AP4781"/>
      <c r="AQ4781"/>
      <c r="AR4781" s="46"/>
      <c r="AS4781" s="43"/>
    </row>
    <row r="4782" spans="1:45" x14ac:dyDescent="0.2">
      <c r="A4782" s="48"/>
      <c r="B4782" s="2"/>
      <c r="D4782" s="65"/>
      <c r="G4782" s="1"/>
      <c r="H4782" s="50"/>
      <c r="I4782" s="51"/>
      <c r="J4782" s="52"/>
      <c r="L4782" s="58"/>
      <c r="N4782" s="53"/>
      <c r="O4782" s="53"/>
      <c r="P4782" s="53"/>
      <c r="Q4782" s="53"/>
      <c r="S4782" s="54"/>
      <c r="T4782" s="55"/>
      <c r="U4782" s="56"/>
      <c r="V4782" s="57"/>
      <c r="AF4782" s="15"/>
      <c r="AO4782" s="64"/>
      <c r="AP4782"/>
      <c r="AQ4782"/>
      <c r="AR4782" s="46"/>
      <c r="AS4782" s="43"/>
    </row>
    <row r="4783" spans="1:45" x14ac:dyDescent="0.2">
      <c r="A4783" s="48"/>
      <c r="B4783" s="2"/>
      <c r="D4783" s="65"/>
      <c r="G4783" s="1"/>
      <c r="H4783" s="50"/>
      <c r="I4783" s="51"/>
      <c r="J4783" s="52"/>
      <c r="L4783" s="58"/>
      <c r="N4783" s="53"/>
      <c r="O4783" s="53"/>
      <c r="P4783" s="53"/>
      <c r="Q4783" s="53"/>
      <c r="S4783" s="54"/>
      <c r="T4783" s="55"/>
      <c r="U4783" s="56"/>
      <c r="V4783" s="57"/>
      <c r="AF4783" s="15"/>
      <c r="AO4783" s="64"/>
      <c r="AP4783"/>
      <c r="AQ4783"/>
      <c r="AR4783" s="46"/>
      <c r="AS4783" s="43"/>
    </row>
    <row r="4784" spans="1:45" x14ac:dyDescent="0.2">
      <c r="A4784" s="48"/>
      <c r="B4784" s="2"/>
      <c r="D4784" s="65"/>
      <c r="G4784" s="1"/>
      <c r="H4784" s="50"/>
      <c r="I4784" s="51"/>
      <c r="J4784" s="52"/>
      <c r="L4784" s="58"/>
      <c r="N4784" s="53"/>
      <c r="O4784" s="53"/>
      <c r="P4784" s="53"/>
      <c r="Q4784" s="53"/>
      <c r="S4784" s="54"/>
      <c r="T4784" s="55"/>
      <c r="U4784" s="56"/>
      <c r="V4784" s="57"/>
      <c r="AF4784" s="15"/>
      <c r="AO4784" s="64"/>
      <c r="AP4784"/>
      <c r="AQ4784"/>
      <c r="AR4784" s="46"/>
      <c r="AS4784" s="43"/>
    </row>
    <row r="4785" spans="1:45" x14ac:dyDescent="0.2">
      <c r="A4785" s="48"/>
      <c r="B4785" s="2"/>
      <c r="D4785" s="65"/>
      <c r="G4785" s="1"/>
      <c r="H4785" s="50"/>
      <c r="I4785" s="51"/>
      <c r="J4785" s="52"/>
      <c r="L4785" s="58"/>
      <c r="N4785" s="53"/>
      <c r="O4785" s="53"/>
      <c r="P4785" s="53"/>
      <c r="Q4785" s="53"/>
      <c r="S4785" s="54"/>
      <c r="T4785" s="55"/>
      <c r="U4785" s="56"/>
      <c r="V4785" s="57"/>
      <c r="AF4785" s="15"/>
      <c r="AO4785" s="64"/>
      <c r="AP4785"/>
      <c r="AQ4785"/>
      <c r="AR4785" s="46"/>
      <c r="AS4785" s="43"/>
    </row>
    <row r="4786" spans="1:45" x14ac:dyDescent="0.2">
      <c r="A4786" s="48"/>
      <c r="B4786" s="2"/>
      <c r="D4786" s="65"/>
      <c r="G4786" s="1"/>
      <c r="H4786" s="50"/>
      <c r="I4786" s="51"/>
      <c r="J4786" s="52"/>
      <c r="L4786" s="58"/>
      <c r="N4786" s="53"/>
      <c r="O4786" s="53"/>
      <c r="P4786" s="53"/>
      <c r="Q4786" s="53"/>
      <c r="S4786" s="54"/>
      <c r="T4786" s="55"/>
      <c r="U4786" s="56"/>
      <c r="V4786" s="57"/>
      <c r="AF4786" s="15"/>
      <c r="AO4786" s="64"/>
      <c r="AP4786"/>
      <c r="AQ4786"/>
      <c r="AR4786" s="46"/>
      <c r="AS4786" s="43"/>
    </row>
    <row r="4787" spans="1:45" x14ac:dyDescent="0.2">
      <c r="A4787" s="48"/>
      <c r="B4787" s="2"/>
      <c r="D4787" s="65"/>
      <c r="G4787" s="1"/>
      <c r="H4787" s="50"/>
      <c r="I4787" s="51"/>
      <c r="J4787" s="52"/>
      <c r="L4787" s="58"/>
      <c r="N4787" s="53"/>
      <c r="O4787" s="53"/>
      <c r="P4787" s="53"/>
      <c r="Q4787" s="53"/>
      <c r="S4787" s="54"/>
      <c r="T4787" s="55"/>
      <c r="U4787" s="56"/>
      <c r="V4787" s="57"/>
      <c r="AF4787" s="15"/>
      <c r="AO4787" s="64"/>
      <c r="AP4787"/>
      <c r="AQ4787"/>
      <c r="AR4787" s="46"/>
      <c r="AS4787" s="43"/>
    </row>
    <row r="4788" spans="1:45" x14ac:dyDescent="0.2">
      <c r="A4788" s="48"/>
      <c r="B4788" s="2"/>
      <c r="D4788" s="65"/>
      <c r="G4788" s="1"/>
      <c r="H4788" s="50"/>
      <c r="I4788" s="51"/>
      <c r="J4788" s="52"/>
      <c r="L4788" s="58"/>
      <c r="N4788" s="53"/>
      <c r="O4788" s="53"/>
      <c r="P4788" s="53"/>
      <c r="Q4788" s="53"/>
      <c r="S4788" s="54"/>
      <c r="T4788" s="55"/>
      <c r="U4788" s="56"/>
      <c r="V4788" s="57"/>
      <c r="AF4788" s="15"/>
      <c r="AO4788" s="64"/>
      <c r="AP4788"/>
      <c r="AQ4788"/>
      <c r="AR4788" s="46"/>
      <c r="AS4788" s="43"/>
    </row>
    <row r="4789" spans="1:45" x14ac:dyDescent="0.2">
      <c r="A4789" s="48"/>
      <c r="B4789" s="2"/>
      <c r="D4789" s="65"/>
      <c r="G4789" s="1"/>
      <c r="H4789" s="50"/>
      <c r="I4789" s="51"/>
      <c r="J4789" s="52"/>
      <c r="L4789" s="58"/>
      <c r="N4789" s="53"/>
      <c r="O4789" s="53"/>
      <c r="P4789" s="53"/>
      <c r="Q4789" s="53"/>
      <c r="S4789" s="54"/>
      <c r="T4789" s="55"/>
      <c r="U4789" s="56"/>
      <c r="V4789" s="57"/>
      <c r="AF4789" s="15"/>
      <c r="AO4789" s="64"/>
      <c r="AP4789"/>
      <c r="AQ4789"/>
      <c r="AR4789" s="46"/>
      <c r="AS4789" s="43"/>
    </row>
    <row r="4790" spans="1:45" x14ac:dyDescent="0.2">
      <c r="A4790" s="48"/>
      <c r="B4790" s="2"/>
      <c r="D4790" s="65"/>
      <c r="G4790" s="1"/>
      <c r="H4790" s="50"/>
      <c r="I4790" s="51"/>
      <c r="J4790" s="52"/>
      <c r="L4790" s="58"/>
      <c r="N4790" s="53"/>
      <c r="O4790" s="53"/>
      <c r="P4790" s="53"/>
      <c r="Q4790" s="53"/>
      <c r="S4790" s="54"/>
      <c r="T4790" s="55"/>
      <c r="U4790" s="56"/>
      <c r="V4790" s="57"/>
      <c r="AF4790" s="15"/>
      <c r="AO4790" s="64"/>
      <c r="AP4790"/>
      <c r="AQ4790"/>
      <c r="AR4790" s="46"/>
      <c r="AS4790" s="43"/>
    </row>
    <row r="4791" spans="1:45" x14ac:dyDescent="0.2">
      <c r="A4791" s="48"/>
      <c r="B4791" s="2"/>
      <c r="D4791" s="65"/>
      <c r="G4791" s="1"/>
      <c r="H4791" s="50"/>
      <c r="I4791" s="51"/>
      <c r="J4791" s="52"/>
      <c r="L4791" s="58"/>
      <c r="N4791" s="53"/>
      <c r="O4791" s="53"/>
      <c r="P4791" s="53"/>
      <c r="Q4791" s="53"/>
      <c r="S4791" s="54"/>
      <c r="T4791" s="55"/>
      <c r="U4791" s="56"/>
      <c r="V4791" s="57"/>
      <c r="AF4791" s="15"/>
      <c r="AO4791" s="64"/>
      <c r="AP4791"/>
      <c r="AQ4791"/>
      <c r="AR4791" s="46"/>
      <c r="AS4791" s="43"/>
    </row>
    <row r="4792" spans="1:45" x14ac:dyDescent="0.2">
      <c r="A4792" s="48"/>
      <c r="B4792" s="2"/>
      <c r="D4792" s="65"/>
      <c r="G4792" s="1"/>
      <c r="H4792" s="50"/>
      <c r="I4792" s="51"/>
      <c r="J4792" s="52"/>
      <c r="L4792" s="58"/>
      <c r="N4792" s="53"/>
      <c r="O4792" s="53"/>
      <c r="P4792" s="53"/>
      <c r="Q4792" s="53"/>
      <c r="S4792" s="54"/>
      <c r="T4792" s="55"/>
      <c r="U4792" s="56"/>
      <c r="V4792" s="57"/>
      <c r="AF4792" s="15"/>
      <c r="AO4792" s="64"/>
      <c r="AP4792"/>
      <c r="AQ4792"/>
      <c r="AR4792" s="46"/>
      <c r="AS4792" s="43"/>
    </row>
    <row r="4793" spans="1:45" x14ac:dyDescent="0.2">
      <c r="A4793" s="48"/>
      <c r="B4793" s="2"/>
      <c r="D4793" s="65"/>
      <c r="G4793" s="1"/>
      <c r="H4793" s="50"/>
      <c r="I4793" s="51"/>
      <c r="J4793" s="52"/>
      <c r="L4793" s="58"/>
      <c r="N4793" s="53"/>
      <c r="O4793" s="53"/>
      <c r="P4793" s="53"/>
      <c r="Q4793" s="53"/>
      <c r="S4793" s="54"/>
      <c r="T4793" s="55"/>
      <c r="U4793" s="56"/>
      <c r="V4793" s="57"/>
      <c r="AF4793" s="15"/>
      <c r="AO4793" s="64"/>
      <c r="AP4793"/>
      <c r="AQ4793"/>
      <c r="AR4793" s="46"/>
      <c r="AS4793" s="43"/>
    </row>
    <row r="4794" spans="1:45" x14ac:dyDescent="0.2">
      <c r="A4794" s="48"/>
      <c r="B4794" s="2"/>
      <c r="D4794" s="65"/>
      <c r="G4794" s="1"/>
      <c r="H4794" s="50"/>
      <c r="I4794" s="51"/>
      <c r="J4794" s="52"/>
      <c r="L4794" s="58"/>
      <c r="N4794" s="53"/>
      <c r="O4794" s="53"/>
      <c r="P4794" s="53"/>
      <c r="Q4794" s="53"/>
      <c r="S4794" s="54"/>
      <c r="T4794" s="55"/>
      <c r="U4794" s="56"/>
      <c r="V4794" s="57"/>
      <c r="AF4794" s="15"/>
      <c r="AO4794" s="64"/>
      <c r="AP4794"/>
      <c r="AQ4794"/>
      <c r="AR4794" s="46"/>
      <c r="AS4794" s="43"/>
    </row>
    <row r="4795" spans="1:45" x14ac:dyDescent="0.2">
      <c r="A4795" s="48"/>
      <c r="B4795" s="2"/>
      <c r="D4795" s="65"/>
      <c r="G4795" s="1"/>
      <c r="H4795" s="50"/>
      <c r="I4795" s="51"/>
      <c r="J4795" s="52"/>
      <c r="L4795" s="58"/>
      <c r="N4795" s="53"/>
      <c r="O4795" s="53"/>
      <c r="P4795" s="53"/>
      <c r="Q4795" s="53"/>
      <c r="S4795" s="54"/>
      <c r="T4795" s="55"/>
      <c r="U4795" s="56"/>
      <c r="V4795" s="57"/>
      <c r="AF4795" s="15"/>
      <c r="AO4795" s="64"/>
      <c r="AP4795"/>
      <c r="AQ4795"/>
      <c r="AR4795" s="46"/>
      <c r="AS4795" s="43"/>
    </row>
    <row r="4796" spans="1:45" x14ac:dyDescent="0.2">
      <c r="A4796" s="48"/>
      <c r="B4796" s="2"/>
      <c r="D4796" s="65"/>
      <c r="G4796" s="1"/>
      <c r="H4796" s="50"/>
      <c r="I4796" s="51"/>
      <c r="J4796" s="52"/>
      <c r="L4796" s="58"/>
      <c r="N4796" s="53"/>
      <c r="O4796" s="53"/>
      <c r="P4796" s="53"/>
      <c r="Q4796" s="53"/>
      <c r="S4796" s="54"/>
      <c r="T4796" s="55"/>
      <c r="U4796" s="56"/>
      <c r="V4796" s="57"/>
      <c r="AF4796" s="15"/>
      <c r="AO4796" s="64"/>
      <c r="AP4796"/>
      <c r="AQ4796"/>
      <c r="AR4796" s="46"/>
      <c r="AS4796" s="43"/>
    </row>
    <row r="4797" spans="1:45" x14ac:dyDescent="0.2">
      <c r="A4797" s="48"/>
      <c r="B4797" s="2"/>
      <c r="D4797" s="65"/>
      <c r="G4797" s="1"/>
      <c r="H4797" s="50"/>
      <c r="I4797" s="51"/>
      <c r="J4797" s="52"/>
      <c r="L4797" s="58"/>
      <c r="N4797" s="53"/>
      <c r="O4797" s="53"/>
      <c r="P4797" s="53"/>
      <c r="Q4797" s="53"/>
      <c r="S4797" s="54"/>
      <c r="T4797" s="55"/>
      <c r="U4797" s="56"/>
      <c r="V4797" s="57"/>
      <c r="AF4797" s="15"/>
      <c r="AO4797" s="64"/>
      <c r="AP4797"/>
      <c r="AQ4797"/>
      <c r="AR4797" s="46"/>
      <c r="AS4797" s="43"/>
    </row>
    <row r="4798" spans="1:45" x14ac:dyDescent="0.2">
      <c r="A4798" s="48"/>
      <c r="B4798" s="2"/>
      <c r="D4798" s="65"/>
      <c r="G4798" s="1"/>
      <c r="H4798" s="50"/>
      <c r="I4798" s="51"/>
      <c r="J4798" s="52"/>
      <c r="L4798" s="58"/>
      <c r="N4798" s="53"/>
      <c r="O4798" s="53"/>
      <c r="P4798" s="53"/>
      <c r="Q4798" s="53"/>
      <c r="S4798" s="54"/>
      <c r="T4798" s="55"/>
      <c r="U4798" s="56"/>
      <c r="V4798" s="57"/>
      <c r="AF4798" s="15"/>
      <c r="AO4798" s="64"/>
      <c r="AP4798"/>
      <c r="AQ4798"/>
      <c r="AR4798" s="46"/>
      <c r="AS4798" s="43"/>
    </row>
    <row r="4799" spans="1:45" x14ac:dyDescent="0.2">
      <c r="A4799" s="48"/>
      <c r="B4799" s="2"/>
      <c r="D4799" s="65"/>
      <c r="G4799" s="1"/>
      <c r="H4799" s="50"/>
      <c r="I4799" s="51"/>
      <c r="J4799" s="52"/>
      <c r="L4799" s="58"/>
      <c r="N4799" s="53"/>
      <c r="O4799" s="53"/>
      <c r="P4799" s="53"/>
      <c r="Q4799" s="53"/>
      <c r="S4799" s="54"/>
      <c r="T4799" s="55"/>
      <c r="U4799" s="56"/>
      <c r="V4799" s="57"/>
      <c r="AF4799" s="15"/>
      <c r="AO4799" s="64"/>
      <c r="AP4799"/>
      <c r="AQ4799"/>
      <c r="AR4799" s="46"/>
      <c r="AS4799" s="43"/>
    </row>
    <row r="4800" spans="1:45" x14ac:dyDescent="0.2">
      <c r="A4800" s="48"/>
      <c r="B4800" s="2"/>
      <c r="D4800" s="65"/>
      <c r="G4800" s="1"/>
      <c r="H4800" s="50"/>
      <c r="I4800" s="51"/>
      <c r="J4800" s="52"/>
      <c r="L4800" s="58"/>
      <c r="N4800" s="53"/>
      <c r="O4800" s="53"/>
      <c r="P4800" s="53"/>
      <c r="Q4800" s="53"/>
      <c r="S4800" s="54"/>
      <c r="T4800" s="55"/>
      <c r="U4800" s="56"/>
      <c r="V4800" s="57"/>
      <c r="AF4800" s="15"/>
      <c r="AO4800" s="64"/>
      <c r="AP4800"/>
      <c r="AQ4800"/>
      <c r="AR4800" s="46"/>
      <c r="AS4800" s="43"/>
    </row>
    <row r="4801" spans="1:45" x14ac:dyDescent="0.2">
      <c r="A4801" s="48"/>
      <c r="B4801" s="2"/>
      <c r="D4801" s="65"/>
      <c r="G4801" s="1"/>
      <c r="H4801" s="50"/>
      <c r="I4801" s="51"/>
      <c r="J4801" s="52"/>
      <c r="L4801" s="58"/>
      <c r="N4801" s="53"/>
      <c r="O4801" s="53"/>
      <c r="P4801" s="53"/>
      <c r="Q4801" s="53"/>
      <c r="S4801" s="54"/>
      <c r="T4801" s="55"/>
      <c r="U4801" s="56"/>
      <c r="V4801" s="57"/>
      <c r="AF4801" s="15"/>
      <c r="AO4801" s="64"/>
      <c r="AP4801"/>
      <c r="AQ4801"/>
      <c r="AR4801" s="46"/>
      <c r="AS4801" s="43"/>
    </row>
    <row r="4802" spans="1:45" x14ac:dyDescent="0.2">
      <c r="A4802" s="48"/>
      <c r="B4802" s="2"/>
      <c r="D4802" s="65"/>
      <c r="G4802" s="1"/>
      <c r="H4802" s="50"/>
      <c r="I4802" s="51"/>
      <c r="J4802" s="52"/>
      <c r="L4802" s="58"/>
      <c r="N4802" s="53"/>
      <c r="O4802" s="53"/>
      <c r="P4802" s="53"/>
      <c r="Q4802" s="53"/>
      <c r="S4802" s="54"/>
      <c r="T4802" s="55"/>
      <c r="U4802" s="56"/>
      <c r="V4802" s="57"/>
      <c r="AF4802" s="15"/>
      <c r="AO4802" s="64"/>
      <c r="AP4802"/>
      <c r="AQ4802"/>
      <c r="AR4802" s="46"/>
      <c r="AS4802" s="43"/>
    </row>
    <row r="4803" spans="1:45" x14ac:dyDescent="0.2">
      <c r="A4803" s="48"/>
      <c r="B4803" s="2"/>
      <c r="D4803" s="65"/>
      <c r="G4803" s="1"/>
      <c r="H4803" s="50"/>
      <c r="I4803" s="51"/>
      <c r="J4803" s="52"/>
      <c r="L4803" s="58"/>
      <c r="N4803" s="53"/>
      <c r="O4803" s="53"/>
      <c r="P4803" s="53"/>
      <c r="Q4803" s="53"/>
      <c r="S4803" s="54"/>
      <c r="T4803" s="55"/>
      <c r="U4803" s="56"/>
      <c r="V4803" s="57"/>
      <c r="AF4803" s="15"/>
      <c r="AO4803" s="64"/>
      <c r="AP4803"/>
      <c r="AQ4803"/>
      <c r="AR4803" s="46"/>
      <c r="AS4803" s="43"/>
    </row>
    <row r="4804" spans="1:45" x14ac:dyDescent="0.2">
      <c r="A4804" s="48"/>
      <c r="B4804" s="2"/>
      <c r="D4804" s="65"/>
      <c r="G4804" s="1"/>
      <c r="H4804" s="50"/>
      <c r="I4804" s="51"/>
      <c r="J4804" s="52"/>
      <c r="L4804" s="58"/>
      <c r="N4804" s="53"/>
      <c r="O4804" s="53"/>
      <c r="P4804" s="53"/>
      <c r="Q4804" s="53"/>
      <c r="S4804" s="54"/>
      <c r="T4804" s="55"/>
      <c r="U4804" s="56"/>
      <c r="V4804" s="57"/>
      <c r="AF4804" s="15"/>
      <c r="AO4804" s="64"/>
      <c r="AP4804"/>
      <c r="AQ4804"/>
      <c r="AR4804" s="46"/>
      <c r="AS4804" s="43"/>
    </row>
    <row r="4805" spans="1:45" x14ac:dyDescent="0.2">
      <c r="A4805" s="48"/>
      <c r="B4805" s="2"/>
      <c r="D4805" s="65"/>
      <c r="G4805" s="1"/>
      <c r="H4805" s="50"/>
      <c r="I4805" s="51"/>
      <c r="J4805" s="52"/>
      <c r="L4805" s="58"/>
      <c r="N4805" s="53"/>
      <c r="O4805" s="53"/>
      <c r="P4805" s="53"/>
      <c r="Q4805" s="53"/>
      <c r="S4805" s="54"/>
      <c r="T4805" s="55"/>
      <c r="U4805" s="56"/>
      <c r="V4805" s="57"/>
      <c r="AF4805" s="15"/>
      <c r="AO4805" s="64"/>
      <c r="AP4805"/>
      <c r="AQ4805"/>
      <c r="AR4805" s="46"/>
      <c r="AS4805" s="43"/>
    </row>
    <row r="4806" spans="1:45" x14ac:dyDescent="0.2">
      <c r="A4806" s="48"/>
      <c r="B4806" s="2"/>
      <c r="D4806" s="65"/>
      <c r="G4806" s="1"/>
      <c r="H4806" s="50"/>
      <c r="I4806" s="51"/>
      <c r="J4806" s="52"/>
      <c r="L4806" s="58"/>
      <c r="N4806" s="53"/>
      <c r="O4806" s="53"/>
      <c r="P4806" s="53"/>
      <c r="Q4806" s="53"/>
      <c r="S4806" s="54"/>
      <c r="T4806" s="55"/>
      <c r="U4806" s="56"/>
      <c r="V4806" s="57"/>
      <c r="AF4806" s="15"/>
      <c r="AO4806" s="64"/>
      <c r="AP4806"/>
      <c r="AQ4806"/>
      <c r="AR4806" s="46"/>
      <c r="AS4806" s="43"/>
    </row>
    <row r="4807" spans="1:45" x14ac:dyDescent="0.2">
      <c r="A4807" s="48"/>
      <c r="B4807" s="2"/>
      <c r="D4807" s="65"/>
      <c r="G4807" s="1"/>
      <c r="H4807" s="50"/>
      <c r="I4807" s="51"/>
      <c r="J4807" s="52"/>
      <c r="L4807" s="58"/>
      <c r="N4807" s="53"/>
      <c r="O4807" s="53"/>
      <c r="P4807" s="53"/>
      <c r="Q4807" s="53"/>
      <c r="S4807" s="54"/>
      <c r="T4807" s="55"/>
      <c r="U4807" s="56"/>
      <c r="V4807" s="57"/>
      <c r="AF4807" s="15"/>
      <c r="AO4807" s="64"/>
      <c r="AP4807"/>
      <c r="AQ4807"/>
      <c r="AR4807" s="46"/>
      <c r="AS4807" s="43"/>
    </row>
    <row r="4808" spans="1:45" x14ac:dyDescent="0.2">
      <c r="A4808" s="48"/>
      <c r="B4808" s="2"/>
      <c r="D4808" s="65"/>
      <c r="G4808" s="1"/>
      <c r="H4808" s="50"/>
      <c r="I4808" s="51"/>
      <c r="J4808" s="52"/>
      <c r="L4808" s="58"/>
      <c r="N4808" s="53"/>
      <c r="O4808" s="53"/>
      <c r="P4808" s="53"/>
      <c r="Q4808" s="53"/>
      <c r="S4808" s="54"/>
      <c r="T4808" s="55"/>
      <c r="U4808" s="56"/>
      <c r="V4808" s="57"/>
      <c r="AF4808" s="15"/>
      <c r="AO4808" s="64"/>
      <c r="AP4808"/>
      <c r="AQ4808"/>
      <c r="AR4808" s="46"/>
      <c r="AS4808" s="43"/>
    </row>
    <row r="4809" spans="1:45" x14ac:dyDescent="0.2">
      <c r="A4809" s="48"/>
      <c r="B4809" s="2"/>
      <c r="D4809" s="65"/>
      <c r="G4809" s="1"/>
      <c r="H4809" s="50"/>
      <c r="I4809" s="51"/>
      <c r="J4809" s="52"/>
      <c r="L4809" s="58"/>
      <c r="N4809" s="53"/>
      <c r="O4809" s="53"/>
      <c r="P4809" s="53"/>
      <c r="Q4809" s="53"/>
      <c r="S4809" s="54"/>
      <c r="T4809" s="55"/>
      <c r="U4809" s="56"/>
      <c r="V4809" s="57"/>
      <c r="AF4809" s="15"/>
      <c r="AO4809" s="64"/>
      <c r="AP4809"/>
      <c r="AQ4809"/>
      <c r="AR4809" s="46"/>
      <c r="AS4809" s="43"/>
    </row>
    <row r="4810" spans="1:45" x14ac:dyDescent="0.2">
      <c r="A4810" s="48"/>
      <c r="B4810" s="2"/>
      <c r="D4810" s="65"/>
      <c r="G4810" s="1"/>
      <c r="H4810" s="50"/>
      <c r="I4810" s="51"/>
      <c r="J4810" s="52"/>
      <c r="L4810" s="58"/>
      <c r="N4810" s="53"/>
      <c r="O4810" s="53"/>
      <c r="P4810" s="53"/>
      <c r="Q4810" s="53"/>
      <c r="S4810" s="54"/>
      <c r="T4810" s="55"/>
      <c r="U4810" s="56"/>
      <c r="V4810" s="57"/>
      <c r="AF4810" s="15"/>
      <c r="AO4810" s="64"/>
      <c r="AP4810"/>
      <c r="AQ4810"/>
      <c r="AR4810" s="46"/>
      <c r="AS4810" s="43"/>
    </row>
    <row r="4811" spans="1:45" x14ac:dyDescent="0.2">
      <c r="A4811" s="48"/>
      <c r="B4811" s="2"/>
      <c r="D4811" s="65"/>
      <c r="G4811" s="1"/>
      <c r="H4811" s="50"/>
      <c r="I4811" s="51"/>
      <c r="J4811" s="52"/>
      <c r="L4811" s="58"/>
      <c r="N4811" s="53"/>
      <c r="O4811" s="53"/>
      <c r="P4811" s="53"/>
      <c r="Q4811" s="53"/>
      <c r="S4811" s="54"/>
      <c r="T4811" s="55"/>
      <c r="U4811" s="56"/>
      <c r="V4811" s="57"/>
      <c r="AF4811" s="15"/>
      <c r="AO4811" s="64"/>
      <c r="AP4811"/>
      <c r="AQ4811"/>
      <c r="AR4811" s="46"/>
      <c r="AS4811" s="43"/>
    </row>
    <row r="4812" spans="1:45" x14ac:dyDescent="0.2">
      <c r="A4812" s="48"/>
      <c r="B4812" s="2"/>
      <c r="D4812" s="65"/>
      <c r="G4812" s="1"/>
      <c r="H4812" s="50"/>
      <c r="I4812" s="51"/>
      <c r="J4812" s="52"/>
      <c r="L4812" s="58"/>
      <c r="N4812" s="53"/>
      <c r="O4812" s="53"/>
      <c r="P4812" s="53"/>
      <c r="Q4812" s="53"/>
      <c r="S4812" s="54"/>
      <c r="T4812" s="55"/>
      <c r="U4812" s="56"/>
      <c r="V4812" s="57"/>
      <c r="AF4812" s="15"/>
      <c r="AO4812" s="64"/>
      <c r="AP4812"/>
      <c r="AQ4812"/>
      <c r="AR4812" s="46"/>
      <c r="AS4812" s="43"/>
    </row>
    <row r="4813" spans="1:45" x14ac:dyDescent="0.2">
      <c r="A4813" s="48"/>
      <c r="B4813" s="2"/>
      <c r="D4813" s="65"/>
      <c r="G4813" s="1"/>
      <c r="H4813" s="50"/>
      <c r="I4813" s="51"/>
      <c r="J4813" s="52"/>
      <c r="L4813" s="58"/>
      <c r="N4813" s="53"/>
      <c r="O4813" s="53"/>
      <c r="P4813" s="53"/>
      <c r="Q4813" s="53"/>
      <c r="S4813" s="54"/>
      <c r="T4813" s="55"/>
      <c r="U4813" s="56"/>
      <c r="V4813" s="57"/>
      <c r="AF4813" s="15"/>
      <c r="AO4813" s="64"/>
      <c r="AP4813"/>
      <c r="AQ4813"/>
      <c r="AR4813" s="46"/>
      <c r="AS4813" s="43"/>
    </row>
    <row r="4814" spans="1:45" x14ac:dyDescent="0.2">
      <c r="A4814" s="48"/>
      <c r="B4814" s="2"/>
      <c r="D4814" s="65"/>
      <c r="G4814" s="1"/>
      <c r="H4814" s="50"/>
      <c r="I4814" s="51"/>
      <c r="J4814" s="52"/>
      <c r="L4814" s="58"/>
      <c r="N4814" s="53"/>
      <c r="O4814" s="53"/>
      <c r="P4814" s="53"/>
      <c r="Q4814" s="53"/>
      <c r="S4814" s="54"/>
      <c r="T4814" s="55"/>
      <c r="U4814" s="56"/>
      <c r="V4814" s="57"/>
      <c r="AF4814" s="15"/>
      <c r="AO4814" s="64"/>
      <c r="AP4814"/>
      <c r="AQ4814"/>
      <c r="AR4814" s="46"/>
      <c r="AS4814" s="43"/>
    </row>
    <row r="4815" spans="1:45" x14ac:dyDescent="0.2">
      <c r="A4815" s="48"/>
      <c r="B4815" s="2"/>
      <c r="D4815" s="65"/>
      <c r="G4815" s="1"/>
      <c r="H4815" s="50"/>
      <c r="I4815" s="51"/>
      <c r="J4815" s="52"/>
      <c r="L4815" s="58"/>
      <c r="N4815" s="53"/>
      <c r="O4815" s="53"/>
      <c r="P4815" s="53"/>
      <c r="Q4815" s="53"/>
      <c r="S4815" s="54"/>
      <c r="T4815" s="55"/>
      <c r="U4815" s="56"/>
      <c r="V4815" s="57"/>
      <c r="AF4815" s="15"/>
      <c r="AO4815" s="64"/>
      <c r="AP4815"/>
      <c r="AQ4815"/>
      <c r="AR4815" s="46"/>
      <c r="AS4815" s="43"/>
    </row>
    <row r="4816" spans="1:45" x14ac:dyDescent="0.2">
      <c r="A4816" s="48"/>
      <c r="B4816" s="2"/>
      <c r="D4816" s="65"/>
      <c r="G4816" s="1"/>
      <c r="H4816" s="50"/>
      <c r="I4816" s="51"/>
      <c r="J4816" s="52"/>
      <c r="L4816" s="58"/>
      <c r="N4816" s="53"/>
      <c r="O4816" s="53"/>
      <c r="P4816" s="53"/>
      <c r="Q4816" s="53"/>
      <c r="S4816" s="54"/>
      <c r="T4816" s="55"/>
      <c r="U4816" s="56"/>
      <c r="V4816" s="57"/>
      <c r="AF4816" s="15"/>
      <c r="AO4816" s="64"/>
      <c r="AP4816"/>
      <c r="AQ4816"/>
      <c r="AR4816" s="46"/>
      <c r="AS4816" s="43"/>
    </row>
    <row r="4817" spans="1:45" x14ac:dyDescent="0.2">
      <c r="A4817" s="48"/>
      <c r="B4817" s="2"/>
      <c r="D4817" s="65"/>
      <c r="G4817" s="1"/>
      <c r="H4817" s="50"/>
      <c r="I4817" s="51"/>
      <c r="J4817" s="52"/>
      <c r="L4817" s="58"/>
      <c r="N4817" s="53"/>
      <c r="O4817" s="53"/>
      <c r="P4817" s="53"/>
      <c r="Q4817" s="53"/>
      <c r="S4817" s="54"/>
      <c r="T4817" s="55"/>
      <c r="U4817" s="56"/>
      <c r="V4817" s="57"/>
      <c r="AF4817" s="15"/>
      <c r="AO4817" s="64"/>
      <c r="AP4817"/>
      <c r="AQ4817"/>
      <c r="AR4817" s="46"/>
      <c r="AS4817" s="43"/>
    </row>
    <row r="4818" spans="1:45" x14ac:dyDescent="0.2">
      <c r="A4818" s="48"/>
      <c r="B4818" s="2"/>
      <c r="D4818" s="65"/>
      <c r="G4818" s="1"/>
      <c r="H4818" s="50"/>
      <c r="I4818" s="51"/>
      <c r="J4818" s="52"/>
      <c r="L4818" s="58"/>
      <c r="N4818" s="53"/>
      <c r="O4818" s="53"/>
      <c r="P4818" s="53"/>
      <c r="Q4818" s="53"/>
      <c r="S4818" s="54"/>
      <c r="T4818" s="55"/>
      <c r="U4818" s="56"/>
      <c r="V4818" s="57"/>
      <c r="AF4818" s="15"/>
      <c r="AO4818" s="64"/>
      <c r="AP4818"/>
      <c r="AQ4818"/>
      <c r="AR4818" s="46"/>
      <c r="AS4818" s="43"/>
    </row>
    <row r="4819" spans="1:45" x14ac:dyDescent="0.2">
      <c r="A4819" s="48"/>
      <c r="B4819" s="2"/>
      <c r="D4819" s="65"/>
      <c r="G4819" s="1"/>
      <c r="H4819" s="50"/>
      <c r="I4819" s="51"/>
      <c r="J4819" s="52"/>
      <c r="L4819" s="58"/>
      <c r="N4819" s="53"/>
      <c r="O4819" s="53"/>
      <c r="P4819" s="53"/>
      <c r="Q4819" s="53"/>
      <c r="S4819" s="54"/>
      <c r="T4819" s="55"/>
      <c r="U4819" s="56"/>
      <c r="V4819" s="57"/>
      <c r="AF4819" s="15"/>
      <c r="AO4819" s="64"/>
      <c r="AP4819"/>
      <c r="AQ4819"/>
      <c r="AR4819" s="46"/>
      <c r="AS4819" s="43"/>
    </row>
    <row r="4820" spans="1:45" x14ac:dyDescent="0.2">
      <c r="A4820" s="48"/>
      <c r="B4820" s="2"/>
      <c r="D4820" s="65"/>
      <c r="G4820" s="1"/>
      <c r="H4820" s="50"/>
      <c r="I4820" s="51"/>
      <c r="J4820" s="52"/>
      <c r="L4820" s="58"/>
      <c r="N4820" s="53"/>
      <c r="O4820" s="53"/>
      <c r="P4820" s="53"/>
      <c r="Q4820" s="53"/>
      <c r="S4820" s="54"/>
      <c r="T4820" s="55"/>
      <c r="U4820" s="56"/>
      <c r="V4820" s="57"/>
      <c r="AF4820" s="15"/>
      <c r="AO4820" s="64"/>
      <c r="AP4820"/>
      <c r="AQ4820"/>
      <c r="AR4820" s="46"/>
      <c r="AS4820" s="43"/>
    </row>
    <row r="4821" spans="1:45" x14ac:dyDescent="0.2">
      <c r="A4821" s="48"/>
      <c r="B4821" s="2"/>
      <c r="D4821" s="65"/>
      <c r="G4821" s="1"/>
      <c r="H4821" s="50"/>
      <c r="I4821" s="51"/>
      <c r="J4821" s="52"/>
      <c r="L4821" s="58"/>
      <c r="N4821" s="53"/>
      <c r="O4821" s="53"/>
      <c r="P4821" s="53"/>
      <c r="Q4821" s="53"/>
      <c r="S4821" s="54"/>
      <c r="T4821" s="55"/>
      <c r="U4821" s="56"/>
      <c r="V4821" s="57"/>
      <c r="AF4821" s="15"/>
      <c r="AO4821" s="64"/>
      <c r="AP4821"/>
      <c r="AQ4821"/>
      <c r="AR4821" s="46"/>
      <c r="AS4821" s="43"/>
    </row>
    <row r="4822" spans="1:45" x14ac:dyDescent="0.2">
      <c r="A4822" s="48"/>
      <c r="B4822" s="2"/>
      <c r="D4822" s="65"/>
      <c r="G4822" s="1"/>
      <c r="H4822" s="50"/>
      <c r="I4822" s="51"/>
      <c r="J4822" s="52"/>
      <c r="L4822" s="58"/>
      <c r="N4822" s="53"/>
      <c r="O4822" s="53"/>
      <c r="P4822" s="53"/>
      <c r="Q4822" s="53"/>
      <c r="S4822" s="54"/>
      <c r="T4822" s="55"/>
      <c r="U4822" s="56"/>
      <c r="V4822" s="57"/>
      <c r="AF4822" s="15"/>
      <c r="AO4822" s="64"/>
      <c r="AP4822"/>
      <c r="AQ4822"/>
      <c r="AR4822" s="46"/>
      <c r="AS4822" s="43"/>
    </row>
    <row r="4823" spans="1:45" x14ac:dyDescent="0.2">
      <c r="A4823" s="48"/>
      <c r="B4823" s="2"/>
      <c r="D4823" s="65"/>
      <c r="G4823" s="1"/>
      <c r="H4823" s="50"/>
      <c r="I4823" s="51"/>
      <c r="J4823" s="52"/>
      <c r="L4823" s="58"/>
      <c r="N4823" s="53"/>
      <c r="O4823" s="53"/>
      <c r="P4823" s="53"/>
      <c r="Q4823" s="53"/>
      <c r="S4823" s="54"/>
      <c r="T4823" s="55"/>
      <c r="U4823" s="56"/>
      <c r="V4823" s="57"/>
      <c r="AF4823" s="15"/>
      <c r="AO4823" s="64"/>
      <c r="AP4823"/>
      <c r="AQ4823"/>
      <c r="AR4823" s="46"/>
      <c r="AS4823" s="43"/>
    </row>
    <row r="4824" spans="1:45" x14ac:dyDescent="0.2">
      <c r="A4824" s="48"/>
      <c r="B4824" s="2"/>
      <c r="D4824" s="65"/>
      <c r="G4824" s="1"/>
      <c r="H4824" s="50"/>
      <c r="I4824" s="51"/>
      <c r="J4824" s="52"/>
      <c r="L4824" s="58"/>
      <c r="N4824" s="53"/>
      <c r="O4824" s="53"/>
      <c r="P4824" s="53"/>
      <c r="Q4824" s="53"/>
      <c r="S4824" s="54"/>
      <c r="T4824" s="55"/>
      <c r="U4824" s="56"/>
      <c r="V4824" s="57"/>
      <c r="AF4824" s="15"/>
      <c r="AO4824" s="64"/>
      <c r="AP4824"/>
      <c r="AQ4824"/>
      <c r="AR4824" s="46"/>
      <c r="AS4824" s="43"/>
    </row>
    <row r="4825" spans="1:45" x14ac:dyDescent="0.2">
      <c r="A4825" s="48"/>
      <c r="B4825" s="2"/>
      <c r="D4825" s="65"/>
      <c r="G4825" s="1"/>
      <c r="H4825" s="50"/>
      <c r="I4825" s="51"/>
      <c r="J4825" s="52"/>
      <c r="L4825" s="58"/>
      <c r="N4825" s="53"/>
      <c r="O4825" s="53"/>
      <c r="P4825" s="53"/>
      <c r="Q4825" s="53"/>
      <c r="S4825" s="54"/>
      <c r="T4825" s="55"/>
      <c r="U4825" s="56"/>
      <c r="V4825" s="57"/>
      <c r="AF4825" s="15"/>
      <c r="AO4825" s="64"/>
      <c r="AP4825"/>
      <c r="AQ4825"/>
      <c r="AR4825" s="46"/>
      <c r="AS4825" s="43"/>
    </row>
    <row r="4826" spans="1:45" x14ac:dyDescent="0.2">
      <c r="A4826" s="48"/>
      <c r="B4826" s="2"/>
      <c r="D4826" s="65"/>
      <c r="G4826" s="1"/>
      <c r="H4826" s="50"/>
      <c r="I4826" s="51"/>
      <c r="J4826" s="52"/>
      <c r="L4826" s="58"/>
      <c r="N4826" s="53"/>
      <c r="O4826" s="53"/>
      <c r="P4826" s="53"/>
      <c r="Q4826" s="53"/>
      <c r="S4826" s="54"/>
      <c r="T4826" s="55"/>
      <c r="U4826" s="56"/>
      <c r="V4826" s="57"/>
      <c r="AF4826" s="15"/>
      <c r="AO4826" s="64"/>
      <c r="AP4826"/>
      <c r="AQ4826"/>
      <c r="AR4826" s="46"/>
      <c r="AS4826" s="43"/>
    </row>
    <row r="4827" spans="1:45" x14ac:dyDescent="0.2">
      <c r="A4827" s="48"/>
      <c r="B4827" s="2"/>
      <c r="D4827" s="65"/>
      <c r="G4827" s="1"/>
      <c r="H4827" s="50"/>
      <c r="I4827" s="51"/>
      <c r="J4827" s="52"/>
      <c r="L4827" s="58"/>
      <c r="N4827" s="53"/>
      <c r="O4827" s="53"/>
      <c r="P4827" s="53"/>
      <c r="Q4827" s="53"/>
      <c r="S4827" s="54"/>
      <c r="T4827" s="55"/>
      <c r="U4827" s="56"/>
      <c r="V4827" s="57"/>
      <c r="AF4827" s="15"/>
      <c r="AO4827" s="64"/>
      <c r="AP4827"/>
      <c r="AQ4827"/>
      <c r="AR4827" s="46"/>
      <c r="AS4827" s="43"/>
    </row>
    <row r="4828" spans="1:45" x14ac:dyDescent="0.2">
      <c r="A4828" s="48"/>
      <c r="B4828" s="2"/>
      <c r="D4828" s="65"/>
      <c r="G4828" s="1"/>
      <c r="H4828" s="50"/>
      <c r="I4828" s="51"/>
      <c r="J4828" s="52"/>
      <c r="L4828" s="58"/>
      <c r="N4828" s="53"/>
      <c r="O4828" s="53"/>
      <c r="P4828" s="53"/>
      <c r="Q4828" s="53"/>
      <c r="S4828" s="54"/>
      <c r="T4828" s="55"/>
      <c r="U4828" s="56"/>
      <c r="V4828" s="57"/>
      <c r="AF4828" s="15"/>
      <c r="AO4828" s="64"/>
      <c r="AP4828"/>
      <c r="AQ4828"/>
      <c r="AR4828" s="46"/>
      <c r="AS4828" s="43"/>
    </row>
    <row r="4829" spans="1:45" x14ac:dyDescent="0.2">
      <c r="A4829" s="48"/>
      <c r="B4829" s="2"/>
      <c r="D4829" s="65"/>
      <c r="G4829" s="1"/>
      <c r="H4829" s="50"/>
      <c r="I4829" s="51"/>
      <c r="J4829" s="52"/>
      <c r="L4829" s="58"/>
      <c r="N4829" s="53"/>
      <c r="O4829" s="53"/>
      <c r="P4829" s="53"/>
      <c r="Q4829" s="53"/>
      <c r="S4829" s="54"/>
      <c r="T4829" s="55"/>
      <c r="U4829" s="56"/>
      <c r="V4829" s="57"/>
      <c r="AF4829" s="15"/>
      <c r="AO4829" s="64"/>
      <c r="AP4829"/>
      <c r="AQ4829"/>
      <c r="AR4829" s="46"/>
      <c r="AS4829" s="43"/>
    </row>
    <row r="4830" spans="1:45" x14ac:dyDescent="0.2">
      <c r="A4830" s="48"/>
      <c r="B4830" s="2"/>
      <c r="D4830" s="65"/>
      <c r="G4830" s="1"/>
      <c r="H4830" s="50"/>
      <c r="I4830" s="51"/>
      <c r="J4830" s="52"/>
      <c r="L4830" s="58"/>
      <c r="N4830" s="53"/>
      <c r="O4830" s="53"/>
      <c r="P4830" s="53"/>
      <c r="Q4830" s="53"/>
      <c r="S4830" s="54"/>
      <c r="T4830" s="55"/>
      <c r="U4830" s="56"/>
      <c r="V4830" s="57"/>
      <c r="AF4830" s="15"/>
      <c r="AO4830" s="64"/>
      <c r="AP4830"/>
      <c r="AQ4830"/>
      <c r="AR4830" s="46"/>
      <c r="AS4830" s="43"/>
    </row>
    <row r="4831" spans="1:45" x14ac:dyDescent="0.2">
      <c r="A4831" s="48"/>
      <c r="B4831" s="2"/>
      <c r="D4831" s="65"/>
      <c r="G4831" s="1"/>
      <c r="H4831" s="50"/>
      <c r="I4831" s="51"/>
      <c r="J4831" s="52"/>
      <c r="L4831" s="58"/>
      <c r="N4831" s="53"/>
      <c r="O4831" s="53"/>
      <c r="P4831" s="53"/>
      <c r="Q4831" s="53"/>
      <c r="S4831" s="54"/>
      <c r="T4831" s="55"/>
      <c r="U4831" s="56"/>
      <c r="V4831" s="57"/>
      <c r="AF4831" s="15"/>
      <c r="AO4831" s="64"/>
      <c r="AP4831"/>
      <c r="AQ4831"/>
      <c r="AR4831" s="46"/>
      <c r="AS4831" s="43"/>
    </row>
    <row r="4832" spans="1:45" x14ac:dyDescent="0.2">
      <c r="A4832" s="48"/>
      <c r="B4832" s="2"/>
      <c r="D4832" s="65"/>
      <c r="G4832" s="1"/>
      <c r="H4832" s="50"/>
      <c r="I4832" s="51"/>
      <c r="J4832" s="52"/>
      <c r="L4832" s="58"/>
      <c r="N4832" s="53"/>
      <c r="O4832" s="53"/>
      <c r="P4832" s="53"/>
      <c r="Q4832" s="53"/>
      <c r="S4832" s="54"/>
      <c r="T4832" s="55"/>
      <c r="U4832" s="56"/>
      <c r="V4832" s="57"/>
      <c r="AF4832" s="15"/>
      <c r="AO4832" s="64"/>
      <c r="AP4832"/>
      <c r="AQ4832"/>
      <c r="AR4832" s="46"/>
      <c r="AS4832" s="43"/>
    </row>
    <row r="4833" spans="1:45" x14ac:dyDescent="0.2">
      <c r="A4833" s="48"/>
      <c r="B4833" s="2"/>
      <c r="D4833" s="65"/>
      <c r="G4833" s="1"/>
      <c r="H4833" s="50"/>
      <c r="I4833" s="51"/>
      <c r="J4833" s="52"/>
      <c r="L4833" s="58"/>
      <c r="N4833" s="53"/>
      <c r="O4833" s="53"/>
      <c r="P4833" s="53"/>
      <c r="Q4833" s="53"/>
      <c r="S4833" s="54"/>
      <c r="T4833" s="55"/>
      <c r="U4833" s="56"/>
      <c r="V4833" s="57"/>
      <c r="AF4833" s="15"/>
      <c r="AO4833" s="64"/>
      <c r="AP4833"/>
      <c r="AQ4833"/>
      <c r="AR4833" s="46"/>
      <c r="AS4833" s="43"/>
    </row>
    <row r="4834" spans="1:45" x14ac:dyDescent="0.2">
      <c r="A4834" s="48"/>
      <c r="B4834" s="2"/>
      <c r="D4834" s="65"/>
      <c r="G4834" s="1"/>
      <c r="H4834" s="50"/>
      <c r="I4834" s="51"/>
      <c r="J4834" s="52"/>
      <c r="L4834" s="58"/>
      <c r="N4834" s="53"/>
      <c r="O4834" s="53"/>
      <c r="P4834" s="53"/>
      <c r="Q4834" s="53"/>
      <c r="S4834" s="54"/>
      <c r="T4834" s="55"/>
      <c r="U4834" s="56"/>
      <c r="V4834" s="57"/>
      <c r="AF4834" s="15"/>
      <c r="AO4834" s="64"/>
      <c r="AP4834"/>
      <c r="AQ4834"/>
      <c r="AR4834" s="46"/>
      <c r="AS4834" s="43"/>
    </row>
    <row r="4835" spans="1:45" x14ac:dyDescent="0.2">
      <c r="A4835" s="48"/>
      <c r="B4835" s="2"/>
      <c r="D4835" s="65"/>
      <c r="G4835" s="1"/>
      <c r="H4835" s="50"/>
      <c r="I4835" s="51"/>
      <c r="J4835" s="52"/>
      <c r="L4835" s="58"/>
      <c r="N4835" s="53"/>
      <c r="O4835" s="53"/>
      <c r="P4835" s="53"/>
      <c r="Q4835" s="53"/>
      <c r="S4835" s="54"/>
      <c r="T4835" s="55"/>
      <c r="U4835" s="56"/>
      <c r="V4835" s="57"/>
      <c r="AF4835" s="15"/>
      <c r="AO4835" s="64"/>
      <c r="AP4835"/>
      <c r="AQ4835"/>
      <c r="AR4835" s="46"/>
      <c r="AS4835" s="43"/>
    </row>
    <row r="4836" spans="1:45" x14ac:dyDescent="0.2">
      <c r="A4836" s="48"/>
      <c r="B4836" s="2"/>
      <c r="D4836" s="65"/>
      <c r="G4836" s="1"/>
      <c r="H4836" s="50"/>
      <c r="I4836" s="51"/>
      <c r="J4836" s="52"/>
      <c r="L4836" s="58"/>
      <c r="N4836" s="53"/>
      <c r="O4836" s="53"/>
      <c r="P4836" s="53"/>
      <c r="Q4836" s="53"/>
      <c r="S4836" s="54"/>
      <c r="T4836" s="55"/>
      <c r="U4836" s="56"/>
      <c r="V4836" s="57"/>
      <c r="AF4836" s="15"/>
      <c r="AO4836" s="64"/>
      <c r="AP4836"/>
      <c r="AQ4836"/>
      <c r="AR4836" s="46"/>
      <c r="AS4836" s="43"/>
    </row>
    <row r="4837" spans="1:45" x14ac:dyDescent="0.2">
      <c r="A4837" s="48"/>
      <c r="B4837" s="2"/>
      <c r="D4837" s="65"/>
      <c r="G4837" s="1"/>
      <c r="H4837" s="50"/>
      <c r="I4837" s="51"/>
      <c r="J4837" s="52"/>
      <c r="L4837" s="58"/>
      <c r="N4837" s="53"/>
      <c r="O4837" s="53"/>
      <c r="P4837" s="53"/>
      <c r="Q4837" s="53"/>
      <c r="S4837" s="54"/>
      <c r="T4837" s="55"/>
      <c r="U4837" s="56"/>
      <c r="V4837" s="57"/>
      <c r="AF4837" s="15"/>
      <c r="AO4837" s="64"/>
      <c r="AP4837"/>
      <c r="AQ4837"/>
      <c r="AR4837" s="46"/>
      <c r="AS4837" s="43"/>
    </row>
    <row r="4838" spans="1:45" x14ac:dyDescent="0.2">
      <c r="A4838" s="48"/>
      <c r="B4838" s="2"/>
      <c r="D4838" s="65"/>
      <c r="G4838" s="1"/>
      <c r="H4838" s="50"/>
      <c r="I4838" s="51"/>
      <c r="J4838" s="52"/>
      <c r="L4838" s="58"/>
      <c r="N4838" s="53"/>
      <c r="O4838" s="53"/>
      <c r="P4838" s="53"/>
      <c r="Q4838" s="53"/>
      <c r="S4838" s="54"/>
      <c r="T4838" s="55"/>
      <c r="U4838" s="56"/>
      <c r="V4838" s="57"/>
      <c r="AF4838" s="15"/>
      <c r="AO4838" s="64"/>
      <c r="AP4838"/>
      <c r="AQ4838"/>
      <c r="AR4838" s="46"/>
      <c r="AS4838" s="43"/>
    </row>
    <row r="4839" spans="1:45" x14ac:dyDescent="0.2">
      <c r="A4839" s="48"/>
      <c r="B4839" s="2"/>
      <c r="D4839" s="65"/>
      <c r="G4839" s="1"/>
      <c r="H4839" s="50"/>
      <c r="I4839" s="51"/>
      <c r="J4839" s="52"/>
      <c r="L4839" s="58"/>
      <c r="N4839" s="53"/>
      <c r="O4839" s="53"/>
      <c r="P4839" s="53"/>
      <c r="Q4839" s="53"/>
      <c r="S4839" s="54"/>
      <c r="T4839" s="55"/>
      <c r="U4839" s="56"/>
      <c r="V4839" s="57"/>
      <c r="AF4839" s="15"/>
      <c r="AO4839" s="64"/>
      <c r="AP4839"/>
      <c r="AQ4839"/>
      <c r="AR4839" s="46"/>
      <c r="AS4839" s="43"/>
    </row>
    <row r="4840" spans="1:45" x14ac:dyDescent="0.2">
      <c r="A4840" s="48"/>
      <c r="B4840" s="2"/>
      <c r="D4840" s="65"/>
      <c r="G4840" s="1"/>
      <c r="H4840" s="50"/>
      <c r="I4840" s="51"/>
      <c r="J4840" s="52"/>
      <c r="L4840" s="58"/>
      <c r="N4840" s="53"/>
      <c r="O4840" s="53"/>
      <c r="P4840" s="53"/>
      <c r="Q4840" s="53"/>
      <c r="S4840" s="54"/>
      <c r="T4840" s="55"/>
      <c r="U4840" s="56"/>
      <c r="V4840" s="57"/>
      <c r="AF4840" s="15"/>
      <c r="AO4840" s="64"/>
      <c r="AP4840"/>
      <c r="AQ4840"/>
      <c r="AR4840" s="46"/>
      <c r="AS4840" s="43"/>
    </row>
    <row r="4841" spans="1:45" x14ac:dyDescent="0.2">
      <c r="A4841" s="48"/>
      <c r="B4841" s="2"/>
      <c r="D4841" s="65"/>
      <c r="G4841" s="1"/>
      <c r="H4841" s="50"/>
      <c r="I4841" s="51"/>
      <c r="J4841" s="52"/>
      <c r="L4841" s="58"/>
      <c r="N4841" s="53"/>
      <c r="O4841" s="53"/>
      <c r="P4841" s="53"/>
      <c r="Q4841" s="53"/>
      <c r="S4841" s="54"/>
      <c r="T4841" s="55"/>
      <c r="U4841" s="56"/>
      <c r="V4841" s="57"/>
      <c r="AF4841" s="15"/>
      <c r="AO4841" s="64"/>
      <c r="AP4841"/>
      <c r="AQ4841"/>
      <c r="AR4841" s="46"/>
      <c r="AS4841" s="43"/>
    </row>
    <row r="4842" spans="1:45" x14ac:dyDescent="0.2">
      <c r="A4842" s="48"/>
      <c r="B4842" s="2"/>
      <c r="D4842" s="65"/>
      <c r="G4842" s="1"/>
      <c r="H4842" s="50"/>
      <c r="I4842" s="51"/>
      <c r="J4842" s="52"/>
      <c r="L4842" s="58"/>
      <c r="N4842" s="53"/>
      <c r="O4842" s="53"/>
      <c r="P4842" s="53"/>
      <c r="Q4842" s="53"/>
      <c r="S4842" s="54"/>
      <c r="T4842" s="55"/>
      <c r="U4842" s="56"/>
      <c r="V4842" s="57"/>
      <c r="AF4842" s="15"/>
      <c r="AO4842" s="64"/>
      <c r="AP4842"/>
      <c r="AQ4842"/>
      <c r="AR4842" s="46"/>
      <c r="AS4842" s="43"/>
    </row>
    <row r="4843" spans="1:45" x14ac:dyDescent="0.2">
      <c r="A4843" s="48"/>
      <c r="B4843" s="2"/>
      <c r="D4843" s="65"/>
      <c r="G4843" s="1"/>
      <c r="H4843" s="50"/>
      <c r="I4843" s="51"/>
      <c r="J4843" s="52"/>
      <c r="L4843" s="58"/>
      <c r="N4843" s="53"/>
      <c r="O4843" s="53"/>
      <c r="P4843" s="53"/>
      <c r="Q4843" s="53"/>
      <c r="S4843" s="54"/>
      <c r="T4843" s="55"/>
      <c r="U4843" s="56"/>
      <c r="V4843" s="57"/>
      <c r="AF4843" s="15"/>
      <c r="AO4843" s="64"/>
      <c r="AP4843"/>
      <c r="AQ4843"/>
      <c r="AR4843" s="46"/>
      <c r="AS4843" s="43"/>
    </row>
    <row r="4844" spans="1:45" x14ac:dyDescent="0.2">
      <c r="A4844" s="48"/>
      <c r="B4844" s="2"/>
      <c r="D4844" s="65"/>
      <c r="G4844" s="1"/>
      <c r="H4844" s="50"/>
      <c r="I4844" s="51"/>
      <c r="J4844" s="52"/>
      <c r="L4844" s="58"/>
      <c r="N4844" s="53"/>
      <c r="O4844" s="53"/>
      <c r="P4844" s="53"/>
      <c r="Q4844" s="53"/>
      <c r="S4844" s="54"/>
      <c r="T4844" s="55"/>
      <c r="U4844" s="56"/>
      <c r="V4844" s="57"/>
      <c r="AF4844" s="15"/>
      <c r="AO4844" s="64"/>
      <c r="AP4844"/>
      <c r="AQ4844"/>
      <c r="AR4844" s="46"/>
      <c r="AS4844" s="43"/>
    </row>
    <row r="4845" spans="1:45" x14ac:dyDescent="0.2">
      <c r="A4845" s="48"/>
      <c r="B4845" s="2"/>
      <c r="D4845" s="65"/>
      <c r="G4845" s="1"/>
      <c r="H4845" s="50"/>
      <c r="I4845" s="51"/>
      <c r="J4845" s="52"/>
      <c r="L4845" s="58"/>
      <c r="N4845" s="53"/>
      <c r="O4845" s="53"/>
      <c r="P4845" s="53"/>
      <c r="Q4845" s="53"/>
      <c r="S4845" s="54"/>
      <c r="T4845" s="55"/>
      <c r="U4845" s="56"/>
      <c r="V4845" s="57"/>
      <c r="AF4845" s="15"/>
      <c r="AO4845" s="64"/>
      <c r="AP4845"/>
      <c r="AQ4845"/>
      <c r="AR4845" s="46"/>
      <c r="AS4845" s="43"/>
    </row>
    <row r="4846" spans="1:45" x14ac:dyDescent="0.2">
      <c r="A4846" s="48"/>
      <c r="B4846" s="2"/>
      <c r="D4846" s="65"/>
      <c r="G4846" s="1"/>
      <c r="H4846" s="50"/>
      <c r="I4846" s="51"/>
      <c r="J4846" s="52"/>
      <c r="L4846" s="58"/>
      <c r="N4846" s="53"/>
      <c r="O4846" s="53"/>
      <c r="P4846" s="53"/>
      <c r="Q4846" s="53"/>
      <c r="S4846" s="54"/>
      <c r="T4846" s="55"/>
      <c r="U4846" s="56"/>
      <c r="V4846" s="57"/>
      <c r="AF4846" s="15"/>
      <c r="AO4846" s="64"/>
      <c r="AP4846"/>
      <c r="AQ4846"/>
      <c r="AR4846" s="46"/>
      <c r="AS4846" s="43"/>
    </row>
    <row r="4847" spans="1:45" x14ac:dyDescent="0.2">
      <c r="A4847" s="48"/>
      <c r="B4847" s="2"/>
      <c r="D4847" s="65"/>
      <c r="G4847" s="1"/>
      <c r="H4847" s="50"/>
      <c r="I4847" s="51"/>
      <c r="J4847" s="52"/>
      <c r="L4847" s="58"/>
      <c r="N4847" s="53"/>
      <c r="O4847" s="53"/>
      <c r="P4847" s="53"/>
      <c r="Q4847" s="53"/>
      <c r="S4847" s="54"/>
      <c r="T4847" s="55"/>
      <c r="U4847" s="56"/>
      <c r="V4847" s="57"/>
      <c r="AF4847" s="15"/>
      <c r="AO4847" s="64"/>
      <c r="AP4847"/>
      <c r="AQ4847"/>
      <c r="AR4847" s="46"/>
      <c r="AS4847" s="43"/>
    </row>
    <row r="4848" spans="1:45" x14ac:dyDescent="0.2">
      <c r="A4848" s="48"/>
      <c r="B4848" s="2"/>
      <c r="D4848" s="65"/>
      <c r="G4848" s="1"/>
      <c r="H4848" s="50"/>
      <c r="I4848" s="51"/>
      <c r="J4848" s="52"/>
      <c r="L4848" s="58"/>
      <c r="N4848" s="53"/>
      <c r="O4848" s="53"/>
      <c r="P4848" s="53"/>
      <c r="Q4848" s="53"/>
      <c r="S4848" s="54"/>
      <c r="T4848" s="55"/>
      <c r="U4848" s="56"/>
      <c r="V4848" s="57"/>
      <c r="AF4848" s="15"/>
      <c r="AO4848" s="64"/>
      <c r="AP4848"/>
      <c r="AQ4848"/>
      <c r="AR4848" s="46"/>
      <c r="AS4848" s="43"/>
    </row>
    <row r="4849" spans="1:45" x14ac:dyDescent="0.2">
      <c r="A4849" s="48"/>
      <c r="B4849" s="2"/>
      <c r="D4849" s="65"/>
      <c r="G4849" s="1"/>
      <c r="H4849" s="50"/>
      <c r="I4849" s="51"/>
      <c r="J4849" s="52"/>
      <c r="L4849" s="58"/>
      <c r="N4849" s="53"/>
      <c r="O4849" s="53"/>
      <c r="P4849" s="53"/>
      <c r="Q4849" s="53"/>
      <c r="S4849" s="54"/>
      <c r="T4849" s="55"/>
      <c r="U4849" s="56"/>
      <c r="V4849" s="57"/>
      <c r="AF4849" s="15"/>
      <c r="AO4849" s="64"/>
      <c r="AP4849"/>
      <c r="AQ4849"/>
      <c r="AR4849" s="46"/>
      <c r="AS4849" s="43"/>
    </row>
    <row r="4850" spans="1:45" x14ac:dyDescent="0.2">
      <c r="A4850" s="48"/>
      <c r="B4850" s="2"/>
      <c r="D4850" s="65"/>
      <c r="G4850" s="1"/>
      <c r="H4850" s="50"/>
      <c r="I4850" s="51"/>
      <c r="J4850" s="52"/>
      <c r="L4850" s="58"/>
      <c r="N4850" s="53"/>
      <c r="O4850" s="53"/>
      <c r="P4850" s="53"/>
      <c r="Q4850" s="53"/>
      <c r="S4850" s="54"/>
      <c r="T4850" s="55"/>
      <c r="U4850" s="56"/>
      <c r="V4850" s="57"/>
      <c r="AF4850" s="15"/>
      <c r="AO4850" s="64"/>
      <c r="AP4850"/>
      <c r="AQ4850"/>
      <c r="AR4850" s="46"/>
      <c r="AS4850" s="43"/>
    </row>
    <row r="4851" spans="1:45" x14ac:dyDescent="0.2">
      <c r="A4851" s="48"/>
      <c r="B4851" s="2"/>
      <c r="D4851" s="65"/>
      <c r="G4851" s="1"/>
      <c r="H4851" s="50"/>
      <c r="I4851" s="51"/>
      <c r="J4851" s="52"/>
      <c r="L4851" s="58"/>
      <c r="N4851" s="53"/>
      <c r="O4851" s="53"/>
      <c r="P4851" s="53"/>
      <c r="Q4851" s="53"/>
      <c r="S4851" s="54"/>
      <c r="T4851" s="55"/>
      <c r="U4851" s="56"/>
      <c r="V4851" s="57"/>
      <c r="AF4851" s="15"/>
      <c r="AO4851" s="64"/>
      <c r="AP4851"/>
      <c r="AQ4851"/>
      <c r="AR4851" s="46"/>
      <c r="AS4851" s="43"/>
    </row>
    <row r="4852" spans="1:45" x14ac:dyDescent="0.2">
      <c r="A4852" s="48"/>
      <c r="B4852" s="2"/>
      <c r="D4852" s="65"/>
      <c r="G4852" s="1"/>
      <c r="H4852" s="50"/>
      <c r="I4852" s="51"/>
      <c r="J4852" s="52"/>
      <c r="L4852" s="58"/>
      <c r="N4852" s="53"/>
      <c r="O4852" s="53"/>
      <c r="P4852" s="53"/>
      <c r="Q4852" s="53"/>
      <c r="S4852" s="54"/>
      <c r="T4852" s="55"/>
      <c r="U4852" s="56"/>
      <c r="V4852" s="57"/>
      <c r="AF4852" s="15"/>
      <c r="AO4852" s="64"/>
      <c r="AP4852"/>
      <c r="AQ4852"/>
      <c r="AR4852" s="46"/>
      <c r="AS4852" s="43"/>
    </row>
    <row r="4853" spans="1:45" x14ac:dyDescent="0.2">
      <c r="A4853" s="48"/>
      <c r="B4853" s="2"/>
      <c r="D4853" s="65"/>
      <c r="G4853" s="1"/>
      <c r="H4853" s="50"/>
      <c r="I4853" s="51"/>
      <c r="J4853" s="52"/>
      <c r="L4853" s="58"/>
      <c r="N4853" s="53"/>
      <c r="O4853" s="53"/>
      <c r="P4853" s="53"/>
      <c r="Q4853" s="53"/>
      <c r="S4853" s="54"/>
      <c r="T4853" s="55"/>
      <c r="U4853" s="56"/>
      <c r="V4853" s="57"/>
      <c r="AF4853" s="15"/>
      <c r="AO4853" s="64"/>
      <c r="AP4853"/>
      <c r="AQ4853"/>
      <c r="AR4853" s="46"/>
      <c r="AS4853" s="43"/>
    </row>
    <row r="4854" spans="1:45" x14ac:dyDescent="0.2">
      <c r="A4854" s="48"/>
      <c r="B4854" s="2"/>
      <c r="D4854" s="65"/>
      <c r="G4854" s="1"/>
      <c r="H4854" s="50"/>
      <c r="I4854" s="51"/>
      <c r="J4854" s="52"/>
      <c r="L4854" s="58"/>
      <c r="N4854" s="53"/>
      <c r="O4854" s="53"/>
      <c r="P4854" s="53"/>
      <c r="Q4854" s="53"/>
      <c r="S4854" s="54"/>
      <c r="T4854" s="55"/>
      <c r="U4854" s="56"/>
      <c r="V4854" s="57"/>
      <c r="AF4854" s="15"/>
      <c r="AO4854" s="64"/>
      <c r="AP4854"/>
      <c r="AQ4854"/>
      <c r="AR4854" s="46"/>
      <c r="AS4854" s="43"/>
    </row>
    <row r="4855" spans="1:45" x14ac:dyDescent="0.2">
      <c r="A4855" s="48"/>
      <c r="B4855" s="2"/>
      <c r="D4855" s="65"/>
      <c r="G4855" s="1"/>
      <c r="H4855" s="50"/>
      <c r="I4855" s="51"/>
      <c r="J4855" s="52"/>
      <c r="L4855" s="58"/>
      <c r="N4855" s="53"/>
      <c r="O4855" s="53"/>
      <c r="P4855" s="53"/>
      <c r="Q4855" s="53"/>
      <c r="S4855" s="54"/>
      <c r="T4855" s="55"/>
      <c r="U4855" s="56"/>
      <c r="V4855" s="57"/>
      <c r="AF4855" s="15"/>
      <c r="AO4855" s="64"/>
      <c r="AP4855"/>
      <c r="AQ4855"/>
      <c r="AR4855" s="46"/>
      <c r="AS4855" s="43"/>
    </row>
    <row r="4856" spans="1:45" x14ac:dyDescent="0.2">
      <c r="A4856" s="48"/>
      <c r="B4856" s="2"/>
      <c r="D4856" s="65"/>
      <c r="G4856" s="1"/>
      <c r="H4856" s="50"/>
      <c r="I4856" s="51"/>
      <c r="J4856" s="52"/>
      <c r="L4856" s="58"/>
      <c r="N4856" s="53"/>
      <c r="O4856" s="53"/>
      <c r="P4856" s="53"/>
      <c r="Q4856" s="53"/>
      <c r="S4856" s="54"/>
      <c r="T4856" s="55"/>
      <c r="U4856" s="56"/>
      <c r="V4856" s="57"/>
      <c r="AF4856" s="15"/>
      <c r="AO4856" s="64"/>
      <c r="AP4856"/>
      <c r="AQ4856"/>
      <c r="AR4856" s="46"/>
      <c r="AS4856" s="43"/>
    </row>
    <row r="4857" spans="1:45" x14ac:dyDescent="0.2">
      <c r="A4857" s="48"/>
      <c r="B4857" s="2"/>
      <c r="D4857" s="65"/>
      <c r="G4857" s="1"/>
      <c r="H4857" s="50"/>
      <c r="I4857" s="51"/>
      <c r="J4857" s="52"/>
      <c r="L4857" s="58"/>
      <c r="N4857" s="53"/>
      <c r="O4857" s="53"/>
      <c r="P4857" s="53"/>
      <c r="Q4857" s="53"/>
      <c r="S4857" s="54"/>
      <c r="T4857" s="55"/>
      <c r="U4857" s="56"/>
      <c r="V4857" s="57"/>
      <c r="AF4857" s="15"/>
      <c r="AO4857" s="64"/>
      <c r="AP4857"/>
      <c r="AQ4857"/>
      <c r="AR4857" s="46"/>
      <c r="AS4857" s="43"/>
    </row>
    <row r="4858" spans="1:45" x14ac:dyDescent="0.2">
      <c r="A4858" s="48"/>
      <c r="B4858" s="2"/>
      <c r="D4858" s="65"/>
      <c r="G4858" s="1"/>
      <c r="H4858" s="50"/>
      <c r="I4858" s="51"/>
      <c r="J4858" s="52"/>
      <c r="L4858" s="58"/>
      <c r="N4858" s="53"/>
      <c r="O4858" s="53"/>
      <c r="P4858" s="53"/>
      <c r="Q4858" s="53"/>
      <c r="S4858" s="54"/>
      <c r="T4858" s="55"/>
      <c r="U4858" s="56"/>
      <c r="V4858" s="57"/>
      <c r="AF4858" s="15"/>
      <c r="AO4858" s="64"/>
      <c r="AP4858"/>
      <c r="AQ4858"/>
      <c r="AR4858" s="46"/>
      <c r="AS4858" s="43"/>
    </row>
    <row r="4859" spans="1:45" x14ac:dyDescent="0.2">
      <c r="A4859" s="48"/>
      <c r="B4859" s="2"/>
      <c r="D4859" s="65"/>
      <c r="G4859" s="1"/>
      <c r="H4859" s="50"/>
      <c r="I4859" s="51"/>
      <c r="J4859" s="52"/>
      <c r="L4859" s="58"/>
      <c r="N4859" s="53"/>
      <c r="O4859" s="53"/>
      <c r="P4859" s="53"/>
      <c r="Q4859" s="53"/>
      <c r="S4859" s="54"/>
      <c r="T4859" s="55"/>
      <c r="U4859" s="56"/>
      <c r="V4859" s="57"/>
      <c r="AF4859" s="15"/>
      <c r="AO4859" s="64"/>
      <c r="AP4859"/>
      <c r="AQ4859"/>
      <c r="AR4859" s="46"/>
      <c r="AS4859" s="43"/>
    </row>
    <row r="4860" spans="1:45" x14ac:dyDescent="0.2">
      <c r="A4860" s="48"/>
      <c r="B4860" s="2"/>
      <c r="D4860" s="65"/>
      <c r="G4860" s="1"/>
      <c r="H4860" s="50"/>
      <c r="I4860" s="51"/>
      <c r="J4860" s="52"/>
      <c r="L4860" s="58"/>
      <c r="N4860" s="53"/>
      <c r="O4860" s="53"/>
      <c r="P4860" s="53"/>
      <c r="Q4860" s="53"/>
      <c r="S4860" s="54"/>
      <c r="T4860" s="55"/>
      <c r="U4860" s="56"/>
      <c r="V4860" s="57"/>
      <c r="AF4860" s="15"/>
      <c r="AO4860" s="64"/>
      <c r="AP4860"/>
      <c r="AQ4860"/>
      <c r="AR4860" s="46"/>
      <c r="AS4860" s="43"/>
    </row>
    <row r="4861" spans="1:45" x14ac:dyDescent="0.2">
      <c r="A4861" s="48"/>
      <c r="B4861" s="2"/>
      <c r="D4861" s="65"/>
      <c r="G4861" s="1"/>
      <c r="H4861" s="50"/>
      <c r="I4861" s="51"/>
      <c r="J4861" s="52"/>
      <c r="L4861" s="58"/>
      <c r="N4861" s="53"/>
      <c r="O4861" s="53"/>
      <c r="P4861" s="53"/>
      <c r="Q4861" s="53"/>
      <c r="S4861" s="54"/>
      <c r="T4861" s="55"/>
      <c r="U4861" s="56"/>
      <c r="V4861" s="57"/>
      <c r="AF4861" s="15"/>
      <c r="AO4861" s="64"/>
      <c r="AP4861"/>
      <c r="AQ4861"/>
      <c r="AR4861" s="46"/>
      <c r="AS4861" s="43"/>
    </row>
    <row r="4862" spans="1:45" x14ac:dyDescent="0.2">
      <c r="A4862" s="48"/>
      <c r="B4862" s="2"/>
      <c r="D4862" s="65"/>
      <c r="G4862" s="1"/>
      <c r="H4862" s="50"/>
      <c r="I4862" s="51"/>
      <c r="J4862" s="52"/>
      <c r="L4862" s="58"/>
      <c r="N4862" s="53"/>
      <c r="O4862" s="53"/>
      <c r="P4862" s="53"/>
      <c r="Q4862" s="53"/>
      <c r="S4862" s="54"/>
      <c r="T4862" s="55"/>
      <c r="U4862" s="56"/>
      <c r="V4862" s="57"/>
      <c r="AF4862" s="15"/>
      <c r="AO4862" s="64"/>
      <c r="AP4862"/>
      <c r="AQ4862"/>
      <c r="AR4862" s="46"/>
      <c r="AS4862" s="43"/>
    </row>
    <row r="4863" spans="1:45" x14ac:dyDescent="0.2">
      <c r="A4863" s="48"/>
      <c r="B4863" s="2"/>
      <c r="D4863" s="65"/>
      <c r="G4863" s="1"/>
      <c r="H4863" s="50"/>
      <c r="I4863" s="51"/>
      <c r="J4863" s="52"/>
      <c r="L4863" s="58"/>
      <c r="N4863" s="53"/>
      <c r="O4863" s="53"/>
      <c r="P4863" s="53"/>
      <c r="Q4863" s="53"/>
      <c r="S4863" s="54"/>
      <c r="T4863" s="55"/>
      <c r="U4863" s="56"/>
      <c r="V4863" s="57"/>
      <c r="AF4863" s="15"/>
      <c r="AO4863" s="64"/>
      <c r="AP4863"/>
      <c r="AQ4863"/>
      <c r="AR4863" s="46"/>
      <c r="AS4863" s="43"/>
    </row>
    <row r="4864" spans="1:45" x14ac:dyDescent="0.2">
      <c r="A4864" s="48"/>
      <c r="B4864" s="2"/>
      <c r="D4864" s="65"/>
      <c r="G4864" s="1"/>
      <c r="H4864" s="50"/>
      <c r="I4864" s="51"/>
      <c r="J4864" s="52"/>
      <c r="L4864" s="58"/>
      <c r="N4864" s="53"/>
      <c r="O4864" s="53"/>
      <c r="P4864" s="53"/>
      <c r="Q4864" s="53"/>
      <c r="S4864" s="54"/>
      <c r="T4864" s="55"/>
      <c r="U4864" s="56"/>
      <c r="V4864" s="57"/>
      <c r="AF4864" s="15"/>
      <c r="AO4864" s="64"/>
      <c r="AP4864"/>
      <c r="AQ4864"/>
      <c r="AR4864" s="46"/>
      <c r="AS4864" s="43"/>
    </row>
    <row r="4865" spans="1:45" x14ac:dyDescent="0.2">
      <c r="A4865" s="48"/>
      <c r="B4865" s="2"/>
      <c r="D4865" s="65"/>
      <c r="G4865" s="1"/>
      <c r="H4865" s="50"/>
      <c r="I4865" s="51"/>
      <c r="J4865" s="52"/>
      <c r="L4865" s="58"/>
      <c r="N4865" s="53"/>
      <c r="O4865" s="53"/>
      <c r="P4865" s="53"/>
      <c r="Q4865" s="53"/>
      <c r="S4865" s="54"/>
      <c r="T4865" s="55"/>
      <c r="U4865" s="56"/>
      <c r="V4865" s="57"/>
      <c r="AF4865" s="15"/>
      <c r="AO4865" s="64"/>
      <c r="AP4865"/>
      <c r="AQ4865"/>
      <c r="AR4865" s="46"/>
      <c r="AS4865" s="43"/>
    </row>
    <row r="4866" spans="1:45" x14ac:dyDescent="0.2">
      <c r="A4866" s="48"/>
      <c r="B4866" s="2"/>
      <c r="D4866" s="65"/>
      <c r="G4866" s="1"/>
      <c r="H4866" s="50"/>
      <c r="I4866" s="51"/>
      <c r="J4866" s="52"/>
      <c r="L4866" s="58"/>
      <c r="N4866" s="53"/>
      <c r="O4866" s="53"/>
      <c r="P4866" s="53"/>
      <c r="Q4866" s="53"/>
      <c r="S4866" s="54"/>
      <c r="T4866" s="55"/>
      <c r="U4866" s="56"/>
      <c r="V4866" s="57"/>
      <c r="AF4866" s="15"/>
      <c r="AO4866" s="64"/>
      <c r="AP4866"/>
      <c r="AQ4866"/>
      <c r="AR4866" s="46"/>
      <c r="AS4866" s="43"/>
    </row>
    <row r="4867" spans="1:45" x14ac:dyDescent="0.2">
      <c r="A4867" s="48"/>
      <c r="B4867" s="2"/>
      <c r="D4867" s="65"/>
      <c r="G4867" s="1"/>
      <c r="H4867" s="50"/>
      <c r="I4867" s="51"/>
      <c r="J4867" s="52"/>
      <c r="L4867" s="58"/>
      <c r="N4867" s="53"/>
      <c r="O4867" s="53"/>
      <c r="P4867" s="53"/>
      <c r="Q4867" s="53"/>
      <c r="S4867" s="54"/>
      <c r="T4867" s="55"/>
      <c r="U4867" s="56"/>
      <c r="V4867" s="57"/>
      <c r="AF4867" s="15"/>
      <c r="AO4867" s="64"/>
      <c r="AP4867"/>
      <c r="AQ4867"/>
      <c r="AR4867" s="46"/>
      <c r="AS4867" s="43"/>
    </row>
    <row r="4868" spans="1:45" x14ac:dyDescent="0.2">
      <c r="A4868" s="48"/>
      <c r="B4868" s="2"/>
      <c r="D4868" s="65"/>
      <c r="G4868" s="1"/>
      <c r="H4868" s="50"/>
      <c r="I4868" s="51"/>
      <c r="J4868" s="52"/>
      <c r="L4868" s="58"/>
      <c r="N4868" s="53"/>
      <c r="O4868" s="53"/>
      <c r="P4868" s="53"/>
      <c r="Q4868" s="53"/>
      <c r="S4868" s="54"/>
      <c r="T4868" s="55"/>
      <c r="U4868" s="56"/>
      <c r="V4868" s="57"/>
      <c r="AF4868" s="15"/>
      <c r="AO4868" s="64"/>
      <c r="AP4868"/>
      <c r="AQ4868"/>
      <c r="AR4868" s="46"/>
      <c r="AS4868" s="43"/>
    </row>
    <row r="4869" spans="1:45" x14ac:dyDescent="0.2">
      <c r="A4869" s="48"/>
      <c r="B4869" s="2"/>
      <c r="D4869" s="65"/>
      <c r="G4869" s="1"/>
      <c r="H4869" s="50"/>
      <c r="I4869" s="51"/>
      <c r="J4869" s="52"/>
      <c r="L4869" s="58"/>
      <c r="N4869" s="53"/>
      <c r="O4869" s="53"/>
      <c r="P4869" s="53"/>
      <c r="Q4869" s="53"/>
      <c r="S4869" s="54"/>
      <c r="T4869" s="55"/>
      <c r="U4869" s="56"/>
      <c r="V4869" s="57"/>
      <c r="AF4869" s="15"/>
      <c r="AO4869" s="64"/>
      <c r="AP4869"/>
      <c r="AQ4869"/>
      <c r="AR4869" s="46"/>
      <c r="AS4869" s="43"/>
    </row>
    <row r="4870" spans="1:45" x14ac:dyDescent="0.2">
      <c r="A4870" s="48"/>
      <c r="B4870" s="2"/>
      <c r="D4870" s="65"/>
      <c r="G4870" s="1"/>
      <c r="H4870" s="50"/>
      <c r="I4870" s="51"/>
      <c r="J4870" s="52"/>
      <c r="L4870" s="58"/>
      <c r="N4870" s="53"/>
      <c r="O4870" s="53"/>
      <c r="P4870" s="53"/>
      <c r="Q4870" s="53"/>
      <c r="S4870" s="54"/>
      <c r="T4870" s="55"/>
      <c r="U4870" s="56"/>
      <c r="V4870" s="57"/>
      <c r="AF4870" s="15"/>
      <c r="AO4870" s="64"/>
      <c r="AP4870"/>
      <c r="AQ4870"/>
      <c r="AR4870" s="46"/>
      <c r="AS4870" s="43"/>
    </row>
    <row r="4871" spans="1:45" x14ac:dyDescent="0.2">
      <c r="A4871" s="48"/>
      <c r="B4871" s="2"/>
      <c r="D4871" s="65"/>
      <c r="G4871" s="1"/>
      <c r="H4871" s="50"/>
      <c r="I4871" s="51"/>
      <c r="J4871" s="52"/>
      <c r="L4871" s="58"/>
      <c r="N4871" s="53"/>
      <c r="O4871" s="53"/>
      <c r="P4871" s="53"/>
      <c r="Q4871" s="53"/>
      <c r="S4871" s="54"/>
      <c r="T4871" s="55"/>
      <c r="U4871" s="56"/>
      <c r="V4871" s="57"/>
      <c r="AF4871" s="15"/>
      <c r="AO4871" s="64"/>
      <c r="AP4871"/>
      <c r="AQ4871"/>
      <c r="AR4871" s="46"/>
      <c r="AS4871" s="43"/>
    </row>
    <row r="4872" spans="1:45" x14ac:dyDescent="0.2">
      <c r="A4872" s="48"/>
      <c r="B4872" s="2"/>
      <c r="D4872" s="65"/>
      <c r="G4872" s="1"/>
      <c r="H4872" s="50"/>
      <c r="I4872" s="51"/>
      <c r="J4872" s="52"/>
      <c r="L4872" s="58"/>
      <c r="N4872" s="53"/>
      <c r="O4872" s="53"/>
      <c r="P4872" s="53"/>
      <c r="Q4872" s="53"/>
      <c r="S4872" s="54"/>
      <c r="T4872" s="55"/>
      <c r="U4872" s="56"/>
      <c r="V4872" s="57"/>
      <c r="AF4872" s="15"/>
      <c r="AO4872" s="64"/>
      <c r="AP4872"/>
      <c r="AQ4872"/>
      <c r="AR4872" s="46"/>
      <c r="AS4872" s="43"/>
    </row>
    <row r="4873" spans="1:45" x14ac:dyDescent="0.2">
      <c r="A4873" s="48"/>
      <c r="B4873" s="2"/>
      <c r="D4873" s="65"/>
      <c r="G4873" s="1"/>
      <c r="H4873" s="50"/>
      <c r="I4873" s="51"/>
      <c r="J4873" s="52"/>
      <c r="L4873" s="58"/>
      <c r="N4873" s="53"/>
      <c r="O4873" s="53"/>
      <c r="P4873" s="53"/>
      <c r="Q4873" s="53"/>
      <c r="S4873" s="54"/>
      <c r="T4873" s="55"/>
      <c r="U4873" s="56"/>
      <c r="V4873" s="57"/>
      <c r="AF4873" s="15"/>
      <c r="AO4873" s="64"/>
      <c r="AP4873"/>
      <c r="AQ4873"/>
      <c r="AR4873" s="46"/>
      <c r="AS4873" s="43"/>
    </row>
    <row r="4874" spans="1:45" x14ac:dyDescent="0.2">
      <c r="A4874" s="48"/>
      <c r="B4874" s="2"/>
      <c r="D4874" s="65"/>
      <c r="G4874" s="1"/>
      <c r="H4874" s="50"/>
      <c r="I4874" s="51"/>
      <c r="J4874" s="52"/>
      <c r="L4874" s="58"/>
      <c r="N4874" s="53"/>
      <c r="O4874" s="53"/>
      <c r="P4874" s="53"/>
      <c r="Q4874" s="53"/>
      <c r="S4874" s="54"/>
      <c r="T4874" s="55"/>
      <c r="U4874" s="56"/>
      <c r="V4874" s="57"/>
      <c r="AF4874" s="15"/>
      <c r="AO4874" s="64"/>
      <c r="AP4874"/>
      <c r="AQ4874"/>
      <c r="AR4874" s="46"/>
      <c r="AS4874" s="43"/>
    </row>
    <row r="4875" spans="1:45" x14ac:dyDescent="0.2">
      <c r="A4875" s="48"/>
      <c r="B4875" s="2"/>
      <c r="D4875" s="65"/>
      <c r="G4875" s="1"/>
      <c r="H4875" s="50"/>
      <c r="I4875" s="51"/>
      <c r="J4875" s="52"/>
      <c r="L4875" s="58"/>
      <c r="N4875" s="53"/>
      <c r="O4875" s="53"/>
      <c r="P4875" s="53"/>
      <c r="Q4875" s="53"/>
      <c r="S4875" s="54"/>
      <c r="T4875" s="55"/>
      <c r="U4875" s="56"/>
      <c r="V4875" s="57"/>
      <c r="AF4875" s="15"/>
      <c r="AO4875" s="64"/>
      <c r="AP4875"/>
      <c r="AQ4875"/>
      <c r="AR4875" s="46"/>
      <c r="AS4875" s="43"/>
    </row>
    <row r="4876" spans="1:45" x14ac:dyDescent="0.2">
      <c r="A4876" s="48"/>
      <c r="B4876" s="2"/>
      <c r="D4876" s="65"/>
      <c r="G4876" s="1"/>
      <c r="H4876" s="50"/>
      <c r="I4876" s="51"/>
      <c r="J4876" s="52"/>
      <c r="L4876" s="58"/>
      <c r="N4876" s="53"/>
      <c r="O4876" s="53"/>
      <c r="P4876" s="53"/>
      <c r="Q4876" s="53"/>
      <c r="S4876" s="54"/>
      <c r="T4876" s="55"/>
      <c r="U4876" s="56"/>
      <c r="V4876" s="57"/>
      <c r="AF4876" s="15"/>
      <c r="AO4876" s="64"/>
      <c r="AP4876"/>
      <c r="AQ4876"/>
      <c r="AR4876" s="46"/>
      <c r="AS4876" s="43"/>
    </row>
    <row r="4877" spans="1:45" x14ac:dyDescent="0.2">
      <c r="A4877" s="48"/>
      <c r="B4877" s="2"/>
      <c r="D4877" s="65"/>
      <c r="G4877" s="1"/>
      <c r="H4877" s="50"/>
      <c r="I4877" s="51"/>
      <c r="J4877" s="52"/>
      <c r="L4877" s="58"/>
      <c r="N4877" s="53"/>
      <c r="O4877" s="53"/>
      <c r="P4877" s="53"/>
      <c r="Q4877" s="53"/>
      <c r="S4877" s="54"/>
      <c r="T4877" s="55"/>
      <c r="U4877" s="56"/>
      <c r="V4877" s="57"/>
      <c r="AF4877" s="15"/>
      <c r="AO4877" s="64"/>
      <c r="AP4877"/>
      <c r="AQ4877"/>
      <c r="AR4877" s="46"/>
      <c r="AS4877" s="43"/>
    </row>
    <row r="4878" spans="1:45" x14ac:dyDescent="0.2">
      <c r="A4878" s="48"/>
      <c r="B4878" s="2"/>
      <c r="D4878" s="65"/>
      <c r="G4878" s="1"/>
      <c r="H4878" s="50"/>
      <c r="I4878" s="51"/>
      <c r="J4878" s="52"/>
      <c r="L4878" s="58"/>
      <c r="N4878" s="53"/>
      <c r="O4878" s="53"/>
      <c r="P4878" s="53"/>
      <c r="Q4878" s="53"/>
      <c r="S4878" s="54"/>
      <c r="T4878" s="55"/>
      <c r="U4878" s="56"/>
      <c r="V4878" s="57"/>
      <c r="AF4878" s="15"/>
      <c r="AO4878" s="64"/>
      <c r="AP4878"/>
      <c r="AQ4878"/>
      <c r="AR4878" s="46"/>
      <c r="AS4878" s="43"/>
    </row>
    <row r="4879" spans="1:45" x14ac:dyDescent="0.2">
      <c r="A4879" s="48"/>
      <c r="B4879" s="2"/>
      <c r="D4879" s="65"/>
      <c r="G4879" s="1"/>
      <c r="H4879" s="50"/>
      <c r="I4879" s="51"/>
      <c r="J4879" s="52"/>
      <c r="L4879" s="58"/>
      <c r="N4879" s="53"/>
      <c r="O4879" s="53"/>
      <c r="P4879" s="53"/>
      <c r="Q4879" s="53"/>
      <c r="S4879" s="54"/>
      <c r="T4879" s="55"/>
      <c r="U4879" s="56"/>
      <c r="V4879" s="57"/>
      <c r="AF4879" s="15"/>
      <c r="AO4879" s="64"/>
      <c r="AP4879"/>
      <c r="AQ4879"/>
      <c r="AR4879" s="46"/>
      <c r="AS4879" s="43"/>
    </row>
    <row r="4880" spans="1:45" x14ac:dyDescent="0.2">
      <c r="A4880" s="48"/>
      <c r="B4880" s="2"/>
      <c r="D4880" s="65"/>
      <c r="G4880" s="1"/>
      <c r="H4880" s="50"/>
      <c r="I4880" s="51"/>
      <c r="J4880" s="52"/>
      <c r="L4880" s="58"/>
      <c r="N4880" s="53"/>
      <c r="O4880" s="53"/>
      <c r="P4880" s="53"/>
      <c r="Q4880" s="53"/>
      <c r="S4880" s="54"/>
      <c r="T4880" s="55"/>
      <c r="U4880" s="56"/>
      <c r="V4880" s="57"/>
      <c r="AF4880" s="15"/>
      <c r="AO4880" s="64"/>
      <c r="AP4880"/>
      <c r="AQ4880"/>
      <c r="AR4880" s="46"/>
      <c r="AS4880" s="43"/>
    </row>
    <row r="4881" spans="1:45" x14ac:dyDescent="0.2">
      <c r="A4881" s="48"/>
      <c r="B4881" s="2"/>
      <c r="D4881" s="65"/>
      <c r="G4881" s="1"/>
      <c r="H4881" s="50"/>
      <c r="I4881" s="51"/>
      <c r="J4881" s="52"/>
      <c r="L4881" s="58"/>
      <c r="N4881" s="53"/>
      <c r="O4881" s="53"/>
      <c r="P4881" s="53"/>
      <c r="Q4881" s="53"/>
      <c r="S4881" s="54"/>
      <c r="T4881" s="55"/>
      <c r="U4881" s="56"/>
      <c r="V4881" s="57"/>
      <c r="AF4881" s="15"/>
      <c r="AO4881" s="64"/>
      <c r="AP4881"/>
      <c r="AQ4881"/>
      <c r="AR4881" s="46"/>
      <c r="AS4881" s="43"/>
    </row>
    <row r="4882" spans="1:45" x14ac:dyDescent="0.2">
      <c r="A4882" s="48"/>
      <c r="B4882" s="2"/>
      <c r="D4882" s="65"/>
      <c r="G4882" s="1"/>
      <c r="H4882" s="50"/>
      <c r="I4882" s="51"/>
      <c r="J4882" s="52"/>
      <c r="L4882" s="58"/>
      <c r="N4882" s="53"/>
      <c r="O4882" s="53"/>
      <c r="P4882" s="53"/>
      <c r="Q4882" s="53"/>
      <c r="S4882" s="54"/>
      <c r="T4882" s="55"/>
      <c r="U4882" s="56"/>
      <c r="V4882" s="57"/>
      <c r="AF4882" s="15"/>
      <c r="AO4882" s="64"/>
      <c r="AP4882"/>
      <c r="AQ4882"/>
      <c r="AR4882" s="46"/>
      <c r="AS4882" s="43"/>
    </row>
    <row r="4883" spans="1:45" x14ac:dyDescent="0.2">
      <c r="A4883" s="48"/>
      <c r="B4883" s="2"/>
      <c r="D4883" s="65"/>
      <c r="G4883" s="1"/>
      <c r="H4883" s="50"/>
      <c r="I4883" s="51"/>
      <c r="J4883" s="52"/>
      <c r="L4883" s="58"/>
      <c r="N4883" s="53"/>
      <c r="O4883" s="53"/>
      <c r="P4883" s="53"/>
      <c r="Q4883" s="53"/>
      <c r="S4883" s="54"/>
      <c r="T4883" s="55"/>
      <c r="U4883" s="56"/>
      <c r="V4883" s="57"/>
      <c r="AF4883" s="15"/>
      <c r="AO4883" s="64"/>
      <c r="AP4883"/>
      <c r="AQ4883"/>
      <c r="AR4883" s="46"/>
      <c r="AS4883" s="43"/>
    </row>
    <row r="4884" spans="1:45" x14ac:dyDescent="0.2">
      <c r="A4884" s="48"/>
      <c r="B4884" s="2"/>
      <c r="D4884" s="65"/>
      <c r="G4884" s="1"/>
      <c r="H4884" s="50"/>
      <c r="I4884" s="51"/>
      <c r="J4884" s="52"/>
      <c r="L4884" s="58"/>
      <c r="N4884" s="53"/>
      <c r="O4884" s="53"/>
      <c r="P4884" s="53"/>
      <c r="Q4884" s="53"/>
      <c r="S4884" s="54"/>
      <c r="T4884" s="55"/>
      <c r="U4884" s="56"/>
      <c r="V4884" s="57"/>
      <c r="AF4884" s="15"/>
      <c r="AO4884" s="64"/>
      <c r="AP4884"/>
      <c r="AQ4884"/>
      <c r="AR4884" s="46"/>
      <c r="AS4884" s="43"/>
    </row>
    <row r="4885" spans="1:45" x14ac:dyDescent="0.2">
      <c r="A4885" s="48"/>
      <c r="B4885" s="2"/>
      <c r="D4885" s="65"/>
      <c r="G4885" s="1"/>
      <c r="H4885" s="50"/>
      <c r="I4885" s="51"/>
      <c r="J4885" s="52"/>
      <c r="L4885" s="58"/>
      <c r="N4885" s="53"/>
      <c r="O4885" s="53"/>
      <c r="P4885" s="53"/>
      <c r="Q4885" s="53"/>
      <c r="S4885" s="54"/>
      <c r="T4885" s="55"/>
      <c r="U4885" s="56"/>
      <c r="V4885" s="57"/>
      <c r="AF4885" s="15"/>
      <c r="AO4885" s="64"/>
      <c r="AP4885"/>
      <c r="AQ4885"/>
      <c r="AR4885" s="46"/>
      <c r="AS4885" s="43"/>
    </row>
    <row r="4886" spans="1:45" x14ac:dyDescent="0.2">
      <c r="A4886" s="48"/>
      <c r="B4886" s="2"/>
      <c r="D4886" s="65"/>
      <c r="G4886" s="1"/>
      <c r="H4886" s="50"/>
      <c r="I4886" s="51"/>
      <c r="J4886" s="52"/>
      <c r="L4886" s="58"/>
      <c r="N4886" s="53"/>
      <c r="O4886" s="53"/>
      <c r="P4886" s="53"/>
      <c r="Q4886" s="53"/>
      <c r="S4886" s="54"/>
      <c r="T4886" s="55"/>
      <c r="U4886" s="56"/>
      <c r="V4886" s="57"/>
      <c r="AF4886" s="15"/>
      <c r="AO4886" s="64"/>
      <c r="AP4886"/>
      <c r="AQ4886"/>
      <c r="AR4886" s="46"/>
      <c r="AS4886" s="43"/>
    </row>
    <row r="4887" spans="1:45" x14ac:dyDescent="0.2">
      <c r="A4887" s="48"/>
      <c r="B4887" s="2"/>
      <c r="D4887" s="65"/>
      <c r="G4887" s="1"/>
      <c r="H4887" s="50"/>
      <c r="I4887" s="51"/>
      <c r="J4887" s="52"/>
      <c r="L4887" s="58"/>
      <c r="N4887" s="53"/>
      <c r="O4887" s="53"/>
      <c r="P4887" s="53"/>
      <c r="Q4887" s="53"/>
      <c r="S4887" s="54"/>
      <c r="T4887" s="55"/>
      <c r="U4887" s="56"/>
      <c r="V4887" s="57"/>
      <c r="AF4887" s="15"/>
      <c r="AO4887" s="64"/>
      <c r="AP4887"/>
      <c r="AQ4887"/>
      <c r="AR4887" s="46"/>
      <c r="AS4887" s="43"/>
    </row>
    <row r="4888" spans="1:45" x14ac:dyDescent="0.2">
      <c r="A4888" s="48"/>
      <c r="B4888" s="2"/>
      <c r="D4888" s="65"/>
      <c r="G4888" s="1"/>
      <c r="H4888" s="50"/>
      <c r="I4888" s="51"/>
      <c r="J4888" s="52"/>
      <c r="L4888" s="58"/>
      <c r="N4888" s="53"/>
      <c r="O4888" s="53"/>
      <c r="P4888" s="53"/>
      <c r="Q4888" s="53"/>
      <c r="S4888" s="54"/>
      <c r="T4888" s="55"/>
      <c r="U4888" s="56"/>
      <c r="V4888" s="57"/>
      <c r="AF4888" s="15"/>
      <c r="AO4888" s="64"/>
      <c r="AP4888"/>
      <c r="AQ4888"/>
      <c r="AR4888" s="46"/>
      <c r="AS4888" s="43"/>
    </row>
    <row r="4889" spans="1:45" x14ac:dyDescent="0.2">
      <c r="A4889" s="48"/>
      <c r="B4889" s="2"/>
      <c r="D4889" s="65"/>
      <c r="G4889" s="1"/>
      <c r="H4889" s="50"/>
      <c r="I4889" s="51"/>
      <c r="J4889" s="52"/>
      <c r="L4889" s="58"/>
      <c r="N4889" s="53"/>
      <c r="O4889" s="53"/>
      <c r="P4889" s="53"/>
      <c r="Q4889" s="53"/>
      <c r="S4889" s="54"/>
      <c r="T4889" s="55"/>
      <c r="U4889" s="56"/>
      <c r="V4889" s="57"/>
      <c r="AF4889" s="15"/>
      <c r="AO4889" s="64"/>
      <c r="AP4889"/>
      <c r="AQ4889"/>
      <c r="AR4889" s="46"/>
      <c r="AS4889" s="43"/>
    </row>
    <row r="4890" spans="1:45" x14ac:dyDescent="0.2">
      <c r="A4890" s="48"/>
      <c r="B4890" s="2"/>
      <c r="D4890" s="65"/>
      <c r="G4890" s="1"/>
      <c r="H4890" s="50"/>
      <c r="I4890" s="51"/>
      <c r="J4890" s="52"/>
      <c r="L4890" s="58"/>
      <c r="N4890" s="53"/>
      <c r="O4890" s="53"/>
      <c r="P4890" s="53"/>
      <c r="Q4890" s="53"/>
      <c r="S4890" s="54"/>
      <c r="T4890" s="55"/>
      <c r="U4890" s="56"/>
      <c r="V4890" s="57"/>
      <c r="AF4890" s="15"/>
      <c r="AO4890" s="64"/>
      <c r="AP4890"/>
      <c r="AQ4890"/>
      <c r="AR4890" s="46"/>
      <c r="AS4890" s="43"/>
    </row>
    <row r="4891" spans="1:45" x14ac:dyDescent="0.2">
      <c r="A4891" s="48"/>
      <c r="B4891" s="2"/>
      <c r="D4891" s="65"/>
      <c r="G4891" s="1"/>
      <c r="H4891" s="50"/>
      <c r="I4891" s="51"/>
      <c r="J4891" s="52"/>
      <c r="L4891" s="58"/>
      <c r="N4891" s="53"/>
      <c r="O4891" s="53"/>
      <c r="P4891" s="53"/>
      <c r="Q4891" s="53"/>
      <c r="S4891" s="54"/>
      <c r="T4891" s="55"/>
      <c r="U4891" s="56"/>
      <c r="V4891" s="57"/>
      <c r="AF4891" s="15"/>
      <c r="AO4891" s="64"/>
      <c r="AP4891"/>
      <c r="AQ4891"/>
      <c r="AR4891" s="46"/>
      <c r="AS4891" s="43"/>
    </row>
    <row r="4892" spans="1:45" x14ac:dyDescent="0.2">
      <c r="A4892" s="48"/>
      <c r="B4892" s="2"/>
      <c r="D4892" s="65"/>
      <c r="G4892" s="1"/>
      <c r="H4892" s="50"/>
      <c r="I4892" s="51"/>
      <c r="J4892" s="52"/>
      <c r="L4892" s="58"/>
      <c r="N4892" s="53"/>
      <c r="O4892" s="53"/>
      <c r="P4892" s="53"/>
      <c r="Q4892" s="53"/>
      <c r="S4892" s="54"/>
      <c r="T4892" s="55"/>
      <c r="U4892" s="56"/>
      <c r="V4892" s="57"/>
      <c r="AF4892" s="15"/>
      <c r="AO4892" s="64"/>
      <c r="AP4892"/>
      <c r="AQ4892"/>
      <c r="AR4892" s="46"/>
      <c r="AS4892" s="43"/>
    </row>
    <row r="4893" spans="1:45" x14ac:dyDescent="0.2">
      <c r="A4893" s="48"/>
      <c r="B4893" s="2"/>
      <c r="D4893" s="65"/>
      <c r="G4893" s="1"/>
      <c r="H4893" s="50"/>
      <c r="I4893" s="51"/>
      <c r="J4893" s="52"/>
      <c r="L4893" s="58"/>
      <c r="N4893" s="53"/>
      <c r="O4893" s="53"/>
      <c r="P4893" s="53"/>
      <c r="Q4893" s="53"/>
      <c r="S4893" s="54"/>
      <c r="T4893" s="55"/>
      <c r="U4893" s="56"/>
      <c r="V4893" s="57"/>
      <c r="AF4893" s="15"/>
      <c r="AO4893" s="64"/>
      <c r="AP4893"/>
      <c r="AQ4893"/>
      <c r="AR4893" s="46"/>
      <c r="AS4893" s="43"/>
    </row>
    <row r="4894" spans="1:45" x14ac:dyDescent="0.2">
      <c r="A4894" s="48"/>
      <c r="B4894" s="2"/>
      <c r="D4894" s="65"/>
      <c r="G4894" s="1"/>
      <c r="H4894" s="50"/>
      <c r="I4894" s="51"/>
      <c r="J4894" s="52"/>
      <c r="L4894" s="58"/>
      <c r="N4894" s="53"/>
      <c r="O4894" s="53"/>
      <c r="P4894" s="53"/>
      <c r="Q4894" s="53"/>
      <c r="S4894" s="54"/>
      <c r="T4894" s="55"/>
      <c r="U4894" s="56"/>
      <c r="V4894" s="57"/>
      <c r="AF4894" s="15"/>
      <c r="AO4894" s="64"/>
      <c r="AP4894"/>
      <c r="AQ4894"/>
      <c r="AR4894" s="46"/>
      <c r="AS4894" s="43"/>
    </row>
    <row r="4895" spans="1:45" x14ac:dyDescent="0.2">
      <c r="A4895" s="48"/>
      <c r="B4895" s="2"/>
      <c r="D4895" s="65"/>
      <c r="G4895" s="1"/>
      <c r="H4895" s="50"/>
      <c r="I4895" s="51"/>
      <c r="J4895" s="52"/>
      <c r="L4895" s="58"/>
      <c r="N4895" s="53"/>
      <c r="O4895" s="53"/>
      <c r="P4895" s="53"/>
      <c r="Q4895" s="53"/>
      <c r="S4895" s="54"/>
      <c r="T4895" s="55"/>
      <c r="U4895" s="56"/>
      <c r="V4895" s="57"/>
      <c r="AF4895" s="15"/>
      <c r="AO4895" s="64"/>
      <c r="AP4895"/>
      <c r="AQ4895"/>
      <c r="AR4895" s="46"/>
      <c r="AS4895" s="43"/>
    </row>
    <row r="4896" spans="1:45" x14ac:dyDescent="0.2">
      <c r="A4896" s="48"/>
      <c r="B4896" s="2"/>
      <c r="D4896" s="65"/>
      <c r="G4896" s="1"/>
      <c r="H4896" s="50"/>
      <c r="I4896" s="51"/>
      <c r="J4896" s="52"/>
      <c r="L4896" s="58"/>
      <c r="N4896" s="53"/>
      <c r="O4896" s="53"/>
      <c r="P4896" s="53"/>
      <c r="Q4896" s="53"/>
      <c r="S4896" s="54"/>
      <c r="T4896" s="55"/>
      <c r="U4896" s="56"/>
      <c r="V4896" s="57"/>
      <c r="AF4896" s="15"/>
      <c r="AO4896" s="64"/>
      <c r="AP4896"/>
      <c r="AQ4896"/>
      <c r="AR4896" s="46"/>
      <c r="AS4896" s="43"/>
    </row>
    <row r="4897" spans="1:45" x14ac:dyDescent="0.2">
      <c r="A4897" s="48"/>
      <c r="B4897" s="2"/>
      <c r="D4897" s="65"/>
      <c r="G4897" s="1"/>
      <c r="H4897" s="50"/>
      <c r="I4897" s="51"/>
      <c r="J4897" s="52"/>
      <c r="L4897" s="58"/>
      <c r="N4897" s="53"/>
      <c r="O4897" s="53"/>
      <c r="P4897" s="53"/>
      <c r="Q4897" s="53"/>
      <c r="S4897" s="54"/>
      <c r="T4897" s="55"/>
      <c r="U4897" s="56"/>
      <c r="V4897" s="57"/>
      <c r="AF4897" s="15"/>
      <c r="AO4897" s="64"/>
      <c r="AP4897"/>
      <c r="AQ4897"/>
      <c r="AR4897" s="46"/>
      <c r="AS4897" s="43"/>
    </row>
    <row r="4898" spans="1:45" x14ac:dyDescent="0.2">
      <c r="A4898" s="48"/>
      <c r="B4898" s="2"/>
      <c r="D4898" s="65"/>
      <c r="G4898" s="1"/>
      <c r="H4898" s="50"/>
      <c r="I4898" s="51"/>
      <c r="J4898" s="52"/>
      <c r="L4898" s="58"/>
      <c r="N4898" s="53"/>
      <c r="O4898" s="53"/>
      <c r="P4898" s="53"/>
      <c r="Q4898" s="53"/>
      <c r="S4898" s="54"/>
      <c r="T4898" s="55"/>
      <c r="U4898" s="56"/>
      <c r="V4898" s="57"/>
      <c r="AF4898" s="15"/>
      <c r="AO4898" s="64"/>
      <c r="AP4898"/>
      <c r="AQ4898"/>
      <c r="AR4898" s="46"/>
      <c r="AS4898" s="43"/>
    </row>
    <row r="4899" spans="1:45" x14ac:dyDescent="0.2">
      <c r="A4899" s="48"/>
      <c r="B4899" s="2"/>
      <c r="D4899" s="65"/>
      <c r="G4899" s="1"/>
      <c r="H4899" s="50"/>
      <c r="I4899" s="51"/>
      <c r="J4899" s="52"/>
      <c r="L4899" s="58"/>
      <c r="N4899" s="53"/>
      <c r="O4899" s="53"/>
      <c r="P4899" s="53"/>
      <c r="Q4899" s="53"/>
      <c r="S4899" s="54"/>
      <c r="T4899" s="55"/>
      <c r="U4899" s="56"/>
      <c r="V4899" s="57"/>
      <c r="AF4899" s="15"/>
      <c r="AO4899" s="64"/>
      <c r="AP4899"/>
      <c r="AQ4899"/>
      <c r="AR4899" s="46"/>
      <c r="AS4899" s="43"/>
    </row>
    <row r="4900" spans="1:45" x14ac:dyDescent="0.2">
      <c r="A4900" s="48"/>
      <c r="B4900" s="2"/>
      <c r="D4900" s="65"/>
      <c r="G4900" s="1"/>
      <c r="H4900" s="50"/>
      <c r="I4900" s="51"/>
      <c r="J4900" s="52"/>
      <c r="L4900" s="58"/>
      <c r="N4900" s="53"/>
      <c r="O4900" s="53"/>
      <c r="P4900" s="53"/>
      <c r="Q4900" s="53"/>
      <c r="S4900" s="54"/>
      <c r="T4900" s="55"/>
      <c r="U4900" s="56"/>
      <c r="V4900" s="57"/>
      <c r="AF4900" s="15"/>
      <c r="AO4900" s="64"/>
      <c r="AP4900"/>
      <c r="AQ4900"/>
      <c r="AR4900" s="46"/>
      <c r="AS4900" s="43"/>
    </row>
    <row r="4901" spans="1:45" x14ac:dyDescent="0.2">
      <c r="A4901" s="48"/>
      <c r="B4901" s="2"/>
      <c r="D4901" s="65"/>
      <c r="G4901" s="1"/>
      <c r="H4901" s="50"/>
      <c r="I4901" s="51"/>
      <c r="J4901" s="52"/>
      <c r="L4901" s="58"/>
      <c r="N4901" s="53"/>
      <c r="O4901" s="53"/>
      <c r="P4901" s="53"/>
      <c r="Q4901" s="53"/>
      <c r="S4901" s="54"/>
      <c r="T4901" s="55"/>
      <c r="U4901" s="56"/>
      <c r="V4901" s="57"/>
      <c r="AF4901" s="15"/>
      <c r="AO4901" s="64"/>
      <c r="AP4901"/>
      <c r="AQ4901"/>
      <c r="AR4901" s="46"/>
      <c r="AS4901" s="43"/>
    </row>
    <row r="4902" spans="1:45" x14ac:dyDescent="0.2">
      <c r="A4902" s="48"/>
      <c r="B4902" s="2"/>
      <c r="D4902" s="65"/>
      <c r="G4902" s="1"/>
      <c r="H4902" s="50"/>
      <c r="I4902" s="51"/>
      <c r="J4902" s="52"/>
      <c r="L4902" s="58"/>
      <c r="N4902" s="53"/>
      <c r="O4902" s="53"/>
      <c r="P4902" s="53"/>
      <c r="Q4902" s="53"/>
      <c r="S4902" s="54"/>
      <c r="T4902" s="55"/>
      <c r="U4902" s="56"/>
      <c r="V4902" s="57"/>
      <c r="AF4902" s="15"/>
      <c r="AO4902" s="64"/>
      <c r="AP4902"/>
      <c r="AQ4902"/>
      <c r="AR4902" s="46"/>
      <c r="AS4902" s="43"/>
    </row>
    <row r="4903" spans="1:45" x14ac:dyDescent="0.2">
      <c r="A4903" s="48"/>
      <c r="B4903" s="2"/>
      <c r="D4903" s="65"/>
      <c r="G4903" s="1"/>
      <c r="H4903" s="50"/>
      <c r="I4903" s="51"/>
      <c r="J4903" s="52"/>
      <c r="L4903" s="58"/>
      <c r="N4903" s="53"/>
      <c r="O4903" s="53"/>
      <c r="P4903" s="53"/>
      <c r="Q4903" s="53"/>
      <c r="S4903" s="54"/>
      <c r="T4903" s="55"/>
      <c r="U4903" s="56"/>
      <c r="V4903" s="57"/>
      <c r="AF4903" s="15"/>
      <c r="AO4903" s="64"/>
      <c r="AP4903"/>
      <c r="AQ4903"/>
      <c r="AR4903" s="46"/>
      <c r="AS4903" s="43"/>
    </row>
    <row r="4904" spans="1:45" x14ac:dyDescent="0.2">
      <c r="A4904" s="48"/>
      <c r="B4904" s="2"/>
      <c r="D4904" s="65"/>
      <c r="G4904" s="1"/>
      <c r="H4904" s="50"/>
      <c r="I4904" s="51"/>
      <c r="J4904" s="52"/>
      <c r="L4904" s="58"/>
      <c r="N4904" s="53"/>
      <c r="O4904" s="53"/>
      <c r="P4904" s="53"/>
      <c r="Q4904" s="53"/>
      <c r="S4904" s="54"/>
      <c r="T4904" s="55"/>
      <c r="U4904" s="56"/>
      <c r="V4904" s="57"/>
      <c r="AF4904" s="15"/>
      <c r="AO4904" s="64"/>
      <c r="AP4904"/>
      <c r="AQ4904"/>
      <c r="AR4904" s="46"/>
      <c r="AS4904" s="43"/>
    </row>
    <row r="4905" spans="1:45" x14ac:dyDescent="0.2">
      <c r="A4905" s="48"/>
      <c r="B4905" s="2"/>
      <c r="D4905" s="65"/>
      <c r="G4905" s="1"/>
      <c r="H4905" s="50"/>
      <c r="I4905" s="51"/>
      <c r="J4905" s="52"/>
      <c r="L4905" s="58"/>
      <c r="N4905" s="53"/>
      <c r="O4905" s="53"/>
      <c r="P4905" s="53"/>
      <c r="Q4905" s="53"/>
      <c r="S4905" s="54"/>
      <c r="T4905" s="55"/>
      <c r="U4905" s="56"/>
      <c r="V4905" s="57"/>
      <c r="AF4905" s="15"/>
      <c r="AO4905" s="64"/>
      <c r="AP4905"/>
      <c r="AQ4905"/>
      <c r="AR4905" s="46"/>
      <c r="AS4905" s="43"/>
    </row>
    <row r="4906" spans="1:45" x14ac:dyDescent="0.2">
      <c r="A4906" s="48"/>
      <c r="B4906" s="2"/>
      <c r="D4906" s="65"/>
      <c r="G4906" s="1"/>
      <c r="H4906" s="50"/>
      <c r="I4906" s="51"/>
      <c r="J4906" s="52"/>
      <c r="L4906" s="58"/>
      <c r="N4906" s="53"/>
      <c r="O4906" s="53"/>
      <c r="P4906" s="53"/>
      <c r="Q4906" s="53"/>
      <c r="S4906" s="54"/>
      <c r="T4906" s="55"/>
      <c r="U4906" s="56"/>
      <c r="V4906" s="57"/>
      <c r="AF4906" s="15"/>
      <c r="AO4906" s="64"/>
      <c r="AP4906"/>
      <c r="AQ4906"/>
      <c r="AR4906" s="46"/>
      <c r="AS4906" s="43"/>
    </row>
    <row r="4907" spans="1:45" x14ac:dyDescent="0.2">
      <c r="A4907" s="48"/>
      <c r="B4907" s="2"/>
      <c r="D4907" s="65"/>
      <c r="G4907" s="1"/>
      <c r="H4907" s="50"/>
      <c r="I4907" s="51"/>
      <c r="J4907" s="52"/>
      <c r="L4907" s="58"/>
      <c r="N4907" s="53"/>
      <c r="O4907" s="53"/>
      <c r="P4907" s="53"/>
      <c r="Q4907" s="53"/>
      <c r="S4907" s="54"/>
      <c r="T4907" s="55"/>
      <c r="U4907" s="56"/>
      <c r="V4907" s="57"/>
      <c r="AF4907" s="15"/>
      <c r="AO4907" s="64"/>
      <c r="AP4907"/>
      <c r="AQ4907"/>
      <c r="AR4907" s="46"/>
      <c r="AS4907" s="43"/>
    </row>
    <row r="4908" spans="1:45" x14ac:dyDescent="0.2">
      <c r="A4908" s="48"/>
      <c r="B4908" s="2"/>
      <c r="D4908" s="65"/>
      <c r="G4908" s="1"/>
      <c r="H4908" s="50"/>
      <c r="I4908" s="51"/>
      <c r="J4908" s="52"/>
      <c r="L4908" s="58"/>
      <c r="N4908" s="53"/>
      <c r="O4908" s="53"/>
      <c r="P4908" s="53"/>
      <c r="Q4908" s="53"/>
      <c r="S4908" s="54"/>
      <c r="T4908" s="55"/>
      <c r="U4908" s="56"/>
      <c r="V4908" s="57"/>
      <c r="AF4908" s="15"/>
      <c r="AO4908" s="64"/>
      <c r="AP4908"/>
      <c r="AQ4908"/>
      <c r="AR4908" s="46"/>
      <c r="AS4908" s="43"/>
    </row>
    <row r="4909" spans="1:45" x14ac:dyDescent="0.2">
      <c r="A4909" s="48"/>
      <c r="B4909" s="2"/>
      <c r="D4909" s="65"/>
      <c r="G4909" s="1"/>
      <c r="H4909" s="50"/>
      <c r="I4909" s="51"/>
      <c r="J4909" s="52"/>
      <c r="L4909" s="58"/>
      <c r="N4909" s="53"/>
      <c r="O4909" s="53"/>
      <c r="P4909" s="53"/>
      <c r="Q4909" s="53"/>
      <c r="S4909" s="54"/>
      <c r="T4909" s="55"/>
      <c r="U4909" s="56"/>
      <c r="V4909" s="57"/>
      <c r="AF4909" s="15"/>
      <c r="AO4909" s="64"/>
      <c r="AP4909"/>
      <c r="AQ4909"/>
      <c r="AR4909" s="46"/>
      <c r="AS4909" s="43"/>
    </row>
    <row r="4910" spans="1:45" x14ac:dyDescent="0.2">
      <c r="A4910" s="48"/>
      <c r="B4910" s="2"/>
      <c r="D4910" s="65"/>
      <c r="G4910" s="1"/>
      <c r="H4910" s="50"/>
      <c r="I4910" s="51"/>
      <c r="J4910" s="52"/>
      <c r="L4910" s="58"/>
      <c r="N4910" s="53"/>
      <c r="O4910" s="53"/>
      <c r="P4910" s="53"/>
      <c r="Q4910" s="53"/>
      <c r="S4910" s="54"/>
      <c r="T4910" s="55"/>
      <c r="U4910" s="56"/>
      <c r="V4910" s="57"/>
      <c r="AF4910" s="15"/>
      <c r="AO4910" s="64"/>
      <c r="AP4910"/>
      <c r="AQ4910"/>
      <c r="AR4910" s="46"/>
      <c r="AS4910" s="43"/>
    </row>
    <row r="4911" spans="1:45" x14ac:dyDescent="0.2">
      <c r="A4911" s="48"/>
      <c r="B4911" s="2"/>
      <c r="D4911" s="65"/>
      <c r="G4911" s="1"/>
      <c r="H4911" s="50"/>
      <c r="I4911" s="51"/>
      <c r="J4911" s="52"/>
      <c r="L4911" s="58"/>
      <c r="N4911" s="53"/>
      <c r="O4911" s="53"/>
      <c r="P4911" s="53"/>
      <c r="Q4911" s="53"/>
      <c r="S4911" s="54"/>
      <c r="T4911" s="55"/>
      <c r="U4911" s="56"/>
      <c r="V4911" s="57"/>
      <c r="AF4911" s="15"/>
      <c r="AO4911" s="64"/>
      <c r="AP4911"/>
      <c r="AQ4911"/>
      <c r="AR4911" s="46"/>
      <c r="AS4911" s="43"/>
    </row>
    <row r="4912" spans="1:45" x14ac:dyDescent="0.2">
      <c r="A4912" s="48"/>
      <c r="B4912" s="2"/>
      <c r="D4912" s="65"/>
      <c r="G4912" s="1"/>
      <c r="H4912" s="50"/>
      <c r="I4912" s="51"/>
      <c r="J4912" s="52"/>
      <c r="L4912" s="58"/>
      <c r="N4912" s="53"/>
      <c r="O4912" s="53"/>
      <c r="P4912" s="53"/>
      <c r="Q4912" s="53"/>
      <c r="S4912" s="54"/>
      <c r="T4912" s="55"/>
      <c r="U4912" s="56"/>
      <c r="V4912" s="57"/>
      <c r="AF4912" s="15"/>
      <c r="AO4912" s="64"/>
      <c r="AP4912"/>
      <c r="AQ4912"/>
      <c r="AR4912" s="46"/>
      <c r="AS4912" s="43"/>
    </row>
    <row r="4913" spans="1:45" x14ac:dyDescent="0.2">
      <c r="A4913" s="48"/>
      <c r="B4913" s="2"/>
      <c r="D4913" s="65"/>
      <c r="G4913" s="1"/>
      <c r="H4913" s="50"/>
      <c r="I4913" s="51"/>
      <c r="J4913" s="52"/>
      <c r="L4913" s="58"/>
      <c r="N4913" s="53"/>
      <c r="O4913" s="53"/>
      <c r="P4913" s="53"/>
      <c r="Q4913" s="53"/>
      <c r="S4913" s="54"/>
      <c r="T4913" s="55"/>
      <c r="U4913" s="56"/>
      <c r="V4913" s="57"/>
      <c r="AF4913" s="15"/>
      <c r="AO4913" s="64"/>
      <c r="AP4913"/>
      <c r="AQ4913"/>
      <c r="AR4913" s="46"/>
      <c r="AS4913" s="43"/>
    </row>
    <row r="4914" spans="1:45" x14ac:dyDescent="0.2">
      <c r="A4914" s="48"/>
      <c r="B4914" s="2"/>
      <c r="D4914" s="65"/>
      <c r="G4914" s="1"/>
      <c r="H4914" s="50"/>
      <c r="I4914" s="51"/>
      <c r="J4914" s="52"/>
      <c r="L4914" s="58"/>
      <c r="N4914" s="53"/>
      <c r="O4914" s="53"/>
      <c r="P4914" s="53"/>
      <c r="Q4914" s="53"/>
      <c r="S4914" s="54"/>
      <c r="T4914" s="55"/>
      <c r="U4914" s="56"/>
      <c r="V4914" s="57"/>
      <c r="AF4914" s="15"/>
      <c r="AO4914" s="64"/>
      <c r="AP4914"/>
      <c r="AQ4914"/>
      <c r="AR4914" s="46"/>
      <c r="AS4914" s="43"/>
    </row>
    <row r="4915" spans="1:45" x14ac:dyDescent="0.2">
      <c r="A4915" s="48"/>
      <c r="B4915" s="2"/>
      <c r="D4915" s="65"/>
      <c r="G4915" s="1"/>
      <c r="H4915" s="50"/>
      <c r="I4915" s="51"/>
      <c r="J4915" s="52"/>
      <c r="L4915" s="58"/>
      <c r="N4915" s="53"/>
      <c r="O4915" s="53"/>
      <c r="P4915" s="53"/>
      <c r="Q4915" s="53"/>
      <c r="S4915" s="54"/>
      <c r="T4915" s="55"/>
      <c r="U4915" s="56"/>
      <c r="V4915" s="57"/>
      <c r="AF4915" s="15"/>
      <c r="AO4915" s="64"/>
      <c r="AP4915"/>
      <c r="AQ4915"/>
      <c r="AR4915" s="46"/>
      <c r="AS4915" s="43"/>
    </row>
    <row r="4916" spans="1:45" x14ac:dyDescent="0.2">
      <c r="A4916" s="48"/>
      <c r="B4916" s="2"/>
      <c r="D4916" s="65"/>
      <c r="G4916" s="1"/>
      <c r="H4916" s="50"/>
      <c r="I4916" s="51"/>
      <c r="J4916" s="52"/>
      <c r="L4916" s="58"/>
      <c r="N4916" s="53"/>
      <c r="O4916" s="53"/>
      <c r="P4916" s="53"/>
      <c r="Q4916" s="53"/>
      <c r="S4916" s="54"/>
      <c r="T4916" s="55"/>
      <c r="U4916" s="56"/>
      <c r="V4916" s="57"/>
      <c r="AF4916" s="15"/>
      <c r="AO4916" s="64"/>
      <c r="AP4916"/>
      <c r="AQ4916"/>
      <c r="AR4916" s="46"/>
      <c r="AS4916" s="43"/>
    </row>
    <row r="4917" spans="1:45" x14ac:dyDescent="0.2">
      <c r="A4917" s="48"/>
      <c r="B4917" s="2"/>
      <c r="D4917" s="65"/>
      <c r="G4917" s="1"/>
      <c r="H4917" s="50"/>
      <c r="I4917" s="51"/>
      <c r="J4917" s="52"/>
      <c r="L4917" s="58"/>
      <c r="N4917" s="53"/>
      <c r="O4917" s="53"/>
      <c r="P4917" s="53"/>
      <c r="Q4917" s="53"/>
      <c r="S4917" s="54"/>
      <c r="T4917" s="55"/>
      <c r="U4917" s="56"/>
      <c r="V4917" s="57"/>
      <c r="AF4917" s="15"/>
      <c r="AO4917" s="64"/>
      <c r="AP4917"/>
      <c r="AQ4917"/>
      <c r="AR4917" s="46"/>
      <c r="AS4917" s="43"/>
    </row>
    <row r="4918" spans="1:45" x14ac:dyDescent="0.2">
      <c r="A4918" s="48"/>
      <c r="B4918" s="2"/>
      <c r="D4918" s="65"/>
      <c r="G4918" s="1"/>
      <c r="H4918" s="50"/>
      <c r="I4918" s="51"/>
      <c r="J4918" s="52"/>
      <c r="L4918" s="58"/>
      <c r="N4918" s="53"/>
      <c r="O4918" s="53"/>
      <c r="P4918" s="53"/>
      <c r="Q4918" s="53"/>
      <c r="S4918" s="54"/>
      <c r="T4918" s="55"/>
      <c r="U4918" s="56"/>
      <c r="V4918" s="57"/>
      <c r="AF4918" s="15"/>
      <c r="AO4918" s="64"/>
      <c r="AP4918"/>
      <c r="AQ4918"/>
      <c r="AR4918" s="46"/>
      <c r="AS4918" s="43"/>
    </row>
    <row r="4919" spans="1:45" x14ac:dyDescent="0.2">
      <c r="A4919" s="48"/>
      <c r="B4919" s="2"/>
      <c r="D4919" s="65"/>
      <c r="G4919" s="1"/>
      <c r="H4919" s="50"/>
      <c r="I4919" s="51"/>
      <c r="J4919" s="52"/>
      <c r="L4919" s="58"/>
      <c r="N4919" s="53"/>
      <c r="O4919" s="53"/>
      <c r="P4919" s="53"/>
      <c r="Q4919" s="53"/>
      <c r="S4919" s="54"/>
      <c r="T4919" s="55"/>
      <c r="U4919" s="56"/>
      <c r="V4919" s="57"/>
      <c r="AF4919" s="15"/>
      <c r="AO4919" s="64"/>
      <c r="AP4919"/>
      <c r="AQ4919"/>
      <c r="AR4919" s="46"/>
      <c r="AS4919" s="43"/>
    </row>
    <row r="4920" spans="1:45" x14ac:dyDescent="0.2">
      <c r="A4920" s="48"/>
      <c r="B4920" s="2"/>
      <c r="D4920" s="65"/>
      <c r="G4920" s="1"/>
      <c r="H4920" s="50"/>
      <c r="I4920" s="51"/>
      <c r="J4920" s="52"/>
      <c r="L4920" s="58"/>
      <c r="N4920" s="53"/>
      <c r="O4920" s="53"/>
      <c r="P4920" s="53"/>
      <c r="Q4920" s="53"/>
      <c r="S4920" s="54"/>
      <c r="T4920" s="55"/>
      <c r="U4920" s="56"/>
      <c r="V4920" s="57"/>
      <c r="AF4920" s="15"/>
      <c r="AO4920" s="64"/>
      <c r="AP4920"/>
      <c r="AQ4920"/>
      <c r="AR4920" s="46"/>
      <c r="AS4920" s="43"/>
    </row>
    <row r="4921" spans="1:45" x14ac:dyDescent="0.2">
      <c r="A4921" s="48"/>
      <c r="B4921" s="2"/>
      <c r="D4921" s="65"/>
      <c r="G4921" s="1"/>
      <c r="H4921" s="50"/>
      <c r="I4921" s="51"/>
      <c r="J4921" s="52"/>
      <c r="L4921" s="58"/>
      <c r="N4921" s="53"/>
      <c r="O4921" s="53"/>
      <c r="P4921" s="53"/>
      <c r="Q4921" s="53"/>
      <c r="S4921" s="54"/>
      <c r="T4921" s="55"/>
      <c r="U4921" s="56"/>
      <c r="V4921" s="57"/>
      <c r="AF4921" s="15"/>
      <c r="AO4921" s="64"/>
      <c r="AP4921"/>
      <c r="AQ4921"/>
      <c r="AR4921" s="46"/>
      <c r="AS4921" s="43"/>
    </row>
    <row r="4922" spans="1:45" x14ac:dyDescent="0.2">
      <c r="A4922" s="48"/>
      <c r="B4922" s="2"/>
      <c r="D4922" s="65"/>
      <c r="G4922" s="1"/>
      <c r="H4922" s="50"/>
      <c r="I4922" s="51"/>
      <c r="J4922" s="52"/>
      <c r="L4922" s="58"/>
      <c r="N4922" s="53"/>
      <c r="O4922" s="53"/>
      <c r="P4922" s="53"/>
      <c r="Q4922" s="53"/>
      <c r="S4922" s="54"/>
      <c r="T4922" s="55"/>
      <c r="U4922" s="56"/>
      <c r="V4922" s="57"/>
      <c r="AF4922" s="15"/>
      <c r="AO4922" s="64"/>
      <c r="AP4922"/>
      <c r="AQ4922"/>
      <c r="AR4922" s="46"/>
      <c r="AS4922" s="43"/>
    </row>
    <row r="4923" spans="1:45" x14ac:dyDescent="0.2">
      <c r="A4923" s="48"/>
      <c r="B4923" s="2"/>
      <c r="D4923" s="65"/>
      <c r="G4923" s="1"/>
      <c r="H4923" s="50"/>
      <c r="I4923" s="51"/>
      <c r="J4923" s="52"/>
      <c r="L4923" s="58"/>
      <c r="N4923" s="53"/>
      <c r="O4923" s="53"/>
      <c r="P4923" s="53"/>
      <c r="Q4923" s="53"/>
      <c r="S4923" s="54"/>
      <c r="T4923" s="55"/>
      <c r="U4923" s="56"/>
      <c r="V4923" s="57"/>
      <c r="AF4923" s="15"/>
      <c r="AO4923" s="64"/>
      <c r="AP4923"/>
      <c r="AQ4923"/>
      <c r="AR4923" s="46"/>
      <c r="AS4923" s="43"/>
    </row>
    <row r="4924" spans="1:45" x14ac:dyDescent="0.2">
      <c r="A4924" s="48"/>
      <c r="B4924" s="2"/>
      <c r="D4924" s="65"/>
      <c r="G4924" s="1"/>
      <c r="H4924" s="50"/>
      <c r="I4924" s="51"/>
      <c r="J4924" s="52"/>
      <c r="L4924" s="58"/>
      <c r="N4924" s="53"/>
      <c r="O4924" s="53"/>
      <c r="P4924" s="53"/>
      <c r="Q4924" s="53"/>
      <c r="S4924" s="54"/>
      <c r="T4924" s="55"/>
      <c r="U4924" s="56"/>
      <c r="V4924" s="57"/>
      <c r="AF4924" s="15"/>
      <c r="AO4924" s="64"/>
      <c r="AP4924"/>
      <c r="AQ4924"/>
      <c r="AR4924" s="46"/>
      <c r="AS4924" s="43"/>
    </row>
    <row r="4925" spans="1:45" x14ac:dyDescent="0.2">
      <c r="A4925" s="48"/>
      <c r="B4925" s="2"/>
      <c r="D4925" s="65"/>
      <c r="G4925" s="1"/>
      <c r="H4925" s="50"/>
      <c r="I4925" s="51"/>
      <c r="J4925" s="52"/>
      <c r="L4925" s="58"/>
      <c r="N4925" s="53"/>
      <c r="O4925" s="53"/>
      <c r="P4925" s="53"/>
      <c r="Q4925" s="53"/>
      <c r="S4925" s="54"/>
      <c r="T4925" s="55"/>
      <c r="U4925" s="56"/>
      <c r="V4925" s="57"/>
      <c r="AF4925" s="15"/>
      <c r="AO4925" s="64"/>
      <c r="AP4925"/>
      <c r="AQ4925"/>
      <c r="AR4925" s="46"/>
      <c r="AS4925" s="43"/>
    </row>
    <row r="4926" spans="1:45" x14ac:dyDescent="0.2">
      <c r="A4926" s="48"/>
      <c r="B4926" s="2"/>
      <c r="D4926" s="65"/>
      <c r="G4926" s="1"/>
      <c r="H4926" s="50"/>
      <c r="I4926" s="51"/>
      <c r="J4926" s="52"/>
      <c r="L4926" s="58"/>
      <c r="N4926" s="53"/>
      <c r="O4926" s="53"/>
      <c r="P4926" s="53"/>
      <c r="Q4926" s="53"/>
      <c r="S4926" s="54"/>
      <c r="T4926" s="55"/>
      <c r="U4926" s="56"/>
      <c r="V4926" s="57"/>
      <c r="AF4926" s="15"/>
      <c r="AO4926" s="64"/>
      <c r="AP4926"/>
      <c r="AQ4926"/>
      <c r="AR4926" s="46"/>
      <c r="AS4926" s="43"/>
    </row>
    <row r="4927" spans="1:45" x14ac:dyDescent="0.2">
      <c r="A4927" s="48"/>
      <c r="B4927" s="2"/>
      <c r="D4927" s="65"/>
      <c r="G4927" s="1"/>
      <c r="H4927" s="50"/>
      <c r="I4927" s="51"/>
      <c r="J4927" s="52"/>
      <c r="L4927" s="58"/>
      <c r="N4927" s="53"/>
      <c r="O4927" s="53"/>
      <c r="P4927" s="53"/>
      <c r="Q4927" s="53"/>
      <c r="S4927" s="54"/>
      <c r="T4927" s="55"/>
      <c r="U4927" s="56"/>
      <c r="V4927" s="57"/>
      <c r="AF4927" s="15"/>
      <c r="AO4927" s="64"/>
      <c r="AP4927"/>
      <c r="AQ4927"/>
      <c r="AR4927" s="46"/>
      <c r="AS4927" s="43"/>
    </row>
    <row r="4928" spans="1:45" x14ac:dyDescent="0.2">
      <c r="A4928" s="48"/>
      <c r="B4928" s="2"/>
      <c r="D4928" s="65"/>
      <c r="G4928" s="1"/>
      <c r="H4928" s="50"/>
      <c r="I4928" s="51"/>
      <c r="J4928" s="52"/>
      <c r="L4928" s="58"/>
      <c r="N4928" s="53"/>
      <c r="O4928" s="53"/>
      <c r="P4928" s="53"/>
      <c r="Q4928" s="53"/>
      <c r="S4928" s="54"/>
      <c r="T4928" s="55"/>
      <c r="U4928" s="56"/>
      <c r="V4928" s="57"/>
      <c r="AF4928" s="15"/>
      <c r="AO4928" s="64"/>
      <c r="AP4928"/>
      <c r="AQ4928"/>
      <c r="AR4928" s="46"/>
      <c r="AS4928" s="43"/>
    </row>
    <row r="4929" spans="1:45" x14ac:dyDescent="0.2">
      <c r="A4929" s="48"/>
      <c r="B4929" s="2"/>
      <c r="D4929" s="65"/>
      <c r="G4929" s="1"/>
      <c r="H4929" s="50"/>
      <c r="I4929" s="51"/>
      <c r="J4929" s="52"/>
      <c r="L4929" s="58"/>
      <c r="N4929" s="53"/>
      <c r="O4929" s="53"/>
      <c r="P4929" s="53"/>
      <c r="Q4929" s="53"/>
      <c r="S4929" s="54"/>
      <c r="T4929" s="55"/>
      <c r="U4929" s="56"/>
      <c r="V4929" s="57"/>
      <c r="AF4929" s="15"/>
      <c r="AO4929" s="64"/>
      <c r="AP4929"/>
      <c r="AQ4929"/>
      <c r="AR4929" s="46"/>
      <c r="AS4929" s="43"/>
    </row>
    <row r="4930" spans="1:45" x14ac:dyDescent="0.2">
      <c r="A4930" s="48"/>
      <c r="B4930" s="2"/>
      <c r="D4930" s="65"/>
      <c r="G4930" s="1"/>
      <c r="H4930" s="50"/>
      <c r="I4930" s="51"/>
      <c r="J4930" s="52"/>
      <c r="L4930" s="58"/>
      <c r="N4930" s="53"/>
      <c r="O4930" s="53"/>
      <c r="P4930" s="53"/>
      <c r="Q4930" s="53"/>
      <c r="S4930" s="54"/>
      <c r="T4930" s="55"/>
      <c r="U4930" s="56"/>
      <c r="V4930" s="57"/>
      <c r="AF4930" s="15"/>
      <c r="AO4930" s="64"/>
      <c r="AP4930"/>
      <c r="AQ4930"/>
      <c r="AR4930" s="46"/>
      <c r="AS4930" s="43"/>
    </row>
    <row r="4931" spans="1:45" x14ac:dyDescent="0.2">
      <c r="A4931" s="48"/>
      <c r="B4931" s="2"/>
      <c r="D4931" s="65"/>
      <c r="G4931" s="1"/>
      <c r="H4931" s="50"/>
      <c r="I4931" s="51"/>
      <c r="J4931" s="52"/>
      <c r="L4931" s="58"/>
      <c r="N4931" s="53"/>
      <c r="O4931" s="53"/>
      <c r="P4931" s="53"/>
      <c r="Q4931" s="53"/>
      <c r="S4931" s="54"/>
      <c r="T4931" s="55"/>
      <c r="U4931" s="56"/>
      <c r="V4931" s="57"/>
      <c r="AF4931" s="15"/>
      <c r="AO4931" s="64"/>
      <c r="AP4931"/>
      <c r="AQ4931"/>
      <c r="AR4931" s="46"/>
      <c r="AS4931" s="43"/>
    </row>
    <row r="4932" spans="1:45" x14ac:dyDescent="0.2">
      <c r="A4932" s="48"/>
      <c r="B4932" s="2"/>
      <c r="D4932" s="65"/>
      <c r="G4932" s="1"/>
      <c r="H4932" s="50"/>
      <c r="I4932" s="51"/>
      <c r="J4932" s="52"/>
      <c r="L4932" s="58"/>
      <c r="N4932" s="53"/>
      <c r="O4932" s="53"/>
      <c r="P4932" s="53"/>
      <c r="Q4932" s="53"/>
      <c r="S4932" s="54"/>
      <c r="T4932" s="55"/>
      <c r="U4932" s="56"/>
      <c r="V4932" s="57"/>
      <c r="AF4932" s="15"/>
      <c r="AO4932" s="64"/>
      <c r="AP4932"/>
      <c r="AQ4932"/>
      <c r="AR4932" s="46"/>
      <c r="AS4932" s="43"/>
    </row>
    <row r="4933" spans="1:45" x14ac:dyDescent="0.2">
      <c r="A4933" s="48"/>
      <c r="B4933" s="2"/>
      <c r="D4933" s="65"/>
      <c r="G4933" s="1"/>
      <c r="H4933" s="50"/>
      <c r="I4933" s="51"/>
      <c r="J4933" s="52"/>
      <c r="L4933" s="58"/>
      <c r="N4933" s="53"/>
      <c r="O4933" s="53"/>
      <c r="P4933" s="53"/>
      <c r="Q4933" s="53"/>
      <c r="S4933" s="54"/>
      <c r="T4933" s="55"/>
      <c r="U4933" s="56"/>
      <c r="V4933" s="57"/>
      <c r="AF4933" s="15"/>
      <c r="AO4933" s="64"/>
      <c r="AP4933"/>
      <c r="AQ4933"/>
      <c r="AR4933" s="46"/>
      <c r="AS4933" s="43"/>
    </row>
    <row r="4934" spans="1:45" x14ac:dyDescent="0.2">
      <c r="A4934" s="48"/>
      <c r="B4934" s="2"/>
      <c r="D4934" s="65"/>
      <c r="G4934" s="1"/>
      <c r="H4934" s="50"/>
      <c r="I4934" s="51"/>
      <c r="J4934" s="52"/>
      <c r="L4934" s="58"/>
      <c r="N4934" s="53"/>
      <c r="O4934" s="53"/>
      <c r="P4934" s="53"/>
      <c r="Q4934" s="53"/>
      <c r="S4934" s="54"/>
      <c r="T4934" s="55"/>
      <c r="U4934" s="56"/>
      <c r="V4934" s="57"/>
      <c r="AF4934" s="15"/>
      <c r="AO4934" s="64"/>
      <c r="AP4934"/>
      <c r="AQ4934"/>
      <c r="AR4934" s="46"/>
      <c r="AS4934" s="43"/>
    </row>
    <row r="4935" spans="1:45" x14ac:dyDescent="0.2">
      <c r="A4935" s="48"/>
      <c r="B4935" s="2"/>
      <c r="D4935" s="65"/>
      <c r="G4935" s="1"/>
      <c r="H4935" s="50"/>
      <c r="I4935" s="51"/>
      <c r="J4935" s="52"/>
      <c r="L4935" s="58"/>
      <c r="N4935" s="53"/>
      <c r="O4935" s="53"/>
      <c r="P4935" s="53"/>
      <c r="Q4935" s="53"/>
      <c r="S4935" s="54"/>
      <c r="T4935" s="55"/>
      <c r="U4935" s="56"/>
      <c r="V4935" s="57"/>
      <c r="AF4935" s="15"/>
      <c r="AO4935" s="64"/>
      <c r="AP4935"/>
      <c r="AQ4935"/>
      <c r="AR4935" s="46"/>
      <c r="AS4935" s="43"/>
    </row>
    <row r="4936" spans="1:45" x14ac:dyDescent="0.2">
      <c r="A4936" s="48"/>
      <c r="B4936" s="2"/>
      <c r="D4936" s="65"/>
      <c r="G4936" s="1"/>
      <c r="H4936" s="50"/>
      <c r="I4936" s="51"/>
      <c r="J4936" s="52"/>
      <c r="L4936" s="58"/>
      <c r="N4936" s="53"/>
      <c r="O4936" s="53"/>
      <c r="P4936" s="53"/>
      <c r="Q4936" s="53"/>
      <c r="S4936" s="54"/>
      <c r="T4936" s="55"/>
      <c r="U4936" s="56"/>
      <c r="V4936" s="57"/>
      <c r="AF4936" s="15"/>
      <c r="AO4936" s="64"/>
      <c r="AP4936"/>
      <c r="AQ4936"/>
      <c r="AR4936" s="46"/>
      <c r="AS4936" s="43"/>
    </row>
    <row r="4937" spans="1:45" x14ac:dyDescent="0.2">
      <c r="A4937" s="48"/>
      <c r="B4937" s="2"/>
      <c r="D4937" s="65"/>
      <c r="G4937" s="1"/>
      <c r="H4937" s="50"/>
      <c r="I4937" s="51"/>
      <c r="J4937" s="52"/>
      <c r="L4937" s="58"/>
      <c r="N4937" s="53"/>
      <c r="O4937" s="53"/>
      <c r="P4937" s="53"/>
      <c r="Q4937" s="53"/>
      <c r="S4937" s="54"/>
      <c r="T4937" s="55"/>
      <c r="U4937" s="56"/>
      <c r="V4937" s="57"/>
      <c r="AF4937" s="15"/>
      <c r="AO4937" s="64"/>
      <c r="AP4937"/>
      <c r="AQ4937"/>
      <c r="AR4937" s="46"/>
      <c r="AS4937" s="43"/>
    </row>
    <row r="4938" spans="1:45" x14ac:dyDescent="0.2">
      <c r="A4938" s="48"/>
      <c r="B4938" s="2"/>
      <c r="D4938" s="65"/>
      <c r="G4938" s="1"/>
      <c r="H4938" s="50"/>
      <c r="I4938" s="51"/>
      <c r="J4938" s="52"/>
      <c r="L4938" s="58"/>
      <c r="N4938" s="53"/>
      <c r="O4938" s="53"/>
      <c r="P4938" s="53"/>
      <c r="Q4938" s="53"/>
      <c r="S4938" s="54"/>
      <c r="T4938" s="55"/>
      <c r="U4938" s="56"/>
      <c r="V4938" s="57"/>
      <c r="AF4938" s="15"/>
      <c r="AO4938" s="64"/>
      <c r="AP4938"/>
      <c r="AQ4938"/>
      <c r="AR4938" s="46"/>
      <c r="AS4938" s="43"/>
    </row>
    <row r="4939" spans="1:45" x14ac:dyDescent="0.2">
      <c r="A4939" s="48"/>
      <c r="B4939" s="2"/>
      <c r="D4939" s="65"/>
      <c r="G4939" s="1"/>
      <c r="H4939" s="50"/>
      <c r="I4939" s="51"/>
      <c r="J4939" s="52"/>
      <c r="L4939" s="58"/>
      <c r="N4939" s="53"/>
      <c r="O4939" s="53"/>
      <c r="P4939" s="53"/>
      <c r="Q4939" s="53"/>
      <c r="S4939" s="54"/>
      <c r="T4939" s="55"/>
      <c r="U4939" s="56"/>
      <c r="V4939" s="57"/>
      <c r="AF4939" s="15"/>
      <c r="AO4939" s="64"/>
      <c r="AP4939"/>
      <c r="AQ4939"/>
      <c r="AR4939" s="46"/>
      <c r="AS4939" s="43"/>
    </row>
    <row r="4940" spans="1:45" x14ac:dyDescent="0.2">
      <c r="A4940" s="48"/>
      <c r="B4940" s="2"/>
      <c r="D4940" s="65"/>
      <c r="G4940" s="1"/>
      <c r="H4940" s="50"/>
      <c r="I4940" s="51"/>
      <c r="J4940" s="52"/>
      <c r="L4940" s="58"/>
      <c r="N4940" s="53"/>
      <c r="O4940" s="53"/>
      <c r="P4940" s="53"/>
      <c r="Q4940" s="53"/>
      <c r="S4940" s="54"/>
      <c r="T4940" s="55"/>
      <c r="U4940" s="56"/>
      <c r="V4940" s="57"/>
      <c r="AF4940" s="15"/>
      <c r="AO4940" s="64"/>
      <c r="AP4940"/>
      <c r="AQ4940"/>
      <c r="AR4940" s="46"/>
      <c r="AS4940" s="43"/>
    </row>
    <row r="4941" spans="1:45" x14ac:dyDescent="0.2">
      <c r="A4941" s="48"/>
      <c r="B4941" s="2"/>
      <c r="D4941" s="65"/>
      <c r="G4941" s="1"/>
      <c r="H4941" s="50"/>
      <c r="I4941" s="51"/>
      <c r="J4941" s="52"/>
      <c r="L4941" s="58"/>
      <c r="N4941" s="53"/>
      <c r="O4941" s="53"/>
      <c r="P4941" s="53"/>
      <c r="Q4941" s="53"/>
      <c r="S4941" s="54"/>
      <c r="T4941" s="55"/>
      <c r="U4941" s="56"/>
      <c r="V4941" s="57"/>
      <c r="AF4941" s="15"/>
      <c r="AO4941" s="64"/>
      <c r="AP4941"/>
      <c r="AQ4941"/>
      <c r="AR4941" s="46"/>
      <c r="AS4941" s="43"/>
    </row>
    <row r="4942" spans="1:45" x14ac:dyDescent="0.2">
      <c r="A4942" s="48"/>
      <c r="B4942" s="2"/>
      <c r="D4942" s="65"/>
      <c r="G4942" s="1"/>
      <c r="H4942" s="50"/>
      <c r="I4942" s="51"/>
      <c r="J4942" s="52"/>
      <c r="L4942" s="58"/>
      <c r="N4942" s="53"/>
      <c r="O4942" s="53"/>
      <c r="P4942" s="53"/>
      <c r="Q4942" s="53"/>
      <c r="S4942" s="54"/>
      <c r="T4942" s="55"/>
      <c r="U4942" s="56"/>
      <c r="V4942" s="57"/>
      <c r="AF4942" s="15"/>
      <c r="AO4942" s="64"/>
      <c r="AP4942"/>
      <c r="AQ4942"/>
      <c r="AR4942" s="46"/>
      <c r="AS4942" s="43"/>
    </row>
    <row r="4943" spans="1:45" x14ac:dyDescent="0.2">
      <c r="A4943" s="48"/>
      <c r="B4943" s="2"/>
      <c r="D4943" s="65"/>
      <c r="G4943" s="1"/>
      <c r="H4943" s="50"/>
      <c r="I4943" s="51"/>
      <c r="J4943" s="52"/>
      <c r="L4943" s="58"/>
      <c r="N4943" s="53"/>
      <c r="O4943" s="53"/>
      <c r="P4943" s="53"/>
      <c r="Q4943" s="53"/>
      <c r="S4943" s="54"/>
      <c r="T4943" s="55"/>
      <c r="U4943" s="56"/>
      <c r="V4943" s="57"/>
      <c r="AF4943" s="15"/>
      <c r="AO4943" s="64"/>
      <c r="AP4943"/>
      <c r="AQ4943"/>
      <c r="AR4943" s="46"/>
      <c r="AS4943" s="43"/>
    </row>
    <row r="4944" spans="1:45" x14ac:dyDescent="0.2">
      <c r="A4944" s="48"/>
      <c r="B4944" s="2"/>
      <c r="D4944" s="65"/>
      <c r="G4944" s="1"/>
      <c r="H4944" s="50"/>
      <c r="I4944" s="51"/>
      <c r="J4944" s="52"/>
      <c r="L4944" s="58"/>
      <c r="N4944" s="53"/>
      <c r="O4944" s="53"/>
      <c r="P4944" s="53"/>
      <c r="Q4944" s="53"/>
      <c r="S4944" s="54"/>
      <c r="T4944" s="55"/>
      <c r="U4944" s="56"/>
      <c r="V4944" s="57"/>
      <c r="AF4944" s="15"/>
      <c r="AO4944" s="64"/>
      <c r="AP4944"/>
      <c r="AQ4944"/>
      <c r="AR4944" s="46"/>
      <c r="AS4944" s="43"/>
    </row>
    <row r="4945" spans="1:45" x14ac:dyDescent="0.2">
      <c r="A4945" s="48"/>
      <c r="B4945" s="2"/>
      <c r="D4945" s="65"/>
      <c r="G4945" s="1"/>
      <c r="H4945" s="50"/>
      <c r="I4945" s="51"/>
      <c r="J4945" s="52"/>
      <c r="L4945" s="58"/>
      <c r="N4945" s="53"/>
      <c r="O4945" s="53"/>
      <c r="P4945" s="53"/>
      <c r="Q4945" s="53"/>
      <c r="S4945" s="54"/>
      <c r="T4945" s="55"/>
      <c r="U4945" s="56"/>
      <c r="V4945" s="57"/>
      <c r="AF4945" s="15"/>
      <c r="AO4945" s="64"/>
      <c r="AP4945"/>
      <c r="AQ4945"/>
      <c r="AR4945" s="46"/>
      <c r="AS4945" s="43"/>
    </row>
    <row r="4946" spans="1:45" x14ac:dyDescent="0.2">
      <c r="A4946" s="48"/>
      <c r="B4946" s="2"/>
      <c r="D4946" s="65"/>
      <c r="G4946" s="1"/>
      <c r="H4946" s="50"/>
      <c r="I4946" s="51"/>
      <c r="J4946" s="52"/>
      <c r="L4946" s="58"/>
      <c r="N4946" s="53"/>
      <c r="O4946" s="53"/>
      <c r="P4946" s="53"/>
      <c r="Q4946" s="53"/>
      <c r="S4946" s="54"/>
      <c r="T4946" s="55"/>
      <c r="U4946" s="56"/>
      <c r="V4946" s="57"/>
      <c r="AF4946" s="15"/>
      <c r="AO4946" s="64"/>
      <c r="AP4946"/>
      <c r="AQ4946"/>
      <c r="AR4946" s="46"/>
      <c r="AS4946" s="43"/>
    </row>
    <row r="4947" spans="1:45" x14ac:dyDescent="0.2">
      <c r="A4947" s="48"/>
      <c r="B4947" s="2"/>
      <c r="D4947" s="65"/>
      <c r="G4947" s="1"/>
      <c r="H4947" s="50"/>
      <c r="I4947" s="51"/>
      <c r="J4947" s="52"/>
      <c r="L4947" s="58"/>
      <c r="N4947" s="53"/>
      <c r="O4947" s="53"/>
      <c r="P4947" s="53"/>
      <c r="Q4947" s="53"/>
      <c r="S4947" s="54"/>
      <c r="T4947" s="55"/>
      <c r="U4947" s="56"/>
      <c r="V4947" s="57"/>
      <c r="AF4947" s="15"/>
      <c r="AO4947" s="64"/>
      <c r="AP4947"/>
      <c r="AQ4947"/>
      <c r="AR4947" s="46"/>
      <c r="AS4947" s="43"/>
    </row>
    <row r="4948" spans="1:45" x14ac:dyDescent="0.2">
      <c r="A4948" s="48"/>
      <c r="B4948" s="2"/>
      <c r="D4948" s="65"/>
      <c r="G4948" s="1"/>
      <c r="H4948" s="50"/>
      <c r="I4948" s="51"/>
      <c r="J4948" s="52"/>
      <c r="L4948" s="58"/>
      <c r="N4948" s="53"/>
      <c r="O4948" s="53"/>
      <c r="P4948" s="53"/>
      <c r="Q4948" s="53"/>
      <c r="S4948" s="54"/>
      <c r="T4948" s="55"/>
      <c r="U4948" s="56"/>
      <c r="V4948" s="57"/>
      <c r="AF4948" s="15"/>
      <c r="AO4948" s="64"/>
      <c r="AP4948"/>
      <c r="AQ4948"/>
      <c r="AR4948" s="46"/>
      <c r="AS4948" s="43"/>
    </row>
    <row r="4949" spans="1:45" x14ac:dyDescent="0.2">
      <c r="A4949" s="48"/>
      <c r="B4949" s="2"/>
      <c r="D4949" s="65"/>
      <c r="G4949" s="1"/>
      <c r="H4949" s="50"/>
      <c r="I4949" s="51"/>
      <c r="J4949" s="52"/>
      <c r="L4949" s="58"/>
      <c r="N4949" s="53"/>
      <c r="O4949" s="53"/>
      <c r="P4949" s="53"/>
      <c r="Q4949" s="53"/>
      <c r="S4949" s="54"/>
      <c r="T4949" s="55"/>
      <c r="U4949" s="56"/>
      <c r="V4949" s="57"/>
      <c r="AF4949" s="15"/>
      <c r="AO4949" s="64"/>
      <c r="AP4949"/>
      <c r="AQ4949"/>
      <c r="AR4949" s="46"/>
      <c r="AS4949" s="43"/>
    </row>
    <row r="4950" spans="1:45" x14ac:dyDescent="0.2">
      <c r="A4950" s="48"/>
      <c r="B4950" s="2"/>
      <c r="D4950" s="65"/>
      <c r="G4950" s="1"/>
      <c r="H4950" s="50"/>
      <c r="I4950" s="51"/>
      <c r="J4950" s="52"/>
      <c r="L4950" s="58"/>
      <c r="N4950" s="53"/>
      <c r="O4950" s="53"/>
      <c r="P4950" s="53"/>
      <c r="Q4950" s="53"/>
      <c r="S4950" s="54"/>
      <c r="T4950" s="55"/>
      <c r="U4950" s="56"/>
      <c r="V4950" s="57"/>
      <c r="AF4950" s="15"/>
      <c r="AO4950" s="64"/>
      <c r="AP4950"/>
      <c r="AQ4950"/>
      <c r="AR4950" s="46"/>
      <c r="AS4950" s="43"/>
    </row>
    <row r="4951" spans="1:45" x14ac:dyDescent="0.2">
      <c r="A4951" s="48"/>
      <c r="B4951" s="2"/>
      <c r="D4951" s="65"/>
      <c r="G4951" s="1"/>
      <c r="H4951" s="50"/>
      <c r="I4951" s="51"/>
      <c r="J4951" s="52"/>
      <c r="L4951" s="58"/>
      <c r="N4951" s="53"/>
      <c r="O4951" s="53"/>
      <c r="P4951" s="53"/>
      <c r="Q4951" s="53"/>
      <c r="S4951" s="54"/>
      <c r="T4951" s="55"/>
      <c r="U4951" s="56"/>
      <c r="V4951" s="57"/>
      <c r="AF4951" s="15"/>
      <c r="AO4951" s="64"/>
      <c r="AP4951"/>
      <c r="AQ4951"/>
      <c r="AR4951" s="46"/>
      <c r="AS4951" s="43"/>
    </row>
    <row r="4952" spans="1:45" x14ac:dyDescent="0.2">
      <c r="A4952" s="48"/>
      <c r="B4952" s="2"/>
      <c r="D4952" s="65"/>
      <c r="G4952" s="1"/>
      <c r="H4952" s="50"/>
      <c r="I4952" s="51"/>
      <c r="J4952" s="52"/>
      <c r="L4952" s="58"/>
      <c r="N4952" s="53"/>
      <c r="O4952" s="53"/>
      <c r="P4952" s="53"/>
      <c r="Q4952" s="53"/>
      <c r="S4952" s="54"/>
      <c r="T4952" s="55"/>
      <c r="U4952" s="56"/>
      <c r="V4952" s="57"/>
      <c r="AF4952" s="15"/>
      <c r="AO4952" s="64"/>
      <c r="AP4952"/>
      <c r="AQ4952"/>
      <c r="AR4952" s="46"/>
      <c r="AS4952" s="43"/>
    </row>
    <row r="4953" spans="1:45" x14ac:dyDescent="0.2">
      <c r="A4953" s="48"/>
      <c r="B4953" s="2"/>
      <c r="D4953" s="65"/>
      <c r="G4953" s="1"/>
      <c r="H4953" s="50"/>
      <c r="I4953" s="51"/>
      <c r="J4953" s="52"/>
      <c r="L4953" s="58"/>
      <c r="N4953" s="53"/>
      <c r="O4953" s="53"/>
      <c r="P4953" s="53"/>
      <c r="Q4953" s="53"/>
      <c r="S4953" s="54"/>
      <c r="T4953" s="55"/>
      <c r="U4953" s="56"/>
      <c r="V4953" s="57"/>
      <c r="AF4953" s="15"/>
      <c r="AO4953" s="64"/>
      <c r="AP4953"/>
      <c r="AQ4953"/>
      <c r="AR4953" s="46"/>
      <c r="AS4953" s="43"/>
    </row>
    <row r="4954" spans="1:45" x14ac:dyDescent="0.2">
      <c r="A4954" s="48"/>
      <c r="B4954" s="2"/>
      <c r="D4954" s="65"/>
      <c r="G4954" s="1"/>
      <c r="H4954" s="50"/>
      <c r="I4954" s="51"/>
      <c r="J4954" s="52"/>
      <c r="L4954" s="58"/>
      <c r="N4954" s="53"/>
      <c r="O4954" s="53"/>
      <c r="P4954" s="53"/>
      <c r="Q4954" s="53"/>
      <c r="S4954" s="54"/>
      <c r="T4954" s="55"/>
      <c r="U4954" s="56"/>
      <c r="V4954" s="57"/>
      <c r="AF4954" s="15"/>
      <c r="AO4954" s="64"/>
      <c r="AP4954"/>
      <c r="AQ4954"/>
      <c r="AR4954" s="46"/>
      <c r="AS4954" s="43"/>
    </row>
    <row r="4955" spans="1:45" x14ac:dyDescent="0.2">
      <c r="A4955" s="48"/>
      <c r="B4955" s="2"/>
      <c r="D4955" s="65"/>
      <c r="G4955" s="1"/>
      <c r="H4955" s="50"/>
      <c r="I4955" s="51"/>
      <c r="J4955" s="52"/>
      <c r="L4955" s="58"/>
      <c r="N4955" s="53"/>
      <c r="O4955" s="53"/>
      <c r="P4955" s="53"/>
      <c r="Q4955" s="53"/>
      <c r="S4955" s="54"/>
      <c r="T4955" s="55"/>
      <c r="U4955" s="56"/>
      <c r="V4955" s="57"/>
      <c r="AF4955" s="15"/>
      <c r="AO4955" s="64"/>
      <c r="AP4955"/>
      <c r="AQ4955"/>
      <c r="AR4955" s="46"/>
      <c r="AS4955" s="43"/>
    </row>
    <row r="4956" spans="1:45" x14ac:dyDescent="0.2">
      <c r="A4956" s="48"/>
      <c r="B4956" s="2"/>
      <c r="D4956" s="65"/>
      <c r="G4956" s="1"/>
      <c r="H4956" s="50"/>
      <c r="I4956" s="51"/>
      <c r="J4956" s="52"/>
      <c r="L4956" s="58"/>
      <c r="N4956" s="53"/>
      <c r="O4956" s="53"/>
      <c r="P4956" s="53"/>
      <c r="Q4956" s="53"/>
      <c r="S4956" s="54"/>
      <c r="T4956" s="55"/>
      <c r="U4956" s="56"/>
      <c r="V4956" s="57"/>
      <c r="AF4956" s="15"/>
      <c r="AO4956" s="64"/>
      <c r="AP4956"/>
      <c r="AQ4956"/>
      <c r="AR4956" s="46"/>
      <c r="AS4956" s="43"/>
    </row>
    <row r="4957" spans="1:45" x14ac:dyDescent="0.2">
      <c r="A4957" s="48"/>
      <c r="B4957" s="2"/>
      <c r="D4957" s="65"/>
      <c r="G4957" s="1"/>
      <c r="H4957" s="50"/>
      <c r="I4957" s="51"/>
      <c r="J4957" s="52"/>
      <c r="L4957" s="58"/>
      <c r="N4957" s="53"/>
      <c r="O4957" s="53"/>
      <c r="P4957" s="53"/>
      <c r="Q4957" s="53"/>
      <c r="S4957" s="54"/>
      <c r="T4957" s="55"/>
      <c r="U4957" s="56"/>
      <c r="V4957" s="57"/>
      <c r="AF4957" s="15"/>
      <c r="AO4957" s="64"/>
      <c r="AP4957"/>
      <c r="AQ4957"/>
      <c r="AR4957" s="46"/>
      <c r="AS4957" s="43"/>
    </row>
    <row r="4958" spans="1:45" x14ac:dyDescent="0.2">
      <c r="A4958" s="48"/>
      <c r="B4958" s="2"/>
      <c r="D4958" s="65"/>
      <c r="G4958" s="1"/>
      <c r="H4958" s="50"/>
      <c r="I4958" s="51"/>
      <c r="J4958" s="52"/>
      <c r="L4958" s="58"/>
      <c r="N4958" s="53"/>
      <c r="O4958" s="53"/>
      <c r="P4958" s="53"/>
      <c r="Q4958" s="53"/>
      <c r="S4958" s="54"/>
      <c r="T4958" s="55"/>
      <c r="U4958" s="56"/>
      <c r="V4958" s="57"/>
      <c r="AF4958" s="15"/>
      <c r="AO4958" s="64"/>
      <c r="AP4958"/>
      <c r="AQ4958"/>
      <c r="AR4958" s="46"/>
      <c r="AS4958" s="43"/>
    </row>
    <row r="4959" spans="1:45" x14ac:dyDescent="0.2">
      <c r="A4959" s="48"/>
      <c r="B4959" s="2"/>
      <c r="D4959" s="65"/>
      <c r="G4959" s="1"/>
      <c r="H4959" s="50"/>
      <c r="I4959" s="51"/>
      <c r="J4959" s="52"/>
      <c r="L4959" s="58"/>
      <c r="N4959" s="53"/>
      <c r="O4959" s="53"/>
      <c r="P4959" s="53"/>
      <c r="Q4959" s="53"/>
      <c r="S4959" s="54"/>
      <c r="T4959" s="55"/>
      <c r="U4959" s="56"/>
      <c r="V4959" s="57"/>
      <c r="AF4959" s="15"/>
      <c r="AO4959" s="64"/>
      <c r="AP4959"/>
      <c r="AQ4959"/>
      <c r="AR4959" s="46"/>
      <c r="AS4959" s="43"/>
    </row>
    <row r="4960" spans="1:45" x14ac:dyDescent="0.2">
      <c r="A4960" s="48"/>
      <c r="B4960" s="2"/>
      <c r="D4960" s="65"/>
      <c r="G4960" s="1"/>
      <c r="H4960" s="50"/>
      <c r="I4960" s="51"/>
      <c r="J4960" s="52"/>
      <c r="L4960" s="58"/>
      <c r="N4960" s="53"/>
      <c r="O4960" s="53"/>
      <c r="P4960" s="53"/>
      <c r="Q4960" s="53"/>
      <c r="S4960" s="54"/>
      <c r="T4960" s="55"/>
      <c r="U4960" s="56"/>
      <c r="V4960" s="57"/>
      <c r="AF4960" s="15"/>
      <c r="AO4960" s="64"/>
      <c r="AP4960"/>
      <c r="AQ4960"/>
      <c r="AR4960" s="46"/>
      <c r="AS4960" s="43"/>
    </row>
    <row r="4961" spans="1:45" x14ac:dyDescent="0.2">
      <c r="A4961" s="48"/>
      <c r="B4961" s="2"/>
      <c r="D4961" s="65"/>
      <c r="G4961" s="1"/>
      <c r="H4961" s="50"/>
      <c r="I4961" s="51"/>
      <c r="J4961" s="52"/>
      <c r="L4961" s="58"/>
      <c r="N4961" s="53"/>
      <c r="O4961" s="53"/>
      <c r="P4961" s="53"/>
      <c r="Q4961" s="53"/>
      <c r="S4961" s="54"/>
      <c r="T4961" s="55"/>
      <c r="U4961" s="56"/>
      <c r="V4961" s="57"/>
      <c r="AF4961" s="15"/>
      <c r="AO4961" s="64"/>
      <c r="AP4961"/>
      <c r="AQ4961"/>
      <c r="AR4961" s="46"/>
      <c r="AS4961" s="43"/>
    </row>
    <row r="4962" spans="1:45" x14ac:dyDescent="0.2">
      <c r="A4962" s="48"/>
      <c r="B4962" s="2"/>
      <c r="D4962" s="65"/>
      <c r="G4962" s="1"/>
      <c r="H4962" s="50"/>
      <c r="I4962" s="51"/>
      <c r="J4962" s="52"/>
      <c r="L4962" s="58"/>
      <c r="N4962" s="53"/>
      <c r="O4962" s="53"/>
      <c r="P4962" s="53"/>
      <c r="Q4962" s="53"/>
      <c r="S4962" s="54"/>
      <c r="T4962" s="55"/>
      <c r="U4962" s="56"/>
      <c r="V4962" s="57"/>
      <c r="AF4962" s="15"/>
      <c r="AO4962" s="64"/>
      <c r="AP4962"/>
      <c r="AQ4962"/>
      <c r="AR4962" s="46"/>
      <c r="AS4962" s="43"/>
    </row>
    <row r="4963" spans="1:45" x14ac:dyDescent="0.2">
      <c r="A4963" s="48"/>
      <c r="B4963" s="2"/>
      <c r="D4963" s="65"/>
      <c r="G4963" s="1"/>
      <c r="H4963" s="50"/>
      <c r="I4963" s="51"/>
      <c r="J4963" s="52"/>
      <c r="L4963" s="58"/>
      <c r="N4963" s="53"/>
      <c r="O4963" s="53"/>
      <c r="P4963" s="53"/>
      <c r="Q4963" s="53"/>
      <c r="S4963" s="54"/>
      <c r="T4963" s="55"/>
      <c r="U4963" s="56"/>
      <c r="V4963" s="57"/>
      <c r="AF4963" s="15"/>
      <c r="AO4963" s="64"/>
      <c r="AP4963"/>
      <c r="AQ4963"/>
      <c r="AR4963" s="46"/>
      <c r="AS4963" s="43"/>
    </row>
    <row r="4964" spans="1:45" x14ac:dyDescent="0.2">
      <c r="A4964" s="48"/>
      <c r="B4964" s="2"/>
      <c r="D4964" s="65"/>
      <c r="G4964" s="1"/>
      <c r="H4964" s="50"/>
      <c r="I4964" s="51"/>
      <c r="J4964" s="52"/>
      <c r="L4964" s="58"/>
      <c r="N4964" s="53"/>
      <c r="O4964" s="53"/>
      <c r="P4964" s="53"/>
      <c r="Q4964" s="53"/>
      <c r="S4964" s="54"/>
      <c r="T4964" s="55"/>
      <c r="U4964" s="56"/>
      <c r="V4964" s="57"/>
      <c r="AF4964" s="15"/>
      <c r="AO4964" s="64"/>
      <c r="AP4964"/>
      <c r="AQ4964"/>
      <c r="AR4964" s="46"/>
      <c r="AS4964" s="43"/>
    </row>
    <row r="4965" spans="1:45" x14ac:dyDescent="0.2">
      <c r="A4965" s="48"/>
      <c r="B4965" s="2"/>
      <c r="D4965" s="65"/>
      <c r="G4965" s="1"/>
      <c r="H4965" s="50"/>
      <c r="I4965" s="51"/>
      <c r="J4965" s="52"/>
      <c r="L4965" s="58"/>
      <c r="N4965" s="53"/>
      <c r="O4965" s="53"/>
      <c r="P4965" s="53"/>
      <c r="Q4965" s="53"/>
      <c r="S4965" s="54"/>
      <c r="T4965" s="55"/>
      <c r="U4965" s="56"/>
      <c r="V4965" s="57"/>
      <c r="AF4965" s="15"/>
      <c r="AO4965" s="64"/>
      <c r="AP4965"/>
      <c r="AQ4965"/>
      <c r="AR4965" s="46"/>
      <c r="AS4965" s="43"/>
    </row>
    <row r="4966" spans="1:45" x14ac:dyDescent="0.2">
      <c r="A4966" s="48"/>
      <c r="B4966" s="2"/>
      <c r="D4966" s="65"/>
      <c r="G4966" s="1"/>
      <c r="H4966" s="50"/>
      <c r="I4966" s="51"/>
      <c r="J4966" s="52"/>
      <c r="L4966" s="58"/>
      <c r="N4966" s="53"/>
      <c r="O4966" s="53"/>
      <c r="P4966" s="53"/>
      <c r="Q4966" s="53"/>
      <c r="S4966" s="54"/>
      <c r="T4966" s="55"/>
      <c r="U4966" s="56"/>
      <c r="V4966" s="57"/>
      <c r="AF4966" s="15"/>
      <c r="AO4966" s="64"/>
      <c r="AP4966"/>
      <c r="AQ4966"/>
      <c r="AR4966" s="46"/>
      <c r="AS4966" s="43"/>
    </row>
    <row r="4967" spans="1:45" x14ac:dyDescent="0.2">
      <c r="A4967" s="48"/>
      <c r="B4967" s="2"/>
      <c r="D4967" s="65"/>
      <c r="G4967" s="1"/>
      <c r="H4967" s="50"/>
      <c r="I4967" s="51"/>
      <c r="J4967" s="52"/>
      <c r="L4967" s="58"/>
      <c r="N4967" s="53"/>
      <c r="O4967" s="53"/>
      <c r="P4967" s="53"/>
      <c r="Q4967" s="53"/>
      <c r="S4967" s="54"/>
      <c r="T4967" s="55"/>
      <c r="U4967" s="56"/>
      <c r="V4967" s="57"/>
      <c r="AF4967" s="15"/>
      <c r="AO4967" s="64"/>
      <c r="AP4967"/>
      <c r="AQ4967"/>
      <c r="AR4967" s="46"/>
      <c r="AS4967" s="43"/>
    </row>
    <row r="4968" spans="1:45" x14ac:dyDescent="0.2">
      <c r="A4968" s="48"/>
      <c r="B4968" s="2"/>
      <c r="D4968" s="65"/>
      <c r="G4968" s="1"/>
      <c r="H4968" s="50"/>
      <c r="I4968" s="51"/>
      <c r="J4968" s="52"/>
      <c r="L4968" s="58"/>
      <c r="N4968" s="53"/>
      <c r="O4968" s="53"/>
      <c r="P4968" s="53"/>
      <c r="Q4968" s="53"/>
      <c r="S4968" s="54"/>
      <c r="T4968" s="55"/>
      <c r="U4968" s="56"/>
      <c r="V4968" s="57"/>
      <c r="AF4968" s="15"/>
      <c r="AO4968" s="64"/>
      <c r="AP4968"/>
      <c r="AQ4968"/>
      <c r="AR4968" s="46"/>
      <c r="AS4968" s="43"/>
    </row>
    <row r="4969" spans="1:45" x14ac:dyDescent="0.2">
      <c r="A4969" s="48"/>
      <c r="B4969" s="2"/>
      <c r="D4969" s="65"/>
      <c r="G4969" s="1"/>
      <c r="H4969" s="50"/>
      <c r="I4969" s="51"/>
      <c r="J4969" s="52"/>
      <c r="L4969" s="58"/>
      <c r="N4969" s="53"/>
      <c r="O4969" s="53"/>
      <c r="P4969" s="53"/>
      <c r="Q4969" s="53"/>
      <c r="S4969" s="54"/>
      <c r="T4969" s="55"/>
      <c r="U4969" s="56"/>
      <c r="V4969" s="57"/>
      <c r="AF4969" s="15"/>
      <c r="AO4969" s="64"/>
      <c r="AP4969"/>
      <c r="AQ4969"/>
      <c r="AR4969" s="46"/>
      <c r="AS4969" s="43"/>
    </row>
    <row r="4970" spans="1:45" x14ac:dyDescent="0.2">
      <c r="A4970" s="48"/>
      <c r="B4970" s="2"/>
      <c r="D4970" s="65"/>
      <c r="G4970" s="1"/>
      <c r="H4970" s="50"/>
      <c r="I4970" s="51"/>
      <c r="J4970" s="52"/>
      <c r="L4970" s="58"/>
      <c r="N4970" s="53"/>
      <c r="O4970" s="53"/>
      <c r="P4970" s="53"/>
      <c r="Q4970" s="53"/>
      <c r="S4970" s="54"/>
      <c r="T4970" s="55"/>
      <c r="U4970" s="56"/>
      <c r="V4970" s="57"/>
      <c r="AF4970" s="15"/>
      <c r="AO4970" s="64"/>
      <c r="AP4970"/>
      <c r="AQ4970"/>
      <c r="AR4970" s="46"/>
      <c r="AS4970" s="43"/>
    </row>
    <row r="4971" spans="1:45" x14ac:dyDescent="0.2">
      <c r="A4971" s="48"/>
      <c r="B4971" s="2"/>
      <c r="D4971" s="65"/>
      <c r="G4971" s="1"/>
      <c r="H4971" s="50"/>
      <c r="I4971" s="51"/>
      <c r="J4971" s="52"/>
      <c r="L4971" s="58"/>
      <c r="N4971" s="53"/>
      <c r="O4971" s="53"/>
      <c r="P4971" s="53"/>
      <c r="Q4971" s="53"/>
      <c r="S4971" s="54"/>
      <c r="T4971" s="55"/>
      <c r="U4971" s="56"/>
      <c r="V4971" s="57"/>
      <c r="AF4971" s="15"/>
      <c r="AO4971" s="64"/>
      <c r="AP4971"/>
      <c r="AQ4971"/>
      <c r="AR4971" s="46"/>
      <c r="AS4971" s="43"/>
    </row>
    <row r="4972" spans="1:45" x14ac:dyDescent="0.2">
      <c r="A4972" s="48"/>
      <c r="B4972" s="2"/>
      <c r="D4972" s="65"/>
      <c r="G4972" s="1"/>
      <c r="H4972" s="50"/>
      <c r="I4972" s="51"/>
      <c r="J4972" s="52"/>
      <c r="L4972" s="58"/>
      <c r="N4972" s="53"/>
      <c r="O4972" s="53"/>
      <c r="P4972" s="53"/>
      <c r="Q4972" s="53"/>
      <c r="S4972" s="54"/>
      <c r="T4972" s="55"/>
      <c r="U4972" s="56"/>
      <c r="V4972" s="57"/>
      <c r="AF4972" s="15"/>
      <c r="AO4972" s="64"/>
      <c r="AP4972"/>
      <c r="AQ4972"/>
      <c r="AR4972" s="46"/>
      <c r="AS4972" s="43"/>
    </row>
  </sheetData>
  <autoFilter ref="A1:AS1811" xr:uid="{00000000-0009-0000-0000-000000000000}">
    <filterColumn colId="10">
      <customFilters>
        <customFilter operator="notEqual" val=" "/>
      </customFilters>
    </filterColumn>
    <filterColumn colId="12">
      <customFilters>
        <customFilter operator="notEqual" val=" "/>
      </customFilters>
    </filterColumn>
    <filterColumn colId="19">
      <filters blank="1"/>
    </filterColumn>
    <filterColumn colId="39">
      <customFilters>
        <customFilter operator="notEqual" val=" "/>
      </customFilters>
    </filterColumn>
    <sortState ref="A2:AS1811">
      <sortCondition ref="B1:B1811"/>
    </sortState>
  </autoFilter>
  <sortState ref="A2:AS1940">
    <sortCondition ref="D1"/>
  </sortState>
  <customSheetViews>
    <customSheetView guid="{45BA1885-CC9C-487A-8F8E-9C8E97DE4D01}" scale="60" showPageBreaks="1" filter="1" showAutoFilter="1" view="pageBreakPreview" topLeftCell="E1">
      <pane ySplit="1" topLeftCell="A2" activePane="bottomLeft" state="frozen"/>
      <selection pane="bottomLeft" activeCell="E1" sqref="A1:XFD1"/>
      <pageMargins left="0.7" right="0.7" top="0.75" bottom="0.75" header="0.3" footer="0.3"/>
      <pageSetup orientation="portrait" r:id="rId1"/>
      <autoFilter ref="A1:AS1811" xr:uid="{00000000-0000-0000-0000-000000000000}">
        <filterColumn colId="26">
          <customFilters>
            <customFilter operator="notEqual" val=" "/>
          </customFilters>
        </filterColumn>
        <sortState ref="A2:AS1811">
          <sortCondition ref="B1:B1811"/>
        </sortState>
      </autoFilter>
    </customSheetView>
    <customSheetView guid="{4CDCF222-85CB-4107-BC4B-3FA679B05B35}" filter="1" showAutoFilter="1" hiddenColumns="1">
      <pane ySplit="1" topLeftCell="A2" activePane="bottomLeft" state="frozen"/>
      <selection pane="bottomLeft" activeCell="E787" sqref="E787"/>
      <pageMargins left="0.7" right="0.7" top="0.75" bottom="0.75" header="0.3" footer="0.3"/>
      <pageSetup orientation="portrait" r:id="rId2"/>
      <autoFilter ref="A1:AS1811" xr:uid="{00000000-0000-0000-0000-000000000000}">
        <filterColumn colId="0">
          <filters>
            <filter val="Coverage"/>
            <filter val="Coverage Grid"/>
            <filter val="Coverage Tracker"/>
          </filters>
        </filterColumn>
        <filterColumn colId="1">
          <filters>
            <dateGroupItem year="2018" dateTimeGrouping="year"/>
          </filters>
        </filterColumn>
        <filterColumn colId="10">
          <customFilters>
            <customFilter operator="notEqual" val=" "/>
          </customFilters>
        </filterColumn>
        <filterColumn colId="12">
          <customFilters>
            <customFilter operator="notEqual" val=" "/>
          </customFilters>
        </filterColumn>
        <sortState ref="A5:AS1780">
          <sortCondition ref="B1:B1811"/>
        </sortState>
      </autoFilter>
    </customSheetView>
    <customSheetView guid="{A0E70EA9-D3C3-471A-87E7-7C2385BB9654}" showPageBreaks="1" filter="1" showAutoFilter="1">
      <selection activeCell="Q22" sqref="Q22"/>
      <pageMargins left="0.7" right="0.7" top="0.75" bottom="0.75" header="0.3" footer="0.3"/>
      <pageSetup orientation="portrait" r:id="rId3"/>
      <autoFilter ref="A2:AN2004" xr:uid="{00000000-0000-0000-0000-000000000000}">
        <filterColumn colId="10">
          <customFilters>
            <customFilter operator="notEqual" val=" "/>
          </customFilters>
        </filterColumn>
        <filterColumn colId="12">
          <filters>
            <filter val="BCM"/>
          </filters>
        </filterColumn>
        <sortState ref="A34:AN452">
          <sortCondition ref="S2:S2004"/>
        </sortState>
      </autoFilter>
    </customSheetView>
    <customSheetView guid="{D9BA3034-4903-437A-9B94-9376162E2CEB}" filter="1" showAutoFilter="1" hiddenColumns="1" topLeftCell="D1">
      <pane ySplit="1" topLeftCell="A2" activePane="bottomLeft" state="frozen"/>
      <selection pane="bottomLeft" activeCell="L1" sqref="L1"/>
      <pageMargins left="0.7" right="0.7" top="0.75" bottom="0.75" header="0.3" footer="0.3"/>
      <pageSetup orientation="portrait" r:id="rId4"/>
      <autoFilter ref="A1:AS1811" xr:uid="{00000000-0000-0000-0000-000000000000}">
        <filterColumn colId="10">
          <customFilters>
            <customFilter operator="notEqual" val=" "/>
          </customFilters>
        </filterColumn>
        <filterColumn colId="26">
          <customFilters>
            <customFilter operator="notEqual" val=" "/>
          </customFilters>
        </filterColumn>
        <sortState ref="A2:AS1811">
          <sortCondition ref="B1:B1811"/>
        </sortState>
      </autoFilter>
    </customSheetView>
  </customSheetView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9"/>
  <sheetViews>
    <sheetView topLeftCell="A19" workbookViewId="0">
      <selection activeCell="C6" sqref="C6"/>
    </sheetView>
  </sheetViews>
  <sheetFormatPr baseColWidth="10" defaultColWidth="8.83203125" defaultRowHeight="15" x14ac:dyDescent="0.2"/>
  <cols>
    <col min="1" max="1" width="88.5" customWidth="1"/>
    <col min="4" max="4" width="106.6640625" customWidth="1"/>
  </cols>
  <sheetData>
    <row r="1" spans="1:5" x14ac:dyDescent="0.2">
      <c r="A1" t="s">
        <v>30</v>
      </c>
      <c r="B1" t="s">
        <v>33</v>
      </c>
      <c r="D1" t="s">
        <v>30</v>
      </c>
      <c r="E1" t="s">
        <v>33</v>
      </c>
    </row>
    <row r="2" spans="1:5" x14ac:dyDescent="0.2">
      <c r="A2" t="s">
        <v>550</v>
      </c>
      <c r="B2">
        <f>VLOOKUP(A2,$D$2:$E$219,2,FALSE)</f>
        <v>2</v>
      </c>
      <c r="D2" t="s">
        <v>404</v>
      </c>
      <c r="E2">
        <v>2</v>
      </c>
    </row>
    <row r="3" spans="1:5" x14ac:dyDescent="0.2">
      <c r="A3" t="s">
        <v>829</v>
      </c>
      <c r="B3">
        <f t="shared" ref="B3:B66" si="0">VLOOKUP(A3,$D$2:$E$219,2,FALSE)</f>
        <v>2</v>
      </c>
      <c r="D3" t="s">
        <v>420</v>
      </c>
      <c r="E3">
        <v>2</v>
      </c>
    </row>
    <row r="4" spans="1:5" x14ac:dyDescent="0.2">
      <c r="A4" t="s">
        <v>830</v>
      </c>
      <c r="B4">
        <f t="shared" si="0"/>
        <v>2</v>
      </c>
      <c r="D4" t="s">
        <v>425</v>
      </c>
      <c r="E4">
        <v>2</v>
      </c>
    </row>
    <row r="5" spans="1:5" x14ac:dyDescent="0.2">
      <c r="A5" t="s">
        <v>761</v>
      </c>
      <c r="B5">
        <f t="shared" si="0"/>
        <v>2</v>
      </c>
      <c r="D5" t="s">
        <v>432</v>
      </c>
      <c r="E5">
        <v>2</v>
      </c>
    </row>
    <row r="6" spans="1:5" x14ac:dyDescent="0.2">
      <c r="A6" s="59" t="s">
        <v>1314</v>
      </c>
      <c r="B6" t="e">
        <f t="shared" si="0"/>
        <v>#N/A</v>
      </c>
      <c r="D6" t="s">
        <v>436</v>
      </c>
      <c r="E6">
        <v>2</v>
      </c>
    </row>
    <row r="7" spans="1:5" x14ac:dyDescent="0.2">
      <c r="A7" t="s">
        <v>888</v>
      </c>
      <c r="B7">
        <f t="shared" si="0"/>
        <v>2</v>
      </c>
      <c r="D7" t="s">
        <v>98</v>
      </c>
      <c r="E7">
        <v>2</v>
      </c>
    </row>
    <row r="8" spans="1:5" x14ac:dyDescent="0.2">
      <c r="A8" t="s">
        <v>888</v>
      </c>
      <c r="B8">
        <f t="shared" si="0"/>
        <v>2</v>
      </c>
      <c r="D8" t="s">
        <v>461</v>
      </c>
      <c r="E8">
        <v>2</v>
      </c>
    </row>
    <row r="9" spans="1:5" x14ac:dyDescent="0.2">
      <c r="A9" t="s">
        <v>202</v>
      </c>
      <c r="B9" t="e">
        <f t="shared" si="0"/>
        <v>#N/A</v>
      </c>
      <c r="D9" t="s">
        <v>467</v>
      </c>
      <c r="E9">
        <v>2</v>
      </c>
    </row>
    <row r="10" spans="1:5" x14ac:dyDescent="0.2">
      <c r="A10" s="49" t="s">
        <v>1180</v>
      </c>
      <c r="B10">
        <f t="shared" si="0"/>
        <v>2</v>
      </c>
      <c r="D10" t="s">
        <v>472</v>
      </c>
      <c r="E10">
        <v>2</v>
      </c>
    </row>
    <row r="11" spans="1:5" x14ac:dyDescent="0.2">
      <c r="A11" t="s">
        <v>1177</v>
      </c>
      <c r="B11">
        <f t="shared" si="0"/>
        <v>2</v>
      </c>
      <c r="D11" t="s">
        <v>493</v>
      </c>
      <c r="E11">
        <v>2</v>
      </c>
    </row>
    <row r="12" spans="1:5" x14ac:dyDescent="0.2">
      <c r="A12" t="s">
        <v>987</v>
      </c>
      <c r="B12">
        <f t="shared" si="0"/>
        <v>2</v>
      </c>
      <c r="D12" t="s">
        <v>510</v>
      </c>
      <c r="E12">
        <v>2</v>
      </c>
    </row>
    <row r="13" spans="1:5" x14ac:dyDescent="0.2">
      <c r="A13" t="s">
        <v>855</v>
      </c>
      <c r="B13">
        <f t="shared" si="0"/>
        <v>2</v>
      </c>
      <c r="D13" t="s">
        <v>525</v>
      </c>
      <c r="E13">
        <v>2</v>
      </c>
    </row>
    <row r="14" spans="1:5" x14ac:dyDescent="0.2">
      <c r="A14" t="s">
        <v>856</v>
      </c>
      <c r="B14">
        <f t="shared" si="0"/>
        <v>2</v>
      </c>
      <c r="D14" t="s">
        <v>540</v>
      </c>
      <c r="E14">
        <v>2</v>
      </c>
    </row>
    <row r="15" spans="1:5" x14ac:dyDescent="0.2">
      <c r="A15" s="43" t="s">
        <v>1132</v>
      </c>
      <c r="B15">
        <f t="shared" si="0"/>
        <v>2</v>
      </c>
      <c r="D15" t="s">
        <v>541</v>
      </c>
      <c r="E15">
        <v>2</v>
      </c>
    </row>
    <row r="16" spans="1:5" x14ac:dyDescent="0.2">
      <c r="A16" t="s">
        <v>1930</v>
      </c>
      <c r="B16">
        <f t="shared" si="0"/>
        <v>2</v>
      </c>
      <c r="D16" t="s">
        <v>550</v>
      </c>
      <c r="E16">
        <v>2</v>
      </c>
    </row>
    <row r="17" spans="1:5" x14ac:dyDescent="0.2">
      <c r="A17" t="s">
        <v>884</v>
      </c>
      <c r="B17">
        <f t="shared" si="0"/>
        <v>2</v>
      </c>
      <c r="D17" t="s">
        <v>555</v>
      </c>
      <c r="E17">
        <v>2</v>
      </c>
    </row>
    <row r="18" spans="1:5" x14ac:dyDescent="0.2">
      <c r="A18" s="59" t="s">
        <v>1344</v>
      </c>
      <c r="B18" t="e">
        <f t="shared" si="0"/>
        <v>#N/A</v>
      </c>
      <c r="D18" t="s">
        <v>558</v>
      </c>
      <c r="E18">
        <v>2</v>
      </c>
    </row>
    <row r="19" spans="1:5" x14ac:dyDescent="0.2">
      <c r="A19" s="45" t="s">
        <v>955</v>
      </c>
      <c r="B19">
        <f t="shared" si="0"/>
        <v>2</v>
      </c>
      <c r="D19" t="s">
        <v>562</v>
      </c>
      <c r="E19">
        <v>2</v>
      </c>
    </row>
    <row r="20" spans="1:5" x14ac:dyDescent="0.2">
      <c r="A20" t="s">
        <v>1220</v>
      </c>
      <c r="B20">
        <f t="shared" si="0"/>
        <v>2</v>
      </c>
      <c r="D20" t="s">
        <v>572</v>
      </c>
      <c r="E20">
        <v>2</v>
      </c>
    </row>
    <row r="21" spans="1:5" x14ac:dyDescent="0.2">
      <c r="A21" t="s">
        <v>655</v>
      </c>
      <c r="B21">
        <f t="shared" si="0"/>
        <v>2</v>
      </c>
      <c r="D21" t="s">
        <v>574</v>
      </c>
      <c r="E21">
        <v>2</v>
      </c>
    </row>
    <row r="22" spans="1:5" x14ac:dyDescent="0.2">
      <c r="A22" t="s">
        <v>1166</v>
      </c>
      <c r="B22">
        <f t="shared" si="0"/>
        <v>2</v>
      </c>
      <c r="D22" t="s">
        <v>576</v>
      </c>
      <c r="E22">
        <v>2</v>
      </c>
    </row>
    <row r="23" spans="1:5" x14ac:dyDescent="0.2">
      <c r="A23" t="s">
        <v>695</v>
      </c>
      <c r="B23">
        <f t="shared" si="0"/>
        <v>2</v>
      </c>
      <c r="D23" t="s">
        <v>579</v>
      </c>
      <c r="E23">
        <v>2</v>
      </c>
    </row>
    <row r="24" spans="1:5" x14ac:dyDescent="0.2">
      <c r="A24" s="49" t="s">
        <v>1057</v>
      </c>
      <c r="B24">
        <f t="shared" si="0"/>
        <v>2</v>
      </c>
      <c r="D24" t="s">
        <v>581</v>
      </c>
      <c r="E24">
        <v>2</v>
      </c>
    </row>
    <row r="25" spans="1:5" x14ac:dyDescent="0.2">
      <c r="A25" t="s">
        <v>1273</v>
      </c>
      <c r="B25">
        <f t="shared" si="0"/>
        <v>2</v>
      </c>
      <c r="D25" t="s">
        <v>582</v>
      </c>
      <c r="E25">
        <v>2</v>
      </c>
    </row>
    <row r="26" spans="1:5" x14ac:dyDescent="0.2">
      <c r="A26" t="s">
        <v>701</v>
      </c>
      <c r="B26">
        <f t="shared" si="0"/>
        <v>2</v>
      </c>
      <c r="D26" t="s">
        <v>622</v>
      </c>
      <c r="E26">
        <v>2</v>
      </c>
    </row>
    <row r="27" spans="1:5" x14ac:dyDescent="0.2">
      <c r="A27" s="49" t="s">
        <v>666</v>
      </c>
      <c r="B27">
        <f t="shared" si="0"/>
        <v>2</v>
      </c>
      <c r="D27" t="s">
        <v>627</v>
      </c>
      <c r="E27">
        <v>2</v>
      </c>
    </row>
    <row r="28" spans="1:5" x14ac:dyDescent="0.2">
      <c r="A28" s="63" t="s">
        <v>843</v>
      </c>
      <c r="B28">
        <f t="shared" si="0"/>
        <v>2</v>
      </c>
      <c r="D28" t="s">
        <v>629</v>
      </c>
      <c r="E28">
        <v>2</v>
      </c>
    </row>
    <row r="29" spans="1:5" x14ac:dyDescent="0.2">
      <c r="A29" t="s">
        <v>579</v>
      </c>
      <c r="B29">
        <f t="shared" si="0"/>
        <v>2</v>
      </c>
      <c r="D29" t="s">
        <v>634</v>
      </c>
      <c r="E29">
        <v>2</v>
      </c>
    </row>
    <row r="30" spans="1:5" x14ac:dyDescent="0.2">
      <c r="A30" t="s">
        <v>758</v>
      </c>
      <c r="B30">
        <f t="shared" si="0"/>
        <v>2</v>
      </c>
      <c r="D30" t="s">
        <v>642</v>
      </c>
      <c r="E30">
        <v>2</v>
      </c>
    </row>
    <row r="31" spans="1:5" x14ac:dyDescent="0.2">
      <c r="A31" t="s">
        <v>1140</v>
      </c>
      <c r="B31">
        <f t="shared" si="0"/>
        <v>2</v>
      </c>
      <c r="D31" t="s">
        <v>646</v>
      </c>
      <c r="E31">
        <v>2</v>
      </c>
    </row>
    <row r="32" spans="1:5" x14ac:dyDescent="0.2">
      <c r="A32" s="45" t="s">
        <v>724</v>
      </c>
      <c r="B32">
        <f t="shared" si="0"/>
        <v>2</v>
      </c>
      <c r="D32" t="s">
        <v>650</v>
      </c>
      <c r="E32">
        <v>2</v>
      </c>
    </row>
    <row r="33" spans="1:5" x14ac:dyDescent="0.2">
      <c r="A33" s="45" t="s">
        <v>808</v>
      </c>
      <c r="B33">
        <f t="shared" si="0"/>
        <v>2</v>
      </c>
      <c r="D33" t="s">
        <v>653</v>
      </c>
      <c r="E33">
        <v>2</v>
      </c>
    </row>
    <row r="34" spans="1:5" x14ac:dyDescent="0.2">
      <c r="A34" s="49" t="s">
        <v>944</v>
      </c>
      <c r="B34" t="e">
        <f t="shared" si="0"/>
        <v>#N/A</v>
      </c>
      <c r="D34" t="s">
        <v>655</v>
      </c>
      <c r="E34">
        <v>2</v>
      </c>
    </row>
    <row r="35" spans="1:5" x14ac:dyDescent="0.2">
      <c r="A35" t="s">
        <v>581</v>
      </c>
      <c r="B35">
        <f t="shared" si="0"/>
        <v>2</v>
      </c>
      <c r="D35" t="s">
        <v>656</v>
      </c>
      <c r="E35">
        <v>2</v>
      </c>
    </row>
    <row r="36" spans="1:5" x14ac:dyDescent="0.2">
      <c r="A36" s="66" t="s">
        <v>1245</v>
      </c>
      <c r="B36">
        <f t="shared" si="0"/>
        <v>2</v>
      </c>
      <c r="D36" t="s">
        <v>3126</v>
      </c>
      <c r="E36">
        <v>2</v>
      </c>
    </row>
    <row r="37" spans="1:5" x14ac:dyDescent="0.2">
      <c r="A37" t="s">
        <v>540</v>
      </c>
      <c r="B37">
        <f t="shared" si="0"/>
        <v>2</v>
      </c>
      <c r="D37" t="s">
        <v>665</v>
      </c>
      <c r="E37">
        <v>2</v>
      </c>
    </row>
    <row r="38" spans="1:5" x14ac:dyDescent="0.2">
      <c r="A38" s="59" t="s">
        <v>1339</v>
      </c>
      <c r="B38">
        <f t="shared" si="0"/>
        <v>2</v>
      </c>
      <c r="D38" t="s">
        <v>670</v>
      </c>
      <c r="E38">
        <v>2</v>
      </c>
    </row>
    <row r="39" spans="1:5" x14ac:dyDescent="0.2">
      <c r="A39" s="59" t="s">
        <v>942</v>
      </c>
      <c r="B39">
        <f t="shared" si="0"/>
        <v>2</v>
      </c>
      <c r="D39" t="s">
        <v>672</v>
      </c>
      <c r="E39">
        <v>2</v>
      </c>
    </row>
    <row r="40" spans="1:5" x14ac:dyDescent="0.2">
      <c r="A40" t="s">
        <v>629</v>
      </c>
      <c r="B40">
        <f t="shared" si="0"/>
        <v>2</v>
      </c>
      <c r="D40" t="s">
        <v>666</v>
      </c>
      <c r="E40">
        <v>2</v>
      </c>
    </row>
    <row r="41" spans="1:5" x14ac:dyDescent="0.2">
      <c r="A41" t="s">
        <v>432</v>
      </c>
      <c r="B41">
        <f t="shared" si="0"/>
        <v>2</v>
      </c>
      <c r="D41" s="1"/>
      <c r="E41">
        <v>2</v>
      </c>
    </row>
    <row r="42" spans="1:5" x14ac:dyDescent="0.2">
      <c r="A42" t="s">
        <v>153</v>
      </c>
      <c r="B42">
        <f t="shared" si="0"/>
        <v>2</v>
      </c>
      <c r="D42" t="s">
        <v>681</v>
      </c>
      <c r="E42">
        <v>2</v>
      </c>
    </row>
    <row r="43" spans="1:5" x14ac:dyDescent="0.2">
      <c r="A43" t="s">
        <v>547</v>
      </c>
      <c r="B43">
        <f t="shared" si="0"/>
        <v>2</v>
      </c>
      <c r="D43" t="s">
        <v>132</v>
      </c>
      <c r="E43">
        <v>2</v>
      </c>
    </row>
    <row r="44" spans="1:5" x14ac:dyDescent="0.2">
      <c r="A44" t="s">
        <v>1217</v>
      </c>
      <c r="B44">
        <f t="shared" si="0"/>
        <v>2</v>
      </c>
      <c r="D44" t="s">
        <v>695</v>
      </c>
      <c r="E44">
        <v>2</v>
      </c>
    </row>
    <row r="45" spans="1:5" x14ac:dyDescent="0.2">
      <c r="A45" t="s">
        <v>165</v>
      </c>
      <c r="B45" t="e">
        <f t="shared" si="0"/>
        <v>#N/A</v>
      </c>
      <c r="D45" t="s">
        <v>3127</v>
      </c>
      <c r="E45">
        <v>2</v>
      </c>
    </row>
    <row r="46" spans="1:5" x14ac:dyDescent="0.2">
      <c r="A46" t="s">
        <v>576</v>
      </c>
      <c r="B46">
        <f t="shared" si="0"/>
        <v>2</v>
      </c>
      <c r="D46" t="s">
        <v>701</v>
      </c>
      <c r="E46">
        <v>2</v>
      </c>
    </row>
    <row r="47" spans="1:5" x14ac:dyDescent="0.2">
      <c r="A47" t="s">
        <v>650</v>
      </c>
      <c r="B47">
        <f t="shared" si="0"/>
        <v>2</v>
      </c>
      <c r="D47" t="s">
        <v>698</v>
      </c>
      <c r="E47">
        <v>2</v>
      </c>
    </row>
    <row r="48" spans="1:5" x14ac:dyDescent="0.2">
      <c r="A48" t="s">
        <v>873</v>
      </c>
      <c r="B48">
        <f t="shared" si="0"/>
        <v>2</v>
      </c>
      <c r="D48" t="s">
        <v>132</v>
      </c>
      <c r="E48">
        <v>2</v>
      </c>
    </row>
    <row r="49" spans="1:5" x14ac:dyDescent="0.2">
      <c r="A49" t="s">
        <v>909</v>
      </c>
      <c r="B49">
        <f t="shared" si="0"/>
        <v>2</v>
      </c>
      <c r="D49" t="s">
        <v>3127</v>
      </c>
      <c r="E49">
        <v>2</v>
      </c>
    </row>
    <row r="50" spans="1:5" x14ac:dyDescent="0.2">
      <c r="A50" t="s">
        <v>938</v>
      </c>
      <c r="B50">
        <f t="shared" si="0"/>
        <v>2</v>
      </c>
      <c r="D50" t="s">
        <v>712</v>
      </c>
      <c r="E50">
        <v>2</v>
      </c>
    </row>
    <row r="51" spans="1:5" x14ac:dyDescent="0.2">
      <c r="A51" s="49" t="s">
        <v>1223</v>
      </c>
      <c r="B51">
        <f t="shared" si="0"/>
        <v>2</v>
      </c>
      <c r="D51" t="s">
        <v>717</v>
      </c>
      <c r="E51">
        <v>2</v>
      </c>
    </row>
    <row r="52" spans="1:5" x14ac:dyDescent="0.2">
      <c r="A52" t="s">
        <v>1007</v>
      </c>
      <c r="B52">
        <f t="shared" si="0"/>
        <v>2</v>
      </c>
      <c r="D52" t="s">
        <v>719</v>
      </c>
      <c r="E52">
        <v>2</v>
      </c>
    </row>
    <row r="53" spans="1:5" x14ac:dyDescent="0.2">
      <c r="A53" s="49" t="s">
        <v>1007</v>
      </c>
      <c r="B53">
        <f t="shared" si="0"/>
        <v>2</v>
      </c>
      <c r="D53" s="45" t="s">
        <v>724</v>
      </c>
      <c r="E53">
        <v>2</v>
      </c>
    </row>
    <row r="54" spans="1:5" x14ac:dyDescent="0.2">
      <c r="A54" t="s">
        <v>555</v>
      </c>
      <c r="B54">
        <f t="shared" si="0"/>
        <v>2</v>
      </c>
      <c r="D54" t="s">
        <v>727</v>
      </c>
      <c r="E54">
        <v>2</v>
      </c>
    </row>
    <row r="55" spans="1:5" x14ac:dyDescent="0.2">
      <c r="A55" t="s">
        <v>1145</v>
      </c>
      <c r="B55">
        <f t="shared" si="0"/>
        <v>2</v>
      </c>
      <c r="D55" t="s">
        <v>729</v>
      </c>
      <c r="E55">
        <v>2</v>
      </c>
    </row>
    <row r="56" spans="1:5" x14ac:dyDescent="0.2">
      <c r="A56" t="s">
        <v>420</v>
      </c>
      <c r="B56">
        <f t="shared" si="0"/>
        <v>2</v>
      </c>
      <c r="D56" t="s">
        <v>732</v>
      </c>
      <c r="E56">
        <v>2</v>
      </c>
    </row>
    <row r="57" spans="1:5" x14ac:dyDescent="0.2">
      <c r="A57" t="s">
        <v>782</v>
      </c>
      <c r="B57">
        <f t="shared" si="0"/>
        <v>2</v>
      </c>
      <c r="D57" t="s">
        <v>737</v>
      </c>
      <c r="E57">
        <v>2</v>
      </c>
    </row>
    <row r="58" spans="1:5" x14ac:dyDescent="0.2">
      <c r="A58" t="s">
        <v>737</v>
      </c>
      <c r="B58">
        <f t="shared" si="0"/>
        <v>2</v>
      </c>
      <c r="D58" t="s">
        <v>733</v>
      </c>
      <c r="E58">
        <v>2</v>
      </c>
    </row>
    <row r="59" spans="1:5" x14ac:dyDescent="0.2">
      <c r="A59" t="s">
        <v>744</v>
      </c>
      <c r="B59" t="e">
        <f t="shared" si="0"/>
        <v>#N/A</v>
      </c>
      <c r="D59" t="s">
        <v>742</v>
      </c>
      <c r="E59">
        <v>2</v>
      </c>
    </row>
    <row r="60" spans="1:5" x14ac:dyDescent="0.2">
      <c r="A60" s="43" t="s">
        <v>1155</v>
      </c>
      <c r="B60">
        <f t="shared" si="0"/>
        <v>2</v>
      </c>
      <c r="D60" s="43" t="s">
        <v>1858</v>
      </c>
      <c r="E60">
        <v>2</v>
      </c>
    </row>
    <row r="61" spans="1:5" x14ac:dyDescent="0.2">
      <c r="A61" t="s">
        <v>727</v>
      </c>
      <c r="B61">
        <f t="shared" si="0"/>
        <v>2</v>
      </c>
      <c r="D61" t="s">
        <v>753</v>
      </c>
      <c r="E61">
        <v>2</v>
      </c>
    </row>
    <row r="62" spans="1:5" x14ac:dyDescent="0.2">
      <c r="A62" t="s">
        <v>733</v>
      </c>
      <c r="B62">
        <f t="shared" si="0"/>
        <v>2</v>
      </c>
      <c r="D62" t="s">
        <v>742</v>
      </c>
      <c r="E62">
        <v>2</v>
      </c>
    </row>
    <row r="63" spans="1:5" x14ac:dyDescent="0.2">
      <c r="A63" s="49" t="s">
        <v>715</v>
      </c>
      <c r="B63" t="e">
        <f t="shared" si="0"/>
        <v>#N/A</v>
      </c>
      <c r="D63" t="s">
        <v>757</v>
      </c>
      <c r="E63">
        <v>2</v>
      </c>
    </row>
    <row r="64" spans="1:5" x14ac:dyDescent="0.2">
      <c r="A64" s="59" t="s">
        <v>1077</v>
      </c>
      <c r="B64" t="e">
        <f t="shared" si="0"/>
        <v>#N/A</v>
      </c>
      <c r="D64" t="s">
        <v>758</v>
      </c>
      <c r="E64">
        <v>2</v>
      </c>
    </row>
    <row r="65" spans="1:5" x14ac:dyDescent="0.2">
      <c r="A65" t="s">
        <v>831</v>
      </c>
      <c r="B65" t="e">
        <f t="shared" si="0"/>
        <v>#N/A</v>
      </c>
      <c r="D65" t="s">
        <v>138</v>
      </c>
      <c r="E65">
        <v>2</v>
      </c>
    </row>
    <row r="66" spans="1:5" x14ac:dyDescent="0.2">
      <c r="A66" t="s">
        <v>1373</v>
      </c>
      <c r="B66">
        <f t="shared" si="0"/>
        <v>2</v>
      </c>
      <c r="D66" t="s">
        <v>757</v>
      </c>
      <c r="E66">
        <v>2</v>
      </c>
    </row>
    <row r="67" spans="1:5" x14ac:dyDescent="0.2">
      <c r="A67" s="1" t="s">
        <v>978</v>
      </c>
      <c r="B67">
        <f t="shared" ref="B67:B130" si="1">VLOOKUP(A67,$D$2:$E$219,2,FALSE)</f>
        <v>2</v>
      </c>
      <c r="D67" t="s">
        <v>136</v>
      </c>
      <c r="E67">
        <v>2</v>
      </c>
    </row>
    <row r="68" spans="1:5" x14ac:dyDescent="0.2">
      <c r="A68" s="60" t="s">
        <v>978</v>
      </c>
      <c r="B68">
        <f t="shared" si="1"/>
        <v>2</v>
      </c>
      <c r="D68" t="s">
        <v>138</v>
      </c>
      <c r="E68">
        <v>2</v>
      </c>
    </row>
    <row r="69" spans="1:5" x14ac:dyDescent="0.2">
      <c r="A69" t="s">
        <v>960</v>
      </c>
      <c r="B69">
        <f t="shared" si="1"/>
        <v>2</v>
      </c>
      <c r="D69" t="s">
        <v>769</v>
      </c>
      <c r="E69">
        <v>2</v>
      </c>
    </row>
    <row r="70" spans="1:5" x14ac:dyDescent="0.2">
      <c r="A70" s="60" t="s">
        <v>1054</v>
      </c>
      <c r="B70">
        <f t="shared" si="1"/>
        <v>2</v>
      </c>
      <c r="D70" t="s">
        <v>757</v>
      </c>
      <c r="E70">
        <v>2</v>
      </c>
    </row>
    <row r="71" spans="1:5" x14ac:dyDescent="0.2">
      <c r="A71" t="s">
        <v>858</v>
      </c>
      <c r="B71">
        <f t="shared" si="1"/>
        <v>2</v>
      </c>
      <c r="D71" t="s">
        <v>761</v>
      </c>
      <c r="E71">
        <v>2</v>
      </c>
    </row>
    <row r="72" spans="1:5" x14ac:dyDescent="0.2">
      <c r="A72" t="s">
        <v>510</v>
      </c>
      <c r="B72">
        <f t="shared" si="1"/>
        <v>2</v>
      </c>
      <c r="D72" t="s">
        <v>774</v>
      </c>
      <c r="E72">
        <v>2</v>
      </c>
    </row>
    <row r="73" spans="1:5" x14ac:dyDescent="0.2">
      <c r="A73" t="s">
        <v>2170</v>
      </c>
      <c r="B73">
        <f t="shared" si="1"/>
        <v>2</v>
      </c>
      <c r="D73" t="s">
        <v>778</v>
      </c>
      <c r="E73">
        <v>2</v>
      </c>
    </row>
    <row r="74" spans="1:5" x14ac:dyDescent="0.2">
      <c r="A74" s="1" t="s">
        <v>1205</v>
      </c>
      <c r="B74">
        <f t="shared" si="1"/>
        <v>2</v>
      </c>
      <c r="D74" t="s">
        <v>782</v>
      </c>
      <c r="E74">
        <v>2</v>
      </c>
    </row>
    <row r="75" spans="1:5" x14ac:dyDescent="0.2">
      <c r="A75" s="63" t="s">
        <v>867</v>
      </c>
      <c r="B75">
        <f t="shared" si="1"/>
        <v>2</v>
      </c>
      <c r="D75" t="s">
        <v>771</v>
      </c>
      <c r="E75">
        <v>2</v>
      </c>
    </row>
    <row r="76" spans="1:5" x14ac:dyDescent="0.2">
      <c r="A76" t="s">
        <v>1372</v>
      </c>
      <c r="B76">
        <f t="shared" si="1"/>
        <v>2</v>
      </c>
      <c r="D76" t="s">
        <v>772</v>
      </c>
      <c r="E76">
        <v>2</v>
      </c>
    </row>
    <row r="77" spans="1:5" x14ac:dyDescent="0.2">
      <c r="A77" t="s">
        <v>472</v>
      </c>
      <c r="B77">
        <f t="shared" si="1"/>
        <v>2</v>
      </c>
      <c r="D77" t="s">
        <v>782</v>
      </c>
      <c r="E77">
        <v>2</v>
      </c>
    </row>
    <row r="78" spans="1:5" x14ac:dyDescent="0.2">
      <c r="A78" t="s">
        <v>930</v>
      </c>
      <c r="B78">
        <f t="shared" si="1"/>
        <v>2</v>
      </c>
      <c r="D78" t="s">
        <v>783</v>
      </c>
      <c r="E78">
        <v>2</v>
      </c>
    </row>
    <row r="79" spans="1:5" x14ac:dyDescent="0.2">
      <c r="A79" s="1" t="s">
        <v>436</v>
      </c>
      <c r="B79">
        <f t="shared" si="1"/>
        <v>2</v>
      </c>
      <c r="D79" t="s">
        <v>788</v>
      </c>
      <c r="E79">
        <v>2</v>
      </c>
    </row>
    <row r="80" spans="1:5" x14ac:dyDescent="0.2">
      <c r="A80" t="s">
        <v>757</v>
      </c>
      <c r="B80">
        <f t="shared" si="1"/>
        <v>2</v>
      </c>
      <c r="D80" t="s">
        <v>794</v>
      </c>
      <c r="E80">
        <v>2</v>
      </c>
    </row>
    <row r="81" spans="1:5" x14ac:dyDescent="0.2">
      <c r="A81" t="s">
        <v>952</v>
      </c>
      <c r="B81">
        <f t="shared" si="1"/>
        <v>2</v>
      </c>
      <c r="D81" t="s">
        <v>802</v>
      </c>
      <c r="E81">
        <v>2</v>
      </c>
    </row>
    <row r="82" spans="1:5" x14ac:dyDescent="0.2">
      <c r="A82" s="1" t="s">
        <v>926</v>
      </c>
      <c r="B82">
        <f t="shared" si="1"/>
        <v>2</v>
      </c>
      <c r="D82" s="45" t="s">
        <v>808</v>
      </c>
      <c r="E82">
        <v>2</v>
      </c>
    </row>
    <row r="83" spans="1:5" x14ac:dyDescent="0.2">
      <c r="A83" s="1" t="s">
        <v>950</v>
      </c>
      <c r="B83">
        <f t="shared" si="1"/>
        <v>2</v>
      </c>
      <c r="D83" t="s">
        <v>813</v>
      </c>
      <c r="E83">
        <v>2</v>
      </c>
    </row>
    <row r="84" spans="1:5" x14ac:dyDescent="0.2">
      <c r="A84" s="1" t="s">
        <v>1152</v>
      </c>
      <c r="B84">
        <f t="shared" si="1"/>
        <v>2</v>
      </c>
      <c r="D84" t="s">
        <v>818</v>
      </c>
      <c r="E84">
        <v>2</v>
      </c>
    </row>
    <row r="85" spans="1:5" x14ac:dyDescent="0.2">
      <c r="A85" t="s">
        <v>880</v>
      </c>
      <c r="B85">
        <f t="shared" si="1"/>
        <v>2</v>
      </c>
      <c r="D85" t="s">
        <v>819</v>
      </c>
      <c r="E85">
        <v>2</v>
      </c>
    </row>
    <row r="86" spans="1:5" x14ac:dyDescent="0.2">
      <c r="A86" t="s">
        <v>572</v>
      </c>
      <c r="B86">
        <f t="shared" si="1"/>
        <v>2</v>
      </c>
      <c r="D86" t="s">
        <v>820</v>
      </c>
      <c r="E86">
        <v>2</v>
      </c>
    </row>
    <row r="87" spans="1:5" x14ac:dyDescent="0.2">
      <c r="A87" t="s">
        <v>794</v>
      </c>
      <c r="B87">
        <f t="shared" si="1"/>
        <v>2</v>
      </c>
      <c r="D87" t="s">
        <v>817</v>
      </c>
      <c r="E87">
        <v>2</v>
      </c>
    </row>
    <row r="88" spans="1:5" x14ac:dyDescent="0.2">
      <c r="A88" t="s">
        <v>665</v>
      </c>
      <c r="B88">
        <f t="shared" si="1"/>
        <v>2</v>
      </c>
      <c r="D88" t="s">
        <v>818</v>
      </c>
      <c r="E88">
        <v>2</v>
      </c>
    </row>
    <row r="89" spans="1:5" x14ac:dyDescent="0.2">
      <c r="A89" t="s">
        <v>885</v>
      </c>
      <c r="B89">
        <f t="shared" si="1"/>
        <v>2</v>
      </c>
      <c r="D89" t="s">
        <v>829</v>
      </c>
      <c r="E89">
        <v>2</v>
      </c>
    </row>
    <row r="90" spans="1:5" x14ac:dyDescent="0.2">
      <c r="A90" t="s">
        <v>627</v>
      </c>
      <c r="B90">
        <f t="shared" si="1"/>
        <v>2</v>
      </c>
      <c r="D90" t="s">
        <v>830</v>
      </c>
      <c r="E90">
        <v>2</v>
      </c>
    </row>
    <row r="91" spans="1:5" x14ac:dyDescent="0.2">
      <c r="A91" t="s">
        <v>769</v>
      </c>
      <c r="B91">
        <f t="shared" si="1"/>
        <v>2</v>
      </c>
      <c r="D91" t="s">
        <v>1930</v>
      </c>
      <c r="E91">
        <v>2</v>
      </c>
    </row>
    <row r="92" spans="1:5" x14ac:dyDescent="0.2">
      <c r="A92" t="s">
        <v>712</v>
      </c>
      <c r="B92">
        <f t="shared" si="1"/>
        <v>2</v>
      </c>
      <c r="D92" s="63" t="s">
        <v>843</v>
      </c>
      <c r="E92">
        <v>2</v>
      </c>
    </row>
    <row r="93" spans="1:5" x14ac:dyDescent="0.2">
      <c r="A93" t="s">
        <v>919</v>
      </c>
      <c r="B93">
        <f t="shared" si="1"/>
        <v>2</v>
      </c>
      <c r="D93" t="s">
        <v>845</v>
      </c>
      <c r="E93">
        <v>2</v>
      </c>
    </row>
    <row r="94" spans="1:5" x14ac:dyDescent="0.2">
      <c r="A94" t="s">
        <v>1319</v>
      </c>
      <c r="B94">
        <f t="shared" si="1"/>
        <v>2</v>
      </c>
      <c r="D94" t="s">
        <v>851</v>
      </c>
      <c r="E94">
        <v>2</v>
      </c>
    </row>
    <row r="95" spans="1:5" x14ac:dyDescent="0.2">
      <c r="A95" s="49" t="s">
        <v>988</v>
      </c>
      <c r="B95">
        <f t="shared" si="1"/>
        <v>2</v>
      </c>
      <c r="D95" t="s">
        <v>855</v>
      </c>
      <c r="E95">
        <v>2</v>
      </c>
    </row>
    <row r="96" spans="1:5" x14ac:dyDescent="0.2">
      <c r="A96" t="s">
        <v>817</v>
      </c>
      <c r="B96">
        <f t="shared" si="1"/>
        <v>2</v>
      </c>
      <c r="D96" t="s">
        <v>856</v>
      </c>
      <c r="E96">
        <v>2</v>
      </c>
    </row>
    <row r="97" spans="1:5" x14ac:dyDescent="0.2">
      <c r="A97" t="s">
        <v>753</v>
      </c>
      <c r="B97">
        <f t="shared" si="1"/>
        <v>2</v>
      </c>
      <c r="D97" t="s">
        <v>858</v>
      </c>
      <c r="E97">
        <v>2</v>
      </c>
    </row>
    <row r="98" spans="1:5" x14ac:dyDescent="0.2">
      <c r="A98" t="s">
        <v>1315</v>
      </c>
      <c r="B98">
        <f t="shared" si="1"/>
        <v>2</v>
      </c>
      <c r="D98" t="s">
        <v>862</v>
      </c>
      <c r="E98">
        <v>2</v>
      </c>
    </row>
    <row r="99" spans="1:5" x14ac:dyDescent="0.2">
      <c r="A99" t="s">
        <v>156</v>
      </c>
      <c r="B99">
        <f t="shared" si="1"/>
        <v>2</v>
      </c>
      <c r="D99" s="63" t="s">
        <v>867</v>
      </c>
      <c r="E99">
        <v>2</v>
      </c>
    </row>
    <row r="100" spans="1:5" x14ac:dyDescent="0.2">
      <c r="A100" t="s">
        <v>1821</v>
      </c>
      <c r="B100" t="e">
        <f t="shared" si="1"/>
        <v>#N/A</v>
      </c>
      <c r="D100" t="s">
        <v>147</v>
      </c>
      <c r="E100">
        <v>2</v>
      </c>
    </row>
    <row r="101" spans="1:5" x14ac:dyDescent="0.2">
      <c r="A101" t="s">
        <v>877</v>
      </c>
      <c r="B101">
        <f t="shared" si="1"/>
        <v>2</v>
      </c>
      <c r="D101" t="s">
        <v>873</v>
      </c>
      <c r="E101">
        <v>2</v>
      </c>
    </row>
    <row r="102" spans="1:5" x14ac:dyDescent="0.2">
      <c r="A102" t="s">
        <v>1162</v>
      </c>
      <c r="B102">
        <f t="shared" si="1"/>
        <v>2</v>
      </c>
      <c r="D102" t="s">
        <v>877</v>
      </c>
      <c r="E102">
        <v>2</v>
      </c>
    </row>
    <row r="103" spans="1:5" x14ac:dyDescent="0.2">
      <c r="A103" t="s">
        <v>742</v>
      </c>
      <c r="B103">
        <f t="shared" si="1"/>
        <v>2</v>
      </c>
      <c r="D103" t="s">
        <v>877</v>
      </c>
      <c r="E103">
        <v>2</v>
      </c>
    </row>
    <row r="104" spans="1:5" x14ac:dyDescent="0.2">
      <c r="A104" s="49" t="s">
        <v>1018</v>
      </c>
      <c r="B104" t="e">
        <f t="shared" si="1"/>
        <v>#N/A</v>
      </c>
      <c r="D104" t="s">
        <v>880</v>
      </c>
      <c r="E104">
        <v>2</v>
      </c>
    </row>
    <row r="105" spans="1:5" x14ac:dyDescent="0.2">
      <c r="A105" t="s">
        <v>845</v>
      </c>
      <c r="B105">
        <f t="shared" si="1"/>
        <v>2</v>
      </c>
      <c r="D105" t="s">
        <v>884</v>
      </c>
      <c r="E105">
        <v>2</v>
      </c>
    </row>
    <row r="106" spans="1:5" x14ac:dyDescent="0.2">
      <c r="A106" s="43" t="s">
        <v>1246</v>
      </c>
      <c r="B106">
        <f t="shared" si="1"/>
        <v>2</v>
      </c>
      <c r="D106" t="s">
        <v>885</v>
      </c>
      <c r="E106">
        <v>2</v>
      </c>
    </row>
    <row r="107" spans="1:5" x14ac:dyDescent="0.2">
      <c r="A107" t="s">
        <v>774</v>
      </c>
      <c r="B107">
        <f t="shared" si="1"/>
        <v>2</v>
      </c>
      <c r="D107" t="s">
        <v>888</v>
      </c>
      <c r="E107">
        <v>2</v>
      </c>
    </row>
    <row r="108" spans="1:5" x14ac:dyDescent="0.2">
      <c r="A108" t="s">
        <v>467</v>
      </c>
      <c r="B108">
        <f t="shared" si="1"/>
        <v>2</v>
      </c>
      <c r="D108" t="s">
        <v>889</v>
      </c>
      <c r="E108">
        <v>2</v>
      </c>
    </row>
    <row r="109" spans="1:5" x14ac:dyDescent="0.2">
      <c r="A109" t="s">
        <v>1327</v>
      </c>
      <c r="B109">
        <f t="shared" si="1"/>
        <v>2</v>
      </c>
      <c r="D109" t="s">
        <v>888</v>
      </c>
      <c r="E109">
        <v>2</v>
      </c>
    </row>
    <row r="110" spans="1:5" x14ac:dyDescent="0.2">
      <c r="A110" t="s">
        <v>525</v>
      </c>
      <c r="B110">
        <f t="shared" si="1"/>
        <v>2</v>
      </c>
      <c r="D110" t="s">
        <v>547</v>
      </c>
      <c r="E110">
        <v>2</v>
      </c>
    </row>
    <row r="111" spans="1:5" x14ac:dyDescent="0.2">
      <c r="A111" t="s">
        <v>582</v>
      </c>
      <c r="B111">
        <f t="shared" si="1"/>
        <v>2</v>
      </c>
      <c r="D111" t="s">
        <v>892</v>
      </c>
      <c r="E111">
        <v>2</v>
      </c>
    </row>
    <row r="112" spans="1:5" x14ac:dyDescent="0.2">
      <c r="A112" t="s">
        <v>996</v>
      </c>
      <c r="B112">
        <f t="shared" si="1"/>
        <v>2</v>
      </c>
      <c r="D112" t="s">
        <v>888</v>
      </c>
      <c r="E112">
        <v>2</v>
      </c>
    </row>
    <row r="113" spans="1:5" x14ac:dyDescent="0.2">
      <c r="A113" t="s">
        <v>672</v>
      </c>
      <c r="B113">
        <f t="shared" si="1"/>
        <v>2</v>
      </c>
      <c r="D113" t="s">
        <v>888</v>
      </c>
      <c r="E113">
        <v>2</v>
      </c>
    </row>
    <row r="114" spans="1:5" x14ac:dyDescent="0.2">
      <c r="A114" t="s">
        <v>1216</v>
      </c>
      <c r="B114">
        <f t="shared" si="1"/>
        <v>2</v>
      </c>
      <c r="D114" t="s">
        <v>888</v>
      </c>
      <c r="E114">
        <v>2</v>
      </c>
    </row>
    <row r="115" spans="1:5" x14ac:dyDescent="0.2">
      <c r="A115" s="49" t="s">
        <v>497</v>
      </c>
      <c r="B115" t="e">
        <f t="shared" si="1"/>
        <v>#N/A</v>
      </c>
      <c r="D115" t="s">
        <v>153</v>
      </c>
      <c r="E115">
        <v>2</v>
      </c>
    </row>
    <row r="116" spans="1:5" x14ac:dyDescent="0.2">
      <c r="A116" t="s">
        <v>778</v>
      </c>
      <c r="B116">
        <f t="shared" si="1"/>
        <v>2</v>
      </c>
      <c r="D116" t="s">
        <v>909</v>
      </c>
      <c r="E116">
        <v>2</v>
      </c>
    </row>
    <row r="117" spans="1:5" x14ac:dyDescent="0.2">
      <c r="A117" s="49" t="s">
        <v>806</v>
      </c>
      <c r="B117" t="e">
        <f t="shared" si="1"/>
        <v>#N/A</v>
      </c>
      <c r="D117" t="s">
        <v>911</v>
      </c>
      <c r="E117">
        <v>2</v>
      </c>
    </row>
    <row r="118" spans="1:5" x14ac:dyDescent="0.2">
      <c r="A118" t="s">
        <v>1133</v>
      </c>
      <c r="B118">
        <f t="shared" si="1"/>
        <v>2</v>
      </c>
      <c r="D118" t="s">
        <v>153</v>
      </c>
      <c r="E118">
        <v>2</v>
      </c>
    </row>
    <row r="119" spans="1:5" x14ac:dyDescent="0.2">
      <c r="A119" s="43" t="s">
        <v>1137</v>
      </c>
      <c r="B119">
        <f t="shared" si="1"/>
        <v>2</v>
      </c>
      <c r="D119" t="s">
        <v>919</v>
      </c>
      <c r="E119">
        <v>2</v>
      </c>
    </row>
    <row r="120" spans="1:5" x14ac:dyDescent="0.2">
      <c r="A120" s="49" t="s">
        <v>1158</v>
      </c>
      <c r="B120" t="e">
        <f t="shared" si="1"/>
        <v>#N/A</v>
      </c>
      <c r="D120" t="s">
        <v>924</v>
      </c>
      <c r="E120">
        <v>2</v>
      </c>
    </row>
    <row r="121" spans="1:5" x14ac:dyDescent="0.2">
      <c r="A121" t="s">
        <v>889</v>
      </c>
      <c r="B121">
        <f t="shared" si="1"/>
        <v>2</v>
      </c>
      <c r="D121" t="s">
        <v>926</v>
      </c>
      <c r="E121">
        <v>2</v>
      </c>
    </row>
    <row r="122" spans="1:5" x14ac:dyDescent="0.2">
      <c r="A122" t="s">
        <v>953</v>
      </c>
      <c r="B122">
        <f t="shared" si="1"/>
        <v>2</v>
      </c>
      <c r="D122" t="s">
        <v>929</v>
      </c>
      <c r="E122">
        <v>2</v>
      </c>
    </row>
    <row r="123" spans="1:5" x14ac:dyDescent="0.2">
      <c r="A123" t="s">
        <v>461</v>
      </c>
      <c r="B123">
        <f t="shared" si="1"/>
        <v>2</v>
      </c>
      <c r="D123" t="s">
        <v>930</v>
      </c>
      <c r="E123">
        <v>2</v>
      </c>
    </row>
    <row r="124" spans="1:5" x14ac:dyDescent="0.2">
      <c r="A124" t="s">
        <v>788</v>
      </c>
      <c r="B124">
        <f t="shared" si="1"/>
        <v>2</v>
      </c>
      <c r="D124" t="s">
        <v>935</v>
      </c>
      <c r="E124">
        <v>2</v>
      </c>
    </row>
    <row r="125" spans="1:5" x14ac:dyDescent="0.2">
      <c r="A125" t="s">
        <v>935</v>
      </c>
      <c r="B125">
        <f t="shared" si="1"/>
        <v>2</v>
      </c>
      <c r="D125" t="s">
        <v>156</v>
      </c>
      <c r="E125">
        <v>2</v>
      </c>
    </row>
    <row r="126" spans="1:5" x14ac:dyDescent="0.2">
      <c r="A126" t="s">
        <v>802</v>
      </c>
      <c r="B126">
        <f t="shared" si="1"/>
        <v>2</v>
      </c>
      <c r="D126" t="s">
        <v>937</v>
      </c>
      <c r="E126">
        <v>2</v>
      </c>
    </row>
    <row r="127" spans="1:5" x14ac:dyDescent="0.2">
      <c r="A127" s="43" t="s">
        <v>1198</v>
      </c>
      <c r="B127">
        <f t="shared" si="1"/>
        <v>2</v>
      </c>
      <c r="D127" t="s">
        <v>938</v>
      </c>
      <c r="E127">
        <v>2</v>
      </c>
    </row>
    <row r="128" spans="1:5" x14ac:dyDescent="0.2">
      <c r="A128" s="43" t="s">
        <v>1272</v>
      </c>
      <c r="B128">
        <f t="shared" si="1"/>
        <v>2</v>
      </c>
      <c r="D128" t="s">
        <v>942</v>
      </c>
      <c r="E128">
        <v>2</v>
      </c>
    </row>
    <row r="129" spans="1:5" x14ac:dyDescent="0.2">
      <c r="A129" s="49" t="s">
        <v>1272</v>
      </c>
      <c r="B129">
        <f t="shared" si="1"/>
        <v>2</v>
      </c>
      <c r="D129" t="s">
        <v>945</v>
      </c>
      <c r="E129">
        <v>2</v>
      </c>
    </row>
    <row r="130" spans="1:5" x14ac:dyDescent="0.2">
      <c r="A130" t="s">
        <v>862</v>
      </c>
      <c r="B130">
        <f t="shared" si="1"/>
        <v>2</v>
      </c>
      <c r="D130" t="s">
        <v>950</v>
      </c>
      <c r="E130">
        <v>2</v>
      </c>
    </row>
    <row r="131" spans="1:5" x14ac:dyDescent="0.2">
      <c r="A131" t="s">
        <v>1170</v>
      </c>
      <c r="B131">
        <f t="shared" ref="B131:B137" si="2">VLOOKUP(A131,$D$2:$E$219,2,FALSE)</f>
        <v>2</v>
      </c>
      <c r="D131" t="s">
        <v>952</v>
      </c>
      <c r="E131">
        <v>2</v>
      </c>
    </row>
    <row r="132" spans="1:5" x14ac:dyDescent="0.2">
      <c r="A132" t="s">
        <v>404</v>
      </c>
      <c r="B132">
        <f t="shared" si="2"/>
        <v>2</v>
      </c>
      <c r="D132" t="s">
        <v>953</v>
      </c>
      <c r="E132">
        <v>2</v>
      </c>
    </row>
    <row r="133" spans="1:5" x14ac:dyDescent="0.2">
      <c r="A133" t="s">
        <v>646</v>
      </c>
      <c r="B133">
        <f t="shared" si="2"/>
        <v>2</v>
      </c>
      <c r="D133" s="45" t="s">
        <v>955</v>
      </c>
      <c r="E133">
        <v>2</v>
      </c>
    </row>
    <row r="134" spans="1:5" x14ac:dyDescent="0.2">
      <c r="A134" t="s">
        <v>818</v>
      </c>
      <c r="B134">
        <f t="shared" si="2"/>
        <v>2</v>
      </c>
      <c r="D134" t="s">
        <v>945</v>
      </c>
      <c r="E134">
        <v>2</v>
      </c>
    </row>
    <row r="135" spans="1:5" x14ac:dyDescent="0.2">
      <c r="A135" s="49" t="s">
        <v>1096</v>
      </c>
      <c r="B135" t="e">
        <f t="shared" si="2"/>
        <v>#N/A</v>
      </c>
      <c r="D135" t="s">
        <v>958</v>
      </c>
      <c r="E135">
        <v>2</v>
      </c>
    </row>
    <row r="136" spans="1:5" x14ac:dyDescent="0.2">
      <c r="A136" s="47" t="s">
        <v>1142</v>
      </c>
      <c r="B136">
        <f t="shared" si="2"/>
        <v>2</v>
      </c>
      <c r="D136" t="s">
        <v>960</v>
      </c>
      <c r="E136">
        <v>2</v>
      </c>
    </row>
    <row r="137" spans="1:5" x14ac:dyDescent="0.2">
      <c r="A137" t="s">
        <v>783</v>
      </c>
      <c r="B137">
        <f t="shared" si="2"/>
        <v>2</v>
      </c>
      <c r="D137" t="s">
        <v>971</v>
      </c>
      <c r="E137">
        <v>2</v>
      </c>
    </row>
    <row r="138" spans="1:5" x14ac:dyDescent="0.2">
      <c r="D138" t="s">
        <v>971</v>
      </c>
      <c r="E138">
        <v>2</v>
      </c>
    </row>
    <row r="139" spans="1:5" x14ac:dyDescent="0.2">
      <c r="D139" t="s">
        <v>978</v>
      </c>
      <c r="E139">
        <v>2</v>
      </c>
    </row>
    <row r="140" spans="1:5" x14ac:dyDescent="0.2">
      <c r="D140" t="s">
        <v>987</v>
      </c>
      <c r="E140">
        <v>2</v>
      </c>
    </row>
    <row r="141" spans="1:5" x14ac:dyDescent="0.2">
      <c r="D141" t="s">
        <v>988</v>
      </c>
      <c r="E141">
        <v>2</v>
      </c>
    </row>
    <row r="142" spans="1:5" x14ac:dyDescent="0.2">
      <c r="D142" t="s">
        <v>996</v>
      </c>
      <c r="E142">
        <v>2</v>
      </c>
    </row>
    <row r="143" spans="1:5" x14ac:dyDescent="0.2">
      <c r="D143" t="s">
        <v>998</v>
      </c>
      <c r="E143">
        <v>2</v>
      </c>
    </row>
    <row r="144" spans="1:5" x14ac:dyDescent="0.2">
      <c r="D144" t="s">
        <v>1001</v>
      </c>
      <c r="E144">
        <v>2</v>
      </c>
    </row>
    <row r="145" spans="4:5" x14ac:dyDescent="0.2">
      <c r="D145" t="s">
        <v>987</v>
      </c>
      <c r="E145">
        <v>2</v>
      </c>
    </row>
    <row r="146" spans="4:5" x14ac:dyDescent="0.2">
      <c r="D146" t="s">
        <v>987</v>
      </c>
      <c r="E146">
        <v>2</v>
      </c>
    </row>
    <row r="147" spans="4:5" x14ac:dyDescent="0.2">
      <c r="D147" t="s">
        <v>1007</v>
      </c>
      <c r="E147">
        <v>2</v>
      </c>
    </row>
    <row r="148" spans="4:5" x14ac:dyDescent="0.2">
      <c r="D148" t="s">
        <v>1007</v>
      </c>
      <c r="E148">
        <v>2</v>
      </c>
    </row>
    <row r="149" spans="4:5" x14ac:dyDescent="0.2">
      <c r="D149" t="s">
        <v>1022</v>
      </c>
      <c r="E149">
        <v>2</v>
      </c>
    </row>
    <row r="150" spans="4:5" x14ac:dyDescent="0.2">
      <c r="D150" t="s">
        <v>1026</v>
      </c>
      <c r="E150">
        <v>2</v>
      </c>
    </row>
    <row r="151" spans="4:5" x14ac:dyDescent="0.2">
      <c r="D151" t="s">
        <v>1026</v>
      </c>
      <c r="E151">
        <v>2</v>
      </c>
    </row>
    <row r="152" spans="4:5" x14ac:dyDescent="0.2">
      <c r="D152" t="s">
        <v>1027</v>
      </c>
      <c r="E152">
        <v>2</v>
      </c>
    </row>
    <row r="153" spans="4:5" x14ac:dyDescent="0.2">
      <c r="D153" t="s">
        <v>1029</v>
      </c>
      <c r="E153">
        <v>2</v>
      </c>
    </row>
    <row r="154" spans="4:5" x14ac:dyDescent="0.2">
      <c r="D154" t="s">
        <v>1032</v>
      </c>
      <c r="E154">
        <v>2</v>
      </c>
    </row>
    <row r="155" spans="4:5" x14ac:dyDescent="0.2">
      <c r="D155" t="s">
        <v>1036</v>
      </c>
      <c r="E155">
        <v>2</v>
      </c>
    </row>
    <row r="156" spans="4:5" x14ac:dyDescent="0.2">
      <c r="D156" t="s">
        <v>1032</v>
      </c>
      <c r="E156">
        <v>2</v>
      </c>
    </row>
    <row r="157" spans="4:5" x14ac:dyDescent="0.2">
      <c r="D157" t="s">
        <v>1032</v>
      </c>
      <c r="E157">
        <v>2</v>
      </c>
    </row>
    <row r="158" spans="4:5" x14ac:dyDescent="0.2">
      <c r="D158" t="s">
        <v>2083</v>
      </c>
      <c r="E158">
        <v>2</v>
      </c>
    </row>
    <row r="159" spans="4:5" x14ac:dyDescent="0.2">
      <c r="D159" t="s">
        <v>1043</v>
      </c>
      <c r="E159">
        <v>2</v>
      </c>
    </row>
    <row r="160" spans="4:5" x14ac:dyDescent="0.2">
      <c r="D160" t="s">
        <v>1039</v>
      </c>
      <c r="E160">
        <v>2</v>
      </c>
    </row>
    <row r="161" spans="4:5" x14ac:dyDescent="0.2">
      <c r="D161" t="s">
        <v>171</v>
      </c>
      <c r="E161">
        <v>2</v>
      </c>
    </row>
    <row r="162" spans="4:5" x14ac:dyDescent="0.2">
      <c r="D162" t="s">
        <v>171</v>
      </c>
      <c r="E162">
        <v>2</v>
      </c>
    </row>
    <row r="163" spans="4:5" x14ac:dyDescent="0.2">
      <c r="D163" t="s">
        <v>1052</v>
      </c>
      <c r="E163">
        <v>2</v>
      </c>
    </row>
    <row r="164" spans="4:5" x14ac:dyDescent="0.2">
      <c r="D164" t="s">
        <v>1054</v>
      </c>
      <c r="E164">
        <v>2</v>
      </c>
    </row>
    <row r="165" spans="4:5" x14ac:dyDescent="0.2">
      <c r="D165" t="s">
        <v>1057</v>
      </c>
      <c r="E165">
        <v>2</v>
      </c>
    </row>
    <row r="166" spans="4:5" x14ac:dyDescent="0.2">
      <c r="D166" t="s">
        <v>1067</v>
      </c>
      <c r="E166">
        <v>2</v>
      </c>
    </row>
    <row r="167" spans="4:5" x14ac:dyDescent="0.2">
      <c r="D167" t="s">
        <v>1075</v>
      </c>
      <c r="E167">
        <v>2</v>
      </c>
    </row>
    <row r="168" spans="4:5" x14ac:dyDescent="0.2">
      <c r="D168" t="s">
        <v>1075</v>
      </c>
      <c r="E168">
        <v>2</v>
      </c>
    </row>
    <row r="169" spans="4:5" x14ac:dyDescent="0.2">
      <c r="D169" t="s">
        <v>1104</v>
      </c>
      <c r="E169">
        <v>2</v>
      </c>
    </row>
    <row r="170" spans="4:5" x14ac:dyDescent="0.2">
      <c r="D170" t="s">
        <v>1109</v>
      </c>
      <c r="E170">
        <v>2</v>
      </c>
    </row>
    <row r="171" spans="4:5" x14ac:dyDescent="0.2">
      <c r="D171" s="1" t="s">
        <v>3128</v>
      </c>
      <c r="E171">
        <v>2</v>
      </c>
    </row>
    <row r="172" spans="4:5" x14ac:dyDescent="0.2">
      <c r="D172" t="s">
        <v>1126</v>
      </c>
      <c r="E172">
        <v>2</v>
      </c>
    </row>
    <row r="173" spans="4:5" x14ac:dyDescent="0.2">
      <c r="D173" t="s">
        <v>1132</v>
      </c>
      <c r="E173">
        <v>2</v>
      </c>
    </row>
    <row r="174" spans="4:5" x14ac:dyDescent="0.2">
      <c r="D174" t="s">
        <v>1133</v>
      </c>
      <c r="E174">
        <v>2</v>
      </c>
    </row>
    <row r="175" spans="4:5" x14ac:dyDescent="0.2">
      <c r="D175" s="1" t="s">
        <v>1132</v>
      </c>
      <c r="E175">
        <v>2</v>
      </c>
    </row>
    <row r="176" spans="4:5" x14ac:dyDescent="0.2">
      <c r="D176" s="1" t="s">
        <v>1133</v>
      </c>
      <c r="E176">
        <v>2</v>
      </c>
    </row>
    <row r="177" spans="4:5" x14ac:dyDescent="0.2">
      <c r="D177" s="1" t="s">
        <v>1137</v>
      </c>
      <c r="E177">
        <v>2</v>
      </c>
    </row>
    <row r="178" spans="4:5" x14ac:dyDescent="0.2">
      <c r="D178" t="s">
        <v>1140</v>
      </c>
      <c r="E178">
        <v>2</v>
      </c>
    </row>
    <row r="179" spans="4:5" x14ac:dyDescent="0.2">
      <c r="D179" s="62" t="s">
        <v>1142</v>
      </c>
      <c r="E179">
        <v>2</v>
      </c>
    </row>
    <row r="180" spans="4:5" x14ac:dyDescent="0.2">
      <c r="D180" t="s">
        <v>1145</v>
      </c>
      <c r="E180">
        <v>2</v>
      </c>
    </row>
    <row r="181" spans="4:5" x14ac:dyDescent="0.2">
      <c r="D181" t="s">
        <v>1140</v>
      </c>
      <c r="E181">
        <v>2</v>
      </c>
    </row>
    <row r="182" spans="4:5" x14ac:dyDescent="0.2">
      <c r="D182" t="s">
        <v>2170</v>
      </c>
      <c r="E182">
        <v>2</v>
      </c>
    </row>
    <row r="183" spans="4:5" x14ac:dyDescent="0.2">
      <c r="D183" t="s">
        <v>1149</v>
      </c>
      <c r="E183">
        <v>2</v>
      </c>
    </row>
    <row r="184" spans="4:5" x14ac:dyDescent="0.2">
      <c r="D184" t="s">
        <v>1152</v>
      </c>
      <c r="E184">
        <v>2</v>
      </c>
    </row>
    <row r="185" spans="4:5" x14ac:dyDescent="0.2">
      <c r="D185" t="s">
        <v>1140</v>
      </c>
      <c r="E185">
        <v>2</v>
      </c>
    </row>
    <row r="186" spans="4:5" x14ac:dyDescent="0.2">
      <c r="D186" s="1" t="s">
        <v>1155</v>
      </c>
      <c r="E186">
        <v>2</v>
      </c>
    </row>
    <row r="187" spans="4:5" x14ac:dyDescent="0.2">
      <c r="D187" t="s">
        <v>1155</v>
      </c>
      <c r="E187">
        <v>2</v>
      </c>
    </row>
    <row r="188" spans="4:5" x14ac:dyDescent="0.2">
      <c r="D188" t="s">
        <v>1162</v>
      </c>
      <c r="E188">
        <v>2</v>
      </c>
    </row>
    <row r="189" spans="4:5" x14ac:dyDescent="0.2">
      <c r="D189" t="s">
        <v>1166</v>
      </c>
      <c r="E189">
        <v>2</v>
      </c>
    </row>
    <row r="190" spans="4:5" x14ac:dyDescent="0.2">
      <c r="D190" t="s">
        <v>1170</v>
      </c>
      <c r="E190">
        <v>2</v>
      </c>
    </row>
    <row r="191" spans="4:5" x14ac:dyDescent="0.2">
      <c r="D191" t="s">
        <v>1177</v>
      </c>
      <c r="E191">
        <v>2</v>
      </c>
    </row>
    <row r="192" spans="4:5" x14ac:dyDescent="0.2">
      <c r="D192" t="s">
        <v>1180</v>
      </c>
      <c r="E192">
        <v>2</v>
      </c>
    </row>
    <row r="193" spans="4:5" x14ac:dyDescent="0.2">
      <c r="D193" t="s">
        <v>1184</v>
      </c>
      <c r="E193">
        <v>2</v>
      </c>
    </row>
    <row r="194" spans="4:5" x14ac:dyDescent="0.2">
      <c r="D194" t="s">
        <v>1184</v>
      </c>
      <c r="E194">
        <v>2</v>
      </c>
    </row>
    <row r="195" spans="4:5" x14ac:dyDescent="0.2">
      <c r="D195" s="1" t="s">
        <v>1198</v>
      </c>
      <c r="E195">
        <v>2</v>
      </c>
    </row>
    <row r="196" spans="4:5" x14ac:dyDescent="0.2">
      <c r="D196" s="1" t="s">
        <v>1205</v>
      </c>
      <c r="E196">
        <v>2</v>
      </c>
    </row>
    <row r="197" spans="4:5" x14ac:dyDescent="0.2">
      <c r="D197" t="s">
        <v>1216</v>
      </c>
      <c r="E197">
        <v>2</v>
      </c>
    </row>
    <row r="198" spans="4:5" x14ac:dyDescent="0.2">
      <c r="D198" t="s">
        <v>1217</v>
      </c>
      <c r="E198">
        <v>2</v>
      </c>
    </row>
    <row r="199" spans="4:5" x14ac:dyDescent="0.2">
      <c r="D199" t="s">
        <v>1220</v>
      </c>
      <c r="E199">
        <v>2</v>
      </c>
    </row>
    <row r="200" spans="4:5" x14ac:dyDescent="0.2">
      <c r="D200" s="1" t="s">
        <v>198</v>
      </c>
      <c r="E200">
        <v>2</v>
      </c>
    </row>
    <row r="201" spans="4:5" x14ac:dyDescent="0.2">
      <c r="D201" s="1" t="s">
        <v>1223</v>
      </c>
      <c r="E201">
        <v>2</v>
      </c>
    </row>
    <row r="202" spans="4:5" x14ac:dyDescent="0.2">
      <c r="D202" s="61" t="s">
        <v>1245</v>
      </c>
      <c r="E202">
        <v>2</v>
      </c>
    </row>
    <row r="203" spans="4:5" x14ac:dyDescent="0.2">
      <c r="D203" s="1" t="s">
        <v>1246</v>
      </c>
      <c r="E203">
        <v>2</v>
      </c>
    </row>
    <row r="204" spans="4:5" x14ac:dyDescent="0.2">
      <c r="D204" t="s">
        <v>1247</v>
      </c>
      <c r="E204">
        <v>2</v>
      </c>
    </row>
    <row r="205" spans="4:5" x14ac:dyDescent="0.2">
      <c r="D205" t="s">
        <v>1262</v>
      </c>
      <c r="E205">
        <v>2</v>
      </c>
    </row>
    <row r="206" spans="4:5" x14ac:dyDescent="0.2">
      <c r="D206" s="1" t="s">
        <v>1272</v>
      </c>
      <c r="E206">
        <v>2</v>
      </c>
    </row>
    <row r="207" spans="4:5" x14ac:dyDescent="0.2">
      <c r="D207" t="s">
        <v>1273</v>
      </c>
      <c r="E207">
        <v>2</v>
      </c>
    </row>
    <row r="208" spans="4:5" x14ac:dyDescent="0.2">
      <c r="D208" s="1" t="s">
        <v>1279</v>
      </c>
      <c r="E208">
        <v>2</v>
      </c>
    </row>
    <row r="209" spans="4:5" x14ac:dyDescent="0.2">
      <c r="D209" t="s">
        <v>206</v>
      </c>
      <c r="E209">
        <v>2</v>
      </c>
    </row>
    <row r="210" spans="4:5" x14ac:dyDescent="0.2">
      <c r="D210" s="1" t="s">
        <v>1311</v>
      </c>
      <c r="E210">
        <v>2</v>
      </c>
    </row>
    <row r="211" spans="4:5" x14ac:dyDescent="0.2">
      <c r="D211" t="s">
        <v>1315</v>
      </c>
      <c r="E211">
        <v>2</v>
      </c>
    </row>
    <row r="212" spans="4:5" x14ac:dyDescent="0.2">
      <c r="D212" s="1" t="s">
        <v>1318</v>
      </c>
      <c r="E212">
        <v>2</v>
      </c>
    </row>
    <row r="213" spans="4:5" x14ac:dyDescent="0.2">
      <c r="D213" t="s">
        <v>1319</v>
      </c>
      <c r="E213">
        <v>2</v>
      </c>
    </row>
    <row r="214" spans="4:5" x14ac:dyDescent="0.2">
      <c r="D214" t="s">
        <v>1327</v>
      </c>
      <c r="E214">
        <v>2</v>
      </c>
    </row>
    <row r="215" spans="4:5" x14ac:dyDescent="0.2">
      <c r="D215" t="s">
        <v>1334</v>
      </c>
      <c r="E215">
        <v>2</v>
      </c>
    </row>
    <row r="216" spans="4:5" x14ac:dyDescent="0.2">
      <c r="D216" t="s">
        <v>1339</v>
      </c>
      <c r="E216">
        <v>2</v>
      </c>
    </row>
    <row r="217" spans="4:5" x14ac:dyDescent="0.2">
      <c r="D217" t="s">
        <v>221</v>
      </c>
      <c r="E217">
        <v>2</v>
      </c>
    </row>
    <row r="218" spans="4:5" x14ac:dyDescent="0.2">
      <c r="D218" t="s">
        <v>1372</v>
      </c>
      <c r="E218">
        <v>2</v>
      </c>
    </row>
    <row r="219" spans="4:5" x14ac:dyDescent="0.2">
      <c r="D219" t="s">
        <v>1373</v>
      </c>
      <c r="E219">
        <v>2</v>
      </c>
    </row>
  </sheetData>
  <autoFilter ref="A1:G137" xr:uid="{00000000-0009-0000-0000-000001000000}"/>
  <customSheetViews>
    <customSheetView guid="{45BA1885-CC9C-487A-8F8E-9C8E97DE4D01}" showAutoFilter="1" topLeftCell="A19">
      <selection activeCell="C6" sqref="C6"/>
      <pageMargins left="0.7" right="0.7" top="0.75" bottom="0.75" header="0.3" footer="0.3"/>
      <autoFilter ref="A1:G137" xr:uid="{00000000-0000-0000-0000-000000000000}"/>
    </customSheetView>
    <customSheetView guid="{4CDCF222-85CB-4107-BC4B-3FA679B05B35}" showAutoFilter="1" topLeftCell="A19">
      <selection activeCell="C6" sqref="C6"/>
      <pageMargins left="0.7" right="0.7" top="0.75" bottom="0.75" header="0.3" footer="0.3"/>
      <autoFilter ref="A1:G137" xr:uid="{00000000-0000-0000-0000-000000000000}"/>
    </customSheetView>
    <customSheetView guid="{D9BA3034-4903-437A-9B94-9376162E2CEB}" showAutoFilter="1" topLeftCell="A19">
      <selection activeCell="C6" sqref="C6"/>
      <pageMargins left="0.7" right="0.7" top="0.75" bottom="0.75" header="0.3" footer="0.3"/>
      <autoFilter ref="A1:G137" xr:uid="{00000000-0000-0000-0000-000000000000}"/>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137"/>
  <sheetViews>
    <sheetView topLeftCell="A50" workbookViewId="0">
      <selection activeCell="B2" sqref="B2:B137"/>
    </sheetView>
  </sheetViews>
  <sheetFormatPr baseColWidth="10" defaultColWidth="8.83203125" defaultRowHeight="15" x14ac:dyDescent="0.2"/>
  <cols>
    <col min="1" max="1" width="82.33203125" customWidth="1"/>
  </cols>
  <sheetData>
    <row r="2" spans="1:2" x14ac:dyDescent="0.2">
      <c r="A2" t="s">
        <v>550</v>
      </c>
      <c r="B2">
        <f>VLOOKUP(A2,[1]Sheet2!A$2:B$1173,2,FALSE)</f>
        <v>2</v>
      </c>
    </row>
    <row r="3" spans="1:2" x14ac:dyDescent="0.2">
      <c r="A3" t="s">
        <v>829</v>
      </c>
      <c r="B3">
        <f>VLOOKUP(A3,[1]Sheet2!A$2:B$1173,2,FALSE)</f>
        <v>2</v>
      </c>
    </row>
    <row r="4" spans="1:2" x14ac:dyDescent="0.2">
      <c r="A4" t="s">
        <v>830</v>
      </c>
      <c r="B4">
        <f>VLOOKUP(A4,[1]Sheet2!A$2:B$1173,2,FALSE)</f>
        <v>2</v>
      </c>
    </row>
    <row r="5" spans="1:2" x14ac:dyDescent="0.2">
      <c r="A5" t="s">
        <v>761</v>
      </c>
      <c r="B5">
        <f>VLOOKUP(A5,[1]Sheet2!A$2:B$1173,2,FALSE)</f>
        <v>2</v>
      </c>
    </row>
    <row r="6" spans="1:2" x14ac:dyDescent="0.2">
      <c r="A6" s="59" t="s">
        <v>1314</v>
      </c>
      <c r="B6">
        <f>VLOOKUP(A6,[1]Sheet2!A$2:B$1173,2,FALSE)</f>
        <v>2</v>
      </c>
    </row>
    <row r="7" spans="1:2" x14ac:dyDescent="0.2">
      <c r="A7" t="s">
        <v>888</v>
      </c>
      <c r="B7">
        <f>VLOOKUP(A7,[1]Sheet2!A$2:B$1173,2,FALSE)</f>
        <v>2</v>
      </c>
    </row>
    <row r="8" spans="1:2" x14ac:dyDescent="0.2">
      <c r="A8" t="s">
        <v>888</v>
      </c>
      <c r="B8">
        <f>VLOOKUP(A8,[1]Sheet2!A$2:B$1173,2,FALSE)</f>
        <v>2</v>
      </c>
    </row>
    <row r="9" spans="1:2" x14ac:dyDescent="0.2">
      <c r="A9" t="s">
        <v>202</v>
      </c>
      <c r="B9">
        <f>VLOOKUP(A9,[1]Sheet2!A$2:B$1173,2,FALSE)</f>
        <v>2</v>
      </c>
    </row>
    <row r="10" spans="1:2" x14ac:dyDescent="0.2">
      <c r="A10" s="49" t="s">
        <v>1180</v>
      </c>
      <c r="B10">
        <f>VLOOKUP(A10,[1]Sheet2!A$2:B$1173,2,FALSE)</f>
        <v>2</v>
      </c>
    </row>
    <row r="11" spans="1:2" x14ac:dyDescent="0.2">
      <c r="A11" t="s">
        <v>1177</v>
      </c>
      <c r="B11">
        <f>VLOOKUP(A11,[1]Sheet2!A$2:B$1173,2,FALSE)</f>
        <v>2</v>
      </c>
    </row>
    <row r="12" spans="1:2" x14ac:dyDescent="0.2">
      <c r="A12" t="s">
        <v>987</v>
      </c>
      <c r="B12">
        <f>VLOOKUP(A12,[1]Sheet2!A$2:B$1173,2,FALSE)</f>
        <v>2</v>
      </c>
    </row>
    <row r="13" spans="1:2" x14ac:dyDescent="0.2">
      <c r="A13" t="s">
        <v>855</v>
      </c>
      <c r="B13">
        <f>VLOOKUP(A13,[1]Sheet2!A$2:B$1173,2,FALSE)</f>
        <v>2</v>
      </c>
    </row>
    <row r="14" spans="1:2" x14ac:dyDescent="0.2">
      <c r="A14" t="s">
        <v>856</v>
      </c>
      <c r="B14">
        <f>VLOOKUP(A14,[1]Sheet2!A$2:B$1173,2,FALSE)</f>
        <v>2</v>
      </c>
    </row>
    <row r="15" spans="1:2" x14ac:dyDescent="0.2">
      <c r="A15" s="43" t="s">
        <v>1132</v>
      </c>
      <c r="B15">
        <f>VLOOKUP(A15,[1]Sheet2!A$2:B$1173,2,FALSE)</f>
        <v>2</v>
      </c>
    </row>
    <row r="16" spans="1:2" x14ac:dyDescent="0.2">
      <c r="A16" t="s">
        <v>1930</v>
      </c>
      <c r="B16">
        <f>VLOOKUP(A16,[1]Sheet2!A$2:B$1173,2,FALSE)</f>
        <v>2</v>
      </c>
    </row>
    <row r="17" spans="1:2" x14ac:dyDescent="0.2">
      <c r="A17" t="s">
        <v>884</v>
      </c>
      <c r="B17">
        <f>VLOOKUP(A17,[1]Sheet2!A$2:B$1173,2,FALSE)</f>
        <v>2</v>
      </c>
    </row>
    <row r="18" spans="1:2" x14ac:dyDescent="0.2">
      <c r="A18" s="59" t="s">
        <v>1344</v>
      </c>
      <c r="B18" t="e">
        <f>VLOOKUP(A18,[1]Sheet2!A$2:B$1173,2,FALSE)</f>
        <v>#N/A</v>
      </c>
    </row>
    <row r="19" spans="1:2" x14ac:dyDescent="0.2">
      <c r="A19" s="45" t="s">
        <v>955</v>
      </c>
      <c r="B19">
        <f>VLOOKUP(A19,[1]Sheet2!A$2:B$1173,2,FALSE)</f>
        <v>2</v>
      </c>
    </row>
    <row r="20" spans="1:2" x14ac:dyDescent="0.2">
      <c r="A20" t="s">
        <v>1220</v>
      </c>
      <c r="B20">
        <f>VLOOKUP(A20,[1]Sheet2!A$2:B$1173,2,FALSE)</f>
        <v>2</v>
      </c>
    </row>
    <row r="21" spans="1:2" x14ac:dyDescent="0.2">
      <c r="A21" t="s">
        <v>655</v>
      </c>
      <c r="B21">
        <f>VLOOKUP(A21,[1]Sheet2!A$2:B$1173,2,FALSE)</f>
        <v>2</v>
      </c>
    </row>
    <row r="22" spans="1:2" x14ac:dyDescent="0.2">
      <c r="A22" t="s">
        <v>1166</v>
      </c>
      <c r="B22">
        <f>VLOOKUP(A22,[1]Sheet2!A$2:B$1173,2,FALSE)</f>
        <v>2</v>
      </c>
    </row>
    <row r="23" spans="1:2" x14ac:dyDescent="0.2">
      <c r="A23" t="s">
        <v>695</v>
      </c>
      <c r="B23">
        <f>VLOOKUP(A23,[1]Sheet2!A$2:B$1173,2,FALSE)</f>
        <v>2</v>
      </c>
    </row>
    <row r="24" spans="1:2" x14ac:dyDescent="0.2">
      <c r="A24" s="49" t="s">
        <v>1057</v>
      </c>
      <c r="B24">
        <f>VLOOKUP(A24,[1]Sheet2!A$2:B$1173,2,FALSE)</f>
        <v>2</v>
      </c>
    </row>
    <row r="25" spans="1:2" x14ac:dyDescent="0.2">
      <c r="A25" t="s">
        <v>1273</v>
      </c>
      <c r="B25">
        <f>VLOOKUP(A25,[1]Sheet2!A$2:B$1173,2,FALSE)</f>
        <v>2</v>
      </c>
    </row>
    <row r="26" spans="1:2" x14ac:dyDescent="0.2">
      <c r="A26" t="s">
        <v>701</v>
      </c>
      <c r="B26">
        <f>VLOOKUP(A26,[1]Sheet2!A$2:B$1173,2,FALSE)</f>
        <v>2</v>
      </c>
    </row>
    <row r="27" spans="1:2" x14ac:dyDescent="0.2">
      <c r="A27" s="49" t="s">
        <v>666</v>
      </c>
      <c r="B27">
        <f>VLOOKUP(A27,[1]Sheet2!A$2:B$1173,2,FALSE)</f>
        <v>2</v>
      </c>
    </row>
    <row r="28" spans="1:2" x14ac:dyDescent="0.2">
      <c r="A28" s="63" t="s">
        <v>843</v>
      </c>
      <c r="B28">
        <f>VLOOKUP(A28,[1]Sheet2!A$2:B$1173,2,FALSE)</f>
        <v>2</v>
      </c>
    </row>
    <row r="29" spans="1:2" x14ac:dyDescent="0.2">
      <c r="A29" t="s">
        <v>579</v>
      </c>
      <c r="B29">
        <f>VLOOKUP(A29,[1]Sheet2!A$2:B$1173,2,FALSE)</f>
        <v>2</v>
      </c>
    </row>
    <row r="30" spans="1:2" x14ac:dyDescent="0.2">
      <c r="A30" t="s">
        <v>758</v>
      </c>
      <c r="B30">
        <f>VLOOKUP(A30,[1]Sheet2!A$2:B$1173,2,FALSE)</f>
        <v>2</v>
      </c>
    </row>
    <row r="31" spans="1:2" x14ac:dyDescent="0.2">
      <c r="A31" t="s">
        <v>1140</v>
      </c>
      <c r="B31">
        <f>VLOOKUP(A31,[1]Sheet2!A$2:B$1173,2,FALSE)</f>
        <v>2</v>
      </c>
    </row>
    <row r="32" spans="1:2" x14ac:dyDescent="0.2">
      <c r="A32" s="45" t="s">
        <v>724</v>
      </c>
      <c r="B32">
        <f>VLOOKUP(A32,[1]Sheet2!A$2:B$1173,2,FALSE)</f>
        <v>2</v>
      </c>
    </row>
    <row r="33" spans="1:2" x14ac:dyDescent="0.2">
      <c r="A33" s="45" t="s">
        <v>808</v>
      </c>
      <c r="B33">
        <f>VLOOKUP(A33,[1]Sheet2!A$2:B$1173,2,FALSE)</f>
        <v>2</v>
      </c>
    </row>
    <row r="34" spans="1:2" x14ac:dyDescent="0.2">
      <c r="A34" s="49" t="s">
        <v>944</v>
      </c>
      <c r="B34">
        <f>VLOOKUP(A34,[1]Sheet2!A$2:B$1173,2,FALSE)</f>
        <v>2</v>
      </c>
    </row>
    <row r="35" spans="1:2" x14ac:dyDescent="0.2">
      <c r="A35" t="s">
        <v>581</v>
      </c>
      <c r="B35">
        <f>VLOOKUP(A35,[1]Sheet2!A$2:B$1173,2,FALSE)</f>
        <v>2</v>
      </c>
    </row>
    <row r="36" spans="1:2" x14ac:dyDescent="0.2">
      <c r="A36" s="66" t="s">
        <v>1245</v>
      </c>
      <c r="B36">
        <f>VLOOKUP(A36,[1]Sheet2!A$2:B$1173,2,FALSE)</f>
        <v>2</v>
      </c>
    </row>
    <row r="37" spans="1:2" x14ac:dyDescent="0.2">
      <c r="A37" t="s">
        <v>540</v>
      </c>
      <c r="B37">
        <f>VLOOKUP(A37,[1]Sheet2!A$2:B$1173,2,FALSE)</f>
        <v>2</v>
      </c>
    </row>
    <row r="38" spans="1:2" x14ac:dyDescent="0.2">
      <c r="A38" s="59" t="s">
        <v>1339</v>
      </c>
      <c r="B38">
        <f>VLOOKUP(A38,[1]Sheet2!A$2:B$1173,2,FALSE)</f>
        <v>2</v>
      </c>
    </row>
    <row r="39" spans="1:2" x14ac:dyDescent="0.2">
      <c r="A39" s="59" t="s">
        <v>942</v>
      </c>
      <c r="B39">
        <f>VLOOKUP(A39,[1]Sheet2!A$2:B$1173,2,FALSE)</f>
        <v>2</v>
      </c>
    </row>
    <row r="40" spans="1:2" x14ac:dyDescent="0.2">
      <c r="A40" t="s">
        <v>629</v>
      </c>
      <c r="B40">
        <f>VLOOKUP(A40,[1]Sheet2!A$2:B$1173,2,FALSE)</f>
        <v>2</v>
      </c>
    </row>
    <row r="41" spans="1:2" x14ac:dyDescent="0.2">
      <c r="A41" t="s">
        <v>432</v>
      </c>
      <c r="B41">
        <f>VLOOKUP(A41,[1]Sheet2!A$2:B$1173,2,FALSE)</f>
        <v>2</v>
      </c>
    </row>
    <row r="42" spans="1:2" x14ac:dyDescent="0.2">
      <c r="A42" t="s">
        <v>153</v>
      </c>
      <c r="B42">
        <f>VLOOKUP(A42,[1]Sheet2!A$2:B$1173,2,FALSE)</f>
        <v>2</v>
      </c>
    </row>
    <row r="43" spans="1:2" x14ac:dyDescent="0.2">
      <c r="A43" t="s">
        <v>547</v>
      </c>
      <c r="B43">
        <f>VLOOKUP(A43,[1]Sheet2!A$2:B$1173,2,FALSE)</f>
        <v>2</v>
      </c>
    </row>
    <row r="44" spans="1:2" x14ac:dyDescent="0.2">
      <c r="A44" t="s">
        <v>1217</v>
      </c>
      <c r="B44">
        <f>VLOOKUP(A44,[1]Sheet2!A$2:B$1173,2,FALSE)</f>
        <v>2</v>
      </c>
    </row>
    <row r="45" spans="1:2" x14ac:dyDescent="0.2">
      <c r="A45" t="s">
        <v>165</v>
      </c>
      <c r="B45" t="e">
        <f>VLOOKUP(A45,[1]Sheet2!A$2:B$1173,2,FALSE)</f>
        <v>#N/A</v>
      </c>
    </row>
    <row r="46" spans="1:2" x14ac:dyDescent="0.2">
      <c r="A46" t="s">
        <v>576</v>
      </c>
      <c r="B46">
        <f>VLOOKUP(A46,[1]Sheet2!A$2:B$1173,2,FALSE)</f>
        <v>2</v>
      </c>
    </row>
    <row r="47" spans="1:2" x14ac:dyDescent="0.2">
      <c r="A47" t="s">
        <v>650</v>
      </c>
      <c r="B47">
        <f>VLOOKUP(A47,[1]Sheet2!A$2:B$1173,2,FALSE)</f>
        <v>2</v>
      </c>
    </row>
    <row r="48" spans="1:2" x14ac:dyDescent="0.2">
      <c r="A48" t="s">
        <v>873</v>
      </c>
      <c r="B48">
        <f>VLOOKUP(A48,[1]Sheet2!A$2:B$1173,2,FALSE)</f>
        <v>2</v>
      </c>
    </row>
    <row r="49" spans="1:2" x14ac:dyDescent="0.2">
      <c r="A49" t="s">
        <v>909</v>
      </c>
      <c r="B49">
        <f>VLOOKUP(A49,[1]Sheet2!A$2:B$1173,2,FALSE)</f>
        <v>2</v>
      </c>
    </row>
    <row r="50" spans="1:2" x14ac:dyDescent="0.2">
      <c r="A50" t="s">
        <v>938</v>
      </c>
      <c r="B50">
        <f>VLOOKUP(A50,[1]Sheet2!A$2:B$1173,2,FALSE)</f>
        <v>2</v>
      </c>
    </row>
    <row r="51" spans="1:2" x14ac:dyDescent="0.2">
      <c r="A51" s="49" t="s">
        <v>1223</v>
      </c>
      <c r="B51">
        <f>VLOOKUP(A51,[1]Sheet2!A$2:B$1173,2,FALSE)</f>
        <v>2</v>
      </c>
    </row>
    <row r="52" spans="1:2" x14ac:dyDescent="0.2">
      <c r="A52" t="s">
        <v>1007</v>
      </c>
      <c r="B52">
        <f>VLOOKUP(A52,[1]Sheet2!A$2:B$1173,2,FALSE)</f>
        <v>2</v>
      </c>
    </row>
    <row r="53" spans="1:2" x14ac:dyDescent="0.2">
      <c r="A53" s="49" t="s">
        <v>1007</v>
      </c>
      <c r="B53">
        <f>VLOOKUP(A53,[1]Sheet2!A$2:B$1173,2,FALSE)</f>
        <v>2</v>
      </c>
    </row>
    <row r="54" spans="1:2" x14ac:dyDescent="0.2">
      <c r="A54" t="s">
        <v>555</v>
      </c>
      <c r="B54">
        <f>VLOOKUP(A54,[1]Sheet2!A$2:B$1173,2,FALSE)</f>
        <v>2</v>
      </c>
    </row>
    <row r="55" spans="1:2" x14ac:dyDescent="0.2">
      <c r="A55" t="s">
        <v>1145</v>
      </c>
      <c r="B55">
        <f>VLOOKUP(A55,[1]Sheet2!A$2:B$1173,2,FALSE)</f>
        <v>2</v>
      </c>
    </row>
    <row r="56" spans="1:2" x14ac:dyDescent="0.2">
      <c r="A56" t="s">
        <v>420</v>
      </c>
      <c r="B56">
        <f>VLOOKUP(A56,[1]Sheet2!A$2:B$1173,2,FALSE)</f>
        <v>2</v>
      </c>
    </row>
    <row r="57" spans="1:2" x14ac:dyDescent="0.2">
      <c r="A57" t="s">
        <v>782</v>
      </c>
      <c r="B57">
        <f>VLOOKUP(A57,[1]Sheet2!A$2:B$1173,2,FALSE)</f>
        <v>2</v>
      </c>
    </row>
    <row r="58" spans="1:2" x14ac:dyDescent="0.2">
      <c r="A58" t="s">
        <v>737</v>
      </c>
      <c r="B58">
        <f>VLOOKUP(A58,[1]Sheet2!A$2:B$1173,2,FALSE)</f>
        <v>2</v>
      </c>
    </row>
    <row r="59" spans="1:2" x14ac:dyDescent="0.2">
      <c r="A59" s="43" t="s">
        <v>1858</v>
      </c>
      <c r="B59">
        <f>VLOOKUP(A59,[1]Sheet2!A$2:B$1173,2,FALSE)</f>
        <v>2</v>
      </c>
    </row>
    <row r="60" spans="1:2" x14ac:dyDescent="0.2">
      <c r="A60" s="43" t="s">
        <v>1155</v>
      </c>
      <c r="B60">
        <f>VLOOKUP(A60,[1]Sheet2!A$2:B$1173,2,FALSE)</f>
        <v>2</v>
      </c>
    </row>
    <row r="61" spans="1:2" x14ac:dyDescent="0.2">
      <c r="A61" t="s">
        <v>727</v>
      </c>
      <c r="B61">
        <f>VLOOKUP(A61,[1]Sheet2!A$2:B$1173,2,FALSE)</f>
        <v>2</v>
      </c>
    </row>
    <row r="62" spans="1:2" x14ac:dyDescent="0.2">
      <c r="A62" t="s">
        <v>733</v>
      </c>
      <c r="B62">
        <f>VLOOKUP(A62,[1]Sheet2!A$2:B$1173,2,FALSE)</f>
        <v>2</v>
      </c>
    </row>
    <row r="63" spans="1:2" x14ac:dyDescent="0.2">
      <c r="A63" s="49" t="s">
        <v>715</v>
      </c>
      <c r="B63">
        <f>VLOOKUP(A63,[1]Sheet2!A$2:B$1173,2,FALSE)</f>
        <v>2</v>
      </c>
    </row>
    <row r="64" spans="1:2" x14ac:dyDescent="0.2">
      <c r="A64" s="59" t="s">
        <v>1077</v>
      </c>
      <c r="B64">
        <f>VLOOKUP(A64,[1]Sheet2!A$2:B$1173,2,FALSE)</f>
        <v>2</v>
      </c>
    </row>
    <row r="65" spans="1:2" x14ac:dyDescent="0.2">
      <c r="A65" t="s">
        <v>831</v>
      </c>
      <c r="B65">
        <f>VLOOKUP(A65,[1]Sheet2!A$2:B$1173,2,FALSE)</f>
        <v>2</v>
      </c>
    </row>
    <row r="66" spans="1:2" x14ac:dyDescent="0.2">
      <c r="A66" t="s">
        <v>1373</v>
      </c>
      <c r="B66" t="e">
        <f>VLOOKUP(A66,[1]Sheet2!A$2:B$1173,2,FALSE)</f>
        <v>#N/A</v>
      </c>
    </row>
    <row r="67" spans="1:2" x14ac:dyDescent="0.2">
      <c r="A67" s="1" t="s">
        <v>978</v>
      </c>
      <c r="B67">
        <f>VLOOKUP(A67,[1]Sheet2!A$2:B$1173,2,FALSE)</f>
        <v>2</v>
      </c>
    </row>
    <row r="68" spans="1:2" x14ac:dyDescent="0.2">
      <c r="A68" s="60" t="s">
        <v>978</v>
      </c>
      <c r="B68">
        <f>VLOOKUP(A68,[1]Sheet2!A$2:B$1173,2,FALSE)</f>
        <v>2</v>
      </c>
    </row>
    <row r="69" spans="1:2" x14ac:dyDescent="0.2">
      <c r="A69" t="s">
        <v>960</v>
      </c>
      <c r="B69">
        <f>VLOOKUP(A69,[1]Sheet2!A$2:B$1173,2,FALSE)</f>
        <v>2</v>
      </c>
    </row>
    <row r="70" spans="1:2" x14ac:dyDescent="0.2">
      <c r="A70" s="60" t="s">
        <v>1054</v>
      </c>
      <c r="B70">
        <f>VLOOKUP(A70,[1]Sheet2!A$2:B$1173,2,FALSE)</f>
        <v>2</v>
      </c>
    </row>
    <row r="71" spans="1:2" x14ac:dyDescent="0.2">
      <c r="A71" t="s">
        <v>858</v>
      </c>
      <c r="B71">
        <f>VLOOKUP(A71,[1]Sheet2!A$2:B$1173,2,FALSE)</f>
        <v>2</v>
      </c>
    </row>
    <row r="72" spans="1:2" x14ac:dyDescent="0.2">
      <c r="A72" t="s">
        <v>510</v>
      </c>
      <c r="B72">
        <f>VLOOKUP(A72,[1]Sheet2!A$2:B$1173,2,FALSE)</f>
        <v>2</v>
      </c>
    </row>
    <row r="73" spans="1:2" x14ac:dyDescent="0.2">
      <c r="A73" t="s">
        <v>2170</v>
      </c>
      <c r="B73">
        <f>VLOOKUP(A73,[1]Sheet2!A$2:B$1173,2,FALSE)</f>
        <v>2</v>
      </c>
    </row>
    <row r="74" spans="1:2" x14ac:dyDescent="0.2">
      <c r="A74" s="1" t="s">
        <v>1205</v>
      </c>
      <c r="B74">
        <f>VLOOKUP(A74,[1]Sheet2!A$2:B$1173,2,FALSE)</f>
        <v>2</v>
      </c>
    </row>
    <row r="75" spans="1:2" x14ac:dyDescent="0.2">
      <c r="A75" s="63" t="s">
        <v>867</v>
      </c>
      <c r="B75">
        <f>VLOOKUP(A75,[1]Sheet2!A$2:B$1173,2,FALSE)</f>
        <v>2</v>
      </c>
    </row>
    <row r="76" spans="1:2" x14ac:dyDescent="0.2">
      <c r="A76" t="s">
        <v>1372</v>
      </c>
      <c r="B76" t="e">
        <f>VLOOKUP(A76,[1]Sheet2!A$2:B$1173,2,FALSE)</f>
        <v>#N/A</v>
      </c>
    </row>
    <row r="77" spans="1:2" x14ac:dyDescent="0.2">
      <c r="A77" t="s">
        <v>472</v>
      </c>
      <c r="B77">
        <f>VLOOKUP(A77,[1]Sheet2!A$2:B$1173,2,FALSE)</f>
        <v>2</v>
      </c>
    </row>
    <row r="78" spans="1:2" x14ac:dyDescent="0.2">
      <c r="A78" t="s">
        <v>930</v>
      </c>
      <c r="B78">
        <f>VLOOKUP(A78,[1]Sheet2!A$2:B$1173,2,FALSE)</f>
        <v>2</v>
      </c>
    </row>
    <row r="79" spans="1:2" x14ac:dyDescent="0.2">
      <c r="A79" s="1" t="s">
        <v>436</v>
      </c>
      <c r="B79">
        <f>VLOOKUP(A79,[1]Sheet2!A$2:B$1173,2,FALSE)</f>
        <v>2</v>
      </c>
    </row>
    <row r="80" spans="1:2" x14ac:dyDescent="0.2">
      <c r="A80" t="s">
        <v>757</v>
      </c>
      <c r="B80">
        <f>VLOOKUP(A80,[1]Sheet2!A$2:B$1173,2,FALSE)</f>
        <v>2</v>
      </c>
    </row>
    <row r="81" spans="1:2" x14ac:dyDescent="0.2">
      <c r="A81" t="s">
        <v>952</v>
      </c>
      <c r="B81">
        <f>VLOOKUP(A81,[1]Sheet2!A$2:B$1173,2,FALSE)</f>
        <v>2</v>
      </c>
    </row>
    <row r="82" spans="1:2" x14ac:dyDescent="0.2">
      <c r="A82" s="1" t="s">
        <v>926</v>
      </c>
      <c r="B82">
        <f>VLOOKUP(A82,[1]Sheet2!A$2:B$1173,2,FALSE)</f>
        <v>2</v>
      </c>
    </row>
    <row r="83" spans="1:2" x14ac:dyDescent="0.2">
      <c r="A83" s="1" t="s">
        <v>950</v>
      </c>
      <c r="B83">
        <f>VLOOKUP(A83,[1]Sheet2!A$2:B$1173,2,FALSE)</f>
        <v>2</v>
      </c>
    </row>
    <row r="84" spans="1:2" x14ac:dyDescent="0.2">
      <c r="A84" s="1" t="s">
        <v>1152</v>
      </c>
      <c r="B84">
        <f>VLOOKUP(A84,[1]Sheet2!A$2:B$1173,2,FALSE)</f>
        <v>2</v>
      </c>
    </row>
    <row r="85" spans="1:2" x14ac:dyDescent="0.2">
      <c r="A85" t="s">
        <v>880</v>
      </c>
      <c r="B85">
        <f>VLOOKUP(A85,[1]Sheet2!A$2:B$1173,2,FALSE)</f>
        <v>2</v>
      </c>
    </row>
    <row r="86" spans="1:2" x14ac:dyDescent="0.2">
      <c r="A86" t="s">
        <v>572</v>
      </c>
      <c r="B86">
        <f>VLOOKUP(A86,[1]Sheet2!A$2:B$1173,2,FALSE)</f>
        <v>2</v>
      </c>
    </row>
    <row r="87" spans="1:2" x14ac:dyDescent="0.2">
      <c r="A87" t="s">
        <v>794</v>
      </c>
      <c r="B87">
        <f>VLOOKUP(A87,[1]Sheet2!A$2:B$1173,2,FALSE)</f>
        <v>2</v>
      </c>
    </row>
    <row r="88" spans="1:2" x14ac:dyDescent="0.2">
      <c r="A88" t="s">
        <v>665</v>
      </c>
      <c r="B88">
        <f>VLOOKUP(A88,[1]Sheet2!A$2:B$1173,2,FALSE)</f>
        <v>2</v>
      </c>
    </row>
    <row r="89" spans="1:2" x14ac:dyDescent="0.2">
      <c r="A89" t="s">
        <v>885</v>
      </c>
      <c r="B89">
        <f>VLOOKUP(A89,[1]Sheet2!A$2:B$1173,2,FALSE)</f>
        <v>2</v>
      </c>
    </row>
    <row r="90" spans="1:2" x14ac:dyDescent="0.2">
      <c r="A90" t="s">
        <v>627</v>
      </c>
      <c r="B90">
        <f>VLOOKUP(A90,[1]Sheet2!A$2:B$1173,2,FALSE)</f>
        <v>2</v>
      </c>
    </row>
    <row r="91" spans="1:2" x14ac:dyDescent="0.2">
      <c r="A91" t="s">
        <v>769</v>
      </c>
      <c r="B91">
        <f>VLOOKUP(A91,[1]Sheet2!A$2:B$1173,2,FALSE)</f>
        <v>2</v>
      </c>
    </row>
    <row r="92" spans="1:2" x14ac:dyDescent="0.2">
      <c r="A92" t="s">
        <v>712</v>
      </c>
      <c r="B92">
        <f>VLOOKUP(A92,[1]Sheet2!A$2:B$1173,2,FALSE)</f>
        <v>2</v>
      </c>
    </row>
    <row r="93" spans="1:2" x14ac:dyDescent="0.2">
      <c r="A93" t="s">
        <v>919</v>
      </c>
      <c r="B93">
        <f>VLOOKUP(A93,[1]Sheet2!A$2:B$1173,2,FALSE)</f>
        <v>2</v>
      </c>
    </row>
    <row r="94" spans="1:2" x14ac:dyDescent="0.2">
      <c r="A94" t="s">
        <v>1319</v>
      </c>
      <c r="B94">
        <f>VLOOKUP(A94,[1]Sheet2!A$2:B$1173,2,FALSE)</f>
        <v>2</v>
      </c>
    </row>
    <row r="95" spans="1:2" x14ac:dyDescent="0.2">
      <c r="A95" s="49" t="s">
        <v>988</v>
      </c>
      <c r="B95">
        <f>VLOOKUP(A95,[1]Sheet2!A$2:B$1173,2,FALSE)</f>
        <v>2</v>
      </c>
    </row>
    <row r="96" spans="1:2" x14ac:dyDescent="0.2">
      <c r="A96" t="s">
        <v>817</v>
      </c>
      <c r="B96">
        <f>VLOOKUP(A96,[1]Sheet2!A$2:B$1173,2,FALSE)</f>
        <v>2</v>
      </c>
    </row>
    <row r="97" spans="1:2" x14ac:dyDescent="0.2">
      <c r="A97" t="s">
        <v>753</v>
      </c>
      <c r="B97">
        <f>VLOOKUP(A97,[1]Sheet2!A$2:B$1173,2,FALSE)</f>
        <v>2</v>
      </c>
    </row>
    <row r="98" spans="1:2" x14ac:dyDescent="0.2">
      <c r="A98" t="s">
        <v>1315</v>
      </c>
      <c r="B98">
        <f>VLOOKUP(A98,[1]Sheet2!A$2:B$1173,2,FALSE)</f>
        <v>2</v>
      </c>
    </row>
    <row r="99" spans="1:2" x14ac:dyDescent="0.2">
      <c r="A99" t="s">
        <v>156</v>
      </c>
      <c r="B99">
        <f>VLOOKUP(A99,[1]Sheet2!A$2:B$1173,2,FALSE)</f>
        <v>2</v>
      </c>
    </row>
    <row r="100" spans="1:2" x14ac:dyDescent="0.2">
      <c r="A100" t="s">
        <v>1821</v>
      </c>
      <c r="B100">
        <f>VLOOKUP(A100,[1]Sheet2!A$2:B$1173,2,FALSE)</f>
        <v>2</v>
      </c>
    </row>
    <row r="101" spans="1:2" x14ac:dyDescent="0.2">
      <c r="A101" t="s">
        <v>877</v>
      </c>
      <c r="B101">
        <f>VLOOKUP(A101,[1]Sheet2!A$2:B$1173,2,FALSE)</f>
        <v>2</v>
      </c>
    </row>
    <row r="102" spans="1:2" x14ac:dyDescent="0.2">
      <c r="A102" t="s">
        <v>1162</v>
      </c>
      <c r="B102">
        <f>VLOOKUP(A102,[1]Sheet2!A$2:B$1173,2,FALSE)</f>
        <v>2</v>
      </c>
    </row>
    <row r="103" spans="1:2" x14ac:dyDescent="0.2">
      <c r="A103" t="s">
        <v>742</v>
      </c>
      <c r="B103">
        <f>VLOOKUP(A103,[1]Sheet2!A$2:B$1173,2,FALSE)</f>
        <v>2</v>
      </c>
    </row>
    <row r="104" spans="1:2" x14ac:dyDescent="0.2">
      <c r="A104" s="49" t="s">
        <v>1018</v>
      </c>
      <c r="B104">
        <f>VLOOKUP(A104,[1]Sheet2!A$2:B$1173,2,FALSE)</f>
        <v>2</v>
      </c>
    </row>
    <row r="105" spans="1:2" x14ac:dyDescent="0.2">
      <c r="A105" t="s">
        <v>845</v>
      </c>
      <c r="B105">
        <f>VLOOKUP(A105,[1]Sheet2!A$2:B$1173,2,FALSE)</f>
        <v>2</v>
      </c>
    </row>
    <row r="106" spans="1:2" x14ac:dyDescent="0.2">
      <c r="A106" s="43" t="s">
        <v>1246</v>
      </c>
      <c r="B106">
        <f>VLOOKUP(A106,[1]Sheet2!A$2:B$1173,2,FALSE)</f>
        <v>2</v>
      </c>
    </row>
    <row r="107" spans="1:2" x14ac:dyDescent="0.2">
      <c r="A107" t="s">
        <v>774</v>
      </c>
      <c r="B107">
        <f>VLOOKUP(A107,[1]Sheet2!A$2:B$1173,2,FALSE)</f>
        <v>2</v>
      </c>
    </row>
    <row r="108" spans="1:2" x14ac:dyDescent="0.2">
      <c r="A108" t="s">
        <v>467</v>
      </c>
      <c r="B108">
        <f>VLOOKUP(A108,[1]Sheet2!A$2:B$1173,2,FALSE)</f>
        <v>2</v>
      </c>
    </row>
    <row r="109" spans="1:2" x14ac:dyDescent="0.2">
      <c r="A109" t="s">
        <v>1327</v>
      </c>
      <c r="B109">
        <f>VLOOKUP(A109,[1]Sheet2!A$2:B$1173,2,FALSE)</f>
        <v>2</v>
      </c>
    </row>
    <row r="110" spans="1:2" x14ac:dyDescent="0.2">
      <c r="A110" t="s">
        <v>525</v>
      </c>
      <c r="B110">
        <f>VLOOKUP(A110,[1]Sheet2!A$2:B$1173,2,FALSE)</f>
        <v>2</v>
      </c>
    </row>
    <row r="111" spans="1:2" x14ac:dyDescent="0.2">
      <c r="A111" t="s">
        <v>582</v>
      </c>
      <c r="B111">
        <f>VLOOKUP(A111,[1]Sheet2!A$2:B$1173,2,FALSE)</f>
        <v>2</v>
      </c>
    </row>
    <row r="112" spans="1:2" x14ac:dyDescent="0.2">
      <c r="A112" t="s">
        <v>996</v>
      </c>
      <c r="B112">
        <f>VLOOKUP(A112,[1]Sheet2!A$2:B$1173,2,FALSE)</f>
        <v>2</v>
      </c>
    </row>
    <row r="113" spans="1:2" x14ac:dyDescent="0.2">
      <c r="A113" t="s">
        <v>672</v>
      </c>
      <c r="B113">
        <f>VLOOKUP(A113,[1]Sheet2!A$2:B$1173,2,FALSE)</f>
        <v>2</v>
      </c>
    </row>
    <row r="114" spans="1:2" x14ac:dyDescent="0.2">
      <c r="A114" t="s">
        <v>1216</v>
      </c>
      <c r="B114">
        <f>VLOOKUP(A114,[1]Sheet2!A$2:B$1173,2,FALSE)</f>
        <v>2</v>
      </c>
    </row>
    <row r="115" spans="1:2" x14ac:dyDescent="0.2">
      <c r="A115" s="49" t="s">
        <v>497</v>
      </c>
      <c r="B115">
        <f>VLOOKUP(A115,[1]Sheet2!A$2:B$1173,2,FALSE)</f>
        <v>2</v>
      </c>
    </row>
    <row r="116" spans="1:2" x14ac:dyDescent="0.2">
      <c r="A116" t="s">
        <v>778</v>
      </c>
      <c r="B116">
        <f>VLOOKUP(A116,[1]Sheet2!A$2:B$1173,2,FALSE)</f>
        <v>2</v>
      </c>
    </row>
    <row r="117" spans="1:2" x14ac:dyDescent="0.2">
      <c r="A117" s="49" t="s">
        <v>806</v>
      </c>
      <c r="B117">
        <f>VLOOKUP(A117,[1]Sheet2!A$2:B$1173,2,FALSE)</f>
        <v>2</v>
      </c>
    </row>
    <row r="118" spans="1:2" x14ac:dyDescent="0.2">
      <c r="A118" t="s">
        <v>1133</v>
      </c>
      <c r="B118">
        <f>VLOOKUP(A118,[1]Sheet2!A$2:B$1173,2,FALSE)</f>
        <v>2</v>
      </c>
    </row>
    <row r="119" spans="1:2" x14ac:dyDescent="0.2">
      <c r="A119" s="43" t="s">
        <v>1137</v>
      </c>
      <c r="B119">
        <f>VLOOKUP(A119,[1]Sheet2!A$2:B$1173,2,FALSE)</f>
        <v>2</v>
      </c>
    </row>
    <row r="120" spans="1:2" x14ac:dyDescent="0.2">
      <c r="A120" s="49" t="s">
        <v>1158</v>
      </c>
      <c r="B120">
        <f>VLOOKUP(A120,[1]Sheet2!A$2:B$1173,2,FALSE)</f>
        <v>2</v>
      </c>
    </row>
    <row r="121" spans="1:2" x14ac:dyDescent="0.2">
      <c r="A121" t="s">
        <v>889</v>
      </c>
      <c r="B121">
        <f>VLOOKUP(A121,[1]Sheet2!A$2:B$1173,2,FALSE)</f>
        <v>2</v>
      </c>
    </row>
    <row r="122" spans="1:2" x14ac:dyDescent="0.2">
      <c r="A122" t="s">
        <v>953</v>
      </c>
      <c r="B122">
        <f>VLOOKUP(A122,[1]Sheet2!A$2:B$1173,2,FALSE)</f>
        <v>2</v>
      </c>
    </row>
    <row r="123" spans="1:2" x14ac:dyDescent="0.2">
      <c r="A123" t="s">
        <v>461</v>
      </c>
      <c r="B123">
        <f>VLOOKUP(A123,[1]Sheet2!A$2:B$1173,2,FALSE)</f>
        <v>2</v>
      </c>
    </row>
    <row r="124" spans="1:2" x14ac:dyDescent="0.2">
      <c r="A124" t="s">
        <v>788</v>
      </c>
      <c r="B124">
        <f>VLOOKUP(A124,[1]Sheet2!A$2:B$1173,2,FALSE)</f>
        <v>2</v>
      </c>
    </row>
    <row r="125" spans="1:2" x14ac:dyDescent="0.2">
      <c r="A125" t="s">
        <v>935</v>
      </c>
      <c r="B125">
        <f>VLOOKUP(A125,[1]Sheet2!A$2:B$1173,2,FALSE)</f>
        <v>2</v>
      </c>
    </row>
    <row r="126" spans="1:2" x14ac:dyDescent="0.2">
      <c r="A126" t="s">
        <v>802</v>
      </c>
      <c r="B126">
        <f>VLOOKUP(A126,[1]Sheet2!A$2:B$1173,2,FALSE)</f>
        <v>2</v>
      </c>
    </row>
    <row r="127" spans="1:2" x14ac:dyDescent="0.2">
      <c r="A127" s="43" t="s">
        <v>1198</v>
      </c>
      <c r="B127">
        <f>VLOOKUP(A127,[1]Sheet2!A$2:B$1173,2,FALSE)</f>
        <v>2</v>
      </c>
    </row>
    <row r="128" spans="1:2" x14ac:dyDescent="0.2">
      <c r="A128" s="43" t="s">
        <v>1272</v>
      </c>
      <c r="B128">
        <f>VLOOKUP(A128,[1]Sheet2!A$2:B$1173,2,FALSE)</f>
        <v>2</v>
      </c>
    </row>
    <row r="129" spans="1:2" x14ac:dyDescent="0.2">
      <c r="A129" s="49" t="s">
        <v>1272</v>
      </c>
      <c r="B129">
        <f>VLOOKUP(A129,[1]Sheet2!A$2:B$1173,2,FALSE)</f>
        <v>2</v>
      </c>
    </row>
    <row r="130" spans="1:2" x14ac:dyDescent="0.2">
      <c r="A130" t="s">
        <v>862</v>
      </c>
      <c r="B130">
        <f>VLOOKUP(A130,[1]Sheet2!A$2:B$1173,2,FALSE)</f>
        <v>2</v>
      </c>
    </row>
    <row r="131" spans="1:2" x14ac:dyDescent="0.2">
      <c r="A131" t="s">
        <v>1170</v>
      </c>
      <c r="B131">
        <f>VLOOKUP(A131,[1]Sheet2!A$2:B$1173,2,FALSE)</f>
        <v>2</v>
      </c>
    </row>
    <row r="132" spans="1:2" x14ac:dyDescent="0.2">
      <c r="A132" t="s">
        <v>404</v>
      </c>
      <c r="B132">
        <f>VLOOKUP(A132,[1]Sheet2!A$2:B$1173,2,FALSE)</f>
        <v>2</v>
      </c>
    </row>
    <row r="133" spans="1:2" x14ac:dyDescent="0.2">
      <c r="A133" t="s">
        <v>646</v>
      </c>
      <c r="B133">
        <f>VLOOKUP(A133,[1]Sheet2!A$2:B$1173,2,FALSE)</f>
        <v>2</v>
      </c>
    </row>
    <row r="134" spans="1:2" x14ac:dyDescent="0.2">
      <c r="A134" t="s">
        <v>818</v>
      </c>
      <c r="B134">
        <f>VLOOKUP(A134,[1]Sheet2!A$2:B$1173,2,FALSE)</f>
        <v>2</v>
      </c>
    </row>
    <row r="135" spans="1:2" x14ac:dyDescent="0.2">
      <c r="A135" s="49" t="s">
        <v>1096</v>
      </c>
      <c r="B135">
        <f>VLOOKUP(A135,[1]Sheet2!A$2:B$1173,2,FALSE)</f>
        <v>2</v>
      </c>
    </row>
    <row r="136" spans="1:2" x14ac:dyDescent="0.2">
      <c r="A136" s="47" t="s">
        <v>1142</v>
      </c>
      <c r="B136">
        <f>VLOOKUP(A136,[1]Sheet2!A$2:B$1173,2,FALSE)</f>
        <v>2</v>
      </c>
    </row>
    <row r="137" spans="1:2" x14ac:dyDescent="0.2">
      <c r="A137" t="s">
        <v>783</v>
      </c>
      <c r="B137">
        <f>VLOOKUP(A137,[1]Sheet2!A$2:B$1173,2,FALSE)</f>
        <v>2</v>
      </c>
    </row>
  </sheetData>
  <customSheetViews>
    <customSheetView guid="{45BA1885-CC9C-487A-8F8E-9C8E97DE4D01}" topLeftCell="A50">
      <selection activeCell="B2" sqref="B2:B137"/>
      <pageMargins left="0.7" right="0.7" top="0.75" bottom="0.75" header="0.3" footer="0.3"/>
    </customSheetView>
    <customSheetView guid="{4CDCF222-85CB-4107-BC4B-3FA679B05B35}" topLeftCell="A50">
      <selection activeCell="B2" sqref="B2:B137"/>
      <pageMargins left="0.7" right="0.7" top="0.75" bottom="0.75" header="0.3" footer="0.3"/>
    </customSheetView>
    <customSheetView guid="{D9BA3034-4903-437A-9B94-9376162E2CEB}" topLeftCell="A50">
      <selection activeCell="B2" sqref="B2:B13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G66"/>
  <sheetViews>
    <sheetView workbookViewId="0">
      <selection activeCell="W6" sqref="W6"/>
    </sheetView>
  </sheetViews>
  <sheetFormatPr baseColWidth="10" defaultColWidth="8.83203125" defaultRowHeight="15" x14ac:dyDescent="0.2"/>
  <cols>
    <col min="1" max="1" width="10" bestFit="1" customWidth="1"/>
  </cols>
  <sheetData>
    <row r="1" spans="1:7" x14ac:dyDescent="0.2">
      <c r="A1" t="s">
        <v>38</v>
      </c>
    </row>
    <row r="2" spans="1:7" x14ac:dyDescent="0.2">
      <c r="A2" s="1"/>
      <c r="B2" s="1" t="s">
        <v>34</v>
      </c>
      <c r="C2" s="1" t="s">
        <v>35</v>
      </c>
      <c r="D2" t="s">
        <v>45</v>
      </c>
    </row>
    <row r="3" spans="1:7" x14ac:dyDescent="0.2">
      <c r="A3" s="1" t="s">
        <v>41</v>
      </c>
      <c r="B3" s="1">
        <v>1</v>
      </c>
      <c r="C3" s="1">
        <v>3</v>
      </c>
      <c r="D3">
        <f>SUM(B3:C3)</f>
        <v>4</v>
      </c>
      <c r="F3" s="67">
        <f>B3/$D$3</f>
        <v>0.25</v>
      </c>
      <c r="G3" s="67">
        <f>C3/D3</f>
        <v>0.75</v>
      </c>
    </row>
    <row r="4" spans="1:7" x14ac:dyDescent="0.2">
      <c r="A4" s="1" t="s">
        <v>12</v>
      </c>
      <c r="B4" s="1">
        <v>9</v>
      </c>
      <c r="C4" s="1">
        <v>2</v>
      </c>
      <c r="D4">
        <f>SUM(B4:C4)</f>
        <v>11</v>
      </c>
      <c r="F4" s="67">
        <f t="shared" ref="F4:F7" si="0">B4/D4</f>
        <v>0.81818181818181823</v>
      </c>
      <c r="G4" s="67">
        <f t="shared" ref="G4:G7" si="1">C4/D4</f>
        <v>0.18181818181818182</v>
      </c>
    </row>
    <row r="5" spans="1:7" x14ac:dyDescent="0.2">
      <c r="A5" s="1" t="s">
        <v>13</v>
      </c>
      <c r="B5" s="1">
        <v>0</v>
      </c>
      <c r="C5" s="1">
        <v>2</v>
      </c>
      <c r="D5">
        <f>SUM(B5:C5)</f>
        <v>2</v>
      </c>
      <c r="F5" s="67">
        <f t="shared" si="0"/>
        <v>0</v>
      </c>
      <c r="G5" s="67">
        <f t="shared" si="1"/>
        <v>1</v>
      </c>
    </row>
    <row r="6" spans="1:7" x14ac:dyDescent="0.2">
      <c r="A6" s="1" t="s">
        <v>14</v>
      </c>
      <c r="B6" s="1">
        <v>5</v>
      </c>
      <c r="C6" s="1">
        <v>0</v>
      </c>
      <c r="D6">
        <f>SUM(B6:C6)</f>
        <v>5</v>
      </c>
      <c r="F6" s="67">
        <f t="shared" si="0"/>
        <v>1</v>
      </c>
      <c r="G6" s="67">
        <f t="shared" si="1"/>
        <v>0</v>
      </c>
    </row>
    <row r="7" spans="1:7" x14ac:dyDescent="0.2">
      <c r="A7" s="1" t="s">
        <v>15</v>
      </c>
      <c r="B7" s="1">
        <v>2</v>
      </c>
      <c r="C7" s="1">
        <v>6</v>
      </c>
      <c r="D7">
        <f>SUM(B7:C7)</f>
        <v>8</v>
      </c>
      <c r="F7" s="67">
        <f t="shared" si="0"/>
        <v>0.25</v>
      </c>
      <c r="G7" s="67">
        <f t="shared" si="1"/>
        <v>0.75</v>
      </c>
    </row>
    <row r="12" spans="1:7" x14ac:dyDescent="0.2">
      <c r="A12" t="s">
        <v>39</v>
      </c>
    </row>
    <row r="13" spans="1:7" x14ac:dyDescent="0.2">
      <c r="A13" s="1"/>
      <c r="B13" s="1" t="s">
        <v>34</v>
      </c>
      <c r="C13" s="1" t="s">
        <v>35</v>
      </c>
    </row>
    <row r="14" spans="1:7" x14ac:dyDescent="0.2">
      <c r="A14" s="1" t="s">
        <v>41</v>
      </c>
      <c r="B14" s="1">
        <v>8</v>
      </c>
      <c r="C14" s="1">
        <v>12</v>
      </c>
    </row>
    <row r="15" spans="1:7" x14ac:dyDescent="0.2">
      <c r="A15" s="1" t="s">
        <v>12</v>
      </c>
      <c r="B15" s="1">
        <v>8</v>
      </c>
      <c r="C15" s="1">
        <v>35</v>
      </c>
    </row>
    <row r="16" spans="1:7" x14ac:dyDescent="0.2">
      <c r="A16" s="1" t="s">
        <v>13</v>
      </c>
      <c r="B16" s="1">
        <v>4</v>
      </c>
      <c r="C16" s="1">
        <v>29</v>
      </c>
    </row>
    <row r="17" spans="1:3" x14ac:dyDescent="0.2">
      <c r="A17" s="1" t="s">
        <v>14</v>
      </c>
      <c r="B17" s="1">
        <v>0</v>
      </c>
      <c r="C17" s="1">
        <v>6</v>
      </c>
    </row>
    <row r="18" spans="1:3" x14ac:dyDescent="0.2">
      <c r="A18" s="1" t="s">
        <v>15</v>
      </c>
      <c r="B18" s="1">
        <v>7</v>
      </c>
      <c r="C18" s="1">
        <v>17</v>
      </c>
    </row>
    <row r="23" spans="1:3" x14ac:dyDescent="0.2">
      <c r="A23" t="s">
        <v>40</v>
      </c>
    </row>
    <row r="24" spans="1:3" x14ac:dyDescent="0.2">
      <c r="A24" s="1"/>
      <c r="B24" s="1" t="s">
        <v>34</v>
      </c>
      <c r="C24" s="1" t="s">
        <v>35</v>
      </c>
    </row>
    <row r="25" spans="1:3" x14ac:dyDescent="0.2">
      <c r="A25" s="1" t="s">
        <v>41</v>
      </c>
      <c r="B25" s="1">
        <v>8</v>
      </c>
      <c r="C25" s="1">
        <v>8</v>
      </c>
    </row>
    <row r="26" spans="1:3" x14ac:dyDescent="0.2">
      <c r="A26" s="1" t="s">
        <v>12</v>
      </c>
      <c r="B26" s="1">
        <v>5</v>
      </c>
      <c r="C26" s="1">
        <v>19</v>
      </c>
    </row>
    <row r="27" spans="1:3" x14ac:dyDescent="0.2">
      <c r="A27" s="1" t="s">
        <v>13</v>
      </c>
      <c r="B27" s="1">
        <v>1</v>
      </c>
      <c r="C27" s="1">
        <v>11</v>
      </c>
    </row>
    <row r="28" spans="1:3" x14ac:dyDescent="0.2">
      <c r="A28" s="1" t="s">
        <v>14</v>
      </c>
      <c r="B28" s="1">
        <v>3</v>
      </c>
      <c r="C28" s="1">
        <v>17</v>
      </c>
    </row>
    <row r="29" spans="1:3" x14ac:dyDescent="0.2">
      <c r="A29" s="1" t="s">
        <v>15</v>
      </c>
      <c r="B29" s="1">
        <v>0</v>
      </c>
      <c r="C29" s="1">
        <v>7</v>
      </c>
    </row>
    <row r="35" spans="1:3" x14ac:dyDescent="0.2">
      <c r="A35" t="s">
        <v>42</v>
      </c>
    </row>
    <row r="36" spans="1:3" x14ac:dyDescent="0.2">
      <c r="A36" s="1"/>
      <c r="B36" s="1" t="s">
        <v>34</v>
      </c>
      <c r="C36" s="1" t="s">
        <v>35</v>
      </c>
    </row>
    <row r="37" spans="1:3" x14ac:dyDescent="0.2">
      <c r="A37" s="1" t="s">
        <v>41</v>
      </c>
      <c r="B37" s="1">
        <v>5</v>
      </c>
      <c r="C37" s="1">
        <v>6</v>
      </c>
    </row>
    <row r="38" spans="1:3" x14ac:dyDescent="0.2">
      <c r="A38" s="1" t="s">
        <v>12</v>
      </c>
      <c r="B38" s="1">
        <v>2</v>
      </c>
      <c r="C38" s="1">
        <v>19</v>
      </c>
    </row>
    <row r="39" spans="1:3" x14ac:dyDescent="0.2">
      <c r="A39" s="1" t="s">
        <v>13</v>
      </c>
      <c r="B39" s="1">
        <v>1</v>
      </c>
      <c r="C39" s="1">
        <v>12</v>
      </c>
    </row>
    <row r="40" spans="1:3" x14ac:dyDescent="0.2">
      <c r="A40" s="1" t="s">
        <v>14</v>
      </c>
      <c r="B40" s="1">
        <v>0</v>
      </c>
      <c r="C40" s="1">
        <v>2</v>
      </c>
    </row>
    <row r="41" spans="1:3" x14ac:dyDescent="0.2">
      <c r="A41" s="1" t="s">
        <v>15</v>
      </c>
      <c r="B41" s="1">
        <v>2</v>
      </c>
      <c r="C41" s="1">
        <v>8</v>
      </c>
    </row>
    <row r="48" spans="1:3" x14ac:dyDescent="0.2">
      <c r="A48" t="s">
        <v>43</v>
      </c>
    </row>
    <row r="49" spans="1:3" x14ac:dyDescent="0.2">
      <c r="A49" s="1"/>
      <c r="B49" s="1" t="s">
        <v>34</v>
      </c>
      <c r="C49" s="1" t="s">
        <v>35</v>
      </c>
    </row>
    <row r="50" spans="1:3" x14ac:dyDescent="0.2">
      <c r="A50" s="1" t="s">
        <v>41</v>
      </c>
      <c r="B50" s="1">
        <v>6</v>
      </c>
      <c r="C50" s="1">
        <v>2</v>
      </c>
    </row>
    <row r="51" spans="1:3" x14ac:dyDescent="0.2">
      <c r="A51" s="1" t="s">
        <v>12</v>
      </c>
      <c r="B51" s="1">
        <v>0</v>
      </c>
      <c r="C51" s="1">
        <v>0</v>
      </c>
    </row>
    <row r="52" spans="1:3" x14ac:dyDescent="0.2">
      <c r="A52" s="1" t="s">
        <v>13</v>
      </c>
      <c r="B52" s="1">
        <v>0</v>
      </c>
      <c r="C52" s="1">
        <v>1</v>
      </c>
    </row>
    <row r="53" spans="1:3" x14ac:dyDescent="0.2">
      <c r="A53" s="1" t="s">
        <v>14</v>
      </c>
      <c r="B53" s="1">
        <v>0</v>
      </c>
      <c r="C53" s="1">
        <v>0</v>
      </c>
    </row>
    <row r="54" spans="1:3" x14ac:dyDescent="0.2">
      <c r="A54" s="1" t="s">
        <v>15</v>
      </c>
      <c r="B54" s="1">
        <v>0</v>
      </c>
      <c r="C54" s="1">
        <v>2</v>
      </c>
    </row>
    <row r="60" spans="1:3" x14ac:dyDescent="0.2">
      <c r="A60" t="s">
        <v>44</v>
      </c>
    </row>
    <row r="61" spans="1:3" x14ac:dyDescent="0.2">
      <c r="A61" s="1"/>
      <c r="B61" s="1" t="s">
        <v>34</v>
      </c>
      <c r="C61" s="1" t="s">
        <v>35</v>
      </c>
    </row>
    <row r="62" spans="1:3" x14ac:dyDescent="0.2">
      <c r="A62" s="1" t="s">
        <v>41</v>
      </c>
      <c r="B62" s="1">
        <v>19</v>
      </c>
      <c r="C62" s="1">
        <v>6</v>
      </c>
    </row>
    <row r="63" spans="1:3" x14ac:dyDescent="0.2">
      <c r="A63" s="1" t="s">
        <v>12</v>
      </c>
      <c r="B63" s="1">
        <v>1</v>
      </c>
      <c r="C63" s="1">
        <v>3</v>
      </c>
    </row>
    <row r="64" spans="1:3" x14ac:dyDescent="0.2">
      <c r="A64" s="1" t="s">
        <v>13</v>
      </c>
      <c r="B64" s="1">
        <v>5</v>
      </c>
      <c r="C64" s="1">
        <v>15</v>
      </c>
    </row>
    <row r="65" spans="1:3" x14ac:dyDescent="0.2">
      <c r="A65" s="1" t="s">
        <v>14</v>
      </c>
      <c r="B65" s="1">
        <v>6</v>
      </c>
      <c r="C65" s="1">
        <v>9</v>
      </c>
    </row>
    <row r="66" spans="1:3" x14ac:dyDescent="0.2">
      <c r="A66" s="1" t="s">
        <v>15</v>
      </c>
      <c r="B66" s="1">
        <v>6</v>
      </c>
      <c r="C66" s="1">
        <v>13</v>
      </c>
    </row>
  </sheetData>
  <customSheetViews>
    <customSheetView guid="{45BA1885-CC9C-487A-8F8E-9C8E97DE4D01}" topLeftCell="A43">
      <selection activeCell="B63" sqref="B63"/>
      <pageMargins left="0.7" right="0.7" top="0.75" bottom="0.75" header="0.3" footer="0.3"/>
    </customSheetView>
    <customSheetView guid="{4CDCF222-85CB-4107-BC4B-3FA679B05B35}" topLeftCell="A34">
      <selection activeCell="B63" sqref="B63"/>
      <pageMargins left="0.7" right="0.7" top="0.75" bottom="0.75" header="0.3" footer="0.3"/>
    </customSheetView>
    <customSheetView guid="{A0E70EA9-D3C3-471A-87E7-7C2385BB9654}">
      <selection activeCell="A2" sqref="A2:C7"/>
      <pageMargins left="0.7" right="0.7" top="0.75" bottom="0.75" header="0.3" footer="0.3"/>
    </customSheetView>
    <customSheetView guid="{D9BA3034-4903-437A-9B94-9376162E2CEB}" topLeftCell="A43">
      <selection activeCell="B63" sqref="B63"/>
      <pageMargins left="0.7" right="0.7" top="0.75" bottom="0.75" header="0.3" footer="0.3"/>
    </customSheetView>
  </customSheetView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GRID</vt:lpstr>
      <vt:lpstr>Sheet2</vt:lpstr>
      <vt:lpstr>Sheet1</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Riya Sherchan</dc:creator>
  <cp:lastModifiedBy>Riya Sherchan</cp:lastModifiedBy>
  <dcterms:created xsi:type="dcterms:W3CDTF">2018-02-22T15:42:52Z</dcterms:created>
  <dcterms:modified xsi:type="dcterms:W3CDTF">2018-05-22T20:51:46Z</dcterms:modified>
</cp:coreProperties>
</file>