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tor/Documents/Work/GitHub/PhD/northern-elephant-seal/data/raw/"/>
    </mc:Choice>
  </mc:AlternateContent>
  <xr:revisionPtr revIDLastSave="0" documentId="13_ncr:1_{D8E57024-94D7-8641-9860-FB8DE2D5CCCF}" xr6:coauthVersionLast="47" xr6:coauthVersionMax="47" xr10:uidLastSave="{00000000-0000-0000-0000-000000000000}"/>
  <bookViews>
    <workbookView xWindow="18140" yWindow="500" windowWidth="20260" windowHeight="19080" firstSheet="2" activeTab="6" xr2:uid="{00000000-000D-0000-FFFF-FFFF00000000}"/>
  </bookViews>
  <sheets>
    <sheet name="MMC Data" sheetId="1" r:id="rId1"/>
    <sheet name="223 individuals at 24 loci" sheetId="2" r:id="rId2"/>
    <sheet name="Data file, Genepop" sheetId="8" r:id="rId3"/>
    <sheet name="Results, Genepop" sheetId="9" r:id="rId4"/>
    <sheet name="223 individuals at 22 loci" sheetId="10" r:id="rId5"/>
    <sheet name="Microsat heterozygosity" sheetId="3" r:id="rId6"/>
    <sheet name="Classifications" sheetId="4" r:id="rId7"/>
    <sheet name="74 RAD sequenced animals" sheetId="14" r:id="rId8"/>
    <sheet name="20 genome sequenced animals" sheetId="15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5" l="1"/>
  <c r="W20" i="15"/>
  <c r="W19" i="15"/>
  <c r="W18" i="15"/>
  <c r="W17" i="15"/>
  <c r="W16" i="15"/>
  <c r="W15" i="15"/>
  <c r="W11" i="15"/>
  <c r="W10" i="15"/>
  <c r="W9" i="15"/>
  <c r="W8" i="15"/>
  <c r="W7" i="15"/>
  <c r="W6" i="15"/>
  <c r="W6" i="14"/>
  <c r="W7" i="14"/>
  <c r="W9" i="14"/>
  <c r="W10" i="14"/>
  <c r="W11" i="14"/>
  <c r="W15" i="14"/>
  <c r="W17" i="14"/>
  <c r="W20" i="14"/>
  <c r="W21" i="14"/>
  <c r="W19" i="14"/>
  <c r="W18" i="14"/>
  <c r="W16" i="14"/>
  <c r="W8" i="14"/>
  <c r="W12" i="14" s="1"/>
  <c r="Z21" i="4"/>
  <c r="Z20" i="4"/>
  <c r="Z19" i="4"/>
  <c r="Z18" i="4"/>
  <c r="Z17" i="4"/>
  <c r="Z16" i="4"/>
  <c r="Z15" i="4"/>
  <c r="Z12" i="4"/>
  <c r="Z11" i="4"/>
  <c r="Z10" i="4"/>
  <c r="Z9" i="4"/>
  <c r="Z8" i="4"/>
  <c r="Z7" i="4"/>
  <c r="Z6" i="4"/>
  <c r="W12" i="15" l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2" i="4" l="1"/>
  <c r="D2" i="4"/>
  <c r="C2" i="4"/>
  <c r="R41" i="9"/>
  <c r="S41" i="9"/>
  <c r="R73" i="9"/>
  <c r="S73" i="9"/>
  <c r="R105" i="9"/>
  <c r="S105" i="9"/>
  <c r="R137" i="9"/>
  <c r="S137" i="9"/>
  <c r="R173" i="9"/>
  <c r="S173" i="9"/>
  <c r="R210" i="9"/>
  <c r="S210" i="9"/>
  <c r="R243" i="9"/>
  <c r="S243" i="9"/>
  <c r="R275" i="9"/>
  <c r="S275" i="9"/>
  <c r="R311" i="9"/>
  <c r="S311" i="9"/>
  <c r="R348" i="9"/>
  <c r="S348" i="9"/>
  <c r="R385" i="9"/>
  <c r="S385" i="9"/>
  <c r="R418" i="9"/>
  <c r="S418" i="9"/>
  <c r="R454" i="9"/>
  <c r="S454" i="9"/>
  <c r="R487" i="9"/>
  <c r="S487" i="9"/>
  <c r="R519" i="9"/>
  <c r="S519" i="9"/>
  <c r="R551" i="9"/>
  <c r="S551" i="9"/>
  <c r="R583" i="9"/>
  <c r="S583" i="9"/>
  <c r="R615" i="9"/>
  <c r="S615" i="9"/>
  <c r="R651" i="9"/>
  <c r="S651" i="9"/>
  <c r="R684" i="9"/>
  <c r="S684" i="9"/>
  <c r="R716" i="9"/>
  <c r="S716" i="9"/>
  <c r="R748" i="9"/>
  <c r="S748" i="9"/>
  <c r="R780" i="9"/>
  <c r="S780" i="9"/>
  <c r="R812" i="9"/>
  <c r="S812" i="9"/>
</calcChain>
</file>

<file path=xl/sharedStrings.xml><?xml version="1.0" encoding="utf-8"?>
<sst xmlns="http://schemas.openxmlformats.org/spreadsheetml/2006/main" count="13982" uniqueCount="1884">
  <si>
    <t>TMMC ID</t>
  </si>
  <si>
    <t>Name</t>
  </si>
  <si>
    <t>blubber depth (cm)</t>
  </si>
  <si>
    <t>disposition</t>
  </si>
  <si>
    <t>age class</t>
  </si>
  <si>
    <t>sex</t>
  </si>
  <si>
    <t>admit weight (Kg)</t>
  </si>
  <si>
    <t>death weight (Kg)</t>
  </si>
  <si>
    <t>cause of death</t>
  </si>
  <si>
    <t>Topography</t>
  </si>
  <si>
    <t>Morpholoy</t>
  </si>
  <si>
    <t>Etiology</t>
  </si>
  <si>
    <t>ES-2820</t>
  </si>
  <si>
    <t>Ackack</t>
  </si>
  <si>
    <t>died in treatment</t>
  </si>
  <si>
    <t>pup</t>
  </si>
  <si>
    <t>1. Male</t>
  </si>
  <si>
    <t>hydrocephalus</t>
  </si>
  <si>
    <t>Cerebrum</t>
  </si>
  <si>
    <t>atrophy</t>
  </si>
  <si>
    <t>congenital defect</t>
  </si>
  <si>
    <t>Adrenal</t>
  </si>
  <si>
    <t>hemorrhage</t>
  </si>
  <si>
    <t>unknown</t>
  </si>
  <si>
    <t>Intestine</t>
  </si>
  <si>
    <t xml:space="preserve">inflammation </t>
  </si>
  <si>
    <t>Ventricle</t>
  </si>
  <si>
    <t xml:space="preserve">dilation  </t>
  </si>
  <si>
    <t>ES-2792</t>
  </si>
  <si>
    <t>Dassi</t>
  </si>
  <si>
    <t>euthanasia</t>
  </si>
  <si>
    <t>Lung</t>
  </si>
  <si>
    <t>congestion</t>
  </si>
  <si>
    <t>encephalopathy</t>
  </si>
  <si>
    <t>Brain</t>
  </si>
  <si>
    <t>edema</t>
  </si>
  <si>
    <t>Fat</t>
  </si>
  <si>
    <t>malnutrition</t>
  </si>
  <si>
    <t>Skin</t>
  </si>
  <si>
    <t>acquired physical</t>
  </si>
  <si>
    <t>oil</t>
  </si>
  <si>
    <t>Spinal Cord</t>
  </si>
  <si>
    <t>degeneration</t>
  </si>
  <si>
    <t>trauma</t>
  </si>
  <si>
    <t>ES-2816</t>
  </si>
  <si>
    <t>Mountain</t>
  </si>
  <si>
    <t xml:space="preserve">Tarsus  </t>
  </si>
  <si>
    <t>dislocation</t>
  </si>
  <si>
    <t>Flipper (RH)</t>
  </si>
  <si>
    <t>abscess</t>
  </si>
  <si>
    <t>ES-2825</t>
  </si>
  <si>
    <t>Mockey</t>
  </si>
  <si>
    <t>2. Female</t>
  </si>
  <si>
    <t>otostrongylus</t>
  </si>
  <si>
    <t>Spleen</t>
  </si>
  <si>
    <t>plaque</t>
  </si>
  <si>
    <t>consolidation</t>
  </si>
  <si>
    <t>Otostrongylus circumlitus</t>
  </si>
  <si>
    <t>Arteries</t>
  </si>
  <si>
    <t>ES-2826</t>
  </si>
  <si>
    <t>Rancid</t>
  </si>
  <si>
    <t>Vertebrae</t>
  </si>
  <si>
    <t>fracture</t>
  </si>
  <si>
    <t>bacteria</t>
  </si>
  <si>
    <t>ES-2829</t>
  </si>
  <si>
    <t>Sebastian</t>
  </si>
  <si>
    <t>DOA</t>
  </si>
  <si>
    <t>trauma (vehicle)</t>
  </si>
  <si>
    <t>Skeletal muscle</t>
  </si>
  <si>
    <t>Skull</t>
  </si>
  <si>
    <t>hematoma</t>
  </si>
  <si>
    <t>Peritoneum</t>
  </si>
  <si>
    <t>Diaphragm</t>
  </si>
  <si>
    <t>hernia</t>
  </si>
  <si>
    <t>ES-2811</t>
  </si>
  <si>
    <t>Fonzi</t>
  </si>
  <si>
    <t>disseminated intravascular coagulation</t>
  </si>
  <si>
    <t>Liver</t>
  </si>
  <si>
    <t>fibrosis</t>
  </si>
  <si>
    <t>ES-2794</t>
  </si>
  <si>
    <t>SamieJ</t>
  </si>
  <si>
    <t>meningitis</t>
  </si>
  <si>
    <t>Lymph Nodes</t>
  </si>
  <si>
    <t xml:space="preserve">Tongue  </t>
  </si>
  <si>
    <t>inclusions</t>
  </si>
  <si>
    <t>herpes virus</t>
  </si>
  <si>
    <t>ES-2774</t>
  </si>
  <si>
    <t xml:space="preserve">Ketchup </t>
  </si>
  <si>
    <t>pleuritis</t>
  </si>
  <si>
    <t>Salivary Gland</t>
  </si>
  <si>
    <t>cyst</t>
  </si>
  <si>
    <t>pneumonia</t>
  </si>
  <si>
    <t>Tonsil</t>
  </si>
  <si>
    <t>Pleura</t>
  </si>
  <si>
    <t>disseminated intravascular coagulation (dic)</t>
  </si>
  <si>
    <t>encephalitis</t>
  </si>
  <si>
    <t>petechiae</t>
  </si>
  <si>
    <t>Spine</t>
  </si>
  <si>
    <t>developmental abnormality</t>
  </si>
  <si>
    <t>ES-2795</t>
  </si>
  <si>
    <t>Eno</t>
  </si>
  <si>
    <t>suppurative inflammation</t>
  </si>
  <si>
    <t>Testicle</t>
  </si>
  <si>
    <t>Epicardium</t>
  </si>
  <si>
    <t xml:space="preserve">granulation  </t>
  </si>
  <si>
    <t>ES-2832</t>
  </si>
  <si>
    <t>Juan</t>
  </si>
  <si>
    <t>Yearling</t>
  </si>
  <si>
    <t>Lens</t>
  </si>
  <si>
    <t>rupture</t>
  </si>
  <si>
    <t>osteomyelitis</t>
  </si>
  <si>
    <t>Stomach</t>
  </si>
  <si>
    <t>foreign body</t>
  </si>
  <si>
    <t>foreign body, other: fishing line</t>
  </si>
  <si>
    <t>Cornea</t>
  </si>
  <si>
    <t xml:space="preserve">ulcer </t>
  </si>
  <si>
    <t>ES-2771</t>
  </si>
  <si>
    <t xml:space="preserve">Louis </t>
  </si>
  <si>
    <t>pneumonia (aspiration)</t>
  </si>
  <si>
    <t>foreign body, ingesta</t>
  </si>
  <si>
    <t>ES-2813</t>
  </si>
  <si>
    <t>Rovelle</t>
  </si>
  <si>
    <t>discoloration</t>
  </si>
  <si>
    <t>ES-2808</t>
  </si>
  <si>
    <t>IForce</t>
  </si>
  <si>
    <t>Heart</t>
  </si>
  <si>
    <t>ES-2806</t>
  </si>
  <si>
    <t>Americus</t>
  </si>
  <si>
    <t>ES-2737</t>
  </si>
  <si>
    <t>Othello</t>
  </si>
  <si>
    <t>ES-2729</t>
  </si>
  <si>
    <t>Hangemhi</t>
  </si>
  <si>
    <t>Tooth</t>
  </si>
  <si>
    <t>enteritis</t>
  </si>
  <si>
    <t>septicemia</t>
  </si>
  <si>
    <t>Abdomen</t>
  </si>
  <si>
    <t>effusion</t>
  </si>
  <si>
    <t>Lymph Node  (mesenteric)</t>
  </si>
  <si>
    <t>Kidneys</t>
  </si>
  <si>
    <t>necrosis</t>
  </si>
  <si>
    <t>ES-2714</t>
  </si>
  <si>
    <t>Lightning Bolt</t>
  </si>
  <si>
    <t>Pup</t>
  </si>
  <si>
    <t>Adrenal (cortex)</t>
  </si>
  <si>
    <t>hypertrophy</t>
  </si>
  <si>
    <t>stress</t>
  </si>
  <si>
    <t>distension</t>
  </si>
  <si>
    <t>Duodenum</t>
  </si>
  <si>
    <t>eimeria</t>
  </si>
  <si>
    <t xml:space="preserve">Pancreas  </t>
  </si>
  <si>
    <t>depletion</t>
  </si>
  <si>
    <t>ES-2576</t>
  </si>
  <si>
    <t>JYD</t>
  </si>
  <si>
    <t>cholangiohepatitis</t>
  </si>
  <si>
    <t>Colon</t>
  </si>
  <si>
    <t>obstruction (biliary)</t>
  </si>
  <si>
    <t>Gall Bladder</t>
  </si>
  <si>
    <t>ES-2821</t>
  </si>
  <si>
    <t>Woobywoo</t>
  </si>
  <si>
    <t>thrombosis</t>
  </si>
  <si>
    <t>infarction</t>
  </si>
  <si>
    <t>protozoa</t>
  </si>
  <si>
    <t>Sarcocystis</t>
  </si>
  <si>
    <t>ES-2532</t>
  </si>
  <si>
    <t>Sea Glass</t>
  </si>
  <si>
    <t>trauma (vertebra)</t>
  </si>
  <si>
    <t>ES-2810</t>
  </si>
  <si>
    <t>Weinstein</t>
  </si>
  <si>
    <t>mass</t>
  </si>
  <si>
    <t>ES-2783</t>
  </si>
  <si>
    <t>Nudibranch</t>
  </si>
  <si>
    <t>ES-2787</t>
  </si>
  <si>
    <t>Smoke</t>
  </si>
  <si>
    <t>Sternum</t>
  </si>
  <si>
    <t>Blubber</t>
  </si>
  <si>
    <t>ES-2805</t>
  </si>
  <si>
    <t>Superbad (restrand)</t>
  </si>
  <si>
    <t>ES-2715</t>
  </si>
  <si>
    <t>Franie</t>
  </si>
  <si>
    <t>maternal separation</t>
  </si>
  <si>
    <t>Braincase</t>
  </si>
  <si>
    <t>Ductus Arteriosus</t>
  </si>
  <si>
    <t>patent</t>
  </si>
  <si>
    <t>age</t>
  </si>
  <si>
    <t>Foramen Ovale</t>
  </si>
  <si>
    <t>ES-2757</t>
  </si>
  <si>
    <t>Ophelia</t>
  </si>
  <si>
    <t>ES-2740</t>
  </si>
  <si>
    <t>Ferris</t>
  </si>
  <si>
    <t>hemorrhage (subcapsular)</t>
  </si>
  <si>
    <t>ES-2735</t>
  </si>
  <si>
    <t>Sonette</t>
  </si>
  <si>
    <t>ES-2763</t>
  </si>
  <si>
    <t>Gaig</t>
  </si>
  <si>
    <t>mineralization</t>
  </si>
  <si>
    <t>ES-2775</t>
  </si>
  <si>
    <t xml:space="preserve">Poplar </t>
  </si>
  <si>
    <t>Eye</t>
  </si>
  <si>
    <t>lacerations</t>
  </si>
  <si>
    <t>Gums</t>
  </si>
  <si>
    <t>ES-2713</t>
  </si>
  <si>
    <t>Thunder Strike</t>
  </si>
  <si>
    <t>ES-2730</t>
  </si>
  <si>
    <t>Texas</t>
  </si>
  <si>
    <t>ES-2603</t>
  </si>
  <si>
    <t>Jesse</t>
  </si>
  <si>
    <t>pneumonia (verminous)</t>
  </si>
  <si>
    <t xml:space="preserve">parafilaroides </t>
  </si>
  <si>
    <t>Anisakidae</t>
  </si>
  <si>
    <t>Penis</t>
  </si>
  <si>
    <t>ES-2756</t>
  </si>
  <si>
    <t>Hessie</t>
  </si>
  <si>
    <t>foreign body, other: rocks</t>
  </si>
  <si>
    <t>ES-2741</t>
  </si>
  <si>
    <t>Irie</t>
  </si>
  <si>
    <t>ES-2782</t>
  </si>
  <si>
    <t>Okra</t>
  </si>
  <si>
    <t>Cerebellum</t>
  </si>
  <si>
    <t>Thymus</t>
  </si>
  <si>
    <t>ES-2585</t>
  </si>
  <si>
    <t>Rubius</t>
  </si>
  <si>
    <t>ES-2581</t>
  </si>
  <si>
    <t>Verde</t>
  </si>
  <si>
    <t>ES-2719</t>
  </si>
  <si>
    <t>Chubina (restrand)</t>
  </si>
  <si>
    <t>Vagina</t>
  </si>
  <si>
    <t>Uterus</t>
  </si>
  <si>
    <t>Ovary</t>
  </si>
  <si>
    <t>Bladder Urinary</t>
  </si>
  <si>
    <t>ES-2766</t>
  </si>
  <si>
    <t>French Fry</t>
  </si>
  <si>
    <t>ES-2554</t>
  </si>
  <si>
    <t>Featherstone (restrand)</t>
  </si>
  <si>
    <t>anesthesia</t>
  </si>
  <si>
    <t>Flipper</t>
  </si>
  <si>
    <t>ES-2551</t>
  </si>
  <si>
    <t>Solove</t>
  </si>
  <si>
    <t>ES-2738</t>
  </si>
  <si>
    <t>Roo</t>
  </si>
  <si>
    <t>ES-2593</t>
  </si>
  <si>
    <t>Bgers</t>
  </si>
  <si>
    <t>leptospirosis</t>
  </si>
  <si>
    <t>Meninges</t>
  </si>
  <si>
    <t>leptospira sp.</t>
  </si>
  <si>
    <t>ES-2772</t>
  </si>
  <si>
    <t>McLovin</t>
  </si>
  <si>
    <t>Whole body</t>
  </si>
  <si>
    <t>ES-2557</t>
  </si>
  <si>
    <t>Carlberg</t>
  </si>
  <si>
    <t>pyothorax</t>
  </si>
  <si>
    <t>ES-2556</t>
  </si>
  <si>
    <t>Cantinslas</t>
  </si>
  <si>
    <t>ES-2589</t>
  </si>
  <si>
    <t>Klint</t>
  </si>
  <si>
    <t>icterus</t>
  </si>
  <si>
    <t>ES-2636</t>
  </si>
  <si>
    <t>Baltimore</t>
  </si>
  <si>
    <t>ES-3037</t>
  </si>
  <si>
    <t>Tones</t>
  </si>
  <si>
    <t>ES-3061</t>
  </si>
  <si>
    <t>Big Spin</t>
  </si>
  <si>
    <t>defect</t>
  </si>
  <si>
    <t>ES-2910</t>
  </si>
  <si>
    <t>Guinny (restrand)</t>
  </si>
  <si>
    <t>ES-2952</t>
  </si>
  <si>
    <t>Kazoomada</t>
  </si>
  <si>
    <t>obstruction</t>
  </si>
  <si>
    <t>ES-2927</t>
  </si>
  <si>
    <t>Tulare</t>
  </si>
  <si>
    <t>ES-2545</t>
  </si>
  <si>
    <t>Bissap</t>
  </si>
  <si>
    <t>ES-2558</t>
  </si>
  <si>
    <t>TomSavage</t>
  </si>
  <si>
    <t>Pericardium</t>
  </si>
  <si>
    <t>ES-2629</t>
  </si>
  <si>
    <t>Minestrone</t>
  </si>
  <si>
    <t>ES-2656</t>
  </si>
  <si>
    <t>Juustoa</t>
  </si>
  <si>
    <t>ES-2830</t>
  </si>
  <si>
    <t>Drumroll</t>
  </si>
  <si>
    <t>nematodes</t>
  </si>
  <si>
    <t>ES-3055</t>
  </si>
  <si>
    <t>Horizon</t>
  </si>
  <si>
    <t>pallor</t>
  </si>
  <si>
    <t>ES-2985</t>
  </si>
  <si>
    <t>Rainer</t>
  </si>
  <si>
    <t>drowning</t>
  </si>
  <si>
    <t>ES-3062</t>
  </si>
  <si>
    <t>Son of Neptune</t>
  </si>
  <si>
    <t>Esophagus</t>
  </si>
  <si>
    <t>iatrogenic</t>
  </si>
  <si>
    <t>ES-3019</t>
  </si>
  <si>
    <t>Nilton</t>
  </si>
  <si>
    <t>pneumonia (bacterial)</t>
  </si>
  <si>
    <t>ES-2845</t>
  </si>
  <si>
    <t>Geppetto (re-restrand)</t>
  </si>
  <si>
    <t>foreign body, ingesta - bottlecap</t>
  </si>
  <si>
    <t>ES-2549</t>
  </si>
  <si>
    <t>Memphis</t>
  </si>
  <si>
    <t>ulcer</t>
  </si>
  <si>
    <t>Conjunctiva</t>
  </si>
  <si>
    <t>ES-2690</t>
  </si>
  <si>
    <t>Matti</t>
  </si>
  <si>
    <t>renal failure</t>
  </si>
  <si>
    <t>dystrophy</t>
  </si>
  <si>
    <t>bacterial meningitis</t>
  </si>
  <si>
    <t>Nasopharynx</t>
  </si>
  <si>
    <t>halarachne</t>
  </si>
  <si>
    <t>Oral mucosa</t>
  </si>
  <si>
    <t>ES-2651</t>
  </si>
  <si>
    <t>ES-2855</t>
  </si>
  <si>
    <t>Anita</t>
  </si>
  <si>
    <t>ES-2839</t>
  </si>
  <si>
    <t>Malaika</t>
  </si>
  <si>
    <t>ES-3060</t>
  </si>
  <si>
    <t>Stepstool</t>
  </si>
  <si>
    <t>congestive heart failure</t>
  </si>
  <si>
    <t>ES-2999</t>
  </si>
  <si>
    <t>Stence</t>
  </si>
  <si>
    <t>ES-3025</t>
  </si>
  <si>
    <t>Leilani</t>
  </si>
  <si>
    <t>ES-2991</t>
  </si>
  <si>
    <t>Wacky Woody</t>
  </si>
  <si>
    <t>ES-2396</t>
  </si>
  <si>
    <t>Kumquat (restrand)</t>
  </si>
  <si>
    <t>erosion</t>
  </si>
  <si>
    <t>ES-2599</t>
  </si>
  <si>
    <t>Sturgis</t>
  </si>
  <si>
    <t>ES-2628</t>
  </si>
  <si>
    <t>Lemon</t>
  </si>
  <si>
    <t>alopecia</t>
  </si>
  <si>
    <t>peritonitis</t>
  </si>
  <si>
    <t>shark</t>
  </si>
  <si>
    <t>Omentum</t>
  </si>
  <si>
    <t>ES-2695</t>
  </si>
  <si>
    <t>Bogart</t>
  </si>
  <si>
    <t>hydronephrosis</t>
  </si>
  <si>
    <t>blind</t>
  </si>
  <si>
    <t>Nerves</t>
  </si>
  <si>
    <t>Ileum</t>
  </si>
  <si>
    <t>ES-2923</t>
  </si>
  <si>
    <t>Hanford</t>
  </si>
  <si>
    <t>ES-2857</t>
  </si>
  <si>
    <t>Marimba</t>
  </si>
  <si>
    <t>cardiomyopathy</t>
  </si>
  <si>
    <t>Myocardium</t>
  </si>
  <si>
    <t>ES-2852</t>
  </si>
  <si>
    <t>Sheela</t>
  </si>
  <si>
    <t>cataract</t>
  </si>
  <si>
    <t>ES-2978</t>
  </si>
  <si>
    <t>Tsunami Georgie</t>
  </si>
  <si>
    <t>ES-2976</t>
  </si>
  <si>
    <t>Sausage</t>
  </si>
  <si>
    <t xml:space="preserve">Hip </t>
  </si>
  <si>
    <t>ES-3124</t>
  </si>
  <si>
    <t>Gully</t>
  </si>
  <si>
    <t>Heart (LV)</t>
  </si>
  <si>
    <t>Arteries (PA)</t>
  </si>
  <si>
    <t>ES-2571</t>
  </si>
  <si>
    <t xml:space="preserve">Draco </t>
  </si>
  <si>
    <t>ES-2586</t>
  </si>
  <si>
    <t>Martinsville</t>
  </si>
  <si>
    <t>Vulva</t>
  </si>
  <si>
    <t>ES-2698</t>
  </si>
  <si>
    <t>Cava</t>
  </si>
  <si>
    <t>ES-2896</t>
  </si>
  <si>
    <t>Bentley</t>
  </si>
  <si>
    <t>ES-2919</t>
  </si>
  <si>
    <t>Frijole</t>
  </si>
  <si>
    <t>ES-2876</t>
  </si>
  <si>
    <t>Sandi Beach</t>
  </si>
  <si>
    <t>gastritis</t>
  </si>
  <si>
    <t>toxemia</t>
  </si>
  <si>
    <t>ES-2850</t>
  </si>
  <si>
    <t>TT</t>
  </si>
  <si>
    <t xml:space="preserve">Inguinal </t>
  </si>
  <si>
    <t>ES-3009</t>
  </si>
  <si>
    <t>Cove</t>
  </si>
  <si>
    <t>ES-3027</t>
  </si>
  <si>
    <t>Beerz</t>
  </si>
  <si>
    <t>ES-2559</t>
  </si>
  <si>
    <t>Justmo</t>
  </si>
  <si>
    <t>ES-2588</t>
  </si>
  <si>
    <t>Evelynick</t>
  </si>
  <si>
    <t>ES-2697</t>
  </si>
  <si>
    <t>Mocha</t>
  </si>
  <si>
    <t>ES-2664</t>
  </si>
  <si>
    <t>Bootstrap Bill</t>
  </si>
  <si>
    <t>ES-2945</t>
  </si>
  <si>
    <t>Jano</t>
  </si>
  <si>
    <t>Cornea (L)</t>
  </si>
  <si>
    <t>ES-2868</t>
  </si>
  <si>
    <t>Ardvark (restrand)</t>
  </si>
  <si>
    <t>sharkbite</t>
  </si>
  <si>
    <t>ES-2944</t>
  </si>
  <si>
    <t>Diva</t>
  </si>
  <si>
    <t>ES-2854</t>
  </si>
  <si>
    <t>Tuba</t>
  </si>
  <si>
    <t>ES-2856</t>
  </si>
  <si>
    <t>Kazoo</t>
  </si>
  <si>
    <t>Trachea</t>
  </si>
  <si>
    <t>Bronchi</t>
  </si>
  <si>
    <t>Bronchioles</t>
  </si>
  <si>
    <t>ES-3129</t>
  </si>
  <si>
    <t>Make One Up</t>
  </si>
  <si>
    <t>Eye (R) Optic Nerve</t>
  </si>
  <si>
    <t>ES-2641</t>
  </si>
  <si>
    <t>Otarie</t>
  </si>
  <si>
    <t>pericarditis</t>
  </si>
  <si>
    <t>Rib</t>
  </si>
  <si>
    <t>ES-2594</t>
  </si>
  <si>
    <t>Medivac</t>
  </si>
  <si>
    <t>fibrinous inflammation</t>
  </si>
  <si>
    <t>ES-2701</t>
  </si>
  <si>
    <t>Bravery</t>
  </si>
  <si>
    <t>ES-2692</t>
  </si>
  <si>
    <t>Frappe</t>
  </si>
  <si>
    <t>ES-2875</t>
  </si>
  <si>
    <t>FoFum</t>
  </si>
  <si>
    <t>Neck</t>
  </si>
  <si>
    <t>ES-2943</t>
  </si>
  <si>
    <t>BabyBlue</t>
  </si>
  <si>
    <t>ES-2942</t>
  </si>
  <si>
    <t>Riff</t>
  </si>
  <si>
    <t>ES-2887</t>
  </si>
  <si>
    <t>Splodge</t>
  </si>
  <si>
    <t>ES-2853</t>
  </si>
  <si>
    <t>Crisy Girl</t>
  </si>
  <si>
    <t>ES-2624</t>
  </si>
  <si>
    <t>Gorganzola (restrand)</t>
  </si>
  <si>
    <t>ES-2667</t>
  </si>
  <si>
    <t>Berit</t>
  </si>
  <si>
    <t>ES-2997</t>
  </si>
  <si>
    <t>Dozer Jim</t>
  </si>
  <si>
    <t>ES-2879</t>
  </si>
  <si>
    <t>Lilah</t>
  </si>
  <si>
    <t>ES-2902</t>
  </si>
  <si>
    <t>Maxo</t>
  </si>
  <si>
    <t>ES-2934</t>
  </si>
  <si>
    <t>ToryTara</t>
  </si>
  <si>
    <t>ES-2936</t>
  </si>
  <si>
    <t>Shoodog</t>
  </si>
  <si>
    <t>Hair</t>
  </si>
  <si>
    <t>Thorax</t>
  </si>
  <si>
    <t>ES-2895</t>
  </si>
  <si>
    <t>Biscotti</t>
  </si>
  <si>
    <t>ES-2929</t>
  </si>
  <si>
    <t>Morisot</t>
  </si>
  <si>
    <t>ES-2841</t>
  </si>
  <si>
    <t>Pico de Gallo</t>
  </si>
  <si>
    <t>ES-2872</t>
  </si>
  <si>
    <t>Leva</t>
  </si>
  <si>
    <t>ES-3175</t>
  </si>
  <si>
    <t>Poppa Sandy</t>
  </si>
  <si>
    <t>ES-3011</t>
  </si>
  <si>
    <t>KLatson</t>
  </si>
  <si>
    <t>ES-3357</t>
  </si>
  <si>
    <t>Double Heelex</t>
  </si>
  <si>
    <t>ES-3369</t>
  </si>
  <si>
    <t>Ellie Cat</t>
  </si>
  <si>
    <t>No significant lesions</t>
  </si>
  <si>
    <t>ES-3344</t>
  </si>
  <si>
    <t>Cowboy Annie</t>
  </si>
  <si>
    <t>ES-2930</t>
  </si>
  <si>
    <t>Sandoval</t>
  </si>
  <si>
    <t>ES-2920</t>
  </si>
  <si>
    <t>BOA</t>
  </si>
  <si>
    <t>ES-2909</t>
  </si>
  <si>
    <t>LaPaz</t>
  </si>
  <si>
    <t>ES-3149</t>
  </si>
  <si>
    <t>Waddeler</t>
  </si>
  <si>
    <t>caseous necrosis</t>
  </si>
  <si>
    <t>ES-3300</t>
  </si>
  <si>
    <t>Meko</t>
  </si>
  <si>
    <t>ES-3330</t>
  </si>
  <si>
    <t>Capers</t>
  </si>
  <si>
    <t>ES-3256</t>
  </si>
  <si>
    <t>Parish</t>
  </si>
  <si>
    <t>ES-3358</t>
  </si>
  <si>
    <t>Babbar</t>
  </si>
  <si>
    <t>ES-2960</t>
  </si>
  <si>
    <t>Pago</t>
  </si>
  <si>
    <t>ES-2957</t>
  </si>
  <si>
    <t>Berlin</t>
  </si>
  <si>
    <t>ES-2948</t>
  </si>
  <si>
    <t>Bhavna</t>
  </si>
  <si>
    <t>ES-2906</t>
  </si>
  <si>
    <t>Swimmy</t>
  </si>
  <si>
    <t>ES-3368</t>
  </si>
  <si>
    <t>Ole Grant</t>
  </si>
  <si>
    <t>ES-3247</t>
  </si>
  <si>
    <t>Toon</t>
  </si>
  <si>
    <t>weaner</t>
  </si>
  <si>
    <t>female</t>
  </si>
  <si>
    <t>fat</t>
  </si>
  <si>
    <t>ES-3255</t>
  </si>
  <si>
    <t>Buenos Noches</t>
  </si>
  <si>
    <t>open</t>
  </si>
  <si>
    <t>ES-3311</t>
  </si>
  <si>
    <t xml:space="preserve">Obstacle </t>
  </si>
  <si>
    <t>ES-3287</t>
  </si>
  <si>
    <t>Cilantro</t>
  </si>
  <si>
    <t>ES-3314</t>
  </si>
  <si>
    <t>Bagel</t>
  </si>
  <si>
    <t>ES-3052</t>
  </si>
  <si>
    <t>Gary Moss</t>
  </si>
  <si>
    <t>ES-2913</t>
  </si>
  <si>
    <t>Irwin</t>
  </si>
  <si>
    <t>leiomyositis</t>
  </si>
  <si>
    <t>ES-2946</t>
  </si>
  <si>
    <t>Ewell</t>
  </si>
  <si>
    <t>ES-2915</t>
  </si>
  <si>
    <t>Tarnation</t>
  </si>
  <si>
    <t>ES-3283</t>
  </si>
  <si>
    <t>Zephyr</t>
  </si>
  <si>
    <t>ES-3252</t>
  </si>
  <si>
    <t>Baggy</t>
  </si>
  <si>
    <t>Female</t>
  </si>
  <si>
    <t>skin</t>
  </si>
  <si>
    <t>hyperkeratosis</t>
  </si>
  <si>
    <t>ES-3342</t>
  </si>
  <si>
    <t>Snicklefritz</t>
  </si>
  <si>
    <t>ES-3289</t>
  </si>
  <si>
    <t>Chastity</t>
  </si>
  <si>
    <t>Fn-Ma-012912</t>
  </si>
  <si>
    <t>Carcass</t>
  </si>
  <si>
    <t>carcass</t>
  </si>
  <si>
    <t>Muscle</t>
  </si>
  <si>
    <t>Ribs</t>
  </si>
  <si>
    <t>ES-3225</t>
  </si>
  <si>
    <t>Tyco</t>
  </si>
  <si>
    <t>male</t>
  </si>
  <si>
    <t>lung</t>
  </si>
  <si>
    <t>brain</t>
  </si>
  <si>
    <t>kidneys</t>
  </si>
  <si>
    <t>stomach</t>
  </si>
  <si>
    <t>ES-3035</t>
  </si>
  <si>
    <t>Tibbetts</t>
  </si>
  <si>
    <t>ES-3020</t>
  </si>
  <si>
    <t>BSB</t>
  </si>
  <si>
    <t>ES-2956</t>
  </si>
  <si>
    <t>Pollock</t>
  </si>
  <si>
    <t>prolapse</t>
  </si>
  <si>
    <t>ES-2955</t>
  </si>
  <si>
    <t>Superintendent</t>
  </si>
  <si>
    <t>ES-3356</t>
  </si>
  <si>
    <t>Natti</t>
  </si>
  <si>
    <t>ES-3306</t>
  </si>
  <si>
    <t>Sea Squirt</t>
  </si>
  <si>
    <t>ES-3350</t>
  </si>
  <si>
    <t>Mikuni</t>
  </si>
  <si>
    <t>ES-3258</t>
  </si>
  <si>
    <t>Deveraux</t>
  </si>
  <si>
    <t>ES-3296</t>
  </si>
  <si>
    <t>Tyga</t>
  </si>
  <si>
    <t>ES-3230</t>
  </si>
  <si>
    <t>Patience</t>
  </si>
  <si>
    <t>ES-3039</t>
  </si>
  <si>
    <t>Zischka</t>
  </si>
  <si>
    <t>ES-3023</t>
  </si>
  <si>
    <t>Coasty</t>
  </si>
  <si>
    <t>ES-2954</t>
  </si>
  <si>
    <t>Triny (restrand)</t>
  </si>
  <si>
    <t>ES-3291</t>
  </si>
  <si>
    <t>Garcia</t>
  </si>
  <si>
    <t>ES-3359</t>
  </si>
  <si>
    <t>Dumbo Zeke</t>
  </si>
  <si>
    <t>ES-3331</t>
  </si>
  <si>
    <t>Bazile</t>
  </si>
  <si>
    <t>ES-3361</t>
  </si>
  <si>
    <t>Goose</t>
  </si>
  <si>
    <t>ES-3290</t>
  </si>
  <si>
    <t>ES-2980</t>
  </si>
  <si>
    <t>Huey</t>
  </si>
  <si>
    <t>ES-2989</t>
  </si>
  <si>
    <t>Brew</t>
  </si>
  <si>
    <t>Valves</t>
  </si>
  <si>
    <t>cyst (heme)</t>
  </si>
  <si>
    <t>ES-3044</t>
  </si>
  <si>
    <t>Judah</t>
  </si>
  <si>
    <t>ES-3329</t>
  </si>
  <si>
    <t>Little Thunder</t>
  </si>
  <si>
    <t>ES-3279</t>
  </si>
  <si>
    <t>Campbell</t>
  </si>
  <si>
    <t>ES-3347</t>
  </si>
  <si>
    <t>Corralina</t>
  </si>
  <si>
    <t>Mesentery</t>
  </si>
  <si>
    <t>encephalitis (protozoal)</t>
  </si>
  <si>
    <t>Toxoplasma gondii</t>
  </si>
  <si>
    <t>ES-3351</t>
  </si>
  <si>
    <t>Solberg</t>
  </si>
  <si>
    <t>foreign body, other: stick</t>
  </si>
  <si>
    <t>ES-3323</t>
  </si>
  <si>
    <t xml:space="preserve">Garlic </t>
  </si>
  <si>
    <t>ES-3200</t>
  </si>
  <si>
    <t>Emilio (restrand)</t>
  </si>
  <si>
    <t>ES-2865</t>
  </si>
  <si>
    <t>Gauguin</t>
  </si>
  <si>
    <t>ES-3196</t>
  </si>
  <si>
    <t>Cappuce</t>
  </si>
  <si>
    <t>Urachus</t>
  </si>
  <si>
    <t>ES-2986</t>
  </si>
  <si>
    <t>Carter</t>
  </si>
  <si>
    <t>ES-3031</t>
  </si>
  <si>
    <t>Bullwinkles</t>
  </si>
  <si>
    <t>ES-3304</t>
  </si>
  <si>
    <t>Eden</t>
  </si>
  <si>
    <t>ES-3332</t>
  </si>
  <si>
    <t>Itchy</t>
  </si>
  <si>
    <t>opacity</t>
  </si>
  <si>
    <t>ES-3354</t>
  </si>
  <si>
    <t>Peppermint</t>
  </si>
  <si>
    <t>Head</t>
  </si>
  <si>
    <t>ES-3335</t>
  </si>
  <si>
    <t>Spring</t>
  </si>
  <si>
    <t>ES-3232</t>
  </si>
  <si>
    <t>ES-3231</t>
  </si>
  <si>
    <t>Chuckwalla</t>
  </si>
  <si>
    <t>ES-3206</t>
  </si>
  <si>
    <t>Olivera</t>
  </si>
  <si>
    <t>ES-3223</t>
  </si>
  <si>
    <t>Jewel</t>
  </si>
  <si>
    <t>Palate</t>
  </si>
  <si>
    <t>ES-3154</t>
  </si>
  <si>
    <t>Teemu</t>
  </si>
  <si>
    <t>Fn-Ma-010712</t>
  </si>
  <si>
    <t>ES-3169</t>
  </si>
  <si>
    <t>Mawu</t>
  </si>
  <si>
    <t>ES-3153_x000B_</t>
  </si>
  <si>
    <t>Emerald</t>
  </si>
  <si>
    <t>ES-3148</t>
  </si>
  <si>
    <t>Second Day</t>
  </si>
  <si>
    <t>Fn-Ma-010412</t>
  </si>
  <si>
    <t>ES-3218</t>
  </si>
  <si>
    <t>Ponder</t>
  </si>
  <si>
    <t>ES-3180</t>
  </si>
  <si>
    <t>Sweet Rock</t>
  </si>
  <si>
    <t>ES-3163</t>
  </si>
  <si>
    <t>Shamrock</t>
  </si>
  <si>
    <t>ES-3307</t>
  </si>
  <si>
    <t>Aspen</t>
  </si>
  <si>
    <t>ES-3203</t>
  </si>
  <si>
    <t>Spencer</t>
  </si>
  <si>
    <t>ES-3211</t>
  </si>
  <si>
    <t>Lil Spit</t>
  </si>
  <si>
    <t>ES-3152</t>
  </si>
  <si>
    <t>LBDay</t>
  </si>
  <si>
    <t>ES-3217</t>
  </si>
  <si>
    <t>Friday Fellow</t>
  </si>
  <si>
    <t>ES-3174</t>
  </si>
  <si>
    <t>Chiff</t>
  </si>
  <si>
    <t>ES-3207</t>
  </si>
  <si>
    <t>Mala</t>
  </si>
  <si>
    <t>ES-3189</t>
  </si>
  <si>
    <t>Puddintame</t>
  </si>
  <si>
    <t>Humerus</t>
  </si>
  <si>
    <t>ES-3150</t>
  </si>
  <si>
    <t>Mazee</t>
  </si>
  <si>
    <t>ES-3160</t>
  </si>
  <si>
    <t>Sendai</t>
  </si>
  <si>
    <t>ES-3208</t>
  </si>
  <si>
    <t>Lizpet</t>
  </si>
  <si>
    <t>ES-3159</t>
  </si>
  <si>
    <t>Tsunami11</t>
  </si>
  <si>
    <t>ES-3193</t>
  </si>
  <si>
    <t>Kommote</t>
  </si>
  <si>
    <t>ES-3197</t>
  </si>
  <si>
    <t>Lacerta</t>
  </si>
  <si>
    <t>ES-3157</t>
  </si>
  <si>
    <t>Diwaco</t>
  </si>
  <si>
    <t>ES-3155</t>
  </si>
  <si>
    <t>Apollona</t>
  </si>
  <si>
    <t>cerebral hemorrhage</t>
  </si>
  <si>
    <t>ES-3214</t>
  </si>
  <si>
    <t>Hayfork</t>
  </si>
  <si>
    <t>ES-3182</t>
  </si>
  <si>
    <t>Kito</t>
  </si>
  <si>
    <t>ES-3151</t>
  </si>
  <si>
    <t>D Street</t>
  </si>
  <si>
    <t>euthanized</t>
  </si>
  <si>
    <t>Hg3.6</t>
  </si>
  <si>
    <t>HL-10</t>
  </si>
  <si>
    <t>Pv9</t>
  </si>
  <si>
    <t>Ag-9</t>
  </si>
  <si>
    <t>Mang27</t>
  </si>
  <si>
    <t>G04</t>
  </si>
  <si>
    <t>Mang01</t>
  </si>
  <si>
    <t>DZ441</t>
  </si>
  <si>
    <t>HI8</t>
  </si>
  <si>
    <t>Lw20</t>
  </si>
  <si>
    <t>Mang44</t>
  </si>
  <si>
    <t>F07</t>
  </si>
  <si>
    <t>PVC1</t>
  </si>
  <si>
    <t>C01</t>
  </si>
  <si>
    <t>Mang35</t>
  </si>
  <si>
    <t>A12</t>
  </si>
  <si>
    <t>E04</t>
  </si>
  <si>
    <t>Mang06</t>
  </si>
  <si>
    <t>Dh4.7</t>
  </si>
  <si>
    <t>Dh3.6</t>
  </si>
  <si>
    <t>Dh1.8</t>
  </si>
  <si>
    <t>M11a</t>
  </si>
  <si>
    <t>BG</t>
  </si>
  <si>
    <t>Mang36</t>
  </si>
  <si>
    <t>ES2820</t>
  </si>
  <si>
    <t>ES2792</t>
  </si>
  <si>
    <t>ES2816</t>
  </si>
  <si>
    <t>ES2825</t>
  </si>
  <si>
    <t>ES2826</t>
  </si>
  <si>
    <t>ES2829</t>
  </si>
  <si>
    <t>ES2811</t>
  </si>
  <si>
    <t>ES2794</t>
  </si>
  <si>
    <t>ES2774</t>
  </si>
  <si>
    <t>ES2795</t>
  </si>
  <si>
    <t>ES2832</t>
  </si>
  <si>
    <t>ES2771</t>
  </si>
  <si>
    <t>ES2813</t>
  </si>
  <si>
    <t>ES2808</t>
  </si>
  <si>
    <t>ES2806</t>
  </si>
  <si>
    <t>ES2729</t>
  </si>
  <si>
    <t>ES2714</t>
  </si>
  <si>
    <t>ES2937</t>
  </si>
  <si>
    <t>ES2576</t>
  </si>
  <si>
    <t>ES2821</t>
  </si>
  <si>
    <t>ES2532</t>
  </si>
  <si>
    <t>ES2810</t>
  </si>
  <si>
    <t>ES2783</t>
  </si>
  <si>
    <t>ES2787</t>
  </si>
  <si>
    <t>ES2757</t>
  </si>
  <si>
    <t>ES2805</t>
  </si>
  <si>
    <t>ES2715</t>
  </si>
  <si>
    <t>ES2763</t>
  </si>
  <si>
    <t>ES2775</t>
  </si>
  <si>
    <t>ES2740</t>
  </si>
  <si>
    <t>ES2735</t>
  </si>
  <si>
    <t>ES2713</t>
  </si>
  <si>
    <t>ES2730</t>
  </si>
  <si>
    <t>ES2603</t>
  </si>
  <si>
    <t>ES2756</t>
  </si>
  <si>
    <t>ES2741</t>
  </si>
  <si>
    <t>ES2585</t>
  </si>
  <si>
    <t>ES2782</t>
  </si>
  <si>
    <t>ES2581</t>
  </si>
  <si>
    <t>ES2766</t>
  </si>
  <si>
    <t>ES2719</t>
  </si>
  <si>
    <t>ES2554</t>
  </si>
  <si>
    <t>ES2551</t>
  </si>
  <si>
    <t>ES2738</t>
  </si>
  <si>
    <t>ES2593</t>
  </si>
  <si>
    <t>ES2772</t>
  </si>
  <si>
    <t>ES2557</t>
  </si>
  <si>
    <t>ES2556</t>
  </si>
  <si>
    <t>ES2589</t>
  </si>
  <si>
    <t>ES2636</t>
  </si>
  <si>
    <t>ES3037</t>
  </si>
  <si>
    <t>ES3061</t>
  </si>
  <si>
    <t>ES2910</t>
  </si>
  <si>
    <t>ES2952</t>
  </si>
  <si>
    <t>ES2927</t>
  </si>
  <si>
    <t>ES2545</t>
  </si>
  <si>
    <t>ES2558</t>
  </si>
  <si>
    <t>ES2629</t>
  </si>
  <si>
    <t>ES2656</t>
  </si>
  <si>
    <t>ES2830</t>
  </si>
  <si>
    <t>ES3055</t>
  </si>
  <si>
    <t>ES2985</t>
  </si>
  <si>
    <t>ES3062</t>
  </si>
  <si>
    <t>ES3019</t>
  </si>
  <si>
    <t>ES2845</t>
  </si>
  <si>
    <t>ES2549</t>
  </si>
  <si>
    <t>ES2690</t>
  </si>
  <si>
    <t>ES2651</t>
  </si>
  <si>
    <t>ES2855</t>
  </si>
  <si>
    <t>ES2839</t>
  </si>
  <si>
    <t>ES3060</t>
  </si>
  <si>
    <t>ES2999</t>
  </si>
  <si>
    <t>ES3025</t>
  </si>
  <si>
    <t>ES2991</t>
  </si>
  <si>
    <t>ES2396</t>
  </si>
  <si>
    <t>ES2599</t>
  </si>
  <si>
    <t>ES2628</t>
  </si>
  <si>
    <t>ES2695.</t>
  </si>
  <si>
    <t>ES2932</t>
  </si>
  <si>
    <t>ES2857</t>
  </si>
  <si>
    <t>ES2852</t>
  </si>
  <si>
    <t>ES2978</t>
  </si>
  <si>
    <t>ES2976</t>
  </si>
  <si>
    <t>ES3124</t>
  </si>
  <si>
    <t>ES2571</t>
  </si>
  <si>
    <t>ES2586</t>
  </si>
  <si>
    <t>ES2698</t>
  </si>
  <si>
    <t>ES2896</t>
  </si>
  <si>
    <t>ES2919</t>
  </si>
  <si>
    <t>ES2876</t>
  </si>
  <si>
    <t>ES2850</t>
  </si>
  <si>
    <t>ES3009</t>
  </si>
  <si>
    <t>ES3027</t>
  </si>
  <si>
    <t>ES2559</t>
  </si>
  <si>
    <t>ES2588</t>
  </si>
  <si>
    <t>ES2697</t>
  </si>
  <si>
    <t>ES2664</t>
  </si>
  <si>
    <t>ES2945</t>
  </si>
  <si>
    <t>ES2868</t>
  </si>
  <si>
    <t>ES2944</t>
  </si>
  <si>
    <t>ES2854</t>
  </si>
  <si>
    <t>ES2856</t>
  </si>
  <si>
    <t>ES3129</t>
  </si>
  <si>
    <t>ES2641</t>
  </si>
  <si>
    <t>ES2594</t>
  </si>
  <si>
    <t>ES2701</t>
  </si>
  <si>
    <t>ES2692</t>
  </si>
  <si>
    <t>ES2875</t>
  </si>
  <si>
    <t>ES2943</t>
  </si>
  <si>
    <t>ES2942</t>
  </si>
  <si>
    <t>ES2887</t>
  </si>
  <si>
    <t>ES2853</t>
  </si>
  <si>
    <t>ES2624</t>
  </si>
  <si>
    <t>ES2667</t>
  </si>
  <si>
    <t>ES2997</t>
  </si>
  <si>
    <t>ES2879</t>
  </si>
  <si>
    <t>ES2902</t>
  </si>
  <si>
    <t>ES2934</t>
  </si>
  <si>
    <t>ES2936</t>
  </si>
  <si>
    <t>ES2895</t>
  </si>
  <si>
    <t>ES2929</t>
  </si>
  <si>
    <t>ES2841</t>
  </si>
  <si>
    <t>ES2872</t>
  </si>
  <si>
    <t>ES3175</t>
  </si>
  <si>
    <t>ES3011</t>
  </si>
  <si>
    <t>ES3357</t>
  </si>
  <si>
    <t>ES3369</t>
  </si>
  <si>
    <t>ES3344</t>
  </si>
  <si>
    <t>ES2930</t>
  </si>
  <si>
    <t>ES2920</t>
  </si>
  <si>
    <t>ES2909</t>
  </si>
  <si>
    <t>ES3149</t>
  </si>
  <si>
    <t>ES3300</t>
  </si>
  <si>
    <t>ES3330</t>
  </si>
  <si>
    <t>ES3256.</t>
  </si>
  <si>
    <t>ES3358</t>
  </si>
  <si>
    <t>ES2960</t>
  </si>
  <si>
    <t>ES2957</t>
  </si>
  <si>
    <t>ES2948</t>
  </si>
  <si>
    <t>ES2906</t>
  </si>
  <si>
    <t>ES3368</t>
  </si>
  <si>
    <t>ES3247</t>
  </si>
  <si>
    <t>ES3255</t>
  </si>
  <si>
    <t>ES3311</t>
  </si>
  <si>
    <t>ES3287</t>
  </si>
  <si>
    <t>ES3314</t>
  </si>
  <si>
    <t>ES3052</t>
  </si>
  <si>
    <t>ES2913</t>
  </si>
  <si>
    <t>ES2946</t>
  </si>
  <si>
    <t>ES2915</t>
  </si>
  <si>
    <t>ES3283</t>
  </si>
  <si>
    <t>ES3252</t>
  </si>
  <si>
    <t>ES3342</t>
  </si>
  <si>
    <t>ES3289</t>
  </si>
  <si>
    <t>FaMa012912</t>
  </si>
  <si>
    <t>ES3225</t>
  </si>
  <si>
    <t>ES3035</t>
  </si>
  <si>
    <t>ES3020</t>
  </si>
  <si>
    <t>ES2956</t>
  </si>
  <si>
    <t>ES2955</t>
  </si>
  <si>
    <t>ES3356</t>
  </si>
  <si>
    <t>ES3306</t>
  </si>
  <si>
    <t>ES3350</t>
  </si>
  <si>
    <t>ES3258</t>
  </si>
  <si>
    <t>ES3296</t>
  </si>
  <si>
    <t>ES3230</t>
  </si>
  <si>
    <t>ES3023</t>
  </si>
  <si>
    <t>ES3039</t>
  </si>
  <si>
    <t>ES2954</t>
  </si>
  <si>
    <t>ES3291</t>
  </si>
  <si>
    <t>ES3359</t>
  </si>
  <si>
    <t>ES3331</t>
  </si>
  <si>
    <t>ES3361</t>
  </si>
  <si>
    <t>ES3290</t>
  </si>
  <si>
    <t>ES2980</t>
  </si>
  <si>
    <t>ES2989</t>
  </si>
  <si>
    <t>ES3044</t>
  </si>
  <si>
    <t>ES3329</t>
  </si>
  <si>
    <t>ES3279</t>
  </si>
  <si>
    <t>ES3347</t>
  </si>
  <si>
    <t>ES3351</t>
  </si>
  <si>
    <t>ES3323</t>
  </si>
  <si>
    <t>ES3200</t>
  </si>
  <si>
    <t>ES2865</t>
  </si>
  <si>
    <t>ES3196</t>
  </si>
  <si>
    <t>ES2986</t>
  </si>
  <si>
    <t>ES3031</t>
  </si>
  <si>
    <t>ES3304</t>
  </si>
  <si>
    <t>ES3332</t>
  </si>
  <si>
    <t>ES3354</t>
  </si>
  <si>
    <t>ES3335</t>
  </si>
  <si>
    <t>ES3232</t>
  </si>
  <si>
    <t>ES3231</t>
  </si>
  <si>
    <t>ES3206</t>
  </si>
  <si>
    <t>ES3223</t>
  </si>
  <si>
    <t>ES3154</t>
  </si>
  <si>
    <t>FaMa010712</t>
  </si>
  <si>
    <t>ES3169</t>
  </si>
  <si>
    <t>ES3153</t>
  </si>
  <si>
    <t>ES3148</t>
  </si>
  <si>
    <t>FaMa010412</t>
  </si>
  <si>
    <t>ES3218</t>
  </si>
  <si>
    <t>ES3180</t>
  </si>
  <si>
    <t>ES3163</t>
  </si>
  <si>
    <t>ES3307</t>
  </si>
  <si>
    <t>ES3203</t>
  </si>
  <si>
    <t>ES3211</t>
  </si>
  <si>
    <t>ES3152</t>
  </si>
  <si>
    <t>ES3217</t>
  </si>
  <si>
    <t>ES3174</t>
  </si>
  <si>
    <t>ES3207</t>
  </si>
  <si>
    <t>ES3189</t>
  </si>
  <si>
    <t>ES3150</t>
  </si>
  <si>
    <t>ES3160</t>
  </si>
  <si>
    <t>ES3208</t>
  </si>
  <si>
    <t>ES3159</t>
  </si>
  <si>
    <t>ES3193</t>
  </si>
  <si>
    <t>ES3197</t>
  </si>
  <si>
    <t>ES3157</t>
  </si>
  <si>
    <t>ES3155</t>
  </si>
  <si>
    <t>ES3214</t>
  </si>
  <si>
    <t>ES3182</t>
  </si>
  <si>
    <t>ES3151</t>
  </si>
  <si>
    <t>These are heterozygosity resutls for 223 seals at 22 loci.</t>
  </si>
  <si>
    <t>st. het_Exp</t>
  </si>
  <si>
    <t>st. het_Obs</t>
  </si>
  <si>
    <t>HL</t>
  </si>
  <si>
    <t>IR</t>
  </si>
  <si>
    <t>st. d-sqd</t>
  </si>
  <si>
    <t>This is the dataset of 223 individuals genotyped at 24 loci, with repeats and gappy individuals removed</t>
  </si>
  <si>
    <t>Age</t>
  </si>
  <si>
    <t>Sex</t>
  </si>
  <si>
    <t>Malnutrition</t>
  </si>
  <si>
    <t>Congenital defect</t>
  </si>
  <si>
    <t>Trauma</t>
  </si>
  <si>
    <t>ES-3153</t>
  </si>
  <si>
    <t>335339</t>
  </si>
  <si>
    <t>267267</t>
  </si>
  <si>
    <t>144144</t>
  </si>
  <si>
    <t>178180</t>
  </si>
  <si>
    <t>224226</t>
  </si>
  <si>
    <t>238244</t>
  </si>
  <si>
    <t>162162</t>
  </si>
  <si>
    <t>116116</t>
  </si>
  <si>
    <t>175179</t>
  </si>
  <si>
    <t>000000</t>
  </si>
  <si>
    <t>135137</t>
  </si>
  <si>
    <t>202202</t>
  </si>
  <si>
    <t>161163</t>
  </si>
  <si>
    <t>177185</t>
  </si>
  <si>
    <t>131131</t>
  </si>
  <si>
    <t>100104</t>
  </si>
  <si>
    <t>252252</t>
  </si>
  <si>
    <t>212212</t>
  </si>
  <si>
    <t>157157</t>
  </si>
  <si>
    <t>115119</t>
  </si>
  <si>
    <t>181181</t>
  </si>
  <si>
    <t>161161</t>
  </si>
  <si>
    <t>132134</t>
  </si>
  <si>
    <t>187187</t>
  </si>
  <si>
    <t>,</t>
  </si>
  <si>
    <t>339339</t>
  </si>
  <si>
    <t>267285</t>
  </si>
  <si>
    <t>224224</t>
  </si>
  <si>
    <t>244244</t>
  </si>
  <si>
    <t>246246</t>
  </si>
  <si>
    <t>135135</t>
  </si>
  <si>
    <t>198202</t>
  </si>
  <si>
    <t>131135</t>
  </si>
  <si>
    <t>100102</t>
  </si>
  <si>
    <t>254254</t>
  </si>
  <si>
    <t>212216</t>
  </si>
  <si>
    <t>153157</t>
  </si>
  <si>
    <t>113115</t>
  </si>
  <si>
    <t>183183</t>
  </si>
  <si>
    <t>185187</t>
  </si>
  <si>
    <t>144150</t>
  </si>
  <si>
    <t>178178</t>
  </si>
  <si>
    <t>238246</t>
  </si>
  <si>
    <t>175175</t>
  </si>
  <si>
    <t>200202</t>
  </si>
  <si>
    <t>163163</t>
  </si>
  <si>
    <t>185185</t>
  </si>
  <si>
    <t>185189</t>
  </si>
  <si>
    <t>100100</t>
  </si>
  <si>
    <t>181183</t>
  </si>
  <si>
    <t>198200</t>
  </si>
  <si>
    <t>179179</t>
  </si>
  <si>
    <t>157159</t>
  </si>
  <si>
    <t>189189</t>
  </si>
  <si>
    <t>123131</t>
  </si>
  <si>
    <t>102102</t>
  </si>
  <si>
    <t>153153</t>
  </si>
  <si>
    <t>119119</t>
  </si>
  <si>
    <t>238238</t>
  </si>
  <si>
    <t>248248</t>
  </si>
  <si>
    <t>137137</t>
  </si>
  <si>
    <t>177189</t>
  </si>
  <si>
    <t>115115</t>
  </si>
  <si>
    <t>116118</t>
  </si>
  <si>
    <t>246248</t>
  </si>
  <si>
    <t>104104</t>
  </si>
  <si>
    <t>252254</t>
  </si>
  <si>
    <t>160162</t>
  </si>
  <si>
    <t>216216</t>
  </si>
  <si>
    <t>150150</t>
  </si>
  <si>
    <t>244246</t>
  </si>
  <si>
    <t>153159</t>
  </si>
  <si>
    <t>102104</t>
  </si>
  <si>
    <t>123135</t>
  </si>
  <si>
    <t>200200</t>
  </si>
  <si>
    <t>123123</t>
  </si>
  <si>
    <t>226226</t>
  </si>
  <si>
    <t>113119</t>
  </si>
  <si>
    <t>113113</t>
  </si>
  <si>
    <t>134134</t>
  </si>
  <si>
    <t>198198</t>
  </si>
  <si>
    <t>180180</t>
  </si>
  <si>
    <t>177177</t>
  </si>
  <si>
    <t>160160</t>
  </si>
  <si>
    <t>118118</t>
  </si>
  <si>
    <t>335335</t>
  </si>
  <si>
    <t>Pop</t>
  </si>
  <si>
    <t>Ag9</t>
  </si>
  <si>
    <t>HL10</t>
  </si>
  <si>
    <t>title northern elephant seal</t>
  </si>
  <si>
    <t>Normal ending.</t>
  </si>
  <si>
    <t xml:space="preserve">223            0.099 0.901 446   </t>
  </si>
  <si>
    <t xml:space="preserve">           335   339   </t>
  </si>
  <si>
    <t xml:space="preserve">           ----------- -----</t>
  </si>
  <si>
    <t xml:space="preserve">   Pop     Alleles     Genes</t>
  </si>
  <si>
    <t>------------------</t>
  </si>
  <si>
    <t xml:space="preserve"> Locus: Mang36</t>
  </si>
  <si>
    <t xml:space="preserve">223            0.877 0.123 446   </t>
  </si>
  <si>
    <t xml:space="preserve">           267   285   </t>
  </si>
  <si>
    <t xml:space="preserve"> Locus: BG</t>
  </si>
  <si>
    <t xml:space="preserve">223            0.811 0.189 428   </t>
  </si>
  <si>
    <t xml:space="preserve">           144   150   </t>
  </si>
  <si>
    <t xml:space="preserve"> Locus: M11a</t>
  </si>
  <si>
    <t xml:space="preserve">223            0.832 0.168 446   </t>
  </si>
  <si>
    <t xml:space="preserve">           178   180   </t>
  </si>
  <si>
    <t xml:space="preserve"> Locus: Dh1.8</t>
  </si>
  <si>
    <t xml:space="preserve">223            0.677 0.323 446   </t>
  </si>
  <si>
    <t xml:space="preserve">           224   226   </t>
  </si>
  <si>
    <t xml:space="preserve"> Locus: Dh3.6</t>
  </si>
  <si>
    <t xml:space="preserve">223            0.372 0.592 0.036 414   </t>
  </si>
  <si>
    <t xml:space="preserve">           238   244   246   </t>
  </si>
  <si>
    <t xml:space="preserve">           ----------------- -----</t>
  </si>
  <si>
    <t xml:space="preserve">   Pop     Alleles           Genes</t>
  </si>
  <si>
    <t xml:space="preserve"> Locus: Dh4.7</t>
  </si>
  <si>
    <t xml:space="preserve">223            0.038 0.962 446   </t>
  </si>
  <si>
    <t xml:space="preserve">           160   162   </t>
  </si>
  <si>
    <t xml:space="preserve"> Locus: Mang06</t>
  </si>
  <si>
    <t xml:space="preserve">223            0.900 0.100 442   </t>
  </si>
  <si>
    <t xml:space="preserve">           116   118   </t>
  </si>
  <si>
    <t xml:space="preserve"> Locus: E04</t>
  </si>
  <si>
    <t xml:space="preserve">223            0.390 0.610 446   </t>
  </si>
  <si>
    <t xml:space="preserve">           175   179   </t>
  </si>
  <si>
    <t xml:space="preserve"> Locus: A12</t>
  </si>
  <si>
    <t xml:space="preserve">223            0.765 0.235 408   </t>
  </si>
  <si>
    <t xml:space="preserve">           246   248   </t>
  </si>
  <si>
    <t xml:space="preserve"> Locus: Mang35</t>
  </si>
  <si>
    <t xml:space="preserve">223            0.760 0.240 442   </t>
  </si>
  <si>
    <t xml:space="preserve">           135   137   </t>
  </si>
  <si>
    <t xml:space="preserve"> Locus: C01</t>
  </si>
  <si>
    <t xml:space="preserve">223            0.267 0.319 0.414 442   </t>
  </si>
  <si>
    <t xml:space="preserve">           198   200   202   </t>
  </si>
  <si>
    <t xml:space="preserve"> Locus: PVC1</t>
  </si>
  <si>
    <t xml:space="preserve">223            0.662 0.338 334   </t>
  </si>
  <si>
    <t xml:space="preserve">           161   163   </t>
  </si>
  <si>
    <t xml:space="preserve"> Locus: F07</t>
  </si>
  <si>
    <t xml:space="preserve">223            0.186 0.513 0.300 446   </t>
  </si>
  <si>
    <t xml:space="preserve">           177   185   189   </t>
  </si>
  <si>
    <t xml:space="preserve"> Locus: Mang44</t>
  </si>
  <si>
    <t xml:space="preserve">223            0.298 0.408 0.294 446   </t>
  </si>
  <si>
    <t xml:space="preserve">           123   131   135   </t>
  </si>
  <si>
    <t xml:space="preserve"> Locus: Lw20</t>
  </si>
  <si>
    <t xml:space="preserve">223            0.351 0.196 0.453 444   </t>
  </si>
  <si>
    <t xml:space="preserve">           100   102   104   </t>
  </si>
  <si>
    <t xml:space="preserve"> Locus: HI8</t>
  </si>
  <si>
    <t xml:space="preserve">223            0.562 0.438 438   </t>
  </si>
  <si>
    <t xml:space="preserve">           252   254   </t>
  </si>
  <si>
    <t xml:space="preserve"> Locus: DZ441</t>
  </si>
  <si>
    <t xml:space="preserve">223            0.432 0.568 442   </t>
  </si>
  <si>
    <t xml:space="preserve">           212   216   </t>
  </si>
  <si>
    <t xml:space="preserve"> Locus: Mang01</t>
  </si>
  <si>
    <t xml:space="preserve">223            0.590 0.365 0.045 446   </t>
  </si>
  <si>
    <t xml:space="preserve">           153   157   159   </t>
  </si>
  <si>
    <t xml:space="preserve"> Locus: G04</t>
  </si>
  <si>
    <t xml:space="preserve">223            0.276 0.675 0.049 446   </t>
  </si>
  <si>
    <t xml:space="preserve">           113   115   119   </t>
  </si>
  <si>
    <t xml:space="preserve"> Locus: Mang27</t>
  </si>
  <si>
    <t xml:space="preserve">223            0.576 0.424 446   </t>
  </si>
  <si>
    <t xml:space="preserve">           181   183   </t>
  </si>
  <si>
    <t xml:space="preserve"> Locus: Ag9</t>
  </si>
  <si>
    <t xml:space="preserve">223            0.650 0.350 446   </t>
  </si>
  <si>
    <t xml:space="preserve"> Locus: Pv9</t>
  </si>
  <si>
    <t xml:space="preserve">223            0.303 0.697 416   </t>
  </si>
  <si>
    <t xml:space="preserve">           132   134   </t>
  </si>
  <si>
    <t xml:space="preserve"> Locus: HL10</t>
  </si>
  <si>
    <t xml:space="preserve">223            0.110 0.890 444   </t>
  </si>
  <si>
    <t xml:space="preserve">           185   187   </t>
  </si>
  <si>
    <t xml:space="preserve"> Locus: Hg3.6</t>
  </si>
  <si>
    <t>Tables of allelic frequencies for each locus:</t>
  </si>
  <si>
    <t xml:space="preserve">    -------------------------------------------------------</t>
  </si>
  <si>
    <t xml:space="preserve">    Tot            446                     -0.0568  -0.0569</t>
  </si>
  <si>
    <t xml:space="preserve">     339           402            0.9013   -0.0568</t>
  </si>
  <si>
    <t xml:space="preserve">     335           44             0.0987   -0.0568</t>
  </si>
  <si>
    <t xml:space="preserve">    Allele     Sample count     Frequency   W&amp;C      R&amp;H</t>
  </si>
  <si>
    <t xml:space="preserve">                                           ----------------</t>
  </si>
  <si>
    <t xml:space="preserve">                                           Fis</t>
  </si>
  <si>
    <t xml:space="preserve">    Allele frequencies and Fis:</t>
  </si>
  <si>
    <t xml:space="preserve">    Observed number of heterozygotes</t>
  </si>
  <si>
    <t xml:space="preserve">    Expected number of heterozygotes</t>
  </si>
  <si>
    <t xml:space="preserve">    Observed number of homozygotes  </t>
  </si>
  <si>
    <t xml:space="preserve">    Expected number of homozygotes  </t>
  </si>
  <si>
    <t>Hexp</t>
  </si>
  <si>
    <t>Hobs</t>
  </si>
  <si>
    <t>Locus Mang36</t>
  </si>
  <si>
    <t xml:space="preserve">   339 , 339    180    181.1258</t>
  </si>
  <si>
    <t xml:space="preserve">   339 , 335    42      39.7483</t>
  </si>
  <si>
    <t xml:space="preserve">   335 , 335    1        2.1258</t>
  </si>
  <si>
    <t xml:space="preserve">    Genotypes  Obs.      Expected</t>
  </si>
  <si>
    <t xml:space="preserve">    339  42 180</t>
  </si>
  <si>
    <t xml:space="preserve">    335   1</t>
  </si>
  <si>
    <t xml:space="preserve">        ________</t>
  </si>
  <si>
    <t xml:space="preserve">       335 339</t>
  </si>
  <si>
    <t xml:space="preserve">     Genotypic matrix:</t>
  </si>
  <si>
    <t>-----------------------------------------</t>
  </si>
  <si>
    <t xml:space="preserve"> Pop: 223          Locus: Mang36</t>
  </si>
  <si>
    <t xml:space="preserve">    Tot            446                     -0.1385  -0.1387</t>
  </si>
  <si>
    <t xml:space="preserve">     285           55             0.1233   -0.1385</t>
  </si>
  <si>
    <t xml:space="preserve">     267           391            0.8767   -0.1385</t>
  </si>
  <si>
    <t>Locus BG</t>
  </si>
  <si>
    <t xml:space="preserve">   285 , 285    0        3.3371</t>
  </si>
  <si>
    <t xml:space="preserve">   285 , 267    55      48.3258</t>
  </si>
  <si>
    <t xml:space="preserve">   267 , 267    168    171.3371</t>
  </si>
  <si>
    <t xml:space="preserve">    285  55   0</t>
  </si>
  <si>
    <t xml:space="preserve">    267 168</t>
  </si>
  <si>
    <t xml:space="preserve">       267 285</t>
  </si>
  <si>
    <t xml:space="preserve"> Pop: 223          Locus: BG</t>
  </si>
  <si>
    <t xml:space="preserve">    Tot            428                      0.0126   0.0126</t>
  </si>
  <si>
    <t xml:space="preserve">     150           81             0.1893    0.0126</t>
  </si>
  <si>
    <t xml:space="preserve">     144           347            0.8107    0.0126</t>
  </si>
  <si>
    <t>Locus M11a</t>
  </si>
  <si>
    <t xml:space="preserve">   150 , 150    8        7.5878</t>
  </si>
  <si>
    <t xml:space="preserve">   150 , 144    65      65.8244</t>
  </si>
  <si>
    <t xml:space="preserve">   144 , 144    141    140.5878</t>
  </si>
  <si>
    <t xml:space="preserve">    150  65   8</t>
  </si>
  <si>
    <t xml:space="preserve">    144 141</t>
  </si>
  <si>
    <t xml:space="preserve">       144 150</t>
  </si>
  <si>
    <t xml:space="preserve"> Pop: 223          Locus: M11a</t>
  </si>
  <si>
    <t xml:space="preserve">    Tot            446                     -0.0717  -0.0718</t>
  </si>
  <si>
    <t xml:space="preserve">     180           75             0.1682   -0.0717</t>
  </si>
  <si>
    <t xml:space="preserve">     178           371            0.8318   -0.0717</t>
  </si>
  <si>
    <t>Locus Dh1.8</t>
  </si>
  <si>
    <t xml:space="preserve">   180 , 180    4        6.2360</t>
  </si>
  <si>
    <t xml:space="preserve">   180 , 178    67      62.5281</t>
  </si>
  <si>
    <t xml:space="preserve">   178 , 178    152    154.2360</t>
  </si>
  <si>
    <t xml:space="preserve">    180  67   4</t>
  </si>
  <si>
    <t xml:space="preserve">    178 152</t>
  </si>
  <si>
    <t xml:space="preserve">       178 180</t>
  </si>
  <si>
    <t xml:space="preserve"> Pop: 223          Locus: Dh1.8</t>
  </si>
  <si>
    <t xml:space="preserve">    Tot            446                     -0.1464  -0.1467</t>
  </si>
  <si>
    <t xml:space="preserve">     226           144            0.3229   -0.1464</t>
  </si>
  <si>
    <t xml:space="preserve">     224           302            0.6771   -0.1464</t>
  </si>
  <si>
    <t>Locus Dh3.6</t>
  </si>
  <si>
    <t xml:space="preserve">   226 , 226    16      23.1371</t>
  </si>
  <si>
    <t xml:space="preserve">   226 , 224    112     97.7258</t>
  </si>
  <si>
    <t xml:space="preserve">   224 , 224    95     102.1371</t>
  </si>
  <si>
    <t xml:space="preserve">    226 112  16</t>
  </si>
  <si>
    <t xml:space="preserve">    224  95</t>
  </si>
  <si>
    <t xml:space="preserve">       224 226</t>
  </si>
  <si>
    <t xml:space="preserve"> Pop: 223          Locus: Dh3.6</t>
  </si>
  <si>
    <t xml:space="preserve">    Tot            414                      0.0648   0.0205</t>
  </si>
  <si>
    <t xml:space="preserve">     246           15             0.0362   -0.0352</t>
  </si>
  <si>
    <t xml:space="preserve">     244           245            0.5918    0.0725</t>
  </si>
  <si>
    <t xml:space="preserve">     238           154            0.3720    0.0718</t>
  </si>
  <si>
    <t>Locus Dh4.7</t>
  </si>
  <si>
    <t xml:space="preserve">   246 , 246    0        0.2542</t>
  </si>
  <si>
    <t xml:space="preserve">   246 , 244    9        8.8983</t>
  </si>
  <si>
    <t xml:space="preserve">   246 , 238    6        5.5932</t>
  </si>
  <si>
    <t xml:space="preserve">   244 , 244    76      72.3729</t>
  </si>
  <si>
    <t xml:space="preserve">   244 , 238    84      91.3559</t>
  </si>
  <si>
    <t xml:space="preserve">   238 , 238    32      28.5254</t>
  </si>
  <si>
    <t xml:space="preserve">    246   6   9   0</t>
  </si>
  <si>
    <t xml:space="preserve">    244  84  76</t>
  </si>
  <si>
    <t xml:space="preserve">    238  32</t>
  </si>
  <si>
    <t xml:space="preserve">        ____________</t>
  </si>
  <si>
    <t xml:space="preserve">       238 244 246</t>
  </si>
  <si>
    <t xml:space="preserve"> Pop: 223          Locus: Dh4.7</t>
  </si>
  <si>
    <t xml:space="preserve">    Tot            446                      0.0849   0.0851</t>
  </si>
  <si>
    <t xml:space="preserve">     162           429            0.9619    0.0849</t>
  </si>
  <si>
    <t xml:space="preserve">     160           17             0.0381    0.0849</t>
  </si>
  <si>
    <t>Locus Mang06</t>
  </si>
  <si>
    <t xml:space="preserve">   162 , 162    207    206.3056</t>
  </si>
  <si>
    <t xml:space="preserve">   162 , 160    15      16.3888</t>
  </si>
  <si>
    <t xml:space="preserve">   160 , 160    1        0.3056</t>
  </si>
  <si>
    <t xml:space="preserve">    162  15 207</t>
  </si>
  <si>
    <t xml:space="preserve">    160   1</t>
  </si>
  <si>
    <t xml:space="preserve">       160 162</t>
  </si>
  <si>
    <t xml:space="preserve"> Pop: 223          Locus: Mang06</t>
  </si>
  <si>
    <t xml:space="preserve">    Tot            442                     -0.0578  -0.0579</t>
  </si>
  <si>
    <t xml:space="preserve">     118           44             0.0995   -0.0578</t>
  </si>
  <si>
    <t xml:space="preserve">     116           398            0.9005   -0.0578</t>
  </si>
  <si>
    <t>Locus E04</t>
  </si>
  <si>
    <t xml:space="preserve">   118 , 118    1        2.1451</t>
  </si>
  <si>
    <t xml:space="preserve">   118 , 116    42      39.7098</t>
  </si>
  <si>
    <t xml:space="preserve">   116 , 116    178    179.1451</t>
  </si>
  <si>
    <t xml:space="preserve">    118  42   1</t>
  </si>
  <si>
    <t xml:space="preserve">    116 178</t>
  </si>
  <si>
    <t xml:space="preserve">       116 118</t>
  </si>
  <si>
    <t xml:space="preserve"> Pop: 223          Locus: E04</t>
  </si>
  <si>
    <t xml:space="preserve">    Tot            446                      0.0976   0.0978</t>
  </si>
  <si>
    <t xml:space="preserve">     179           272            0.6099    0.0976</t>
  </si>
  <si>
    <t xml:space="preserve">     175           174            0.3901    0.0976</t>
  </si>
  <si>
    <t>Locus A12</t>
  </si>
  <si>
    <t xml:space="preserve">   179 , 179    88      82.8225</t>
  </si>
  <si>
    <t xml:space="preserve">   179 , 175    96     106.3551</t>
  </si>
  <si>
    <t xml:space="preserve">   175 , 175    39      33.8225</t>
  </si>
  <si>
    <t xml:space="preserve">    179  96  88</t>
  </si>
  <si>
    <t xml:space="preserve">    175  39</t>
  </si>
  <si>
    <t xml:space="preserve">       175 179</t>
  </si>
  <si>
    <t xml:space="preserve"> Pop: 223          Locus: A12</t>
  </si>
  <si>
    <t xml:space="preserve">    Tot            408                     -0.0056  -0.0056</t>
  </si>
  <si>
    <t xml:space="preserve">     248           96             0.2353   -0.0056</t>
  </si>
  <si>
    <t xml:space="preserve">     246           312            0.7647   -0.0056</t>
  </si>
  <si>
    <t>Locus Mang35</t>
  </si>
  <si>
    <t xml:space="preserve">   248 , 248    11      11.2039</t>
  </si>
  <si>
    <t xml:space="preserve">   248 , 246    74      73.5921</t>
  </si>
  <si>
    <t xml:space="preserve">   246 , 246    119    119.2039</t>
  </si>
  <si>
    <t xml:space="preserve">    248  74  11</t>
  </si>
  <si>
    <t xml:space="preserve">    246 119</t>
  </si>
  <si>
    <t xml:space="preserve">       246 248</t>
  </si>
  <si>
    <t xml:space="preserve"> Pop: 223          Locus: Mang35</t>
  </si>
  <si>
    <t xml:space="preserve">    Tot            442                     -0.0402  -0.0403</t>
  </si>
  <si>
    <t xml:space="preserve">     137           106            0.2398   -0.0402</t>
  </si>
  <si>
    <t xml:space="preserve">     135           336            0.7602   -0.0402</t>
  </si>
  <si>
    <t>Locus C01</t>
  </si>
  <si>
    <t xml:space="preserve">   137 , 137    11      12.6190</t>
  </si>
  <si>
    <t xml:space="preserve">   137 , 135    84      80.7619</t>
  </si>
  <si>
    <t xml:space="preserve">   135 , 135    126    127.6190</t>
  </si>
  <si>
    <t xml:space="preserve">    137  84  11</t>
  </si>
  <si>
    <t xml:space="preserve">    135 126</t>
  </si>
  <si>
    <t xml:space="preserve">       135 137</t>
  </si>
  <si>
    <t xml:space="preserve"> Pop: 223          Locus: C01</t>
  </si>
  <si>
    <t xml:space="preserve">    Tot            442                     -0.0469  -0.0447</t>
  </si>
  <si>
    <t xml:space="preserve">     202           183            0.4140   -0.0515</t>
  </si>
  <si>
    <t xml:space="preserve">     200           141            0.3190   -0.0704</t>
  </si>
  <si>
    <t xml:space="preserve">     198           118            0.2670   -0.0151</t>
  </si>
  <si>
    <t>Locus PVC1</t>
  </si>
  <si>
    <t xml:space="preserve">   202 , 202    35      37.7619</t>
  </si>
  <si>
    <t xml:space="preserve">   202 , 200    64      58.5102</t>
  </si>
  <si>
    <t xml:space="preserve">   202 , 198    49      48.9660</t>
  </si>
  <si>
    <t xml:space="preserve">   200 , 200    19      22.3810</t>
  </si>
  <si>
    <t xml:space="preserve">   200 , 198    39      37.7279</t>
  </si>
  <si>
    <t xml:space="preserve">   198 , 198    15      15.6531</t>
  </si>
  <si>
    <t xml:space="preserve">    202  49  64  35</t>
  </si>
  <si>
    <t xml:space="preserve">    200  39  19</t>
  </si>
  <si>
    <t xml:space="preserve">    198  15</t>
  </si>
  <si>
    <t xml:space="preserve">       198 200 202</t>
  </si>
  <si>
    <t xml:space="preserve"> Pop: 223          Locus: PVC1</t>
  </si>
  <si>
    <t xml:space="preserve">    Tot            334                     -0.1874  -0.1879</t>
  </si>
  <si>
    <t xml:space="preserve">     163           113            0.3383   -0.1874</t>
  </si>
  <si>
    <t xml:space="preserve">     161           221            0.6617   -0.1874</t>
  </si>
  <si>
    <t>Locus F07</t>
  </si>
  <si>
    <t xml:space="preserve">   163 , 163    12      19.0030</t>
  </si>
  <si>
    <t xml:space="preserve">   163 , 161    89      74.9940</t>
  </si>
  <si>
    <t xml:space="preserve">   161 , 161    66      73.0030</t>
  </si>
  <si>
    <t xml:space="preserve">    163  89  12</t>
  </si>
  <si>
    <t xml:space="preserve">    161  66</t>
  </si>
  <si>
    <t xml:space="preserve">       161 163</t>
  </si>
  <si>
    <t xml:space="preserve"> Pop: 223          Locus: F07</t>
  </si>
  <si>
    <t xml:space="preserve">    Tot            446                      0.0269   0.0018</t>
  </si>
  <si>
    <t xml:space="preserve">     189           134            0.3004    0.0421</t>
  </si>
  <si>
    <t xml:space="preserve">     185           229            0.5135    0.0778</t>
  </si>
  <si>
    <t xml:space="preserve">     177           83             0.1861   -0.0784</t>
  </si>
  <si>
    <t>Locus Mang44</t>
  </si>
  <si>
    <t xml:space="preserve">   189 , 189    22      20.0247</t>
  </si>
  <si>
    <t xml:space="preserve">   189 , 185    60      68.9573</t>
  </si>
  <si>
    <t xml:space="preserve">   189 , 177    30      24.9933</t>
  </si>
  <si>
    <t xml:space="preserve">   185 , 185    63      58.6652</t>
  </si>
  <si>
    <t xml:space="preserve">   185 , 177    43      42.7124</t>
  </si>
  <si>
    <t xml:space="preserve">   177 , 177    5        7.6472</t>
  </si>
  <si>
    <t xml:space="preserve">    189  30  60  22</t>
  </si>
  <si>
    <t xml:space="preserve">    185  43  63</t>
  </si>
  <si>
    <t xml:space="preserve">    177   5</t>
  </si>
  <si>
    <t xml:space="preserve">       177 185 189</t>
  </si>
  <si>
    <t xml:space="preserve"> Pop: 223          Locus: Mang44</t>
  </si>
  <si>
    <t xml:space="preserve">    Tot            446                     -0.0196  -0.0216</t>
  </si>
  <si>
    <t xml:space="preserve">     135           131            0.2937   -0.0029</t>
  </si>
  <si>
    <t xml:space="preserve">     131           182            0.4081   -0.0003</t>
  </si>
  <si>
    <t xml:space="preserve">     123           133            0.2982   -0.0584</t>
  </si>
  <si>
    <t>Locus Lw20</t>
  </si>
  <si>
    <t xml:space="preserve">   135 , 135    19      19.1348</t>
  </si>
  <si>
    <t xml:space="preserve">   135 , 131    51      53.5775</t>
  </si>
  <si>
    <t xml:space="preserve">   135 , 123    42      39.1528</t>
  </si>
  <si>
    <t xml:space="preserve">   131 , 131    37      37.0135</t>
  </si>
  <si>
    <t xml:space="preserve">   131 , 123    57      54.3955</t>
  </si>
  <si>
    <t xml:space="preserve">   123 , 123    17      19.7258</t>
  </si>
  <si>
    <t xml:space="preserve">    135  42  51  19</t>
  </si>
  <si>
    <t xml:space="preserve">    131  57  37</t>
  </si>
  <si>
    <t xml:space="preserve">    123  17</t>
  </si>
  <si>
    <t xml:space="preserve">       123 131 135</t>
  </si>
  <si>
    <t xml:space="preserve"> Pop: 223          Locus: Lw20</t>
  </si>
  <si>
    <t xml:space="preserve">    Tot            444                     -0.0221  -0.0217</t>
  </si>
  <si>
    <t xml:space="preserve">     104           201            0.4527   -0.0068</t>
  </si>
  <si>
    <t xml:space="preserve">     102           87             0.1959   -0.0127</t>
  </si>
  <si>
    <t xml:space="preserve">     100           156            0.3514   -0.0453</t>
  </si>
  <si>
    <t>Locus HI8</t>
  </si>
  <si>
    <t xml:space="preserve">   104 , 104    45      45.3725</t>
  </si>
  <si>
    <t xml:space="preserve">   104 , 102    38      39.4740</t>
  </si>
  <si>
    <t xml:space="preserve">   104 , 100    73      70.7810</t>
  </si>
  <si>
    <t xml:space="preserve">   102 , 102    8        8.4447</t>
  </si>
  <si>
    <t xml:space="preserve">   102 , 100    33      30.6366</t>
  </si>
  <si>
    <t xml:space="preserve">   100 , 100    25      27.2912</t>
  </si>
  <si>
    <t xml:space="preserve">    104  73  38  45</t>
  </si>
  <si>
    <t>0.004472    44604</t>
  </si>
  <si>
    <t xml:space="preserve">    102  33   8</t>
  </si>
  <si>
    <t>0.006274    32097</t>
  </si>
  <si>
    <t xml:space="preserve">    100  25</t>
  </si>
  <si>
    <t>0.005911    29022</t>
  </si>
  <si>
    <t>0.001052    37993</t>
  </si>
  <si>
    <t xml:space="preserve">       100 102 104</t>
  </si>
  <si>
    <t>0.004579    28379</t>
  </si>
  <si>
    <t>0.007638    14004</t>
  </si>
  <si>
    <t>6   Mang36</t>
  </si>
  <si>
    <t>Mang0</t>
  </si>
  <si>
    <t>0.007063    17665</t>
  </si>
  <si>
    <t>0.005942    43506</t>
  </si>
  <si>
    <t xml:space="preserve"> Pop: 223          Locus: HI8</t>
  </si>
  <si>
    <t>0.005046    35186</t>
  </si>
  <si>
    <t>5   Mang36</t>
  </si>
  <si>
    <t>Mang3</t>
  </si>
  <si>
    <t>0.005003    35477</t>
  </si>
  <si>
    <t>0.000930    32324</t>
  </si>
  <si>
    <t xml:space="preserve">    Tot            438                      0.0379   0.0379</t>
  </si>
  <si>
    <t>0.008248    37021</t>
  </si>
  <si>
    <t xml:space="preserve">     254           192            0.4384    0.0379</t>
  </si>
  <si>
    <t>0.009926    29997</t>
  </si>
  <si>
    <t>4   Mang36</t>
  </si>
  <si>
    <t>Mang4</t>
  </si>
  <si>
    <t xml:space="preserve">     252           246            0.5616    0.0379</t>
  </si>
  <si>
    <t>0.006419    32756</t>
  </si>
  <si>
    <t>0.010979    30905</t>
  </si>
  <si>
    <t>0.000370    43631</t>
  </si>
  <si>
    <t>0.008587    40409</t>
  </si>
  <si>
    <t>1   Mang36</t>
  </si>
  <si>
    <t>0.009219    28937</t>
  </si>
  <si>
    <t>0.010879    20383</t>
  </si>
  <si>
    <t>7   Mang36</t>
  </si>
  <si>
    <t>Mang2</t>
  </si>
  <si>
    <t>0.000000    46179</t>
  </si>
  <si>
    <t>0.008344    42041</t>
  </si>
  <si>
    <t>0.003073    22882</t>
  </si>
  <si>
    <t>0.008457    26159</t>
  </si>
  <si>
    <t>0.001152    73627</t>
  </si>
  <si>
    <t>0.001327    66949</t>
  </si>
  <si>
    <t>0.001568    79455</t>
  </si>
  <si>
    <t>0.007463    69610</t>
  </si>
  <si>
    <t>Locus DZ441</t>
  </si>
  <si>
    <t>0.000000    41654</t>
  </si>
  <si>
    <t>6   BG</t>
  </si>
  <si>
    <t xml:space="preserve">   254 , 254    44      41.9588</t>
  </si>
  <si>
    <t>0.005665    44604</t>
  </si>
  <si>
    <t xml:space="preserve">   254 , 252    104    108.0824</t>
  </si>
  <si>
    <t>0.006700    83893</t>
  </si>
  <si>
    <t xml:space="preserve">   252 , 252    71      68.9588</t>
  </si>
  <si>
    <t>0.006023    76756</t>
  </si>
  <si>
    <t>5   BG</t>
  </si>
  <si>
    <t>0.006139    77129</t>
  </si>
  <si>
    <t>0.005096    76539</t>
  </si>
  <si>
    <t xml:space="preserve">    254 104  44</t>
  </si>
  <si>
    <t>0.002090    76075</t>
  </si>
  <si>
    <t xml:space="preserve">    252  71</t>
  </si>
  <si>
    <t>0.006423    72208</t>
  </si>
  <si>
    <t>4   BG</t>
  </si>
  <si>
    <t>0.000580    76906</t>
  </si>
  <si>
    <t xml:space="preserve">       252 254</t>
  </si>
  <si>
    <t>0.001268    74623</t>
  </si>
  <si>
    <t>0.004835    84024</t>
  </si>
  <si>
    <t>0.006453    82934</t>
  </si>
  <si>
    <t>1   BG</t>
  </si>
  <si>
    <t>0.006567    71961</t>
  </si>
  <si>
    <t xml:space="preserve"> Pop: 223          Locus: DZ441</t>
  </si>
  <si>
    <t>0.008327    54617</t>
  </si>
  <si>
    <t>7   BG</t>
  </si>
  <si>
    <t>0.004963    84673</t>
  </si>
  <si>
    <t>0.007008    82952</t>
  </si>
  <si>
    <t xml:space="preserve">    Tot            442                     -0.1133  -0.1136</t>
  </si>
  <si>
    <t>0.002755    46156</t>
  </si>
  <si>
    <t xml:space="preserve">     216           251            0.5679   -0.1133</t>
  </si>
  <si>
    <t>0.000000    65834</t>
  </si>
  <si>
    <t xml:space="preserve">     212           191            0.4321   -0.1133</t>
  </si>
  <si>
    <t>0.006515    44377</t>
  </si>
  <si>
    <t>0.006203    62488</t>
  </si>
  <si>
    <t>0.009474    44152</t>
  </si>
  <si>
    <t>0.003669    26583</t>
  </si>
  <si>
    <t>6   M11a</t>
  </si>
  <si>
    <t>0.007308    31980</t>
  </si>
  <si>
    <t>0.002712    70243</t>
  </si>
  <si>
    <t>0.008578    54846</t>
  </si>
  <si>
    <t>5   M11a</t>
  </si>
  <si>
    <t>0.006183    57149</t>
  </si>
  <si>
    <t>0.006843    56215</t>
  </si>
  <si>
    <t>0.008730    52968</t>
  </si>
  <si>
    <t>0.005545    51885</t>
  </si>
  <si>
    <t>4   M11a</t>
  </si>
  <si>
    <t>0.010434    57064</t>
  </si>
  <si>
    <t>0.010817    54351</t>
  </si>
  <si>
    <t>0.007329    70693</t>
  </si>
  <si>
    <t>Locus Mang01</t>
  </si>
  <si>
    <t>0.005720    69362</t>
  </si>
  <si>
    <t>1   M11a</t>
  </si>
  <si>
    <t xml:space="preserve">   216 , 216    65      71.1451</t>
  </si>
  <si>
    <t>0.005423    50590</t>
  </si>
  <si>
    <t xml:space="preserve">   216 , 212    121    108.7098</t>
  </si>
  <si>
    <t>0.001121    35219</t>
  </si>
  <si>
    <t>7   M11a</t>
  </si>
  <si>
    <t xml:space="preserve">   212 , 212    35      41.1451</t>
  </si>
  <si>
    <t>0.006811    72013</t>
  </si>
  <si>
    <t>0.001969    68503</t>
  </si>
  <si>
    <t>0.008957    34114</t>
  </si>
  <si>
    <t xml:space="preserve">    216 121  65</t>
  </si>
  <si>
    <t>0.007802    43050</t>
  </si>
  <si>
    <t xml:space="preserve">    212  35</t>
  </si>
  <si>
    <t>0.004002    52008</t>
  </si>
  <si>
    <t>0.004217    37115</t>
  </si>
  <si>
    <t xml:space="preserve">       212 216</t>
  </si>
  <si>
    <t>0.006891    21502</t>
  </si>
  <si>
    <t>6   Dh1.8</t>
  </si>
  <si>
    <t>0.009099    29044</t>
  </si>
  <si>
    <t>0.007330    62586</t>
  </si>
  <si>
    <t>0.008325    48236</t>
  </si>
  <si>
    <t>5   Dh1.8</t>
  </si>
  <si>
    <t xml:space="preserve"> Pop: 223          Locus: Mang01</t>
  </si>
  <si>
    <t>0.008533    44438</t>
  </si>
  <si>
    <t>0.003808    47490</t>
  </si>
  <si>
    <t>0.007593    47347</t>
  </si>
  <si>
    <t xml:space="preserve">    Tot            446                     -0.0305  -0.0371</t>
  </si>
  <si>
    <t>0.010861    43468</t>
  </si>
  <si>
    <t>4   Dh1.8</t>
  </si>
  <si>
    <t xml:space="preserve">     159           20             0.0448   -0.0447</t>
  </si>
  <si>
    <t>0.013052    48528</t>
  </si>
  <si>
    <t xml:space="preserve">     157           163            0.3655   -0.0323</t>
  </si>
  <si>
    <t>0.010951    45866</t>
  </si>
  <si>
    <t xml:space="preserve">     153           263            0.5897   -0.0264</t>
  </si>
  <si>
    <t>0.000321    62766</t>
  </si>
  <si>
    <t>0.009073    60852</t>
  </si>
  <si>
    <t>1   Dh1.8</t>
  </si>
  <si>
    <t>0.006374    41192</t>
  </si>
  <si>
    <t>0.008190    29006</t>
  </si>
  <si>
    <t>7   Dh1.8</t>
  </si>
  <si>
    <t>0.002996    64753</t>
  </si>
  <si>
    <t>0.006673    59865</t>
  </si>
  <si>
    <t>0.008801    29334</t>
  </si>
  <si>
    <t>0.006664    35206</t>
  </si>
  <si>
    <t>0.004075    54507</t>
  </si>
  <si>
    <t>0.002926    34098</t>
  </si>
  <si>
    <t>6   Dh3.6</t>
  </si>
  <si>
    <t>0.004292    38469</t>
  </si>
  <si>
    <t>0.004907    76843</t>
  </si>
  <si>
    <t>0.004987    65877</t>
  </si>
  <si>
    <t>5   Dh3.6</t>
  </si>
  <si>
    <t>0.004640    66837</t>
  </si>
  <si>
    <t>Locus G04</t>
  </si>
  <si>
    <t>0.011431    66632</t>
  </si>
  <si>
    <t xml:space="preserve">   159 , 159    0        0.4270</t>
  </si>
  <si>
    <t>0.008420    66778</t>
  </si>
  <si>
    <t xml:space="preserve">   159 , 157    8        7.3258</t>
  </si>
  <si>
    <t>0.010357    60448</t>
  </si>
  <si>
    <t>4   Dh3.6</t>
  </si>
  <si>
    <t xml:space="preserve">   159 , 153    12      11.8202</t>
  </si>
  <si>
    <t>0.005313    66990</t>
  </si>
  <si>
    <t xml:space="preserve">   157 , 157    28      29.6697</t>
  </si>
  <si>
    <t>0.008746    63852</t>
  </si>
  <si>
    <t xml:space="preserve">   157 , 153    99      96.3348</t>
  </si>
  <si>
    <t>0.006739    77316</t>
  </si>
  <si>
    <t xml:space="preserve">   153 , 153    76      77.4225</t>
  </si>
  <si>
    <t>0.007052    76143</t>
  </si>
  <si>
    <t>1   Dh3.6</t>
  </si>
  <si>
    <t>0.010637    60241</t>
  </si>
  <si>
    <t>0.010964    43397</t>
  </si>
  <si>
    <t>7   Dh3.6</t>
  </si>
  <si>
    <t xml:space="preserve">    159  12   8   0</t>
  </si>
  <si>
    <t>0.006103    78194</t>
  </si>
  <si>
    <t xml:space="preserve">    157  99  28</t>
  </si>
  <si>
    <t>0.005211    75426</t>
  </si>
  <si>
    <t xml:space="preserve">    153  76</t>
  </si>
  <si>
    <t>0.010109    40015</t>
  </si>
  <si>
    <t>0.004537    50924</t>
  </si>
  <si>
    <t xml:space="preserve">       153 157 159</t>
  </si>
  <si>
    <t>0.007707    22263</t>
  </si>
  <si>
    <t>6   Dh4.7</t>
  </si>
  <si>
    <t>0.008560    27983</t>
  </si>
  <si>
    <t>0.011122    65290</t>
  </si>
  <si>
    <t>0.004132    50099</t>
  </si>
  <si>
    <t>5   Dh4.7</t>
  </si>
  <si>
    <t xml:space="preserve"> Pop: 223          Locus: G04</t>
  </si>
  <si>
    <t>0.010019    52189</t>
  </si>
  <si>
    <t>0.011222    50168</t>
  </si>
  <si>
    <t>0.009015    53497</t>
  </si>
  <si>
    <t xml:space="preserve">    Tot            446                     -0.0562  -0.0177</t>
  </si>
  <si>
    <t>0.010852    45233</t>
  </si>
  <si>
    <t>4   Dh4.7</t>
  </si>
  <si>
    <t xml:space="preserve">     119           22             0.0493    0.0460</t>
  </si>
  <si>
    <t>0.009903    51798</t>
  </si>
  <si>
    <t xml:space="preserve">     115           301            0.6749   -0.0503</t>
  </si>
  <si>
    <t>0.009036    47198</t>
  </si>
  <si>
    <t xml:space="preserve">     113           123            0.2758   -0.0867</t>
  </si>
  <si>
    <t>0.011714    65003</t>
  </si>
  <si>
    <t>0.006628    63006</t>
  </si>
  <si>
    <t>1   Dh4.7</t>
  </si>
  <si>
    <t>0.008543    43545</t>
  </si>
  <si>
    <t>0.014837    28823</t>
  </si>
  <si>
    <t>7   Dh4.7</t>
  </si>
  <si>
    <t>0.009085    66908</t>
  </si>
  <si>
    <t>0.008779    62522</t>
  </si>
  <si>
    <t>0.012735    30068</t>
  </si>
  <si>
    <t>0.007462    38162</t>
  </si>
  <si>
    <t>0.000000    14065</t>
  </si>
  <si>
    <t>0.006785    39670</t>
  </si>
  <si>
    <t>0.005941    31132</t>
  </si>
  <si>
    <t>5   Mang06</t>
  </si>
  <si>
    <t>0.004850    30959</t>
  </si>
  <si>
    <t>0.010038    27250</t>
  </si>
  <si>
    <t>0.005167    33442</t>
  </si>
  <si>
    <t>Locus Mang27</t>
  </si>
  <si>
    <t>0.009111    23978</t>
  </si>
  <si>
    <t>4   Mang06</t>
  </si>
  <si>
    <t xml:space="preserve">   119 , 119    1        0.5191</t>
  </si>
  <si>
    <t>0.008921    27905</t>
  </si>
  <si>
    <t xml:space="preserve">   119 , 115    13      14.8809</t>
  </si>
  <si>
    <t>0.008633    25912</t>
  </si>
  <si>
    <t xml:space="preserve">   119 , 113    7        6.0809</t>
  </si>
  <si>
    <t>0.004638    39863</t>
  </si>
  <si>
    <t xml:space="preserve">   115 , 115    99     101.4607</t>
  </si>
  <si>
    <t>0.005621    37144</t>
  </si>
  <si>
    <t>1   Mang06</t>
  </si>
  <si>
    <t xml:space="preserve">   115 , 113    90      83.1978</t>
  </si>
  <si>
    <t>0.004773    23174</t>
  </si>
  <si>
    <t xml:space="preserve">   113 , 113    13      16.8607</t>
  </si>
  <si>
    <t>0.010495    15136</t>
  </si>
  <si>
    <t>7   Mang06</t>
  </si>
  <si>
    <t>0.001980    42114</t>
  </si>
  <si>
    <t>0.005217    38041</t>
  </si>
  <si>
    <t xml:space="preserve">    119   7  13   1</t>
  </si>
  <si>
    <t>0.003829    18924</t>
  </si>
  <si>
    <t xml:space="preserve">    115  90  99</t>
  </si>
  <si>
    <t>0.007535    18342</t>
  </si>
  <si>
    <t xml:space="preserve">    113  13</t>
  </si>
  <si>
    <t>0.008701    43450</t>
  </si>
  <si>
    <t>0.006569    35024</t>
  </si>
  <si>
    <t>5   E04</t>
  </si>
  <si>
    <t xml:space="preserve">       113 115 119</t>
  </si>
  <si>
    <t>0.008045    35518</t>
  </si>
  <si>
    <t>0.010484    32295</t>
  </si>
  <si>
    <t>0.003241    36095</t>
  </si>
  <si>
    <t>0.012353    29874</t>
  </si>
  <si>
    <t>4   E04</t>
  </si>
  <si>
    <t xml:space="preserve"> Pop: 223          Locus: Mang27</t>
  </si>
  <si>
    <t>0.008531    32701</t>
  </si>
  <si>
    <t>0.011925    31141</t>
  </si>
  <si>
    <t>0.009856    43720</t>
  </si>
  <si>
    <t xml:space="preserve">    Tot            446                      0.3684   0.3695</t>
  </si>
  <si>
    <t>0.009965    40400</t>
  </si>
  <si>
    <t>1   E04</t>
  </si>
  <si>
    <t xml:space="preserve">     183           189            0.4238    0.3684</t>
  </si>
  <si>
    <t>0.004496    28982</t>
  </si>
  <si>
    <t xml:space="preserve">     181           257            0.5762    0.3684</t>
  </si>
  <si>
    <t>0.004068    20487</t>
  </si>
  <si>
    <t>7   E04</t>
  </si>
  <si>
    <t>0.002628    46122</t>
  </si>
  <si>
    <t>0.010419    42044</t>
  </si>
  <si>
    <t>0.009490    22902</t>
  </si>
  <si>
    <t>0.006064    26415</t>
  </si>
  <si>
    <t>0.005554    72790</t>
  </si>
  <si>
    <t>5   A12</t>
  </si>
  <si>
    <t>0.006322    73859</t>
  </si>
  <si>
    <t>0.007739    73335</t>
  </si>
  <si>
    <t>0.007505    73846</t>
  </si>
  <si>
    <t>0.009830    68960</t>
  </si>
  <si>
    <t>4   A12</t>
  </si>
  <si>
    <t>0.008100    73779</t>
  </si>
  <si>
    <t>0.001887    71386</t>
  </si>
  <si>
    <t>0.006449    81666</t>
  </si>
  <si>
    <t>0.009919    80737</t>
  </si>
  <si>
    <t>1   A12</t>
  </si>
  <si>
    <t>Locus Ag9</t>
  </si>
  <si>
    <t>0.010433    68264</t>
  </si>
  <si>
    <t xml:space="preserve">   183 , 183    60      39.9236</t>
  </si>
  <si>
    <t>0.011269    50952</t>
  </si>
  <si>
    <t>7   A12</t>
  </si>
  <si>
    <t xml:space="preserve">   183 , 181    69     109.1528</t>
  </si>
  <si>
    <t>0.008895    82794</t>
  </si>
  <si>
    <t xml:space="preserve">   181 , 181    94      73.9236</t>
  </si>
  <si>
    <t>0.004571    80605</t>
  </si>
  <si>
    <t>0.000000    44717</t>
  </si>
  <si>
    <t>0.007410    61215</t>
  </si>
  <si>
    <t xml:space="preserve">    183  69  60</t>
  </si>
  <si>
    <t>0.000000    62788</t>
  </si>
  <si>
    <t xml:space="preserve">    181  94</t>
  </si>
  <si>
    <t>0.009570    60788</t>
  </si>
  <si>
    <t>0.007973    59781</t>
  </si>
  <si>
    <t xml:space="preserve">       181 183</t>
  </si>
  <si>
    <t>0.010837    54619</t>
  </si>
  <si>
    <t>4   Mang35</t>
  </si>
  <si>
    <t>0.007361    61550</t>
  </si>
  <si>
    <t>0.008015    58428</t>
  </si>
  <si>
    <t>0.002092    73045</t>
  </si>
  <si>
    <t xml:space="preserve"> Pop: 223          Locus: Ag9</t>
  </si>
  <si>
    <t>0.008260    71985</t>
  </si>
  <si>
    <t>1   Mang35</t>
  </si>
  <si>
    <t>0.007496    54655</t>
  </si>
  <si>
    <t>0.001832    50477</t>
  </si>
  <si>
    <t>7   Mang35</t>
  </si>
  <si>
    <t xml:space="preserve">    Tot            446                      0.0361   0.0362</t>
  </si>
  <si>
    <t>0.009019    74429</t>
  </si>
  <si>
    <t xml:space="preserve">     163           156            0.3498    0.0361</t>
  </si>
  <si>
    <t>0.006261    71613</t>
  </si>
  <si>
    <t xml:space="preserve">     161           290            0.6502    0.0361</t>
  </si>
  <si>
    <t>0.000340    37315</t>
  </si>
  <si>
    <t>0.005332    47368</t>
  </si>
  <si>
    <t>0.010476    61700</t>
  </si>
  <si>
    <t>0.006339    65450</t>
  </si>
  <si>
    <t>0.002311    56174</t>
  </si>
  <si>
    <t>4   C01</t>
  </si>
  <si>
    <t>0.004554    62595</t>
  </si>
  <si>
    <t>0.009467    59025</t>
  </si>
  <si>
    <t>0.000416    74019</t>
  </si>
  <si>
    <t>0.007619    72668</t>
  </si>
  <si>
    <t>1   C01</t>
  </si>
  <si>
    <t>Observed number of heterozygotes:</t>
  </si>
  <si>
    <t>0.002444    54498</t>
  </si>
  <si>
    <t>Expected number of heterozygotes:</t>
  </si>
  <si>
    <t>0.000448    39207</t>
  </si>
  <si>
    <t>7   C01</t>
  </si>
  <si>
    <t>Observed number of homozygotes  :</t>
  </si>
  <si>
    <t>0.006326    75441</t>
  </si>
  <si>
    <t>Expected number of homozygotes  :</t>
  </si>
  <si>
    <t>0.006917    72220</t>
  </si>
  <si>
    <t>0.000056    37296</t>
  </si>
  <si>
    <t>Locus Pv9</t>
  </si>
  <si>
    <t>0.005361    43386</t>
  </si>
  <si>
    <t xml:space="preserve">   163 , 163    29      27.1685</t>
  </si>
  <si>
    <t>0.010157    59314</t>
  </si>
  <si>
    <t xml:space="preserve">   163 , 161    98     101.6629</t>
  </si>
  <si>
    <t>0.012857    55289</t>
  </si>
  <si>
    <t>4   PVC1</t>
  </si>
  <si>
    <t xml:space="preserve">   161 , 161    96      94.1685</t>
  </si>
  <si>
    <t>0.000000    61679</t>
  </si>
  <si>
    <t>0.008260    58561</t>
  </si>
  <si>
    <t>0.003629    73925</t>
  </si>
  <si>
    <t xml:space="preserve">    163  98  29</t>
  </si>
  <si>
    <t>0.011316    71902</t>
  </si>
  <si>
    <t>1   PVC1</t>
  </si>
  <si>
    <t xml:space="preserve">    161  96</t>
  </si>
  <si>
    <t>0.012868    53981</t>
  </si>
  <si>
    <t>0.016174    36991</t>
  </si>
  <si>
    <t>7   PVC1</t>
  </si>
  <si>
    <t>0.013331    74744</t>
  </si>
  <si>
    <t>0.011883    71255</t>
  </si>
  <si>
    <t>0.014358    33430</t>
  </si>
  <si>
    <t>0.009833    45869</t>
  </si>
  <si>
    <t xml:space="preserve"> Pop: 223          Locus: Pv9</t>
  </si>
  <si>
    <t>0.009846    56345</t>
  </si>
  <si>
    <t>4   F07</t>
  </si>
  <si>
    <t>0.009155    61951</t>
  </si>
  <si>
    <t>0.002272    58376</t>
  </si>
  <si>
    <t xml:space="preserve">    Tot            416                     -0.4097  -0.4103</t>
  </si>
  <si>
    <t>0.006155    73108</t>
  </si>
  <si>
    <t xml:space="preserve">     134           290            0.6971   -0.4097</t>
  </si>
  <si>
    <t>0.006031    72954</t>
  </si>
  <si>
    <t>1   F07</t>
  </si>
  <si>
    <t xml:space="preserve">     132           126            0.3029   -0.4097</t>
  </si>
  <si>
    <t>0.006465    54522</t>
  </si>
  <si>
    <t>0.004347    51866</t>
  </si>
  <si>
    <t>7   F07</t>
  </si>
  <si>
    <t>0.007873    74917</t>
  </si>
  <si>
    <t>0.007309    71113</t>
  </si>
  <si>
    <t>0.000869    78333</t>
  </si>
  <si>
    <t>0.000999    45724</t>
  </si>
  <si>
    <t>0.010340    56126</t>
  </si>
  <si>
    <t>0.004291    52827</t>
  </si>
  <si>
    <t>0.009019    69111</t>
  </si>
  <si>
    <t>0.001523    67164</t>
  </si>
  <si>
    <t>1   Mang44</t>
  </si>
  <si>
    <t>0.013710    48704</t>
  </si>
  <si>
    <t>0.008494    33037</t>
  </si>
  <si>
    <t>7   Mang44</t>
  </si>
  <si>
    <t>0.004223    70478</t>
  </si>
  <si>
    <t>0.003033    66798</t>
  </si>
  <si>
    <t>Locus HL10</t>
  </si>
  <si>
    <t>0.012659    31814</t>
  </si>
  <si>
    <t xml:space="preserve">   134 , 134    83     100.9759</t>
  </si>
  <si>
    <t>Normal ending</t>
  </si>
  <si>
    <t>0.009167    41725</t>
  </si>
  <si>
    <t xml:space="preserve">   134 , 132    124     88.0482</t>
  </si>
  <si>
    <t>0.014231    59382</t>
  </si>
  <si>
    <t xml:space="preserve">   132 , 132    1       18.9759</t>
  </si>
  <si>
    <t xml:space="preserve"> Prob :    High. sign.</t>
  </si>
  <si>
    <t>0.007341    74146</t>
  </si>
  <si>
    <t xml:space="preserve"> Df   :    48.0000</t>
  </si>
  <si>
    <t>0.010084    72627</t>
  </si>
  <si>
    <t>1   Lw20</t>
  </si>
  <si>
    <t xml:space="preserve"> Chi2 :    Infinity</t>
  </si>
  <si>
    <t>0.013150    55069</t>
  </si>
  <si>
    <t xml:space="preserve">    134 124  83</t>
  </si>
  <si>
    <t>All (Fisher's method):</t>
  </si>
  <si>
    <t>0.015323    37576</t>
  </si>
  <si>
    <t>7   Lw20</t>
  </si>
  <si>
    <t xml:space="preserve">    132   1</t>
  </si>
  <si>
    <t>0.004425    75378</t>
  </si>
  <si>
    <t>switches</t>
  </si>
  <si>
    <t>0.012074    72237</t>
  </si>
  <si>
    <t xml:space="preserve">       132 134</t>
  </si>
  <si>
    <t>0.004685    34229</t>
  </si>
  <si>
    <t>0.010345    46775</t>
  </si>
  <si>
    <t>0.009507    71527</t>
  </si>
  <si>
    <t>0.010351    69839</t>
  </si>
  <si>
    <t>1   HI8</t>
  </si>
  <si>
    <t xml:space="preserve"> Pop: 223          Locus: HL10</t>
  </si>
  <si>
    <t>0.012043    51359</t>
  </si>
  <si>
    <t>0.017688    34411</t>
  </si>
  <si>
    <t>7   HI8</t>
  </si>
  <si>
    <t>0.011008    72653</t>
  </si>
  <si>
    <t xml:space="preserve">    Tot            444                      0.0617   0.0619</t>
  </si>
  <si>
    <t>0.011630    69243</t>
  </si>
  <si>
    <t xml:space="preserve">     187           395            0.8896    0.0617</t>
  </si>
  <si>
    <t>0.006989    32723</t>
  </si>
  <si>
    <t xml:space="preserve">     185           49             0.1104    0.0617</t>
  </si>
  <si>
    <t>0.006651    40752</t>
  </si>
  <si>
    <t>0.004474    80961</t>
  </si>
  <si>
    <t>1   DZ441</t>
  </si>
  <si>
    <t>0.009949    68211</t>
  </si>
  <si>
    <t>0.010524    50716</t>
  </si>
  <si>
    <t>7   DZ441</t>
  </si>
  <si>
    <t>0.009629    82906</t>
  </si>
  <si>
    <t>0.006769    80859</t>
  </si>
  <si>
    <t>0.004962    44798</t>
  </si>
  <si>
    <t>0.006085    62065</t>
  </si>
  <si>
    <t>0.006040    66594</t>
  </si>
  <si>
    <t>0.011885    49290</t>
  </si>
  <si>
    <t>7   Mang01</t>
  </si>
  <si>
    <t>0.004269    81799</t>
  </si>
  <si>
    <t>0.005780    79436</t>
  </si>
  <si>
    <t>0.007067    42377</t>
  </si>
  <si>
    <t>0.002049    59717</t>
  </si>
  <si>
    <t>Locus Hg3.6</t>
  </si>
  <si>
    <t>------</t>
  </si>
  <si>
    <t>-------</t>
  </si>
  <si>
    <t>-----------</t>
  </si>
  <si>
    <t>0.003836    31524</t>
  </si>
  <si>
    <t>7   G04</t>
  </si>
  <si>
    <t xml:space="preserve">   187 , 187    177    175.6546</t>
  </si>
  <si>
    <t>P-value after correction</t>
  </si>
  <si>
    <t>Steps</t>
  </si>
  <si>
    <t>R&amp;H</t>
  </si>
  <si>
    <t>W&amp;C</t>
  </si>
  <si>
    <t>S.E.</t>
  </si>
  <si>
    <t>P-val</t>
  </si>
  <si>
    <t>locus</t>
  </si>
  <si>
    <t>0.004095    69853</t>
  </si>
  <si>
    <t xml:space="preserve">   187 , 185    41      43.6907</t>
  </si>
  <si>
    <t xml:space="preserve">                            ---------------</t>
  </si>
  <si>
    <t>0.002882    65831</t>
  </si>
  <si>
    <t xml:space="preserve">   185 , 185    4        2.6546</t>
  </si>
  <si>
    <t xml:space="preserve">                             Fis estimates</t>
  </si>
  <si>
    <t>0.011821    30920</t>
  </si>
  <si>
    <t>HL10 and ag9 were excluded to give a final dataset of 22 loci</t>
  </si>
  <si>
    <t>0.008885    39468</t>
  </si>
  <si>
    <t xml:space="preserve"> Pop : 223      </t>
  </si>
  <si>
    <t>0.010661    53172</t>
  </si>
  <si>
    <t xml:space="preserve">    187  41 177</t>
  </si>
  <si>
    <t>0.011733    48781</t>
  </si>
  <si>
    <t xml:space="preserve">    185   4</t>
  </si>
  <si>
    <t>0.010542    24190</t>
  </si>
  <si>
    <t>==========================================</t>
  </si>
  <si>
    <t>0.012692    26270</t>
  </si>
  <si>
    <t xml:space="preserve">       185 187</t>
  </si>
  <si>
    <t xml:space="preserve">     Results by population</t>
  </si>
  <si>
    <t>0.000142    81394</t>
  </si>
  <si>
    <t>0.000000    47543</t>
  </si>
  <si>
    <t>0.006855    63425</t>
  </si>
  <si>
    <t>0.012316    42654</t>
  </si>
  <si>
    <t xml:space="preserve"> Pop: 223          Locus: Hg3.6</t>
  </si>
  <si>
    <t>0.006403    58462</t>
  </si>
  <si>
    <t xml:space="preserve">        ************************</t>
  </si>
  <si>
    <t>0.005313    28139</t>
  </si>
  <si>
    <t>=============================================</t>
  </si>
  <si>
    <t>Hardy Weinberg: Probability test</t>
  </si>
  <si>
    <t>-------- --------</t>
  </si>
  <si>
    <t>--------</t>
  </si>
  <si>
    <t>----------</t>
  </si>
  <si>
    <t xml:space="preserve">  Detailed analyses</t>
  </si>
  <si>
    <t>Iterations per batch:        1000</t>
  </si>
  <si>
    <t>S.E.     Switches</t>
  </si>
  <si>
    <t>P-Value</t>
  </si>
  <si>
    <t>Locus#2</t>
  </si>
  <si>
    <t>Locus#1</t>
  </si>
  <si>
    <t>Batches:                     100</t>
  </si>
  <si>
    <t>also as in Robertson &amp; Hill (1984).</t>
  </si>
  <si>
    <t>Dememorization:              1000</t>
  </si>
  <si>
    <t xml:space="preserve">        Iterations per batch : 1000</t>
  </si>
  <si>
    <t>Fis: computed as in Weir &amp; Cockerham (1984);</t>
  </si>
  <si>
    <t>Markov chain parameters for all tests:</t>
  </si>
  <si>
    <t xml:space="preserve">        Batches              : 100</t>
  </si>
  <si>
    <t>---------------------------------------------</t>
  </si>
  <si>
    <t xml:space="preserve">        Dememorisation       : 1000</t>
  </si>
  <si>
    <t>are computed using Levene's correction</t>
  </si>
  <si>
    <t xml:space="preserve">Estimation of exact P-Values by the Markov chain method. </t>
  </si>
  <si>
    <t>Markov chain parameters</t>
  </si>
  <si>
    <t>'Expected' numbers of homozygotes or heterozygotes</t>
  </si>
  <si>
    <t>Number of loci detected        : 24</t>
  </si>
  <si>
    <t>Number of loci detected:           24</t>
  </si>
  <si>
    <t>Number of populations detected : 1</t>
  </si>
  <si>
    <t>Number of populations detected:    1</t>
  </si>
  <si>
    <t>File: 194430 (title northern elephant seal)</t>
  </si>
  <si>
    <t>File: 193603 (title northern elephant seal)</t>
  </si>
  <si>
    <t>File: 192810 (title northern elephant seal)</t>
  </si>
  <si>
    <t>Suboption 1 - each pair loci in each population</t>
  </si>
  <si>
    <t>Suboption 3 - Probability Test</t>
  </si>
  <si>
    <t>Option 2 - Linkage Disequilibrium</t>
  </si>
  <si>
    <t>Option 5 - Basic Information, Fis and gene diversities</t>
  </si>
  <si>
    <t>Option 1 - Hardy Weinberg Exact Tests</t>
  </si>
  <si>
    <t>Genepop version 4.2, Genotypic linkage disequilibrium</t>
  </si>
  <si>
    <t>Genepop version 4.2, Basic data for each locus in each population</t>
  </si>
  <si>
    <t>Genepop  version 4.2: Hardy-Weinberg test</t>
  </si>
  <si>
    <t>Mon Sep 2 19:44:30 WST 2013</t>
  </si>
  <si>
    <t>Mon Sep 2 19:36:03 WST 2013</t>
  </si>
  <si>
    <t>Mon Sep 2 19:28:10 WST 2013</t>
  </si>
  <si>
    <t>Results from GENEPOP</t>
  </si>
  <si>
    <t>This is the FINAL  dataset of 223 individuals genotyped at 22 loci, with all repeats and gappy individuals removed</t>
  </si>
  <si>
    <t>ID</t>
  </si>
  <si>
    <t>Complete dataset of phenotypic data from the Marine Mammal Centre (including subsequent corrections)</t>
  </si>
  <si>
    <t>Succesfully RAD sequenced</t>
  </si>
  <si>
    <t>Admit date</t>
  </si>
  <si>
    <t>Blubber thickness</t>
  </si>
  <si>
    <t>Admit weight</t>
  </si>
  <si>
    <t>Death weight</t>
  </si>
  <si>
    <t>Primary bacterial infection</t>
  </si>
  <si>
    <t>Herpes</t>
  </si>
  <si>
    <t>Protozoa</t>
  </si>
  <si>
    <t>Otostrongylus</t>
  </si>
  <si>
    <t>Animal ID</t>
  </si>
  <si>
    <t>Selected for RAD sequencing</t>
  </si>
  <si>
    <t>Whole genome resequenced</t>
  </si>
  <si>
    <t>NA</t>
  </si>
  <si>
    <t>Disposition</t>
  </si>
  <si>
    <t>dead on arrival</t>
  </si>
  <si>
    <t>Notes</t>
  </si>
  <si>
    <t>Congenital  defect</t>
  </si>
  <si>
    <t>secondary bacteria</t>
  </si>
  <si>
    <t>aspiration pneumonia during tubing</t>
  </si>
  <si>
    <t>congenital</t>
  </si>
  <si>
    <t>Admit Date</t>
  </si>
  <si>
    <t>Total</t>
  </si>
  <si>
    <t>Summary</t>
  </si>
  <si>
    <t>Otostrongylus circumlitis: death due to inflammatory reaction to Otostrongylus infection</t>
  </si>
  <si>
    <t>Unknown</t>
  </si>
  <si>
    <t>Poor body condition with no other obvious infections or lesions</t>
  </si>
  <si>
    <t>Wound with no complicating generalized infections, included shark bites, aggression from con-specifics</t>
  </si>
  <si>
    <t>Presence of a major defect that contributed to poor health, either causing death or resulting in euthanasia due to poor prognosis</t>
  </si>
  <si>
    <t>Herpesvirus detected in tissues</t>
  </si>
  <si>
    <t>Infection with a protozoal parasite (Toxoplasma gondii, Sarcocystis spp, Eimeria spp.)</t>
  </si>
  <si>
    <t>Secondary bacterial infection</t>
  </si>
  <si>
    <t>Otostrongylis</t>
  </si>
  <si>
    <t>secondary bacteria3</t>
  </si>
  <si>
    <t>a yearling not pup</t>
  </si>
  <si>
    <t>Primary classification</t>
  </si>
  <si>
    <t>Primary / secondary bacterial infection</t>
  </si>
  <si>
    <t>Primary infection with a specific organism, e.g. Leptospira, Salmonella spp. Secondary infection is generalized non-specific bacterial infection, following trauma or malnutrition</t>
  </si>
  <si>
    <t>Count</t>
  </si>
  <si>
    <t>Binary classification</t>
  </si>
  <si>
    <t>Binary classifications</t>
  </si>
  <si>
    <t>Classification of focal individuals into groups based on the phenotypic data (note: 4 individuals excluded due to unknown cause of death, ES-2636, ES-3196, Fn-Ma_010412 and Fn-Ma-010712)</t>
  </si>
  <si>
    <t>Data for 74 successfully RAD sequenced animals</t>
  </si>
  <si>
    <t>Data for 20 whole genome resequenced animals</t>
  </si>
  <si>
    <t>ES2695</t>
  </si>
  <si>
    <t>ES3256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</si>
</sst>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Geneva"/>
      <family val="2"/>
    </font>
    <font>
      <sz val="10"/>
      <color theme="1"/>
      <name val="MS Sans Serif"/>
      <family val="2"/>
    </font>
    <font>
      <sz val="10"/>
      <name val="MS Sans Serif"/>
      <family val="2"/>
    </font>
    <font>
      <sz val="10"/>
      <color theme="1"/>
      <name val="Arial Unicode MS"/>
      <family val="2"/>
    </font>
    <font>
      <sz val="10"/>
      <name val="Times New Roman"/>
      <family val="1"/>
    </font>
    <font>
      <sz val="10"/>
      <color rgb="FFFF0000"/>
      <name val="Arial Unicode MS"/>
      <family val="2"/>
    </font>
    <font>
      <b/>
      <sz val="10"/>
      <color theme="1"/>
      <name val="Arial Unicode MS"/>
      <family val="2"/>
    </font>
    <font>
      <sz val="10"/>
      <name val="Arial"/>
      <family val="2"/>
    </font>
    <font>
      <b/>
      <sz val="10"/>
      <color indexed="63"/>
      <name val="Arial Unicode MS"/>
      <family val="2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9" fillId="0" borderId="0"/>
    <xf numFmtId="0" fontId="12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1"/>
    <xf numFmtId="0" fontId="7" fillId="0" borderId="0" xfId="0" applyFont="1"/>
    <xf numFmtId="0" fontId="8" fillId="0" borderId="0" xfId="0" applyFont="1"/>
    <xf numFmtId="0" fontId="9" fillId="0" borderId="0" xfId="2"/>
    <xf numFmtId="0" fontId="10" fillId="0" borderId="0" xfId="0" applyFont="1"/>
    <xf numFmtId="0" fontId="11" fillId="0" borderId="0" xfId="0" applyFont="1"/>
    <xf numFmtId="0" fontId="13" fillId="0" borderId="0" xfId="3" applyFont="1" applyAlignment="1">
      <alignment horizontal="left" indent="1"/>
    </xf>
    <xf numFmtId="0" fontId="13" fillId="0" borderId="0" xfId="3" applyFont="1"/>
    <xf numFmtId="0" fontId="14" fillId="0" borderId="0" xfId="0" applyFont="1"/>
    <xf numFmtId="0" fontId="0" fillId="3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3" borderId="1" xfId="0" applyFill="1" applyBorder="1" applyAlignment="1">
      <alignment horizontal="left" wrapText="1"/>
    </xf>
    <xf numFmtId="164" fontId="0" fillId="0" borderId="0" xfId="0" applyNumberFormat="1" applyAlignment="1">
      <alignment horizontal="left"/>
    </xf>
    <xf numFmtId="165" fontId="0" fillId="5" borderId="0" xfId="0" applyNumberFormat="1" applyFill="1" applyAlignment="1">
      <alignment horizontal="left"/>
    </xf>
    <xf numFmtId="165" fontId="3" fillId="5" borderId="0" xfId="0" applyNumberFormat="1" applyFont="1" applyFill="1" applyAlignment="1">
      <alignment horizontal="left"/>
    </xf>
    <xf numFmtId="165" fontId="0" fillId="3" borderId="0" xfId="0" applyNumberForma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0" borderId="0" xfId="0" applyFont="1"/>
    <xf numFmtId="0" fontId="15" fillId="5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165" fontId="0" fillId="11" borderId="0" xfId="0" applyNumberFormat="1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left"/>
    </xf>
    <xf numFmtId="165" fontId="0" fillId="12" borderId="0" xfId="0" applyNumberFormat="1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165" fontId="0" fillId="13" borderId="0" xfId="0" applyNumberFormat="1" applyFill="1" applyAlignment="1">
      <alignment horizontal="left"/>
    </xf>
    <xf numFmtId="0" fontId="0" fillId="10" borderId="0" xfId="0" applyFill="1"/>
    <xf numFmtId="165" fontId="0" fillId="10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1" xr:uid="{397CF61F-A3E9-0B48-AA04-729705440E5F}"/>
    <cellStyle name="Normal 2 2" xfId="3" xr:uid="{43A026FB-DD31-874A-88AE-5B9588238C7F}"/>
    <cellStyle name="Normal 7" xfId="2" xr:uid="{97A5CFF6-2006-954E-AB4C-F39C5576F3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rancesGulland/Desktop/FG%20new%20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MC Data"/>
      <sheetName val="Admit dates"/>
    </sheetNames>
    <sheetDataSet>
      <sheetData sheetId="0" refreshError="1"/>
      <sheetData sheetId="1" refreshError="1">
        <row r="1">
          <cell r="A1" t="str">
            <v>TMMC ID</v>
          </cell>
          <cell r="B1" t="str">
            <v>Name</v>
          </cell>
          <cell r="C1" t="str">
            <v>age class</v>
          </cell>
          <cell r="D1" t="str">
            <v>admit weight (Kg)</v>
          </cell>
          <cell r="E1" t="str">
            <v>death weight (Kg)</v>
          </cell>
          <cell r="F1" t="str">
            <v>Animal::Name</v>
          </cell>
          <cell r="G1" t="str">
            <v>Admit_Date</v>
          </cell>
        </row>
        <row r="2">
          <cell r="A2" t="str">
            <v>ES-2396</v>
          </cell>
          <cell r="B2" t="str">
            <v>Kumquat (restrand)</v>
          </cell>
          <cell r="C2" t="str">
            <v>Yearling</v>
          </cell>
          <cell r="D2">
            <v>41.5</v>
          </cell>
          <cell r="E2">
            <v>41</v>
          </cell>
          <cell r="F2" t="str">
            <v>Kumquat</v>
          </cell>
          <cell r="G2">
            <v>38880</v>
          </cell>
        </row>
        <row r="3">
          <cell r="A3" t="str">
            <v>ES-2532</v>
          </cell>
          <cell r="B3" t="str">
            <v>Sea Glass</v>
          </cell>
          <cell r="C3" t="str">
            <v>pup</v>
          </cell>
          <cell r="D3">
            <v>33.5</v>
          </cell>
          <cell r="E3">
            <v>36.5</v>
          </cell>
          <cell r="F3" t="str">
            <v>Sea Glass</v>
          </cell>
          <cell r="G3">
            <v>38788</v>
          </cell>
        </row>
        <row r="4">
          <cell r="A4" t="str">
            <v>ES-2545</v>
          </cell>
          <cell r="B4" t="str">
            <v>Bissap</v>
          </cell>
          <cell r="C4" t="str">
            <v>pup</v>
          </cell>
          <cell r="D4">
            <v>35.5</v>
          </cell>
          <cell r="E4">
            <v>35</v>
          </cell>
          <cell r="F4" t="str">
            <v>Bissap</v>
          </cell>
          <cell r="G4">
            <v>38798</v>
          </cell>
        </row>
        <row r="5">
          <cell r="A5" t="str">
            <v>ES-2549</v>
          </cell>
          <cell r="B5" t="str">
            <v>Memphis</v>
          </cell>
          <cell r="C5" t="str">
            <v>pup</v>
          </cell>
          <cell r="D5">
            <v>32.5</v>
          </cell>
          <cell r="E5">
            <v>32</v>
          </cell>
          <cell r="F5" t="str">
            <v>Memphis</v>
          </cell>
          <cell r="G5">
            <v>38800</v>
          </cell>
        </row>
        <row r="6">
          <cell r="A6" t="str">
            <v>ES-2551</v>
          </cell>
          <cell r="B6" t="str">
            <v>Solove</v>
          </cell>
          <cell r="C6" t="str">
            <v>pup</v>
          </cell>
          <cell r="D6">
            <v>31</v>
          </cell>
          <cell r="E6">
            <v>31</v>
          </cell>
          <cell r="F6" t="str">
            <v>Solove</v>
          </cell>
          <cell r="G6">
            <v>38802</v>
          </cell>
        </row>
        <row r="7">
          <cell r="A7" t="str">
            <v>ES-2554</v>
          </cell>
          <cell r="B7" t="str">
            <v>Featherstone (restrand)</v>
          </cell>
          <cell r="C7" t="str">
            <v>pup</v>
          </cell>
          <cell r="D7">
            <v>36</v>
          </cell>
          <cell r="E7">
            <v>35.5</v>
          </cell>
          <cell r="F7" t="str">
            <v>Featherstone (relocate)</v>
          </cell>
          <cell r="G7">
            <v>38814</v>
          </cell>
        </row>
        <row r="8">
          <cell r="A8" t="str">
            <v>ES-2556</v>
          </cell>
          <cell r="B8" t="str">
            <v>Cantinslas</v>
          </cell>
          <cell r="C8" t="str">
            <v>pup</v>
          </cell>
          <cell r="D8">
            <v>32</v>
          </cell>
          <cell r="E8">
            <v>33</v>
          </cell>
          <cell r="F8" t="str">
            <v>Cantinslas</v>
          </cell>
          <cell r="G8">
            <v>38805</v>
          </cell>
        </row>
        <row r="9">
          <cell r="A9" t="str">
            <v>ES-2557</v>
          </cell>
          <cell r="B9" t="str">
            <v>Carlberg</v>
          </cell>
          <cell r="C9" t="str">
            <v>pup</v>
          </cell>
          <cell r="D9">
            <v>39</v>
          </cell>
          <cell r="E9">
            <v>33</v>
          </cell>
          <cell r="F9" t="str">
            <v>Carlberg</v>
          </cell>
          <cell r="G9">
            <v>38806</v>
          </cell>
        </row>
        <row r="10">
          <cell r="A10" t="str">
            <v>ES-2558</v>
          </cell>
          <cell r="B10" t="str">
            <v>TomSavage</v>
          </cell>
          <cell r="C10" t="str">
            <v>pup</v>
          </cell>
          <cell r="D10">
            <v>34.5</v>
          </cell>
          <cell r="E10">
            <v>33.5</v>
          </cell>
          <cell r="F10" t="str">
            <v>TomSavage</v>
          </cell>
          <cell r="G10">
            <v>38806</v>
          </cell>
        </row>
        <row r="11">
          <cell r="A11" t="str">
            <v>ES-2559</v>
          </cell>
          <cell r="B11" t="str">
            <v>Justmo</v>
          </cell>
          <cell r="C11" t="str">
            <v>pup</v>
          </cell>
          <cell r="D11">
            <v>40.5</v>
          </cell>
          <cell r="E11">
            <v>40.5</v>
          </cell>
          <cell r="F11" t="str">
            <v>Justmo</v>
          </cell>
          <cell r="G11">
            <v>38806</v>
          </cell>
        </row>
        <row r="12">
          <cell r="A12" t="str">
            <v>ES-2571</v>
          </cell>
          <cell r="B12" t="str">
            <v>Draco</v>
          </cell>
          <cell r="C12" t="str">
            <v>pup</v>
          </cell>
          <cell r="D12">
            <v>38.5</v>
          </cell>
          <cell r="E12">
            <v>38.5</v>
          </cell>
          <cell r="F12" t="str">
            <v>Draco (relocate)</v>
          </cell>
          <cell r="G12">
            <v>38816</v>
          </cell>
        </row>
        <row r="13">
          <cell r="A13" t="str">
            <v>ES-2576</v>
          </cell>
          <cell r="B13" t="str">
            <v>JYD</v>
          </cell>
          <cell r="C13" t="str">
            <v>pup</v>
          </cell>
          <cell r="D13">
            <v>34.5</v>
          </cell>
          <cell r="E13">
            <v>39.5</v>
          </cell>
          <cell r="F13" t="str">
            <v>JYD</v>
          </cell>
          <cell r="G13">
            <v>38815</v>
          </cell>
        </row>
        <row r="14">
          <cell r="A14" t="str">
            <v>ES-2581</v>
          </cell>
          <cell r="B14" t="str">
            <v>Verde</v>
          </cell>
          <cell r="C14" t="str">
            <v>pup</v>
          </cell>
          <cell r="D14">
            <v>33</v>
          </cell>
          <cell r="E14">
            <v>33</v>
          </cell>
          <cell r="F14" t="str">
            <v>Verde</v>
          </cell>
          <cell r="G14">
            <v>38820</v>
          </cell>
        </row>
        <row r="15">
          <cell r="A15" t="str">
            <v>ES-2585</v>
          </cell>
          <cell r="B15" t="str">
            <v>Rubius</v>
          </cell>
          <cell r="C15" t="str">
            <v>pup</v>
          </cell>
          <cell r="D15">
            <v>29.2</v>
          </cell>
          <cell r="E15">
            <v>32</v>
          </cell>
          <cell r="F15" t="str">
            <v>Rubius</v>
          </cell>
          <cell r="G15">
            <v>38824</v>
          </cell>
        </row>
        <row r="16">
          <cell r="A16" t="str">
            <v>ES-2586</v>
          </cell>
          <cell r="B16" t="str">
            <v>Martinsville</v>
          </cell>
          <cell r="C16" t="str">
            <v>pup</v>
          </cell>
          <cell r="D16">
            <v>41.5</v>
          </cell>
          <cell r="E16">
            <v>41.5</v>
          </cell>
          <cell r="F16" t="str">
            <v>Martinsville</v>
          </cell>
          <cell r="G16">
            <v>38825</v>
          </cell>
        </row>
        <row r="17">
          <cell r="A17" t="str">
            <v>ES-2588</v>
          </cell>
          <cell r="B17" t="str">
            <v>Evelynick</v>
          </cell>
          <cell r="C17" t="str">
            <v>pup</v>
          </cell>
          <cell r="D17">
            <v>32</v>
          </cell>
          <cell r="E17">
            <v>32</v>
          </cell>
          <cell r="F17" t="str">
            <v>Evelynick</v>
          </cell>
          <cell r="G17">
            <v>38830</v>
          </cell>
        </row>
        <row r="18">
          <cell r="A18" t="str">
            <v>ES-2589</v>
          </cell>
          <cell r="B18" t="str">
            <v>Klint</v>
          </cell>
          <cell r="C18" t="str">
            <v>pup</v>
          </cell>
          <cell r="D18">
            <v>42</v>
          </cell>
          <cell r="E18">
            <v>45.5</v>
          </cell>
          <cell r="F18" t="str">
            <v>Klint</v>
          </cell>
          <cell r="G18">
            <v>38834</v>
          </cell>
        </row>
        <row r="19">
          <cell r="A19" t="str">
            <v>ES-2593</v>
          </cell>
          <cell r="B19" t="str">
            <v>Bgers</v>
          </cell>
          <cell r="C19" t="str">
            <v>pup</v>
          </cell>
          <cell r="D19">
            <v>49.5</v>
          </cell>
          <cell r="E19">
            <v>49.5</v>
          </cell>
          <cell r="F19" t="str">
            <v>Bgers</v>
          </cell>
          <cell r="G19">
            <v>38840</v>
          </cell>
        </row>
        <row r="20">
          <cell r="A20" t="str">
            <v>ES-2594</v>
          </cell>
          <cell r="B20" t="str">
            <v>Medivac</v>
          </cell>
          <cell r="C20" t="str">
            <v>pup</v>
          </cell>
          <cell r="D20">
            <v>37</v>
          </cell>
          <cell r="E20">
            <v>40</v>
          </cell>
          <cell r="F20" t="str">
            <v>Medivac</v>
          </cell>
          <cell r="G20">
            <v>38840</v>
          </cell>
        </row>
        <row r="21">
          <cell r="A21" t="str">
            <v>ES-2599</v>
          </cell>
          <cell r="B21" t="str">
            <v>Sturgis</v>
          </cell>
          <cell r="C21" t="str">
            <v>pup</v>
          </cell>
          <cell r="D21">
            <v>43.5</v>
          </cell>
          <cell r="E21">
            <v>45</v>
          </cell>
          <cell r="F21" t="str">
            <v>Sturgis</v>
          </cell>
          <cell r="G21">
            <v>38872</v>
          </cell>
        </row>
        <row r="22">
          <cell r="A22" t="str">
            <v>ES-2603</v>
          </cell>
          <cell r="B22" t="str">
            <v>Jesse</v>
          </cell>
          <cell r="C22" t="str">
            <v>Yearling</v>
          </cell>
          <cell r="D22">
            <v>73.5</v>
          </cell>
          <cell r="E22">
            <v>73.5</v>
          </cell>
          <cell r="F22" t="str">
            <v>Jesse</v>
          </cell>
          <cell r="G22">
            <v>38943</v>
          </cell>
        </row>
        <row r="23">
          <cell r="A23" t="str">
            <v>ES-2624</v>
          </cell>
          <cell r="B23" t="str">
            <v>Gorganzola (restrand)</v>
          </cell>
          <cell r="C23" t="str">
            <v>pup</v>
          </cell>
          <cell r="D23">
            <v>38</v>
          </cell>
          <cell r="E23">
            <v>38</v>
          </cell>
          <cell r="F23" t="str">
            <v>Gorganzola</v>
          </cell>
          <cell r="G23">
            <v>39270</v>
          </cell>
        </row>
        <row r="24">
          <cell r="A24" t="str">
            <v>ES-2628</v>
          </cell>
          <cell r="B24" t="str">
            <v>Lemon</v>
          </cell>
          <cell r="C24" t="str">
            <v>Yearling</v>
          </cell>
          <cell r="D24">
            <v>111.5</v>
          </cell>
          <cell r="E24">
            <v>64.5</v>
          </cell>
          <cell r="F24" t="str">
            <v>Lemon</v>
          </cell>
          <cell r="G24">
            <v>39151</v>
          </cell>
        </row>
        <row r="25">
          <cell r="A25" t="str">
            <v>ES-2629</v>
          </cell>
          <cell r="B25" t="str">
            <v>Minestrone</v>
          </cell>
          <cell r="C25" t="str">
            <v>pup</v>
          </cell>
          <cell r="D25">
            <v>29</v>
          </cell>
          <cell r="E25">
            <v>26.5</v>
          </cell>
          <cell r="F25" t="str">
            <v>Minestrone</v>
          </cell>
          <cell r="G25">
            <v>39151</v>
          </cell>
        </row>
        <row r="26">
          <cell r="A26" t="str">
            <v>ES-2636</v>
          </cell>
          <cell r="B26" t="str">
            <v>Baltimore</v>
          </cell>
          <cell r="C26" t="str">
            <v>Yearling</v>
          </cell>
          <cell r="D26">
            <v>66.5</v>
          </cell>
          <cell r="E26">
            <v>60.5</v>
          </cell>
          <cell r="F26" t="str">
            <v>Baltimore</v>
          </cell>
          <cell r="G26">
            <v>39156</v>
          </cell>
        </row>
        <row r="27">
          <cell r="A27" t="str">
            <v>ES-2641</v>
          </cell>
          <cell r="B27" t="str">
            <v>Otarie</v>
          </cell>
          <cell r="C27" t="str">
            <v>Yearling</v>
          </cell>
          <cell r="D27">
            <v>72.5</v>
          </cell>
          <cell r="E27">
            <v>60</v>
          </cell>
          <cell r="F27" t="str">
            <v>Otarie</v>
          </cell>
          <cell r="G27">
            <v>39159</v>
          </cell>
        </row>
        <row r="28">
          <cell r="A28" t="str">
            <v>ES-2651</v>
          </cell>
          <cell r="B28" t="str">
            <v>DOA</v>
          </cell>
          <cell r="C28" t="str">
            <v>Yearling</v>
          </cell>
          <cell r="D28">
            <v>68</v>
          </cell>
          <cell r="E28">
            <v>68</v>
          </cell>
          <cell r="F28" t="str">
            <v>DOA</v>
          </cell>
          <cell r="G28">
            <v>39164</v>
          </cell>
        </row>
        <row r="29">
          <cell r="A29" t="str">
            <v>ES-2656</v>
          </cell>
          <cell r="B29" t="str">
            <v>Juustoa</v>
          </cell>
          <cell r="C29" t="str">
            <v>pup</v>
          </cell>
          <cell r="D29">
            <v>34</v>
          </cell>
          <cell r="E29">
            <v>37</v>
          </cell>
          <cell r="F29" t="str">
            <v>Juustoa</v>
          </cell>
          <cell r="G29">
            <v>39168</v>
          </cell>
        </row>
        <row r="30">
          <cell r="A30" t="str">
            <v>ES-2664</v>
          </cell>
          <cell r="B30" t="str">
            <v>Bootstrap Bill</v>
          </cell>
          <cell r="C30" t="str">
            <v>pup</v>
          </cell>
          <cell r="D30">
            <v>30.5</v>
          </cell>
          <cell r="E30">
            <v>35</v>
          </cell>
          <cell r="F30" t="str">
            <v>Bootstrap Bill</v>
          </cell>
          <cell r="G30">
            <v>39174</v>
          </cell>
        </row>
        <row r="31">
          <cell r="A31" t="str">
            <v>ES-2667</v>
          </cell>
          <cell r="B31" t="str">
            <v>Berit</v>
          </cell>
          <cell r="C31" t="str">
            <v>pup</v>
          </cell>
          <cell r="D31">
            <v>39</v>
          </cell>
          <cell r="E31">
            <v>35</v>
          </cell>
          <cell r="F31" t="str">
            <v>Berit</v>
          </cell>
          <cell r="G31">
            <v>39176</v>
          </cell>
        </row>
        <row r="32">
          <cell r="A32" t="str">
            <v>ES-2690</v>
          </cell>
          <cell r="B32" t="str">
            <v>Matti</v>
          </cell>
          <cell r="C32" t="str">
            <v>pup</v>
          </cell>
          <cell r="D32">
            <v>39.5</v>
          </cell>
          <cell r="E32">
            <v>39.5</v>
          </cell>
          <cell r="F32" t="str">
            <v>Matti</v>
          </cell>
          <cell r="G32">
            <v>39191</v>
          </cell>
        </row>
        <row r="33">
          <cell r="A33" t="str">
            <v>ES-2692</v>
          </cell>
          <cell r="B33" t="str">
            <v>Frappe</v>
          </cell>
          <cell r="C33" t="str">
            <v>pup</v>
          </cell>
          <cell r="D33">
            <v>38.5</v>
          </cell>
          <cell r="E33">
            <v>37</v>
          </cell>
          <cell r="F33" t="str">
            <v>Frappe</v>
          </cell>
          <cell r="G33">
            <v>39193</v>
          </cell>
        </row>
        <row r="34">
          <cell r="A34" t="str">
            <v>ES-2695</v>
          </cell>
          <cell r="B34" t="str">
            <v>Bogart</v>
          </cell>
          <cell r="C34" t="str">
            <v>pup</v>
          </cell>
          <cell r="D34">
            <v>40.5</v>
          </cell>
          <cell r="E34">
            <v>40.5</v>
          </cell>
          <cell r="F34" t="str">
            <v>Bogart</v>
          </cell>
          <cell r="G34">
            <v>39196</v>
          </cell>
        </row>
        <row r="35">
          <cell r="A35" t="str">
            <v>ES-2697</v>
          </cell>
          <cell r="B35" t="str">
            <v>Mocha</v>
          </cell>
          <cell r="C35" t="str">
            <v>pup</v>
          </cell>
          <cell r="D35">
            <v>42</v>
          </cell>
          <cell r="E35">
            <v>42</v>
          </cell>
          <cell r="F35" t="str">
            <v>Mocha</v>
          </cell>
          <cell r="G35">
            <v>39200</v>
          </cell>
        </row>
        <row r="36">
          <cell r="A36" t="str">
            <v>ES-2698</v>
          </cell>
          <cell r="B36" t="str">
            <v>Cava</v>
          </cell>
          <cell r="C36" t="str">
            <v>pup</v>
          </cell>
          <cell r="D36">
            <v>43.5</v>
          </cell>
          <cell r="E36">
            <v>49</v>
          </cell>
          <cell r="F36" t="str">
            <v>Cava</v>
          </cell>
          <cell r="G36">
            <v>39209</v>
          </cell>
        </row>
        <row r="37">
          <cell r="A37" t="str">
            <v>ES-2701</v>
          </cell>
          <cell r="B37" t="str">
            <v>Bravery</v>
          </cell>
          <cell r="C37" t="str">
            <v>pup</v>
          </cell>
          <cell r="D37">
            <v>38.5</v>
          </cell>
          <cell r="E37">
            <v>39.5</v>
          </cell>
          <cell r="F37" t="str">
            <v>Bravery</v>
          </cell>
          <cell r="G37">
            <v>39231</v>
          </cell>
        </row>
        <row r="38">
          <cell r="A38" t="str">
            <v>ES-2713</v>
          </cell>
          <cell r="B38" t="str">
            <v>Thunder Strike</v>
          </cell>
          <cell r="C38" t="str">
            <v>Pup</v>
          </cell>
          <cell r="D38">
            <v>40</v>
          </cell>
          <cell r="E38">
            <v>40</v>
          </cell>
          <cell r="F38" t="str">
            <v>Thunder Strike</v>
          </cell>
          <cell r="G38">
            <v>39452</v>
          </cell>
        </row>
        <row r="39">
          <cell r="A39" t="str">
            <v>ES-2714</v>
          </cell>
          <cell r="B39" t="str">
            <v>Lightning Bolt</v>
          </cell>
          <cell r="C39" t="str">
            <v>Pup</v>
          </cell>
          <cell r="D39">
            <v>44.5</v>
          </cell>
          <cell r="E39">
            <v>44.5</v>
          </cell>
          <cell r="F39" t="str">
            <v>Lightning Bolt</v>
          </cell>
          <cell r="G39">
            <v>39452</v>
          </cell>
        </row>
        <row r="40">
          <cell r="A40" t="str">
            <v>ES-2715</v>
          </cell>
          <cell r="B40" t="str">
            <v>Franie</v>
          </cell>
          <cell r="C40" t="str">
            <v>Pup</v>
          </cell>
          <cell r="D40">
            <v>33</v>
          </cell>
          <cell r="E40">
            <v>30</v>
          </cell>
          <cell r="F40" t="str">
            <v>Franie</v>
          </cell>
          <cell r="G40">
            <v>39453</v>
          </cell>
        </row>
        <row r="41">
          <cell r="A41" t="str">
            <v>ES-2719</v>
          </cell>
          <cell r="B41" t="str">
            <v>Chubina (restrand)</v>
          </cell>
          <cell r="C41" t="str">
            <v>pup</v>
          </cell>
          <cell r="D41">
            <v>103</v>
          </cell>
          <cell r="E41">
            <v>103</v>
          </cell>
          <cell r="F41" t="str">
            <v>Chubina (relocate)</v>
          </cell>
          <cell r="G41">
            <v>39503</v>
          </cell>
        </row>
        <row r="42">
          <cell r="A42" t="str">
            <v>ES-2729</v>
          </cell>
          <cell r="B42" t="str">
            <v>Hangemhi</v>
          </cell>
          <cell r="C42" t="str">
            <v>pup</v>
          </cell>
          <cell r="D42">
            <v>36.5</v>
          </cell>
          <cell r="E42">
            <v>41.5</v>
          </cell>
          <cell r="F42" t="str">
            <v>Hangemhi</v>
          </cell>
          <cell r="G42">
            <v>39516</v>
          </cell>
        </row>
        <row r="43">
          <cell r="A43" t="str">
            <v>ES-2730</v>
          </cell>
          <cell r="B43" t="str">
            <v>Texas</v>
          </cell>
          <cell r="C43" t="str">
            <v>pup</v>
          </cell>
          <cell r="D43">
            <v>55</v>
          </cell>
          <cell r="E43">
            <v>55</v>
          </cell>
          <cell r="F43" t="str">
            <v>Texas</v>
          </cell>
          <cell r="G43">
            <v>39516</v>
          </cell>
        </row>
        <row r="44">
          <cell r="A44" t="str">
            <v>ES-2735</v>
          </cell>
          <cell r="B44" t="str">
            <v>Sonette</v>
          </cell>
          <cell r="C44" t="str">
            <v>pup</v>
          </cell>
          <cell r="D44">
            <v>35</v>
          </cell>
          <cell r="E44">
            <v>30.5</v>
          </cell>
          <cell r="F44" t="str">
            <v>Sonette</v>
          </cell>
          <cell r="G44">
            <v>39520</v>
          </cell>
        </row>
        <row r="45">
          <cell r="A45" t="str">
            <v>ES-2737</v>
          </cell>
          <cell r="B45" t="str">
            <v>Othello</v>
          </cell>
          <cell r="C45" t="str">
            <v>pup</v>
          </cell>
          <cell r="D45">
            <v>34</v>
          </cell>
          <cell r="E45">
            <v>32.5</v>
          </cell>
          <cell r="F45" t="str">
            <v>Othello</v>
          </cell>
          <cell r="G45">
            <v>39522</v>
          </cell>
        </row>
        <row r="46">
          <cell r="A46" t="str">
            <v>ES-2737</v>
          </cell>
          <cell r="B46" t="str">
            <v>Othello</v>
          </cell>
          <cell r="C46" t="str">
            <v>pup</v>
          </cell>
          <cell r="D46">
            <v>34</v>
          </cell>
          <cell r="E46">
            <v>32.5</v>
          </cell>
          <cell r="F46" t="str">
            <v>Othello</v>
          </cell>
          <cell r="G46">
            <v>39522</v>
          </cell>
        </row>
        <row r="47">
          <cell r="A47" t="str">
            <v>ES-2738</v>
          </cell>
          <cell r="B47" t="str">
            <v>Roo</v>
          </cell>
          <cell r="C47" t="str">
            <v>pup</v>
          </cell>
          <cell r="D47">
            <v>35</v>
          </cell>
          <cell r="E47">
            <v>37</v>
          </cell>
          <cell r="F47" t="str">
            <v>Roo</v>
          </cell>
          <cell r="G47">
            <v>39523</v>
          </cell>
        </row>
        <row r="48">
          <cell r="A48" t="str">
            <v>ES-2740</v>
          </cell>
          <cell r="B48" t="str">
            <v>Ferris</v>
          </cell>
          <cell r="C48" t="str">
            <v>pup</v>
          </cell>
          <cell r="D48">
            <v>44</v>
          </cell>
          <cell r="E48">
            <v>45</v>
          </cell>
          <cell r="F48" t="str">
            <v>Ferris</v>
          </cell>
          <cell r="G48">
            <v>39524</v>
          </cell>
        </row>
        <row r="49">
          <cell r="A49" t="str">
            <v>ES-2741</v>
          </cell>
          <cell r="B49" t="str">
            <v>Irie</v>
          </cell>
          <cell r="C49" t="str">
            <v>pup</v>
          </cell>
          <cell r="D49">
            <v>38.5</v>
          </cell>
          <cell r="E49">
            <v>40.5</v>
          </cell>
          <cell r="F49" t="str">
            <v>Irie</v>
          </cell>
          <cell r="G49">
            <v>39524</v>
          </cell>
        </row>
        <row r="50">
          <cell r="A50" t="str">
            <v>ES-2756</v>
          </cell>
          <cell r="B50" t="str">
            <v>Hessie</v>
          </cell>
          <cell r="C50" t="str">
            <v>pup</v>
          </cell>
          <cell r="D50">
            <v>38</v>
          </cell>
          <cell r="E50">
            <v>40.5</v>
          </cell>
          <cell r="F50" t="str">
            <v>Hessie</v>
          </cell>
          <cell r="G50">
            <v>39532</v>
          </cell>
        </row>
        <row r="51">
          <cell r="A51" t="str">
            <v>ES-2757</v>
          </cell>
          <cell r="B51" t="str">
            <v>Ophelia</v>
          </cell>
          <cell r="C51" t="str">
            <v>pup</v>
          </cell>
          <cell r="D51">
            <v>29</v>
          </cell>
          <cell r="E51">
            <v>31</v>
          </cell>
          <cell r="F51" t="str">
            <v>Ophelia</v>
          </cell>
          <cell r="G51">
            <v>39533</v>
          </cell>
        </row>
        <row r="52">
          <cell r="A52" t="str">
            <v>ES-2763</v>
          </cell>
          <cell r="B52" t="str">
            <v>Gaig</v>
          </cell>
          <cell r="C52" t="str">
            <v>pup</v>
          </cell>
          <cell r="D52">
            <v>31.5</v>
          </cell>
          <cell r="E52">
            <v>36</v>
          </cell>
          <cell r="F52" t="str">
            <v>Gaig</v>
          </cell>
          <cell r="G52">
            <v>39534</v>
          </cell>
        </row>
        <row r="53">
          <cell r="A53" t="str">
            <v>ES-2766</v>
          </cell>
          <cell r="B53" t="str">
            <v>French Fry</v>
          </cell>
          <cell r="C53" t="str">
            <v>pup</v>
          </cell>
          <cell r="D53">
            <v>31</v>
          </cell>
          <cell r="E53">
            <v>32</v>
          </cell>
          <cell r="F53" t="str">
            <v>French Fry</v>
          </cell>
          <cell r="G53">
            <v>39536</v>
          </cell>
        </row>
        <row r="54">
          <cell r="A54" t="str">
            <v>ES-2771</v>
          </cell>
          <cell r="B54" t="str">
            <v>Louis</v>
          </cell>
          <cell r="C54" t="str">
            <v>pup</v>
          </cell>
          <cell r="D54">
            <v>41.5</v>
          </cell>
          <cell r="E54">
            <v>44.5</v>
          </cell>
          <cell r="F54" t="str">
            <v>Louis</v>
          </cell>
          <cell r="G54">
            <v>39537</v>
          </cell>
        </row>
        <row r="55">
          <cell r="A55" t="str">
            <v>ES-2772</v>
          </cell>
          <cell r="B55" t="str">
            <v>McLovin</v>
          </cell>
          <cell r="C55" t="str">
            <v>pup</v>
          </cell>
          <cell r="D55">
            <v>33.5</v>
          </cell>
          <cell r="E55">
            <v>33.5</v>
          </cell>
          <cell r="F55" t="str">
            <v>McLovin</v>
          </cell>
          <cell r="G55">
            <v>39537</v>
          </cell>
        </row>
        <row r="56">
          <cell r="A56" t="str">
            <v>ES-2774</v>
          </cell>
          <cell r="B56" t="str">
            <v>Ketchup</v>
          </cell>
          <cell r="C56" t="str">
            <v>pup</v>
          </cell>
          <cell r="D56">
            <v>42</v>
          </cell>
          <cell r="E56">
            <v>43.5</v>
          </cell>
          <cell r="F56" t="str">
            <v>Ketchup</v>
          </cell>
          <cell r="G56">
            <v>39537</v>
          </cell>
        </row>
        <row r="57">
          <cell r="A57" t="str">
            <v>ES-2775</v>
          </cell>
          <cell r="B57" t="str">
            <v>Poplar</v>
          </cell>
          <cell r="C57" t="str">
            <v>pup</v>
          </cell>
          <cell r="D57">
            <v>36.5</v>
          </cell>
          <cell r="E57">
            <v>38</v>
          </cell>
          <cell r="F57" t="str">
            <v>Poplar</v>
          </cell>
          <cell r="G57">
            <v>39537</v>
          </cell>
        </row>
        <row r="58">
          <cell r="A58" t="str">
            <v>ES-2782</v>
          </cell>
          <cell r="B58" t="str">
            <v>Okra</v>
          </cell>
          <cell r="C58" t="str">
            <v>pup</v>
          </cell>
          <cell r="D58">
            <v>35</v>
          </cell>
          <cell r="E58">
            <v>35</v>
          </cell>
          <cell r="F58" t="str">
            <v>Okra</v>
          </cell>
          <cell r="G58">
            <v>39546</v>
          </cell>
        </row>
        <row r="59">
          <cell r="A59" t="str">
            <v>ES-2783</v>
          </cell>
          <cell r="B59" t="str">
            <v>Nudibranch</v>
          </cell>
          <cell r="C59" t="str">
            <v>pup</v>
          </cell>
          <cell r="D59">
            <v>27.5</v>
          </cell>
          <cell r="E59">
            <v>29.5</v>
          </cell>
          <cell r="F59" t="str">
            <v>Nudibranch</v>
          </cell>
          <cell r="G59">
            <v>39546</v>
          </cell>
        </row>
        <row r="60">
          <cell r="A60" t="str">
            <v>ES-2787</v>
          </cell>
          <cell r="B60" t="str">
            <v>Smoke</v>
          </cell>
          <cell r="C60" t="str">
            <v>pup</v>
          </cell>
          <cell r="D60">
            <v>37.5</v>
          </cell>
          <cell r="E60">
            <v>42</v>
          </cell>
          <cell r="F60" t="str">
            <v>Smoke</v>
          </cell>
          <cell r="G60">
            <v>39550</v>
          </cell>
        </row>
        <row r="61">
          <cell r="A61" t="str">
            <v>ES-2792</v>
          </cell>
          <cell r="B61" t="str">
            <v>Dassi</v>
          </cell>
          <cell r="C61" t="str">
            <v>pup</v>
          </cell>
          <cell r="D61">
            <v>30</v>
          </cell>
          <cell r="E61">
            <v>41</v>
          </cell>
          <cell r="F61" t="str">
            <v>Dassi</v>
          </cell>
          <cell r="G61">
            <v>39552</v>
          </cell>
        </row>
        <row r="62">
          <cell r="A62" t="str">
            <v>ES-2794</v>
          </cell>
          <cell r="B62" t="str">
            <v>SamieJ</v>
          </cell>
          <cell r="C62" t="str">
            <v>pup</v>
          </cell>
          <cell r="D62">
            <v>36</v>
          </cell>
          <cell r="E62">
            <v>39</v>
          </cell>
          <cell r="F62" t="str">
            <v>SamieJ</v>
          </cell>
          <cell r="G62">
            <v>39552</v>
          </cell>
        </row>
        <row r="63">
          <cell r="A63" t="str">
            <v>ES-2795</v>
          </cell>
          <cell r="B63" t="str">
            <v>Eno</v>
          </cell>
          <cell r="C63" t="str">
            <v>pup</v>
          </cell>
          <cell r="D63">
            <v>36.5</v>
          </cell>
          <cell r="E63">
            <v>41</v>
          </cell>
          <cell r="F63" t="str">
            <v>Eno</v>
          </cell>
          <cell r="G63">
            <v>39553</v>
          </cell>
        </row>
        <row r="64">
          <cell r="A64" t="str">
            <v>ES-2805</v>
          </cell>
          <cell r="B64" t="str">
            <v>Superbad (restrand)</v>
          </cell>
          <cell r="C64" t="str">
            <v>pup</v>
          </cell>
          <cell r="D64">
            <v>36</v>
          </cell>
          <cell r="E64">
            <v>39.5</v>
          </cell>
          <cell r="F64" t="str">
            <v>Superbad (relocate)</v>
          </cell>
          <cell r="G64">
            <v>39564</v>
          </cell>
        </row>
        <row r="65">
          <cell r="A65" t="str">
            <v>ES-2806</v>
          </cell>
          <cell r="B65" t="str">
            <v>Americus</v>
          </cell>
          <cell r="C65" t="str">
            <v>pup</v>
          </cell>
          <cell r="D65">
            <v>31.5</v>
          </cell>
          <cell r="E65">
            <v>34</v>
          </cell>
          <cell r="F65" t="str">
            <v>Americus</v>
          </cell>
          <cell r="G65">
            <v>39564</v>
          </cell>
        </row>
        <row r="66">
          <cell r="A66" t="str">
            <v>ES-2808</v>
          </cell>
          <cell r="B66" t="str">
            <v>IForce</v>
          </cell>
          <cell r="C66" t="str">
            <v>pup</v>
          </cell>
          <cell r="D66">
            <v>40.5</v>
          </cell>
          <cell r="E66">
            <v>40</v>
          </cell>
          <cell r="F66" t="str">
            <v>IForce</v>
          </cell>
          <cell r="G66">
            <v>39565</v>
          </cell>
        </row>
        <row r="67">
          <cell r="A67" t="str">
            <v>ES-2810</v>
          </cell>
          <cell r="B67" t="str">
            <v>Weinstein</v>
          </cell>
          <cell r="C67" t="str">
            <v>pup</v>
          </cell>
          <cell r="D67">
            <v>41.5</v>
          </cell>
          <cell r="E67">
            <v>41.5</v>
          </cell>
          <cell r="F67" t="str">
            <v>Weinstein</v>
          </cell>
          <cell r="G67">
            <v>39566</v>
          </cell>
        </row>
        <row r="68">
          <cell r="A68" t="str">
            <v>ES-2811</v>
          </cell>
          <cell r="B68" t="str">
            <v>Fonzi</v>
          </cell>
          <cell r="C68" t="str">
            <v>pup</v>
          </cell>
          <cell r="D68">
            <v>42</v>
          </cell>
          <cell r="E68">
            <v>43</v>
          </cell>
          <cell r="F68" t="str">
            <v>Fonzi</v>
          </cell>
          <cell r="G68">
            <v>39567</v>
          </cell>
        </row>
        <row r="69">
          <cell r="A69" t="str">
            <v>ES-2813</v>
          </cell>
          <cell r="B69" t="str">
            <v>Rovelle</v>
          </cell>
          <cell r="C69" t="str">
            <v>pup</v>
          </cell>
          <cell r="D69">
            <v>34</v>
          </cell>
          <cell r="E69">
            <v>36</v>
          </cell>
          <cell r="F69" t="str">
            <v>Rovelle</v>
          </cell>
          <cell r="G69">
            <v>39571</v>
          </cell>
        </row>
        <row r="70">
          <cell r="A70" t="str">
            <v>ES-2816</v>
          </cell>
          <cell r="B70" t="str">
            <v>Mountain</v>
          </cell>
          <cell r="C70" t="str">
            <v>pup</v>
          </cell>
          <cell r="D70">
            <v>44</v>
          </cell>
          <cell r="E70">
            <v>44</v>
          </cell>
          <cell r="F70" t="str">
            <v>Mountain</v>
          </cell>
          <cell r="G70">
            <v>39579</v>
          </cell>
        </row>
        <row r="71">
          <cell r="A71" t="str">
            <v>ES-2820</v>
          </cell>
          <cell r="B71" t="str">
            <v>Ackack</v>
          </cell>
          <cell r="C71" t="str">
            <v>pup</v>
          </cell>
          <cell r="D71">
            <v>39.200000000000003</v>
          </cell>
          <cell r="E71">
            <v>47</v>
          </cell>
          <cell r="F71" t="str">
            <v>Ackack</v>
          </cell>
          <cell r="G71">
            <v>39589</v>
          </cell>
        </row>
        <row r="72">
          <cell r="A72" t="str">
            <v>ES-2821</v>
          </cell>
          <cell r="B72" t="str">
            <v>Woobywoo</v>
          </cell>
          <cell r="C72" t="str">
            <v>pup</v>
          </cell>
          <cell r="D72">
            <v>41</v>
          </cell>
          <cell r="E72">
            <v>42</v>
          </cell>
          <cell r="F72" t="str">
            <v>Woobywoo</v>
          </cell>
          <cell r="G72">
            <v>39595</v>
          </cell>
        </row>
        <row r="73">
          <cell r="A73" t="str">
            <v>ES-2825</v>
          </cell>
          <cell r="B73" t="str">
            <v>Mockey</v>
          </cell>
          <cell r="C73" t="str">
            <v>pup</v>
          </cell>
          <cell r="D73">
            <v>53.5</v>
          </cell>
          <cell r="E73">
            <v>59</v>
          </cell>
          <cell r="F73" t="str">
            <v>Mockey</v>
          </cell>
          <cell r="G73">
            <v>39630</v>
          </cell>
        </row>
        <row r="74">
          <cell r="A74" t="str">
            <v>ES-2826</v>
          </cell>
          <cell r="B74" t="str">
            <v>Rancid</v>
          </cell>
          <cell r="C74" t="str">
            <v>pup</v>
          </cell>
          <cell r="D74">
            <v>56</v>
          </cell>
          <cell r="E74">
            <v>56</v>
          </cell>
          <cell r="F74" t="str">
            <v>Rancid</v>
          </cell>
          <cell r="G74">
            <v>39690</v>
          </cell>
        </row>
        <row r="75">
          <cell r="A75" t="str">
            <v>ES-2829</v>
          </cell>
          <cell r="B75" t="str">
            <v>Sebastian</v>
          </cell>
          <cell r="C75" t="str">
            <v>pup</v>
          </cell>
          <cell r="D75">
            <v>80</v>
          </cell>
          <cell r="E75">
            <v>80</v>
          </cell>
          <cell r="F75" t="str">
            <v>Sebastian</v>
          </cell>
          <cell r="G75">
            <v>39753</v>
          </cell>
        </row>
        <row r="76">
          <cell r="A76" t="str">
            <v>ES-2830</v>
          </cell>
          <cell r="B76" t="str">
            <v>Drumroll</v>
          </cell>
          <cell r="C76" t="str">
            <v>pup</v>
          </cell>
          <cell r="D76">
            <v>48</v>
          </cell>
          <cell r="E76">
            <v>46</v>
          </cell>
          <cell r="F76" t="str">
            <v>Drumroll</v>
          </cell>
          <cell r="G76">
            <v>39768</v>
          </cell>
        </row>
        <row r="77">
          <cell r="A77" t="str">
            <v>ES-2832</v>
          </cell>
          <cell r="B77" t="str">
            <v>Juan</v>
          </cell>
          <cell r="C77" t="str">
            <v>Yearling</v>
          </cell>
          <cell r="D77">
            <v>67</v>
          </cell>
          <cell r="E77">
            <v>67</v>
          </cell>
          <cell r="F77" t="str">
            <v>Juan</v>
          </cell>
          <cell r="G77">
            <v>39860</v>
          </cell>
        </row>
        <row r="78">
          <cell r="A78" t="str">
            <v>ES-2839</v>
          </cell>
          <cell r="B78" t="str">
            <v>Malaika</v>
          </cell>
          <cell r="C78" t="str">
            <v>pup</v>
          </cell>
          <cell r="D78">
            <v>23.5</v>
          </cell>
          <cell r="E78">
            <v>23.5</v>
          </cell>
          <cell r="F78" t="str">
            <v>Malaika</v>
          </cell>
          <cell r="G78">
            <v>39878</v>
          </cell>
        </row>
        <row r="79">
          <cell r="A79" t="str">
            <v>ES-2841</v>
          </cell>
          <cell r="B79" t="str">
            <v>Pico de Gallo</v>
          </cell>
          <cell r="C79" t="str">
            <v>pup</v>
          </cell>
          <cell r="D79">
            <v>36.5</v>
          </cell>
          <cell r="E79">
            <v>31</v>
          </cell>
          <cell r="F79" t="str">
            <v>Pico de Gallo</v>
          </cell>
          <cell r="G79">
            <v>39880</v>
          </cell>
        </row>
        <row r="80">
          <cell r="A80" t="str">
            <v>ES-2845</v>
          </cell>
          <cell r="B80" t="str">
            <v>Geppetto (re-restrand)</v>
          </cell>
          <cell r="C80" t="str">
            <v>pup</v>
          </cell>
          <cell r="D80">
            <v>37.5</v>
          </cell>
          <cell r="E80">
            <v>40</v>
          </cell>
          <cell r="F80" t="str">
            <v>Geppetto</v>
          </cell>
          <cell r="G80">
            <v>39929</v>
          </cell>
        </row>
        <row r="81">
          <cell r="A81" t="str">
            <v>ES-2850</v>
          </cell>
          <cell r="B81" t="str">
            <v>TT</v>
          </cell>
          <cell r="C81" t="str">
            <v>pup</v>
          </cell>
          <cell r="D81">
            <v>38.200000000000003</v>
          </cell>
          <cell r="E81">
            <v>42</v>
          </cell>
          <cell r="F81" t="str">
            <v>TT</v>
          </cell>
          <cell r="G81">
            <v>39888</v>
          </cell>
        </row>
        <row r="82">
          <cell r="A82" t="str">
            <v>ES-2852</v>
          </cell>
          <cell r="B82" t="str">
            <v>Sheela</v>
          </cell>
          <cell r="C82" t="str">
            <v>pup</v>
          </cell>
          <cell r="D82">
            <v>37.5</v>
          </cell>
          <cell r="E82">
            <v>37.5</v>
          </cell>
          <cell r="F82" t="str">
            <v>Sheela</v>
          </cell>
          <cell r="G82">
            <v>39889</v>
          </cell>
        </row>
        <row r="83">
          <cell r="A83" t="str">
            <v>ES-2853</v>
          </cell>
          <cell r="B83" t="str">
            <v>Crisy Girl</v>
          </cell>
          <cell r="C83" t="str">
            <v>pup</v>
          </cell>
          <cell r="D83">
            <v>25.5</v>
          </cell>
          <cell r="E83">
            <v>25</v>
          </cell>
          <cell r="F83" t="str">
            <v>Crisy Girl</v>
          </cell>
          <cell r="G83">
            <v>39890</v>
          </cell>
        </row>
        <row r="84">
          <cell r="A84" t="str">
            <v>ES-2854</v>
          </cell>
          <cell r="B84" t="str">
            <v>Tuba</v>
          </cell>
          <cell r="C84" t="str">
            <v>pup</v>
          </cell>
          <cell r="D84">
            <v>32.6</v>
          </cell>
          <cell r="E84">
            <v>30.5</v>
          </cell>
          <cell r="F84" t="str">
            <v>Tuba</v>
          </cell>
          <cell r="G84">
            <v>39890</v>
          </cell>
        </row>
        <row r="85">
          <cell r="A85" t="str">
            <v>ES-2855</v>
          </cell>
          <cell r="B85" t="str">
            <v>Anita</v>
          </cell>
          <cell r="C85" t="str">
            <v>pup</v>
          </cell>
          <cell r="D85">
            <v>39</v>
          </cell>
          <cell r="E85">
            <v>39</v>
          </cell>
          <cell r="F85" t="str">
            <v>Anita</v>
          </cell>
          <cell r="G85">
            <v>39890</v>
          </cell>
        </row>
        <row r="86">
          <cell r="A86" t="str">
            <v>ES-2856</v>
          </cell>
          <cell r="B86" t="str">
            <v>Kazoo</v>
          </cell>
          <cell r="C86" t="str">
            <v>pup</v>
          </cell>
          <cell r="D86">
            <v>47</v>
          </cell>
          <cell r="E86">
            <v>46.5</v>
          </cell>
          <cell r="F86" t="str">
            <v>Kazoo</v>
          </cell>
          <cell r="G86">
            <v>39890</v>
          </cell>
        </row>
        <row r="87">
          <cell r="A87" t="str">
            <v>ES-2857</v>
          </cell>
          <cell r="B87" t="str">
            <v>Marimba</v>
          </cell>
          <cell r="C87" t="str">
            <v>pup</v>
          </cell>
          <cell r="D87">
            <v>41</v>
          </cell>
          <cell r="E87">
            <v>45.5</v>
          </cell>
          <cell r="F87" t="str">
            <v>Marimba</v>
          </cell>
          <cell r="G87">
            <v>39891</v>
          </cell>
        </row>
        <row r="88">
          <cell r="A88" t="str">
            <v>ES-2865</v>
          </cell>
          <cell r="B88" t="str">
            <v>Gauguin</v>
          </cell>
          <cell r="C88" t="str">
            <v>pup</v>
          </cell>
          <cell r="D88">
            <v>30.5</v>
          </cell>
          <cell r="E88">
            <v>31</v>
          </cell>
          <cell r="F88" t="str">
            <v>Gauguin</v>
          </cell>
          <cell r="G88">
            <v>39895</v>
          </cell>
        </row>
        <row r="89">
          <cell r="A89" t="str">
            <v>ES-2868</v>
          </cell>
          <cell r="B89" t="str">
            <v>Ardvark (restrand)</v>
          </cell>
          <cell r="C89" t="str">
            <v>pup</v>
          </cell>
          <cell r="D89">
            <v>49</v>
          </cell>
          <cell r="E89">
            <v>49</v>
          </cell>
          <cell r="F89" t="str">
            <v>Ardvark</v>
          </cell>
          <cell r="G89">
            <v>39934</v>
          </cell>
        </row>
        <row r="90">
          <cell r="A90" t="str">
            <v>ES-2872</v>
          </cell>
          <cell r="B90" t="str">
            <v>Leva</v>
          </cell>
          <cell r="C90" t="str">
            <v>pup</v>
          </cell>
          <cell r="D90">
            <v>48</v>
          </cell>
          <cell r="E90">
            <v>48</v>
          </cell>
          <cell r="F90" t="str">
            <v>Leva</v>
          </cell>
          <cell r="G90">
            <v>39898</v>
          </cell>
        </row>
        <row r="91">
          <cell r="A91" t="str">
            <v>ES-2875</v>
          </cell>
          <cell r="B91" t="str">
            <v>FoFum</v>
          </cell>
          <cell r="C91" t="str">
            <v>pup</v>
          </cell>
          <cell r="D91">
            <v>41</v>
          </cell>
          <cell r="E91">
            <v>37.5</v>
          </cell>
          <cell r="F91" t="str">
            <v>FoFum</v>
          </cell>
          <cell r="G91">
            <v>39899</v>
          </cell>
        </row>
        <row r="92">
          <cell r="A92" t="str">
            <v>ES-2876</v>
          </cell>
          <cell r="B92" t="str">
            <v>Sandi Beach</v>
          </cell>
          <cell r="C92" t="str">
            <v>pup</v>
          </cell>
          <cell r="D92">
            <v>42.5</v>
          </cell>
          <cell r="E92">
            <v>42.5</v>
          </cell>
          <cell r="F92" t="str">
            <v>Sandi Beach</v>
          </cell>
          <cell r="G92">
            <v>39899</v>
          </cell>
        </row>
        <row r="93">
          <cell r="A93" t="str">
            <v>ES-2879</v>
          </cell>
          <cell r="B93" t="str">
            <v>Lilah</v>
          </cell>
          <cell r="C93" t="str">
            <v>pup</v>
          </cell>
          <cell r="D93">
            <v>27.5</v>
          </cell>
          <cell r="E93">
            <v>25</v>
          </cell>
          <cell r="F93" t="str">
            <v>Lilah</v>
          </cell>
          <cell r="G93">
            <v>39900</v>
          </cell>
        </row>
        <row r="94">
          <cell r="A94" t="str">
            <v>ES-2887</v>
          </cell>
          <cell r="B94" t="str">
            <v>Splodge</v>
          </cell>
          <cell r="C94" t="str">
            <v>pup</v>
          </cell>
          <cell r="D94">
            <v>38.200000000000003</v>
          </cell>
          <cell r="E94">
            <v>38.200000000000003</v>
          </cell>
          <cell r="F94" t="str">
            <v>Splodge</v>
          </cell>
          <cell r="G94">
            <v>39902</v>
          </cell>
        </row>
        <row r="95">
          <cell r="A95" t="str">
            <v>ES-2895</v>
          </cell>
          <cell r="B95" t="str">
            <v>Biscotti</v>
          </cell>
          <cell r="C95" t="str">
            <v>pup</v>
          </cell>
          <cell r="D95">
            <v>45</v>
          </cell>
          <cell r="E95">
            <v>49.1</v>
          </cell>
          <cell r="F95" t="str">
            <v>Biscotti</v>
          </cell>
          <cell r="G95">
            <v>39907</v>
          </cell>
        </row>
        <row r="96">
          <cell r="A96" t="str">
            <v>ES-2896</v>
          </cell>
          <cell r="B96" t="str">
            <v>Bentley</v>
          </cell>
          <cell r="C96" t="str">
            <v>pup</v>
          </cell>
          <cell r="D96">
            <v>33.5</v>
          </cell>
          <cell r="E96">
            <v>32.5</v>
          </cell>
          <cell r="F96" t="str">
            <v>Bentley</v>
          </cell>
          <cell r="G96">
            <v>39907</v>
          </cell>
        </row>
        <row r="97">
          <cell r="A97" t="str">
            <v>ES-2902</v>
          </cell>
          <cell r="B97" t="str">
            <v>Maxo</v>
          </cell>
          <cell r="C97" t="str">
            <v>pup</v>
          </cell>
          <cell r="D97">
            <v>35</v>
          </cell>
          <cell r="E97">
            <v>32.5</v>
          </cell>
          <cell r="F97" t="str">
            <v>Maxo</v>
          </cell>
          <cell r="G97">
            <v>39908</v>
          </cell>
        </row>
        <row r="98">
          <cell r="A98" t="str">
            <v>ES-2906</v>
          </cell>
          <cell r="B98" t="str">
            <v>Swimmy</v>
          </cell>
          <cell r="C98" t="str">
            <v>pup</v>
          </cell>
          <cell r="D98">
            <v>35</v>
          </cell>
          <cell r="E98">
            <v>36</v>
          </cell>
          <cell r="F98" t="str">
            <v>Swimmy</v>
          </cell>
          <cell r="G98">
            <v>39910</v>
          </cell>
        </row>
        <row r="99">
          <cell r="A99" t="str">
            <v>ES-2909</v>
          </cell>
          <cell r="B99" t="str">
            <v>LaPaz</v>
          </cell>
          <cell r="C99" t="str">
            <v>pup</v>
          </cell>
          <cell r="D99">
            <v>38.5</v>
          </cell>
          <cell r="E99">
            <v>43</v>
          </cell>
          <cell r="F99" t="str">
            <v>LaPaz</v>
          </cell>
          <cell r="G99">
            <v>39913</v>
          </cell>
        </row>
        <row r="100">
          <cell r="A100" t="str">
            <v>ES-2910</v>
          </cell>
          <cell r="B100" t="str">
            <v>Guinny (restrand)</v>
          </cell>
          <cell r="C100" t="str">
            <v>pup</v>
          </cell>
          <cell r="D100">
            <v>39</v>
          </cell>
          <cell r="E100">
            <v>35.5</v>
          </cell>
          <cell r="F100" t="str">
            <v>Guinny</v>
          </cell>
          <cell r="G100">
            <v>39965</v>
          </cell>
        </row>
        <row r="101">
          <cell r="A101" t="str">
            <v>ES-2913</v>
          </cell>
          <cell r="B101" t="str">
            <v>Irwin</v>
          </cell>
          <cell r="C101" t="str">
            <v>pup</v>
          </cell>
          <cell r="D101">
            <v>35</v>
          </cell>
          <cell r="E101">
            <v>36</v>
          </cell>
          <cell r="F101" t="str">
            <v>Irwin</v>
          </cell>
          <cell r="G101">
            <v>39915</v>
          </cell>
        </row>
        <row r="102">
          <cell r="A102" t="str">
            <v>ES-2915</v>
          </cell>
          <cell r="B102" t="str">
            <v>Tarnation</v>
          </cell>
          <cell r="C102" t="str">
            <v>pup</v>
          </cell>
          <cell r="D102">
            <v>39</v>
          </cell>
          <cell r="E102">
            <v>49</v>
          </cell>
          <cell r="F102" t="str">
            <v>Tarnation</v>
          </cell>
          <cell r="G102">
            <v>39916</v>
          </cell>
        </row>
        <row r="103">
          <cell r="A103" t="str">
            <v>ES-2919</v>
          </cell>
          <cell r="B103" t="str">
            <v>Frijole</v>
          </cell>
          <cell r="C103" t="str">
            <v>pup</v>
          </cell>
          <cell r="D103">
            <v>44.5</v>
          </cell>
          <cell r="E103">
            <v>43</v>
          </cell>
          <cell r="F103" t="str">
            <v>Frijole</v>
          </cell>
          <cell r="G103">
            <v>39919</v>
          </cell>
        </row>
        <row r="104">
          <cell r="A104" t="str">
            <v>ES-2920</v>
          </cell>
          <cell r="B104" t="str">
            <v>BOA</v>
          </cell>
          <cell r="C104" t="str">
            <v>pup</v>
          </cell>
          <cell r="D104">
            <v>36.5</v>
          </cell>
          <cell r="E104">
            <v>39</v>
          </cell>
          <cell r="F104" t="str">
            <v>BOA</v>
          </cell>
          <cell r="G104">
            <v>39919</v>
          </cell>
        </row>
        <row r="105">
          <cell r="A105" t="str">
            <v>ES-2923</v>
          </cell>
          <cell r="B105" t="str">
            <v>Hanford</v>
          </cell>
          <cell r="C105" t="str">
            <v>pup</v>
          </cell>
          <cell r="D105">
            <v>39</v>
          </cell>
          <cell r="E105">
            <v>41.5</v>
          </cell>
          <cell r="F105" t="str">
            <v>Hanford</v>
          </cell>
          <cell r="G105">
            <v>39921</v>
          </cell>
        </row>
        <row r="106">
          <cell r="A106" t="str">
            <v>ES-2927</v>
          </cell>
          <cell r="B106" t="str">
            <v>Tulare</v>
          </cell>
          <cell r="C106" t="str">
            <v>pup</v>
          </cell>
          <cell r="D106">
            <v>32</v>
          </cell>
          <cell r="E106">
            <v>33.5</v>
          </cell>
          <cell r="F106" t="str">
            <v>Tulare</v>
          </cell>
          <cell r="G106">
            <v>39922</v>
          </cell>
        </row>
        <row r="107">
          <cell r="A107" t="str">
            <v>ES-2929</v>
          </cell>
          <cell r="B107" t="str">
            <v>Morisot</v>
          </cell>
          <cell r="C107" t="str">
            <v>pup</v>
          </cell>
          <cell r="D107">
            <v>27.5</v>
          </cell>
          <cell r="E107">
            <v>30</v>
          </cell>
          <cell r="F107" t="str">
            <v>Morisot</v>
          </cell>
          <cell r="G107">
            <v>39923</v>
          </cell>
        </row>
        <row r="108">
          <cell r="A108" t="str">
            <v>ES-2930</v>
          </cell>
          <cell r="B108" t="str">
            <v>Sandoval</v>
          </cell>
          <cell r="C108" t="str">
            <v>pup</v>
          </cell>
          <cell r="D108">
            <v>35.5</v>
          </cell>
          <cell r="E108">
            <v>30</v>
          </cell>
          <cell r="F108" t="str">
            <v>Sandoval</v>
          </cell>
          <cell r="G108">
            <v>39924</v>
          </cell>
        </row>
        <row r="109">
          <cell r="A109" t="str">
            <v>ES-2934</v>
          </cell>
          <cell r="B109" t="str">
            <v>ToryTara</v>
          </cell>
          <cell r="C109" t="str">
            <v>pup</v>
          </cell>
          <cell r="D109">
            <v>31</v>
          </cell>
          <cell r="E109">
            <v>30</v>
          </cell>
          <cell r="F109" t="str">
            <v>ToryTara</v>
          </cell>
          <cell r="G109">
            <v>39925</v>
          </cell>
        </row>
        <row r="110">
          <cell r="A110" t="str">
            <v>ES-2936</v>
          </cell>
          <cell r="B110" t="str">
            <v>Shoodog</v>
          </cell>
          <cell r="C110" t="str">
            <v>pup</v>
          </cell>
          <cell r="D110">
            <v>34.5</v>
          </cell>
          <cell r="E110">
            <v>34.5</v>
          </cell>
          <cell r="F110" t="str">
            <v>Shoodog</v>
          </cell>
          <cell r="G110">
            <v>39926</v>
          </cell>
        </row>
        <row r="111">
          <cell r="A111" t="str">
            <v>ES-2942</v>
          </cell>
          <cell r="B111" t="str">
            <v>Riff</v>
          </cell>
          <cell r="C111" t="str">
            <v>pup</v>
          </cell>
          <cell r="D111">
            <v>35</v>
          </cell>
          <cell r="E111">
            <v>33.5</v>
          </cell>
          <cell r="F111" t="str">
            <v>Riff</v>
          </cell>
          <cell r="G111">
            <v>39930</v>
          </cell>
        </row>
        <row r="112">
          <cell r="A112" t="str">
            <v>ES-2943</v>
          </cell>
          <cell r="B112" t="str">
            <v>BabyBlue</v>
          </cell>
          <cell r="C112" t="str">
            <v>pup</v>
          </cell>
          <cell r="D112">
            <v>36</v>
          </cell>
          <cell r="E112">
            <v>38.5</v>
          </cell>
          <cell r="F112" t="str">
            <v>BabyBlue</v>
          </cell>
          <cell r="G112">
            <v>39932</v>
          </cell>
        </row>
        <row r="113">
          <cell r="A113" t="str">
            <v>ES-2944</v>
          </cell>
          <cell r="B113" t="str">
            <v>Diva</v>
          </cell>
          <cell r="C113" t="str">
            <v>pup</v>
          </cell>
          <cell r="D113">
            <v>45</v>
          </cell>
          <cell r="E113">
            <v>45</v>
          </cell>
          <cell r="F113" t="str">
            <v>Diva</v>
          </cell>
          <cell r="G113">
            <v>39933</v>
          </cell>
        </row>
        <row r="114">
          <cell r="A114" t="str">
            <v>ES-2945</v>
          </cell>
          <cell r="B114" t="str">
            <v>Jano</v>
          </cell>
          <cell r="C114" t="str">
            <v>pup</v>
          </cell>
          <cell r="D114">
            <v>38</v>
          </cell>
          <cell r="E114">
            <v>35.5</v>
          </cell>
          <cell r="F114" t="str">
            <v>Jano</v>
          </cell>
          <cell r="G114">
            <v>39933</v>
          </cell>
        </row>
        <row r="115">
          <cell r="A115" t="str">
            <v>ES-2946</v>
          </cell>
          <cell r="B115" t="str">
            <v>Ewell</v>
          </cell>
          <cell r="C115" t="str">
            <v>pup</v>
          </cell>
          <cell r="D115">
            <v>38</v>
          </cell>
          <cell r="E115">
            <v>39.5</v>
          </cell>
          <cell r="F115" t="str">
            <v>Ewell</v>
          </cell>
          <cell r="G115">
            <v>39934</v>
          </cell>
        </row>
        <row r="116">
          <cell r="A116" t="str">
            <v>ES-2948</v>
          </cell>
          <cell r="B116" t="str">
            <v>Bhavna</v>
          </cell>
          <cell r="C116" t="str">
            <v>pup</v>
          </cell>
          <cell r="D116">
            <v>45</v>
          </cell>
          <cell r="E116">
            <v>45</v>
          </cell>
          <cell r="F116" t="str">
            <v>Bhavna</v>
          </cell>
          <cell r="G116">
            <v>39939</v>
          </cell>
        </row>
        <row r="117">
          <cell r="A117" t="str">
            <v>ES-2952</v>
          </cell>
          <cell r="B117" t="str">
            <v>Kazoomada</v>
          </cell>
          <cell r="C117" t="str">
            <v>pup</v>
          </cell>
          <cell r="D117">
            <v>39.5</v>
          </cell>
          <cell r="E117">
            <v>41</v>
          </cell>
          <cell r="F117" t="str">
            <v>Kazoomada</v>
          </cell>
          <cell r="G117">
            <v>39948</v>
          </cell>
        </row>
        <row r="118">
          <cell r="A118" t="str">
            <v>ES-2954</v>
          </cell>
          <cell r="B118" t="str">
            <v>Triny (restrand)</v>
          </cell>
          <cell r="C118" t="str">
            <v>pup</v>
          </cell>
          <cell r="D118">
            <v>42.5</v>
          </cell>
          <cell r="E118">
            <v>37.5</v>
          </cell>
          <cell r="F118" t="str">
            <v>Triny (relocate)</v>
          </cell>
          <cell r="G118">
            <v>39957</v>
          </cell>
        </row>
        <row r="119">
          <cell r="A119" t="str">
            <v>ES-2955</v>
          </cell>
          <cell r="B119" t="str">
            <v>Superintendent</v>
          </cell>
          <cell r="C119" t="str">
            <v>pup</v>
          </cell>
          <cell r="D119">
            <v>45</v>
          </cell>
          <cell r="E119">
            <v>45</v>
          </cell>
          <cell r="F119" t="str">
            <v>Superintendent</v>
          </cell>
          <cell r="G119">
            <v>39955</v>
          </cell>
        </row>
        <row r="120">
          <cell r="A120" t="str">
            <v>ES-2956</v>
          </cell>
          <cell r="B120" t="str">
            <v>Pollock</v>
          </cell>
          <cell r="C120" t="str">
            <v>pup</v>
          </cell>
          <cell r="D120">
            <v>47</v>
          </cell>
          <cell r="E120">
            <v>47</v>
          </cell>
          <cell r="F120" t="str">
            <v>Pollock</v>
          </cell>
          <cell r="G120">
            <v>39957</v>
          </cell>
        </row>
        <row r="121">
          <cell r="A121" t="str">
            <v>ES-2957</v>
          </cell>
          <cell r="B121" t="str">
            <v>Berlin</v>
          </cell>
          <cell r="C121" t="str">
            <v>pup</v>
          </cell>
          <cell r="D121">
            <v>49.6</v>
          </cell>
          <cell r="E121">
            <v>49.6</v>
          </cell>
          <cell r="F121" t="str">
            <v>Berlin</v>
          </cell>
          <cell r="G121">
            <v>39960</v>
          </cell>
        </row>
        <row r="122">
          <cell r="A122" t="str">
            <v>ES-2960</v>
          </cell>
          <cell r="B122" t="str">
            <v>Pago</v>
          </cell>
          <cell r="C122" t="str">
            <v>pup</v>
          </cell>
          <cell r="D122">
            <v>46</v>
          </cell>
          <cell r="E122">
            <v>46.5</v>
          </cell>
          <cell r="F122" t="str">
            <v>Pago</v>
          </cell>
          <cell r="G122">
            <v>39964</v>
          </cell>
        </row>
        <row r="123">
          <cell r="A123" t="str">
            <v>ES-2976</v>
          </cell>
          <cell r="B123" t="str">
            <v>Sausage</v>
          </cell>
          <cell r="C123" t="str">
            <v>pup</v>
          </cell>
          <cell r="D123">
            <v>43</v>
          </cell>
          <cell r="E123">
            <v>37</v>
          </cell>
          <cell r="F123" t="str">
            <v>Sausage</v>
          </cell>
          <cell r="G123">
            <v>40229</v>
          </cell>
        </row>
        <row r="124">
          <cell r="A124" t="str">
            <v>ES-2978</v>
          </cell>
          <cell r="B124" t="str">
            <v>Tsunami Georgie</v>
          </cell>
          <cell r="C124" t="str">
            <v>pup</v>
          </cell>
          <cell r="D124">
            <v>29.5</v>
          </cell>
          <cell r="E124">
            <v>27</v>
          </cell>
          <cell r="F124" t="str">
            <v>Tsunami Georgie</v>
          </cell>
          <cell r="G124">
            <v>40236</v>
          </cell>
        </row>
        <row r="125">
          <cell r="A125" t="str">
            <v>ES-2980</v>
          </cell>
          <cell r="B125" t="str">
            <v>Huey</v>
          </cell>
          <cell r="C125" t="str">
            <v>pup</v>
          </cell>
          <cell r="D125">
            <v>38</v>
          </cell>
          <cell r="E125">
            <v>32.5</v>
          </cell>
          <cell r="F125" t="str">
            <v>Huey</v>
          </cell>
          <cell r="G125">
            <v>40237</v>
          </cell>
        </row>
        <row r="126">
          <cell r="A126" t="str">
            <v>ES-2985</v>
          </cell>
          <cell r="B126" t="str">
            <v>Rainer</v>
          </cell>
          <cell r="C126" t="str">
            <v>pup</v>
          </cell>
          <cell r="D126">
            <v>31.5</v>
          </cell>
          <cell r="E126">
            <v>31</v>
          </cell>
          <cell r="F126" t="str">
            <v>Rainer</v>
          </cell>
          <cell r="G126">
            <v>40241</v>
          </cell>
        </row>
        <row r="127">
          <cell r="A127" t="str">
            <v>ES-2986</v>
          </cell>
          <cell r="B127" t="str">
            <v>Carter</v>
          </cell>
          <cell r="C127" t="str">
            <v>pup</v>
          </cell>
          <cell r="D127">
            <v>30</v>
          </cell>
          <cell r="E127">
            <v>31</v>
          </cell>
          <cell r="F127" t="str">
            <v>Carter</v>
          </cell>
          <cell r="G127">
            <v>40243</v>
          </cell>
        </row>
        <row r="128">
          <cell r="A128" t="str">
            <v>ES-2989</v>
          </cell>
          <cell r="B128" t="str">
            <v>Brew</v>
          </cell>
          <cell r="C128" t="str">
            <v>pup</v>
          </cell>
          <cell r="D128">
            <v>31</v>
          </cell>
          <cell r="E128">
            <v>31</v>
          </cell>
          <cell r="F128" t="str">
            <v>Brew</v>
          </cell>
          <cell r="G128">
            <v>40244</v>
          </cell>
        </row>
        <row r="129">
          <cell r="A129" t="str">
            <v>ES-2991</v>
          </cell>
          <cell r="B129" t="str">
            <v>Wacky Woody</v>
          </cell>
          <cell r="C129" t="str">
            <v>pup</v>
          </cell>
          <cell r="D129">
            <v>33.5</v>
          </cell>
          <cell r="E129">
            <v>33.5</v>
          </cell>
          <cell r="F129" t="str">
            <v>Wacky Woody</v>
          </cell>
          <cell r="G129">
            <v>40245</v>
          </cell>
        </row>
        <row r="130">
          <cell r="A130" t="str">
            <v>ES-2997</v>
          </cell>
          <cell r="B130" t="str">
            <v>Dozer Jim</v>
          </cell>
          <cell r="C130" t="str">
            <v>pup</v>
          </cell>
          <cell r="D130">
            <v>37.5</v>
          </cell>
          <cell r="E130">
            <v>33</v>
          </cell>
          <cell r="F130" t="str">
            <v>Dozer Jim</v>
          </cell>
          <cell r="G130">
            <v>40248</v>
          </cell>
        </row>
        <row r="131">
          <cell r="A131" t="str">
            <v>ES-2999</v>
          </cell>
          <cell r="B131" t="str">
            <v>Stence</v>
          </cell>
          <cell r="C131" t="str">
            <v>pup</v>
          </cell>
          <cell r="D131">
            <v>35.5</v>
          </cell>
          <cell r="E131">
            <v>36</v>
          </cell>
          <cell r="F131" t="str">
            <v>Stence</v>
          </cell>
          <cell r="G131">
            <v>40248</v>
          </cell>
        </row>
        <row r="132">
          <cell r="A132" t="str">
            <v>ES-3009</v>
          </cell>
          <cell r="B132" t="str">
            <v>Cove</v>
          </cell>
          <cell r="C132" t="str">
            <v>pup</v>
          </cell>
          <cell r="D132">
            <v>32.5</v>
          </cell>
          <cell r="E132">
            <v>31.5</v>
          </cell>
          <cell r="F132" t="str">
            <v>Cove</v>
          </cell>
          <cell r="G132">
            <v>40252</v>
          </cell>
        </row>
        <row r="133">
          <cell r="A133" t="str">
            <v>ES-3011</v>
          </cell>
          <cell r="B133" t="str">
            <v>KLatson</v>
          </cell>
          <cell r="C133" t="str">
            <v>pup</v>
          </cell>
          <cell r="D133">
            <v>35.5</v>
          </cell>
          <cell r="E133">
            <v>33</v>
          </cell>
          <cell r="F133" t="str">
            <v>KLatson</v>
          </cell>
          <cell r="G133">
            <v>40252</v>
          </cell>
        </row>
        <row r="134">
          <cell r="A134" t="str">
            <v>ES-3019</v>
          </cell>
          <cell r="B134" t="str">
            <v>Nilton</v>
          </cell>
          <cell r="C134" t="str">
            <v>pup</v>
          </cell>
          <cell r="D134">
            <v>32</v>
          </cell>
          <cell r="E134">
            <v>27.5</v>
          </cell>
          <cell r="F134" t="str">
            <v>Nilton</v>
          </cell>
          <cell r="G134">
            <v>40254</v>
          </cell>
        </row>
        <row r="135">
          <cell r="A135" t="str">
            <v>ES-3020</v>
          </cell>
          <cell r="B135" t="str">
            <v>BSB</v>
          </cell>
          <cell r="C135" t="str">
            <v>pup</v>
          </cell>
          <cell r="D135">
            <v>32.5</v>
          </cell>
          <cell r="E135">
            <v>30.5</v>
          </cell>
          <cell r="F135" t="str">
            <v>BSB</v>
          </cell>
          <cell r="G135">
            <v>40254</v>
          </cell>
        </row>
        <row r="136">
          <cell r="A136" t="str">
            <v>ES-3023</v>
          </cell>
          <cell r="B136" t="str">
            <v>Coasty</v>
          </cell>
          <cell r="C136" t="str">
            <v>pup</v>
          </cell>
          <cell r="D136">
            <v>30</v>
          </cell>
          <cell r="E136">
            <v>26.5</v>
          </cell>
          <cell r="F136" t="str">
            <v>Coasty</v>
          </cell>
          <cell r="G136">
            <v>40255</v>
          </cell>
        </row>
        <row r="137">
          <cell r="A137" t="str">
            <v>ES-3025</v>
          </cell>
          <cell r="B137" t="str">
            <v>Leilani</v>
          </cell>
          <cell r="C137" t="str">
            <v>pup</v>
          </cell>
          <cell r="D137">
            <v>34</v>
          </cell>
          <cell r="E137">
            <v>32.5</v>
          </cell>
          <cell r="F137" t="str">
            <v>Leilani</v>
          </cell>
          <cell r="G137">
            <v>40256</v>
          </cell>
        </row>
        <row r="138">
          <cell r="A138" t="str">
            <v>ES-3027</v>
          </cell>
          <cell r="B138" t="str">
            <v>Beerz</v>
          </cell>
          <cell r="C138" t="str">
            <v>pup</v>
          </cell>
          <cell r="D138">
            <v>39.5</v>
          </cell>
          <cell r="E138">
            <v>42.5</v>
          </cell>
          <cell r="F138" t="str">
            <v>Beerz</v>
          </cell>
          <cell r="G138">
            <v>40256</v>
          </cell>
        </row>
        <row r="139">
          <cell r="A139" t="str">
            <v>ES-3031</v>
          </cell>
          <cell r="B139" t="str">
            <v>Bullwinkles</v>
          </cell>
          <cell r="C139" t="str">
            <v>pup</v>
          </cell>
          <cell r="D139">
            <v>24.5</v>
          </cell>
          <cell r="E139">
            <v>28</v>
          </cell>
          <cell r="F139" t="str">
            <v>Bullwinkles</v>
          </cell>
          <cell r="G139">
            <v>40257</v>
          </cell>
        </row>
        <row r="140">
          <cell r="A140" t="str">
            <v>ES-3035</v>
          </cell>
          <cell r="B140" t="str">
            <v>Tibbetts</v>
          </cell>
          <cell r="C140" t="str">
            <v>pup</v>
          </cell>
          <cell r="D140">
            <v>31.5</v>
          </cell>
          <cell r="E140">
            <v>29.5</v>
          </cell>
          <cell r="F140" t="str">
            <v>Tibbetts</v>
          </cell>
          <cell r="G140">
            <v>40259</v>
          </cell>
        </row>
        <row r="141">
          <cell r="A141" t="str">
            <v>ES-3037</v>
          </cell>
          <cell r="B141" t="str">
            <v>Tones</v>
          </cell>
          <cell r="C141" t="str">
            <v>pup</v>
          </cell>
          <cell r="D141">
            <v>35</v>
          </cell>
          <cell r="E141">
            <v>32</v>
          </cell>
          <cell r="F141" t="str">
            <v>Tones</v>
          </cell>
          <cell r="G141">
            <v>40259</v>
          </cell>
        </row>
        <row r="142">
          <cell r="A142" t="str">
            <v>ES-3039</v>
          </cell>
          <cell r="B142" t="str">
            <v>Zischka</v>
          </cell>
          <cell r="C142" t="str">
            <v>pup</v>
          </cell>
          <cell r="D142">
            <v>30</v>
          </cell>
          <cell r="E142">
            <v>32.5</v>
          </cell>
          <cell r="F142" t="str">
            <v>Zischka</v>
          </cell>
          <cell r="G142">
            <v>40260</v>
          </cell>
        </row>
        <row r="143">
          <cell r="A143" t="str">
            <v>ES-3044</v>
          </cell>
          <cell r="B143" t="str">
            <v>Judah</v>
          </cell>
          <cell r="C143" t="str">
            <v>pup</v>
          </cell>
          <cell r="D143">
            <v>35.5</v>
          </cell>
          <cell r="E143">
            <v>34</v>
          </cell>
          <cell r="F143" t="str">
            <v>Judah</v>
          </cell>
          <cell r="G143">
            <v>40263</v>
          </cell>
        </row>
        <row r="144">
          <cell r="A144" t="str">
            <v>ES-3052</v>
          </cell>
          <cell r="B144" t="str">
            <v>Gary Moss</v>
          </cell>
          <cell r="C144" t="str">
            <v>pup</v>
          </cell>
          <cell r="D144">
            <v>29.5</v>
          </cell>
          <cell r="E144">
            <v>28.5</v>
          </cell>
          <cell r="F144" t="str">
            <v>Gary Moss</v>
          </cell>
          <cell r="G144">
            <v>40264</v>
          </cell>
        </row>
        <row r="145">
          <cell r="A145" t="str">
            <v>ES-3055</v>
          </cell>
          <cell r="B145" t="str">
            <v>Horizon</v>
          </cell>
          <cell r="C145" t="str">
            <v>pup</v>
          </cell>
          <cell r="D145">
            <v>35</v>
          </cell>
          <cell r="E145">
            <v>36</v>
          </cell>
          <cell r="F145" t="str">
            <v>Horizon</v>
          </cell>
          <cell r="G145">
            <v>40264</v>
          </cell>
        </row>
        <row r="146">
          <cell r="A146" t="str">
            <v>ES-3060</v>
          </cell>
          <cell r="B146" t="str">
            <v>Stepstool</v>
          </cell>
          <cell r="C146" t="str">
            <v>pup</v>
          </cell>
          <cell r="D146">
            <v>44.5</v>
          </cell>
          <cell r="E146">
            <v>44.5</v>
          </cell>
          <cell r="F146" t="str">
            <v>Stepstool</v>
          </cell>
          <cell r="G146">
            <v>40265</v>
          </cell>
        </row>
        <row r="147">
          <cell r="A147" t="str">
            <v>ES-3061</v>
          </cell>
          <cell r="B147" t="str">
            <v>Big Spin</v>
          </cell>
          <cell r="C147" t="str">
            <v>pup</v>
          </cell>
          <cell r="D147">
            <v>39</v>
          </cell>
          <cell r="E147">
            <v>35.5</v>
          </cell>
          <cell r="F147" t="str">
            <v>Big Spin</v>
          </cell>
          <cell r="G147">
            <v>40266</v>
          </cell>
        </row>
        <row r="148">
          <cell r="A148" t="str">
            <v>ES-3062</v>
          </cell>
          <cell r="B148" t="str">
            <v>Son of Neptune</v>
          </cell>
          <cell r="C148" t="str">
            <v>pup</v>
          </cell>
          <cell r="D148">
            <v>39.5</v>
          </cell>
          <cell r="E148">
            <v>37.5</v>
          </cell>
          <cell r="F148" t="str">
            <v>Son of Neptune</v>
          </cell>
          <cell r="G148">
            <v>40266</v>
          </cell>
        </row>
        <row r="149">
          <cell r="A149" t="str">
            <v>ES-3124</v>
          </cell>
          <cell r="B149" t="str">
            <v>Gully</v>
          </cell>
          <cell r="C149" t="str">
            <v>pup</v>
          </cell>
          <cell r="D149">
            <v>40</v>
          </cell>
          <cell r="E149">
            <v>39.5</v>
          </cell>
          <cell r="F149" t="str">
            <v>Gully</v>
          </cell>
          <cell r="G149">
            <v>40304</v>
          </cell>
        </row>
        <row r="150">
          <cell r="A150" t="str">
            <v>ES-3129</v>
          </cell>
          <cell r="B150" t="str">
            <v>Make One Up</v>
          </cell>
          <cell r="C150" t="str">
            <v>pup</v>
          </cell>
          <cell r="D150">
            <v>52.5</v>
          </cell>
          <cell r="E150">
            <v>55</v>
          </cell>
          <cell r="F150" t="str">
            <v>Make One Up</v>
          </cell>
          <cell r="G150">
            <v>40312</v>
          </cell>
        </row>
        <row r="151">
          <cell r="A151" t="str">
            <v>ES-3148</v>
          </cell>
          <cell r="B151" t="str">
            <v>Second Day</v>
          </cell>
          <cell r="C151" t="str">
            <v>pup</v>
          </cell>
          <cell r="D151">
            <v>33.5</v>
          </cell>
          <cell r="E151">
            <v>35.5</v>
          </cell>
          <cell r="F151" t="str">
            <v>Second Day</v>
          </cell>
          <cell r="G151">
            <v>40568</v>
          </cell>
        </row>
        <row r="152">
          <cell r="A152" t="str">
            <v>ES-3149</v>
          </cell>
          <cell r="B152" t="str">
            <v>Waddeler</v>
          </cell>
          <cell r="C152" t="str">
            <v>Pup</v>
          </cell>
          <cell r="D152">
            <v>45</v>
          </cell>
          <cell r="E152">
            <v>37</v>
          </cell>
          <cell r="F152" t="str">
            <v>Waddeler</v>
          </cell>
          <cell r="G152">
            <v>40580</v>
          </cell>
        </row>
        <row r="153">
          <cell r="A153" t="str">
            <v>ES-3150</v>
          </cell>
          <cell r="B153" t="str">
            <v>Mazee</v>
          </cell>
          <cell r="C153" t="str">
            <v>pup</v>
          </cell>
          <cell r="D153">
            <v>31.5</v>
          </cell>
          <cell r="E153">
            <v>27</v>
          </cell>
          <cell r="F153" t="str">
            <v>Mazee</v>
          </cell>
          <cell r="G153">
            <v>40604</v>
          </cell>
        </row>
        <row r="154">
          <cell r="A154" t="str">
            <v>ES-3151</v>
          </cell>
          <cell r="B154" t="str">
            <v>D Street</v>
          </cell>
          <cell r="C154" t="str">
            <v>pup</v>
          </cell>
          <cell r="D154">
            <v>36.5</v>
          </cell>
          <cell r="E154">
            <v>27.5</v>
          </cell>
          <cell r="F154" t="str">
            <v>D Street</v>
          </cell>
          <cell r="G154">
            <v>40604</v>
          </cell>
        </row>
        <row r="155">
          <cell r="A155" t="str">
            <v>ES-3152</v>
          </cell>
          <cell r="B155" t="str">
            <v>LBDay</v>
          </cell>
          <cell r="C155" t="str">
            <v>pup</v>
          </cell>
          <cell r="D155">
            <v>36</v>
          </cell>
          <cell r="E155">
            <v>34</v>
          </cell>
          <cell r="F155" t="str">
            <v>LBDay</v>
          </cell>
          <cell r="G155">
            <v>40607</v>
          </cell>
        </row>
        <row r="156">
          <cell r="A156" t="str">
            <v>ES-3153</v>
          </cell>
          <cell r="B156" t="str">
            <v>Emerald</v>
          </cell>
          <cell r="C156" t="str">
            <v>pup</v>
          </cell>
          <cell r="D156">
            <v>40</v>
          </cell>
          <cell r="E156">
            <v>40.5</v>
          </cell>
          <cell r="F156" t="str">
            <v>Emerald</v>
          </cell>
          <cell r="G156">
            <v>40608</v>
          </cell>
        </row>
        <row r="157">
          <cell r="A157" t="str">
            <v>ES-3154</v>
          </cell>
          <cell r="B157" t="str">
            <v>Teemu</v>
          </cell>
          <cell r="C157" t="str">
            <v>pup</v>
          </cell>
          <cell r="D157">
            <v>31.5</v>
          </cell>
          <cell r="E157">
            <v>29.5</v>
          </cell>
          <cell r="F157" t="str">
            <v>Teemu</v>
          </cell>
          <cell r="G157">
            <v>40609</v>
          </cell>
        </row>
        <row r="158">
          <cell r="A158" t="str">
            <v>ES-3155</v>
          </cell>
          <cell r="B158" t="str">
            <v>Apollona</v>
          </cell>
          <cell r="C158" t="str">
            <v>pup</v>
          </cell>
          <cell r="D158">
            <v>58</v>
          </cell>
          <cell r="E158">
            <v>58</v>
          </cell>
          <cell r="F158" t="str">
            <v>Apollona</v>
          </cell>
          <cell r="G158">
            <v>40611</v>
          </cell>
        </row>
        <row r="159">
          <cell r="A159" t="str">
            <v>ES-3157</v>
          </cell>
          <cell r="B159" t="str">
            <v>Diwaco</v>
          </cell>
          <cell r="C159" t="str">
            <v>pup</v>
          </cell>
          <cell r="D159">
            <v>40</v>
          </cell>
          <cell r="E159">
            <v>37</v>
          </cell>
          <cell r="F159" t="str">
            <v>Diwaco</v>
          </cell>
          <cell r="G159">
            <v>40611</v>
          </cell>
        </row>
        <row r="160">
          <cell r="A160" t="str">
            <v>ES-3159</v>
          </cell>
          <cell r="B160" t="str">
            <v>Tsunami11</v>
          </cell>
          <cell r="C160" t="str">
            <v>pup</v>
          </cell>
          <cell r="D160">
            <v>32</v>
          </cell>
          <cell r="E160">
            <v>31.5</v>
          </cell>
          <cell r="F160" t="str">
            <v>Tsunami11</v>
          </cell>
          <cell r="G160">
            <v>40613</v>
          </cell>
        </row>
        <row r="161">
          <cell r="A161" t="str">
            <v>ES-3160</v>
          </cell>
          <cell r="B161" t="str">
            <v>Sendai</v>
          </cell>
          <cell r="C161" t="str">
            <v>pup</v>
          </cell>
          <cell r="D161">
            <v>28.5</v>
          </cell>
          <cell r="E161">
            <v>26.5</v>
          </cell>
          <cell r="F161" t="str">
            <v>Sendai</v>
          </cell>
          <cell r="G161">
            <v>40614</v>
          </cell>
        </row>
        <row r="162">
          <cell r="A162" t="str">
            <v>ES-3163</v>
          </cell>
          <cell r="B162" t="str">
            <v>Shamrock</v>
          </cell>
          <cell r="C162" t="str">
            <v>pup</v>
          </cell>
          <cell r="D162">
            <v>30.5</v>
          </cell>
          <cell r="E162">
            <v>26.5</v>
          </cell>
          <cell r="F162" t="str">
            <v>Shamrock</v>
          </cell>
          <cell r="G162">
            <v>40615</v>
          </cell>
        </row>
        <row r="163">
          <cell r="A163" t="str">
            <v>ES-3169</v>
          </cell>
          <cell r="B163" t="str">
            <v>Mawu</v>
          </cell>
          <cell r="C163" t="str">
            <v>pup</v>
          </cell>
          <cell r="D163">
            <v>40</v>
          </cell>
          <cell r="E163">
            <v>30.5</v>
          </cell>
          <cell r="F163" t="str">
            <v>Mawu</v>
          </cell>
          <cell r="G163">
            <v>40619</v>
          </cell>
        </row>
        <row r="164">
          <cell r="A164" t="str">
            <v>ES-3174</v>
          </cell>
          <cell r="B164" t="str">
            <v>Chiff</v>
          </cell>
          <cell r="C164" t="str">
            <v>pup</v>
          </cell>
          <cell r="D164">
            <v>40</v>
          </cell>
          <cell r="E164">
            <v>33.5</v>
          </cell>
          <cell r="F164" t="str">
            <v>Chiff</v>
          </cell>
          <cell r="G164">
            <v>40623</v>
          </cell>
        </row>
        <row r="165">
          <cell r="A165" t="str">
            <v>ES-3175</v>
          </cell>
          <cell r="B165" t="str">
            <v>Poppa Sandy</v>
          </cell>
          <cell r="C165" t="str">
            <v>pup</v>
          </cell>
          <cell r="D165">
            <v>48</v>
          </cell>
          <cell r="E165">
            <v>48</v>
          </cell>
          <cell r="F165" t="str">
            <v>Poppa Sandy</v>
          </cell>
          <cell r="G165">
            <v>40624</v>
          </cell>
        </row>
        <row r="166">
          <cell r="A166" t="str">
            <v>ES-3180</v>
          </cell>
          <cell r="B166" t="str">
            <v>Sweet Rock</v>
          </cell>
          <cell r="C166" t="str">
            <v>pup</v>
          </cell>
          <cell r="D166">
            <v>36</v>
          </cell>
          <cell r="E166">
            <v>32.5</v>
          </cell>
          <cell r="F166" t="str">
            <v>Sweet Rock</v>
          </cell>
          <cell r="G166">
            <v>40628</v>
          </cell>
        </row>
        <row r="167">
          <cell r="A167" t="str">
            <v>ES-3182</v>
          </cell>
          <cell r="B167" t="str">
            <v>Kito</v>
          </cell>
          <cell r="C167" t="str">
            <v>pup</v>
          </cell>
          <cell r="D167">
            <v>31</v>
          </cell>
          <cell r="E167">
            <v>29</v>
          </cell>
          <cell r="F167" t="str">
            <v>Kito</v>
          </cell>
          <cell r="G167">
            <v>40630</v>
          </cell>
        </row>
        <row r="168">
          <cell r="A168" t="str">
            <v>ES-3189</v>
          </cell>
          <cell r="B168" t="str">
            <v>Puddintame</v>
          </cell>
          <cell r="C168" t="str">
            <v>pup</v>
          </cell>
          <cell r="D168">
            <v>30.5</v>
          </cell>
          <cell r="E168">
            <v>30.5</v>
          </cell>
          <cell r="F168" t="str">
            <v>Puddintame</v>
          </cell>
          <cell r="G168">
            <v>40633</v>
          </cell>
        </row>
        <row r="169">
          <cell r="A169" t="str">
            <v>ES-3193</v>
          </cell>
          <cell r="B169" t="str">
            <v>Kommote</v>
          </cell>
          <cell r="C169" t="str">
            <v>pup</v>
          </cell>
          <cell r="D169">
            <v>36</v>
          </cell>
          <cell r="E169">
            <v>37</v>
          </cell>
          <cell r="F169" t="str">
            <v>Kommote</v>
          </cell>
          <cell r="G169">
            <v>40634</v>
          </cell>
        </row>
        <row r="170">
          <cell r="A170" t="str">
            <v>ES-3196</v>
          </cell>
          <cell r="B170" t="str">
            <v>Cappuce</v>
          </cell>
          <cell r="C170" t="str">
            <v>pup</v>
          </cell>
          <cell r="D170">
            <v>45</v>
          </cell>
          <cell r="E170">
            <v>46</v>
          </cell>
          <cell r="F170" t="str">
            <v>Cappuce</v>
          </cell>
          <cell r="G170">
            <v>40635</v>
          </cell>
        </row>
        <row r="171">
          <cell r="A171" t="str">
            <v>ES-3197</v>
          </cell>
          <cell r="B171" t="str">
            <v>Lacerta</v>
          </cell>
          <cell r="C171" t="str">
            <v>pup</v>
          </cell>
          <cell r="D171">
            <v>32.5</v>
          </cell>
          <cell r="E171">
            <v>27.5</v>
          </cell>
          <cell r="F171" t="str">
            <v>Lacerta</v>
          </cell>
          <cell r="G171">
            <v>40636</v>
          </cell>
        </row>
        <row r="172">
          <cell r="A172" t="str">
            <v>ES-3200</v>
          </cell>
          <cell r="B172" t="str">
            <v>Emilio (restrand)</v>
          </cell>
          <cell r="C172" t="str">
            <v>pup</v>
          </cell>
          <cell r="D172">
            <v>41.5</v>
          </cell>
          <cell r="E172">
            <v>41.5</v>
          </cell>
          <cell r="F172" t="str">
            <v>Emilio</v>
          </cell>
          <cell r="G172">
            <v>40713</v>
          </cell>
        </row>
        <row r="173">
          <cell r="A173" t="str">
            <v>ES-3203</v>
          </cell>
          <cell r="B173" t="str">
            <v>Spencer</v>
          </cell>
          <cell r="C173" t="str">
            <v>Pup</v>
          </cell>
          <cell r="D173">
            <v>27</v>
          </cell>
          <cell r="E173">
            <v>27</v>
          </cell>
          <cell r="F173" t="str">
            <v>Spencer</v>
          </cell>
          <cell r="G173">
            <v>40640</v>
          </cell>
        </row>
        <row r="174">
          <cell r="A174" t="str">
            <v>ES-3206</v>
          </cell>
          <cell r="B174" t="str">
            <v>Olivera</v>
          </cell>
          <cell r="C174" t="str">
            <v>pup</v>
          </cell>
          <cell r="D174">
            <v>35.5</v>
          </cell>
          <cell r="E174">
            <v>31.5</v>
          </cell>
          <cell r="F174" t="str">
            <v>Olivera</v>
          </cell>
          <cell r="G174">
            <v>40643</v>
          </cell>
        </row>
        <row r="175">
          <cell r="A175" t="str">
            <v>ES-3207</v>
          </cell>
          <cell r="B175" t="str">
            <v>Mala</v>
          </cell>
          <cell r="C175" t="str">
            <v>pup</v>
          </cell>
          <cell r="D175">
            <v>34.5</v>
          </cell>
          <cell r="E175">
            <v>31.2</v>
          </cell>
          <cell r="F175" t="str">
            <v>Mala</v>
          </cell>
          <cell r="G175">
            <v>40643</v>
          </cell>
        </row>
        <row r="176">
          <cell r="A176" t="str">
            <v>ES-3208</v>
          </cell>
          <cell r="B176" t="str">
            <v>Lizpet</v>
          </cell>
          <cell r="C176" t="str">
            <v>pup</v>
          </cell>
          <cell r="D176">
            <v>39.5</v>
          </cell>
          <cell r="E176">
            <v>40</v>
          </cell>
          <cell r="F176" t="str">
            <v>Lizpet</v>
          </cell>
          <cell r="G176">
            <v>40643</v>
          </cell>
        </row>
        <row r="177">
          <cell r="A177" t="str">
            <v>ES-3211</v>
          </cell>
          <cell r="B177" t="str">
            <v>Lil Spit</v>
          </cell>
          <cell r="C177" t="str">
            <v>pup</v>
          </cell>
          <cell r="D177">
            <v>39</v>
          </cell>
          <cell r="E177">
            <v>36</v>
          </cell>
          <cell r="F177" t="str">
            <v>Lil Spit</v>
          </cell>
          <cell r="G177">
            <v>40649</v>
          </cell>
        </row>
        <row r="178">
          <cell r="A178" t="str">
            <v>ES-3214</v>
          </cell>
          <cell r="B178" t="str">
            <v>Hayfork</v>
          </cell>
          <cell r="C178" t="str">
            <v>pup</v>
          </cell>
          <cell r="D178">
            <v>32.5</v>
          </cell>
          <cell r="E178">
            <v>30.5</v>
          </cell>
          <cell r="F178" t="str">
            <v>Hayfork</v>
          </cell>
          <cell r="G178">
            <v>40651</v>
          </cell>
        </row>
        <row r="179">
          <cell r="A179" t="str">
            <v>ES-3217</v>
          </cell>
          <cell r="B179" t="str">
            <v>Friday Fellow</v>
          </cell>
          <cell r="C179" t="str">
            <v>pup</v>
          </cell>
          <cell r="D179">
            <v>42</v>
          </cell>
          <cell r="E179">
            <v>45</v>
          </cell>
          <cell r="F179" t="str">
            <v>Friday Fellow</v>
          </cell>
          <cell r="G179">
            <v>40655</v>
          </cell>
        </row>
        <row r="180">
          <cell r="A180" t="str">
            <v>ES-3218</v>
          </cell>
          <cell r="B180" t="str">
            <v>Ponder</v>
          </cell>
          <cell r="C180" t="str">
            <v>pup</v>
          </cell>
          <cell r="D180">
            <v>29.5</v>
          </cell>
          <cell r="E180">
            <v>56.5</v>
          </cell>
          <cell r="F180" t="str">
            <v>Ponder</v>
          </cell>
          <cell r="G180">
            <v>40661</v>
          </cell>
        </row>
        <row r="181">
          <cell r="A181" t="str">
            <v>ES-3223</v>
          </cell>
          <cell r="B181" t="str">
            <v>Jewel</v>
          </cell>
          <cell r="C181" t="str">
            <v>pup</v>
          </cell>
          <cell r="D181">
            <v>45</v>
          </cell>
          <cell r="E181">
            <v>45</v>
          </cell>
          <cell r="F181" t="str">
            <v>Jewel</v>
          </cell>
          <cell r="G181">
            <v>40686</v>
          </cell>
        </row>
        <row r="182">
          <cell r="A182" t="str">
            <v>ES-3225</v>
          </cell>
          <cell r="B182" t="str">
            <v>Tyco</v>
          </cell>
          <cell r="C182" t="str">
            <v>weaner</v>
          </cell>
          <cell r="E182">
            <v>49.5</v>
          </cell>
          <cell r="F182" t="str">
            <v>Tyco</v>
          </cell>
          <cell r="G182">
            <v>40705</v>
          </cell>
        </row>
        <row r="183">
          <cell r="A183" t="str">
            <v>ES-3230</v>
          </cell>
          <cell r="B183" t="str">
            <v>Patience</v>
          </cell>
          <cell r="C183" t="str">
            <v>pup</v>
          </cell>
          <cell r="D183">
            <v>72.5</v>
          </cell>
          <cell r="E183">
            <v>72.5</v>
          </cell>
          <cell r="F183" t="str">
            <v>Patience</v>
          </cell>
          <cell r="G183">
            <v>40745</v>
          </cell>
        </row>
        <row r="184">
          <cell r="A184" t="str">
            <v>ES-3231</v>
          </cell>
          <cell r="B184" t="str">
            <v>Chuckwalla</v>
          </cell>
          <cell r="C184" t="str">
            <v>pup</v>
          </cell>
          <cell r="D184">
            <v>54.5</v>
          </cell>
          <cell r="E184">
            <v>54.5</v>
          </cell>
          <cell r="F184" t="str">
            <v>Chuckwalla</v>
          </cell>
          <cell r="G184">
            <v>40748</v>
          </cell>
        </row>
        <row r="185">
          <cell r="A185" t="str">
            <v>ES-3232</v>
          </cell>
          <cell r="B185" t="str">
            <v>DOA</v>
          </cell>
          <cell r="C185" t="str">
            <v>Yearling</v>
          </cell>
          <cell r="E185">
            <v>53.5</v>
          </cell>
          <cell r="F185" t="str">
            <v>DOA</v>
          </cell>
          <cell r="G185">
            <v>40761</v>
          </cell>
        </row>
        <row r="186">
          <cell r="A186" t="str">
            <v>ES-3247</v>
          </cell>
          <cell r="B186" t="str">
            <v>Toon</v>
          </cell>
          <cell r="C186" t="str">
            <v>weaner</v>
          </cell>
          <cell r="E186">
            <v>29.5</v>
          </cell>
          <cell r="F186" t="str">
            <v>Toon</v>
          </cell>
          <cell r="G186">
            <v>40973</v>
          </cell>
        </row>
        <row r="187">
          <cell r="A187" t="str">
            <v>ES-3252</v>
          </cell>
          <cell r="B187" t="str">
            <v>Baggy</v>
          </cell>
          <cell r="C187" t="str">
            <v>Yearling</v>
          </cell>
          <cell r="E187">
            <v>62</v>
          </cell>
          <cell r="F187" t="str">
            <v>Baggy</v>
          </cell>
          <cell r="G187">
            <v>40979</v>
          </cell>
        </row>
        <row r="188">
          <cell r="A188" t="str">
            <v>ES-3255</v>
          </cell>
          <cell r="B188" t="str">
            <v>Buenos Noches</v>
          </cell>
          <cell r="C188" t="str">
            <v>pup</v>
          </cell>
          <cell r="D188">
            <v>33.5</v>
          </cell>
          <cell r="E188">
            <v>33.5</v>
          </cell>
          <cell r="F188" t="str">
            <v>Buenos Noches</v>
          </cell>
          <cell r="G188">
            <v>40981</v>
          </cell>
        </row>
        <row r="189">
          <cell r="A189" t="str">
            <v>ES-3256</v>
          </cell>
          <cell r="B189" t="str">
            <v>Parish</v>
          </cell>
          <cell r="C189" t="str">
            <v>pup</v>
          </cell>
          <cell r="D189">
            <v>40</v>
          </cell>
          <cell r="E189">
            <v>35.5</v>
          </cell>
          <cell r="F189" t="str">
            <v>Parish</v>
          </cell>
          <cell r="G189">
            <v>40982</v>
          </cell>
        </row>
        <row r="190">
          <cell r="A190" t="str">
            <v>ES-3258</v>
          </cell>
          <cell r="B190" t="str">
            <v>Deveraux</v>
          </cell>
          <cell r="C190" t="str">
            <v>pup</v>
          </cell>
          <cell r="D190">
            <v>28.5</v>
          </cell>
          <cell r="E190">
            <v>25.5</v>
          </cell>
          <cell r="F190" t="str">
            <v>Deveraux</v>
          </cell>
          <cell r="G190">
            <v>40985</v>
          </cell>
        </row>
        <row r="191">
          <cell r="A191" t="str">
            <v>ES-3279</v>
          </cell>
          <cell r="B191" t="str">
            <v>Campbell</v>
          </cell>
          <cell r="C191" t="str">
            <v>pup</v>
          </cell>
          <cell r="D191">
            <v>37.5</v>
          </cell>
          <cell r="E191">
            <v>34.5</v>
          </cell>
          <cell r="F191" t="str">
            <v>Campbell</v>
          </cell>
          <cell r="G191">
            <v>40993</v>
          </cell>
        </row>
        <row r="192">
          <cell r="A192" t="str">
            <v>ES-3283</v>
          </cell>
          <cell r="B192" t="str">
            <v>Zephyr</v>
          </cell>
          <cell r="C192" t="str">
            <v>pup</v>
          </cell>
          <cell r="D192">
            <v>39.5</v>
          </cell>
          <cell r="E192">
            <v>44</v>
          </cell>
          <cell r="F192" t="str">
            <v>Zephyr</v>
          </cell>
          <cell r="G192">
            <v>40993</v>
          </cell>
        </row>
        <row r="193">
          <cell r="A193" t="str">
            <v>ES-3287</v>
          </cell>
          <cell r="B193" t="str">
            <v>Cilantro</v>
          </cell>
          <cell r="C193" t="str">
            <v>pup</v>
          </cell>
          <cell r="D193">
            <v>39</v>
          </cell>
          <cell r="E193">
            <v>44</v>
          </cell>
          <cell r="F193" t="str">
            <v>Cilantro</v>
          </cell>
          <cell r="G193">
            <v>40995</v>
          </cell>
        </row>
        <row r="194">
          <cell r="A194" t="str">
            <v>ES-3289</v>
          </cell>
          <cell r="B194" t="str">
            <v>Chastity</v>
          </cell>
          <cell r="C194" t="str">
            <v>pup</v>
          </cell>
          <cell r="D194">
            <v>38.4</v>
          </cell>
          <cell r="E194">
            <v>48</v>
          </cell>
          <cell r="F194" t="str">
            <v>Chastity</v>
          </cell>
          <cell r="G194">
            <v>40996</v>
          </cell>
        </row>
        <row r="195">
          <cell r="A195" t="str">
            <v>ES-3290</v>
          </cell>
          <cell r="B195" t="str">
            <v>DOA</v>
          </cell>
          <cell r="C195" t="str">
            <v>pup</v>
          </cell>
          <cell r="D195">
            <v>37</v>
          </cell>
          <cell r="E195">
            <v>37</v>
          </cell>
          <cell r="F195" t="str">
            <v>DOA</v>
          </cell>
          <cell r="G195">
            <v>40996</v>
          </cell>
        </row>
        <row r="196">
          <cell r="A196" t="str">
            <v>ES-3291</v>
          </cell>
          <cell r="B196" t="str">
            <v>Garcia</v>
          </cell>
          <cell r="C196" t="str">
            <v>pup</v>
          </cell>
          <cell r="D196">
            <v>42.5</v>
          </cell>
          <cell r="E196">
            <v>43.5</v>
          </cell>
          <cell r="F196" t="str">
            <v>Garcia</v>
          </cell>
          <cell r="G196">
            <v>40996</v>
          </cell>
        </row>
        <row r="197">
          <cell r="A197" t="str">
            <v>ES-3296</v>
          </cell>
          <cell r="B197" t="str">
            <v>Tyga</v>
          </cell>
          <cell r="C197" t="str">
            <v>pup</v>
          </cell>
          <cell r="D197">
            <v>39.5</v>
          </cell>
          <cell r="E197">
            <v>42</v>
          </cell>
          <cell r="F197" t="str">
            <v>Tyga</v>
          </cell>
          <cell r="G197">
            <v>40998</v>
          </cell>
        </row>
        <row r="198">
          <cell r="A198" t="str">
            <v>ES-3300</v>
          </cell>
          <cell r="B198" t="str">
            <v>Meko</v>
          </cell>
          <cell r="C198" t="str">
            <v>pup</v>
          </cell>
          <cell r="D198">
            <v>44.5</v>
          </cell>
          <cell r="E198">
            <v>44.5</v>
          </cell>
          <cell r="F198" t="str">
            <v>Meko</v>
          </cell>
          <cell r="G198">
            <v>40999</v>
          </cell>
        </row>
        <row r="199">
          <cell r="A199" t="str">
            <v>ES-3304</v>
          </cell>
          <cell r="B199" t="str">
            <v>Eden</v>
          </cell>
          <cell r="C199" t="str">
            <v>pup</v>
          </cell>
          <cell r="D199">
            <v>35.5</v>
          </cell>
          <cell r="E199">
            <v>35</v>
          </cell>
          <cell r="F199" t="str">
            <v>Eden</v>
          </cell>
          <cell r="G199">
            <v>41000</v>
          </cell>
        </row>
        <row r="200">
          <cell r="A200" t="str">
            <v>ES-3306</v>
          </cell>
          <cell r="B200" t="str">
            <v>Sea Squirt</v>
          </cell>
          <cell r="C200" t="str">
            <v>pup</v>
          </cell>
          <cell r="D200">
            <v>32.5</v>
          </cell>
          <cell r="E200">
            <v>33</v>
          </cell>
          <cell r="F200" t="str">
            <v>Sea Squirt</v>
          </cell>
          <cell r="G200">
            <v>41001</v>
          </cell>
        </row>
        <row r="201">
          <cell r="A201" t="str">
            <v>ES-3307</v>
          </cell>
          <cell r="B201" t="str">
            <v>Aspen</v>
          </cell>
          <cell r="C201" t="str">
            <v>pup</v>
          </cell>
          <cell r="D201">
            <v>39.5</v>
          </cell>
          <cell r="E201">
            <v>41.5</v>
          </cell>
          <cell r="F201" t="str">
            <v>Aspen</v>
          </cell>
          <cell r="G201">
            <v>41001</v>
          </cell>
        </row>
        <row r="202">
          <cell r="A202" t="str">
            <v>ES-3311</v>
          </cell>
          <cell r="B202" t="str">
            <v>Obstacle</v>
          </cell>
          <cell r="C202" t="str">
            <v>pup</v>
          </cell>
          <cell r="D202">
            <v>41.5</v>
          </cell>
          <cell r="E202">
            <v>39.5</v>
          </cell>
          <cell r="F202" t="str">
            <v>Obstacle</v>
          </cell>
          <cell r="G202">
            <v>41001</v>
          </cell>
        </row>
        <row r="203">
          <cell r="A203" t="str">
            <v>ES-3314</v>
          </cell>
          <cell r="B203" t="str">
            <v>Bagel</v>
          </cell>
          <cell r="C203" t="str">
            <v>pup</v>
          </cell>
          <cell r="D203">
            <v>43.5</v>
          </cell>
          <cell r="E203">
            <v>45</v>
          </cell>
          <cell r="F203" t="str">
            <v>Bagel</v>
          </cell>
          <cell r="G203">
            <v>41002</v>
          </cell>
        </row>
        <row r="204">
          <cell r="A204" t="str">
            <v>ES-3323</v>
          </cell>
          <cell r="B204" t="str">
            <v>Garlic</v>
          </cell>
          <cell r="C204" t="str">
            <v>pup</v>
          </cell>
          <cell r="D204">
            <v>50</v>
          </cell>
          <cell r="E204">
            <v>48</v>
          </cell>
          <cell r="F204" t="str">
            <v>Garlic</v>
          </cell>
          <cell r="G204">
            <v>41006</v>
          </cell>
        </row>
        <row r="205">
          <cell r="A205" t="str">
            <v>ES-3329</v>
          </cell>
          <cell r="B205" t="str">
            <v>Little Thunder</v>
          </cell>
          <cell r="C205" t="str">
            <v>pup</v>
          </cell>
          <cell r="D205">
            <v>36.5</v>
          </cell>
          <cell r="E205">
            <v>42.5</v>
          </cell>
          <cell r="F205" t="str">
            <v>Little Thunder</v>
          </cell>
          <cell r="G205">
            <v>41012</v>
          </cell>
        </row>
        <row r="206">
          <cell r="A206" t="str">
            <v>ES-3330</v>
          </cell>
          <cell r="B206" t="str">
            <v>Capers</v>
          </cell>
          <cell r="C206" t="str">
            <v>Yearling</v>
          </cell>
          <cell r="D206">
            <v>66</v>
          </cell>
          <cell r="E206">
            <v>66</v>
          </cell>
          <cell r="F206" t="str">
            <v>Capers</v>
          </cell>
          <cell r="G206">
            <v>41012</v>
          </cell>
        </row>
        <row r="207">
          <cell r="A207" t="str">
            <v>ES-3331</v>
          </cell>
          <cell r="B207" t="str">
            <v>Bazile</v>
          </cell>
          <cell r="C207" t="str">
            <v>Yearling</v>
          </cell>
          <cell r="D207">
            <v>85.5</v>
          </cell>
          <cell r="E207">
            <v>72.3</v>
          </cell>
          <cell r="F207" t="str">
            <v>Bazile</v>
          </cell>
          <cell r="G207">
            <v>41012</v>
          </cell>
        </row>
        <row r="208">
          <cell r="A208" t="str">
            <v>ES-3332</v>
          </cell>
          <cell r="B208" t="str">
            <v>Itchy</v>
          </cell>
          <cell r="C208" t="str">
            <v>pup</v>
          </cell>
          <cell r="D208">
            <v>37.5</v>
          </cell>
          <cell r="E208">
            <v>37.5</v>
          </cell>
          <cell r="F208" t="str">
            <v>Itchy</v>
          </cell>
          <cell r="G208">
            <v>41013</v>
          </cell>
        </row>
        <row r="209">
          <cell r="A209" t="str">
            <v>ES-3335</v>
          </cell>
          <cell r="B209" t="str">
            <v>Spring</v>
          </cell>
          <cell r="C209" t="str">
            <v>pup</v>
          </cell>
          <cell r="D209">
            <v>37.5</v>
          </cell>
          <cell r="E209">
            <v>35</v>
          </cell>
          <cell r="F209" t="str">
            <v>Spring</v>
          </cell>
          <cell r="G209">
            <v>41014</v>
          </cell>
        </row>
        <row r="210">
          <cell r="A210" t="str">
            <v>ES-3342</v>
          </cell>
          <cell r="B210" t="str">
            <v>Snicklefritz</v>
          </cell>
          <cell r="C210" t="str">
            <v>pup</v>
          </cell>
          <cell r="D210">
            <v>41.5</v>
          </cell>
          <cell r="E210">
            <v>37.5</v>
          </cell>
          <cell r="F210" t="str">
            <v>Snicklefritz</v>
          </cell>
          <cell r="G210">
            <v>41017</v>
          </cell>
        </row>
        <row r="211">
          <cell r="A211" t="str">
            <v>ES-3344</v>
          </cell>
          <cell r="B211" t="str">
            <v>Cowboy Annie</v>
          </cell>
          <cell r="C211" t="str">
            <v>pup</v>
          </cell>
          <cell r="D211">
            <v>42.5</v>
          </cell>
          <cell r="E211">
            <v>42.5</v>
          </cell>
          <cell r="F211" t="str">
            <v>Cowboy Annie</v>
          </cell>
          <cell r="G211">
            <v>41022</v>
          </cell>
        </row>
        <row r="212">
          <cell r="A212" t="str">
            <v>ES-3347</v>
          </cell>
          <cell r="B212" t="str">
            <v>Corralina</v>
          </cell>
          <cell r="C212" t="str">
            <v>pup</v>
          </cell>
          <cell r="D212">
            <v>41</v>
          </cell>
          <cell r="E212">
            <v>39</v>
          </cell>
          <cell r="F212" t="str">
            <v>Corralina</v>
          </cell>
          <cell r="G212">
            <v>41023</v>
          </cell>
        </row>
        <row r="213">
          <cell r="A213" t="str">
            <v>ES-3350</v>
          </cell>
          <cell r="B213" t="str">
            <v>Mikuni</v>
          </cell>
          <cell r="C213" t="str">
            <v>pup</v>
          </cell>
          <cell r="D213">
            <v>43</v>
          </cell>
          <cell r="E213">
            <v>49</v>
          </cell>
          <cell r="F213" t="str">
            <v>Mikuni</v>
          </cell>
          <cell r="G213">
            <v>41026</v>
          </cell>
        </row>
        <row r="214">
          <cell r="A214" t="str">
            <v>ES-3351</v>
          </cell>
          <cell r="B214" t="str">
            <v>Solberg</v>
          </cell>
          <cell r="C214" t="str">
            <v>pup</v>
          </cell>
          <cell r="D214">
            <v>38.5</v>
          </cell>
          <cell r="E214">
            <v>38.5</v>
          </cell>
          <cell r="F214" t="str">
            <v>Solberg</v>
          </cell>
          <cell r="G214">
            <v>41027</v>
          </cell>
        </row>
        <row r="215">
          <cell r="A215" t="str">
            <v>ES-3354</v>
          </cell>
          <cell r="B215" t="str">
            <v>Peppermint</v>
          </cell>
          <cell r="C215" t="str">
            <v>pup</v>
          </cell>
          <cell r="D215">
            <v>40</v>
          </cell>
          <cell r="E215">
            <v>49.5</v>
          </cell>
          <cell r="F215" t="str">
            <v>Peppermint</v>
          </cell>
          <cell r="G215">
            <v>41030</v>
          </cell>
        </row>
        <row r="216">
          <cell r="A216" t="str">
            <v>ES-3356</v>
          </cell>
          <cell r="B216" t="str">
            <v>Natti</v>
          </cell>
          <cell r="C216" t="str">
            <v>pup</v>
          </cell>
          <cell r="D216">
            <v>48.5</v>
          </cell>
          <cell r="E216">
            <v>45</v>
          </cell>
          <cell r="F216" t="str">
            <v>Natti</v>
          </cell>
          <cell r="G216">
            <v>41032</v>
          </cell>
        </row>
        <row r="217">
          <cell r="A217" t="str">
            <v>ES-3357</v>
          </cell>
          <cell r="B217" t="str">
            <v>Double Heelex</v>
          </cell>
          <cell r="C217" t="str">
            <v>pup</v>
          </cell>
          <cell r="D217">
            <v>39.5</v>
          </cell>
          <cell r="E217">
            <v>37.5</v>
          </cell>
          <cell r="F217" t="str">
            <v>Double Heelex</v>
          </cell>
          <cell r="G217">
            <v>41033</v>
          </cell>
        </row>
        <row r="218">
          <cell r="A218" t="str">
            <v>ES-3358</v>
          </cell>
          <cell r="B218" t="str">
            <v>Babbar</v>
          </cell>
          <cell r="C218" t="str">
            <v>pup</v>
          </cell>
          <cell r="D218">
            <v>39.5</v>
          </cell>
          <cell r="E218">
            <v>32</v>
          </cell>
          <cell r="F218" t="str">
            <v>Babbar</v>
          </cell>
          <cell r="G218">
            <v>41041</v>
          </cell>
        </row>
        <row r="219">
          <cell r="A219" t="str">
            <v>ES-3359</v>
          </cell>
          <cell r="B219" t="str">
            <v>Dumbo Zeke</v>
          </cell>
          <cell r="C219" t="str">
            <v>pup</v>
          </cell>
          <cell r="D219">
            <v>48</v>
          </cell>
          <cell r="E219">
            <v>41</v>
          </cell>
          <cell r="F219" t="str">
            <v>Dumbo Zeke</v>
          </cell>
          <cell r="G219">
            <v>41041</v>
          </cell>
        </row>
        <row r="220">
          <cell r="A220" t="str">
            <v>ES-3361</v>
          </cell>
          <cell r="B220" t="str">
            <v>Goose</v>
          </cell>
          <cell r="C220" t="str">
            <v>pup</v>
          </cell>
          <cell r="D220">
            <v>48.5</v>
          </cell>
          <cell r="E220">
            <v>42</v>
          </cell>
          <cell r="F220" t="str">
            <v>Goose</v>
          </cell>
          <cell r="G220">
            <v>41048</v>
          </cell>
        </row>
        <row r="221">
          <cell r="A221" t="str">
            <v>ES-3368</v>
          </cell>
          <cell r="B221" t="str">
            <v>Ole Grant</v>
          </cell>
          <cell r="C221" t="str">
            <v>pup</v>
          </cell>
          <cell r="D221">
            <v>38</v>
          </cell>
          <cell r="E221">
            <v>42</v>
          </cell>
          <cell r="F221" t="str">
            <v>Ole Grant</v>
          </cell>
          <cell r="G221">
            <v>41074</v>
          </cell>
        </row>
        <row r="222">
          <cell r="A222" t="str">
            <v>ES-3369</v>
          </cell>
          <cell r="B222" t="str">
            <v>Ellie Cat</v>
          </cell>
          <cell r="C222" t="str">
            <v>pup</v>
          </cell>
          <cell r="D222">
            <v>46.5</v>
          </cell>
          <cell r="E222">
            <v>46.5</v>
          </cell>
          <cell r="F222" t="str">
            <v>Ellie Cat</v>
          </cell>
          <cell r="G222">
            <v>41081</v>
          </cell>
        </row>
        <row r="223">
          <cell r="A223" t="str">
            <v>Fn-Ma-010412</v>
          </cell>
          <cell r="B223" t="str">
            <v>Carcass</v>
          </cell>
          <cell r="C223" t="str">
            <v>Pup</v>
          </cell>
          <cell r="G223">
            <v>40912</v>
          </cell>
        </row>
        <row r="224">
          <cell r="A224" t="str">
            <v>Fn-Ma-010712</v>
          </cell>
          <cell r="B224" t="str">
            <v>Carcass</v>
          </cell>
          <cell r="C224" t="str">
            <v>Pup</v>
          </cell>
          <cell r="G224">
            <v>40907</v>
          </cell>
        </row>
        <row r="225">
          <cell r="A225" t="str">
            <v>Fn-Ma-012912</v>
          </cell>
          <cell r="B225" t="str">
            <v>Carcass</v>
          </cell>
          <cell r="C225" t="str">
            <v>Pup</v>
          </cell>
          <cell r="G225">
            <v>40935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4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R13" sqref="R13"/>
    </sheetView>
  </sheetViews>
  <sheetFormatPr baseColWidth="10" defaultColWidth="8.83203125" defaultRowHeight="15"/>
  <cols>
    <col min="1" max="1" width="8.83203125" style="5"/>
    <col min="2" max="2" width="11.5" style="5" customWidth="1"/>
    <col min="3" max="3" width="10.83203125" style="5" customWidth="1"/>
    <col min="4" max="4" width="9.83203125" style="5" customWidth="1"/>
    <col min="5" max="5" width="12.5" style="5" customWidth="1"/>
    <col min="6" max="6" width="5.6640625" style="5" customWidth="1"/>
    <col min="7" max="7" width="10" style="5" customWidth="1"/>
    <col min="8" max="8" width="8.6640625" style="5" customWidth="1"/>
    <col min="9" max="9" width="9.33203125" style="5" customWidth="1"/>
    <col min="10" max="10" width="16.5" style="5" customWidth="1"/>
    <col min="11" max="11" width="19.1640625" style="5" customWidth="1"/>
    <col min="12" max="12" width="17.5" style="5" customWidth="1"/>
    <col min="13" max="13" width="22.83203125" customWidth="1"/>
    <col min="14" max="14" width="8.33203125" customWidth="1"/>
    <col min="15" max="15" width="20.1640625" style="5" customWidth="1"/>
    <col min="16" max="17" width="14.1640625" style="6" customWidth="1"/>
    <col min="18" max="19" width="25.5" style="6" customWidth="1"/>
    <col min="20" max="20" width="18.1640625" style="6" customWidth="1"/>
    <col min="21" max="24" width="14.1640625" style="6" customWidth="1"/>
  </cols>
  <sheetData>
    <row r="1" spans="1:24">
      <c r="A1" s="7" t="s">
        <v>1838</v>
      </c>
    </row>
    <row r="2" spans="1:24">
      <c r="P2"/>
      <c r="Q2"/>
      <c r="R2"/>
      <c r="S2"/>
      <c r="T2"/>
      <c r="U2"/>
      <c r="V2"/>
      <c r="W2"/>
      <c r="X2"/>
    </row>
    <row r="3" spans="1:24" s="3" customFormat="1" ht="48">
      <c r="A3" s="39" t="s">
        <v>0</v>
      </c>
      <c r="B3" s="39" t="s">
        <v>1859</v>
      </c>
      <c r="C3" s="39" t="s">
        <v>1</v>
      </c>
      <c r="D3" s="41" t="s">
        <v>2</v>
      </c>
      <c r="E3" s="39" t="s">
        <v>3</v>
      </c>
      <c r="F3" s="41" t="s">
        <v>4</v>
      </c>
      <c r="G3" s="39" t="s">
        <v>5</v>
      </c>
      <c r="H3" s="41" t="s">
        <v>6</v>
      </c>
      <c r="I3" s="41" t="s">
        <v>7</v>
      </c>
      <c r="J3" s="39" t="s">
        <v>8</v>
      </c>
      <c r="K3" s="39" t="s">
        <v>9</v>
      </c>
      <c r="L3" s="39" t="s">
        <v>10</v>
      </c>
      <c r="M3" s="39" t="s">
        <v>11</v>
      </c>
      <c r="N3" s="70" t="s">
        <v>1854</v>
      </c>
      <c r="O3" s="70" t="s">
        <v>1873</v>
      </c>
      <c r="P3" s="70" t="s">
        <v>936</v>
      </c>
      <c r="Q3" s="70" t="s">
        <v>938</v>
      </c>
      <c r="R3" s="70" t="s">
        <v>1844</v>
      </c>
      <c r="S3" s="70" t="s">
        <v>1869</v>
      </c>
      <c r="T3" s="70" t="s">
        <v>937</v>
      </c>
      <c r="U3" s="70" t="s">
        <v>1846</v>
      </c>
      <c r="V3" s="70" t="s">
        <v>1870</v>
      </c>
      <c r="W3" s="70" t="s">
        <v>1863</v>
      </c>
      <c r="X3" s="70" t="s">
        <v>1845</v>
      </c>
    </row>
    <row r="4" spans="1:24">
      <c r="A4" s="5" t="s">
        <v>12</v>
      </c>
      <c r="B4" s="42">
        <f>IF(A4="","",VLOOKUP(A4,'[1]Admit dates'!A:G,7))</f>
        <v>39589</v>
      </c>
      <c r="C4" s="5" t="s">
        <v>13</v>
      </c>
      <c r="D4" s="5">
        <v>1.3</v>
      </c>
      <c r="E4" s="5" t="s">
        <v>14</v>
      </c>
      <c r="F4" s="5" t="s">
        <v>15</v>
      </c>
      <c r="G4" s="5" t="s">
        <v>16</v>
      </c>
      <c r="H4" s="5">
        <v>39.200000000000003</v>
      </c>
      <c r="I4" s="5">
        <v>47</v>
      </c>
      <c r="J4" s="5" t="s">
        <v>17</v>
      </c>
      <c r="K4" s="5" t="s">
        <v>18</v>
      </c>
      <c r="L4" s="5" t="s">
        <v>19</v>
      </c>
      <c r="M4" s="5" t="s">
        <v>20</v>
      </c>
      <c r="O4" s="5" t="s">
        <v>1855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</row>
    <row r="5" spans="1:24">
      <c r="B5" s="42" t="str">
        <f>IF(A5="","",VLOOKUP(A5,'[1]Admit dates'!A:G,7))</f>
        <v/>
      </c>
      <c r="K5" s="5" t="s">
        <v>21</v>
      </c>
      <c r="L5" s="5" t="s">
        <v>22</v>
      </c>
      <c r="M5" s="5" t="s">
        <v>23</v>
      </c>
      <c r="O5"/>
    </row>
    <row r="6" spans="1:24">
      <c r="B6" s="42" t="str">
        <f>IF(A6="","",VLOOKUP(A6,'[1]Admit dates'!A:G,7))</f>
        <v/>
      </c>
      <c r="K6" s="5" t="s">
        <v>24</v>
      </c>
      <c r="L6" s="5" t="s">
        <v>25</v>
      </c>
      <c r="M6" s="5" t="s">
        <v>23</v>
      </c>
      <c r="O6"/>
    </row>
    <row r="7" spans="1:24">
      <c r="B7" s="42" t="str">
        <f>IF(A7="","",VLOOKUP(A7,'[1]Admit dates'!A:G,7))</f>
        <v/>
      </c>
      <c r="K7" s="5" t="s">
        <v>26</v>
      </c>
      <c r="L7" s="5" t="s">
        <v>27</v>
      </c>
      <c r="M7" s="5" t="s">
        <v>20</v>
      </c>
      <c r="O7"/>
    </row>
    <row r="8" spans="1:24">
      <c r="A8" s="5" t="s">
        <v>28</v>
      </c>
      <c r="B8" s="42">
        <f>IF(A8="","",VLOOKUP(A8,'[1]Admit dates'!A:G,7))</f>
        <v>39552</v>
      </c>
      <c r="C8" s="5" t="s">
        <v>29</v>
      </c>
      <c r="D8" s="5">
        <v>0.9</v>
      </c>
      <c r="E8" s="5" t="s">
        <v>30</v>
      </c>
      <c r="F8" s="5" t="s">
        <v>15</v>
      </c>
      <c r="G8" s="5" t="s">
        <v>16</v>
      </c>
      <c r="H8" s="5">
        <v>30</v>
      </c>
      <c r="I8" s="5">
        <v>41</v>
      </c>
      <c r="J8" s="5" t="s">
        <v>30</v>
      </c>
      <c r="K8" s="5" t="s">
        <v>31</v>
      </c>
      <c r="L8" s="5" t="s">
        <v>32</v>
      </c>
      <c r="M8" s="5" t="s">
        <v>23</v>
      </c>
      <c r="O8" s="5" t="s">
        <v>938</v>
      </c>
      <c r="P8" s="6">
        <v>1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</row>
    <row r="9" spans="1:24">
      <c r="B9" s="42" t="str">
        <f>IF(A9="","",VLOOKUP(A9,'[1]Admit dates'!A:G,7))</f>
        <v/>
      </c>
      <c r="J9" s="5" t="s">
        <v>33</v>
      </c>
      <c r="K9" s="5" t="s">
        <v>34</v>
      </c>
      <c r="L9" s="5" t="s">
        <v>35</v>
      </c>
      <c r="M9" s="5" t="s">
        <v>23</v>
      </c>
      <c r="O9"/>
    </row>
    <row r="10" spans="1:24">
      <c r="B10" s="42" t="str">
        <f>IF(A10="","",VLOOKUP(A10,'[1]Admit dates'!A:G,7))</f>
        <v/>
      </c>
      <c r="K10" s="5" t="s">
        <v>36</v>
      </c>
      <c r="L10" s="5" t="s">
        <v>19</v>
      </c>
      <c r="M10" s="5" t="s">
        <v>37</v>
      </c>
      <c r="O10"/>
    </row>
    <row r="11" spans="1:24">
      <c r="B11" s="42" t="str">
        <f>IF(A11="","",VLOOKUP(A11,'[1]Admit dates'!A:G,7))</f>
        <v/>
      </c>
      <c r="K11" s="5" t="s">
        <v>38</v>
      </c>
      <c r="L11" s="5" t="s">
        <v>39</v>
      </c>
      <c r="M11" s="5" t="s">
        <v>40</v>
      </c>
      <c r="O11"/>
    </row>
    <row r="12" spans="1:24">
      <c r="B12" s="42" t="str">
        <f>IF(A12="","",VLOOKUP(A12,'[1]Admit dates'!A:G,7))</f>
        <v/>
      </c>
      <c r="K12" s="5" t="s">
        <v>41</v>
      </c>
      <c r="L12" s="5" t="s">
        <v>42</v>
      </c>
      <c r="M12" s="5" t="s">
        <v>43</v>
      </c>
      <c r="O12"/>
    </row>
    <row r="13" spans="1:24">
      <c r="A13" s="5" t="s">
        <v>44</v>
      </c>
      <c r="B13" s="42">
        <f>IF(A13="","",VLOOKUP(A13,'[1]Admit dates'!A:G,7))</f>
        <v>39579</v>
      </c>
      <c r="C13" s="5" t="s">
        <v>45</v>
      </c>
      <c r="D13" s="5">
        <v>1</v>
      </c>
      <c r="E13" s="5" t="s">
        <v>30</v>
      </c>
      <c r="F13" s="5" t="s">
        <v>15</v>
      </c>
      <c r="G13" s="5" t="s">
        <v>16</v>
      </c>
      <c r="H13" s="5">
        <v>44</v>
      </c>
      <c r="I13" s="5">
        <v>44</v>
      </c>
      <c r="J13" s="5" t="s">
        <v>30</v>
      </c>
      <c r="K13" s="5" t="s">
        <v>46</v>
      </c>
      <c r="L13" s="5" t="s">
        <v>47</v>
      </c>
      <c r="M13" s="5" t="s">
        <v>43</v>
      </c>
      <c r="O13" s="5" t="s">
        <v>938</v>
      </c>
      <c r="P13" s="6">
        <v>0</v>
      </c>
      <c r="Q13" s="6">
        <v>1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</row>
    <row r="14" spans="1:24">
      <c r="B14" s="42" t="str">
        <f>IF(A14="","",VLOOKUP(A14,'[1]Admit dates'!A:G,7))</f>
        <v/>
      </c>
      <c r="J14" s="5" t="s">
        <v>43</v>
      </c>
      <c r="K14" s="5" t="s">
        <v>48</v>
      </c>
      <c r="L14" s="5" t="s">
        <v>49</v>
      </c>
      <c r="M14" s="5" t="s">
        <v>43</v>
      </c>
      <c r="O14"/>
    </row>
    <row r="15" spans="1:24">
      <c r="A15" s="5" t="s">
        <v>50</v>
      </c>
      <c r="B15" s="42">
        <f>IF(A15="","",VLOOKUP(A15,'[1]Admit dates'!A:G,7))</f>
        <v>39630</v>
      </c>
      <c r="C15" s="5" t="s">
        <v>51</v>
      </c>
      <c r="D15" s="5">
        <v>0.6</v>
      </c>
      <c r="E15" s="5" t="s">
        <v>14</v>
      </c>
      <c r="F15" s="5" t="s">
        <v>15</v>
      </c>
      <c r="G15" s="5" t="s">
        <v>52</v>
      </c>
      <c r="H15" s="5">
        <v>53.5</v>
      </c>
      <c r="I15" s="5">
        <v>59</v>
      </c>
      <c r="J15" s="5" t="s">
        <v>53</v>
      </c>
      <c r="K15" s="5" t="s">
        <v>54</v>
      </c>
      <c r="L15" s="5" t="s">
        <v>55</v>
      </c>
      <c r="M15" s="5" t="s">
        <v>43</v>
      </c>
      <c r="O15" s="5" t="s">
        <v>1847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</row>
    <row r="16" spans="1:24">
      <c r="B16" s="42" t="str">
        <f>IF(A16="","",VLOOKUP(A16,'[1]Admit dates'!A:G,7))</f>
        <v/>
      </c>
      <c r="K16" s="5" t="s">
        <v>31</v>
      </c>
      <c r="L16" s="5" t="s">
        <v>56</v>
      </c>
      <c r="M16" s="5" t="s">
        <v>57</v>
      </c>
      <c r="O16"/>
    </row>
    <row r="17" spans="1:24">
      <c r="B17" s="42" t="str">
        <f>IF(A17="","",VLOOKUP(A17,'[1]Admit dates'!A:G,7))</f>
        <v/>
      </c>
      <c r="K17" s="5" t="s">
        <v>31</v>
      </c>
      <c r="L17" s="5" t="s">
        <v>25</v>
      </c>
      <c r="M17" s="5" t="s">
        <v>57</v>
      </c>
      <c r="O17"/>
    </row>
    <row r="18" spans="1:24">
      <c r="B18" s="42" t="str">
        <f>IF(A18="","",VLOOKUP(A18,'[1]Admit dates'!A:G,7))</f>
        <v/>
      </c>
      <c r="K18" s="5" t="s">
        <v>31</v>
      </c>
      <c r="L18" s="5" t="s">
        <v>35</v>
      </c>
      <c r="M18" s="5" t="s">
        <v>57</v>
      </c>
      <c r="O18"/>
    </row>
    <row r="19" spans="1:24">
      <c r="B19" s="42" t="str">
        <f>IF(A19="","",VLOOKUP(A19,'[1]Admit dates'!A:G,7))</f>
        <v/>
      </c>
      <c r="K19" s="5" t="s">
        <v>58</v>
      </c>
      <c r="L19" s="5" t="s">
        <v>25</v>
      </c>
      <c r="M19" s="5" t="s">
        <v>57</v>
      </c>
      <c r="O19"/>
    </row>
    <row r="20" spans="1:24">
      <c r="A20" s="5" t="s">
        <v>59</v>
      </c>
      <c r="B20" s="42">
        <f>IF(A20="","",VLOOKUP(A20,'[1]Admit dates'!A:G,7))</f>
        <v>39690</v>
      </c>
      <c r="C20" s="5" t="s">
        <v>60</v>
      </c>
      <c r="E20" s="5" t="s">
        <v>30</v>
      </c>
      <c r="F20" s="5" t="s">
        <v>15</v>
      </c>
      <c r="G20" s="5" t="s">
        <v>16</v>
      </c>
      <c r="H20" s="5">
        <v>56</v>
      </c>
      <c r="I20" s="5">
        <v>56</v>
      </c>
      <c r="J20" s="5" t="s">
        <v>30</v>
      </c>
      <c r="K20" s="5" t="s">
        <v>61</v>
      </c>
      <c r="L20" s="5" t="s">
        <v>62</v>
      </c>
      <c r="M20" s="5" t="s">
        <v>43</v>
      </c>
      <c r="O20" s="5" t="s">
        <v>938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</row>
    <row r="21" spans="1:24">
      <c r="B21" s="42" t="str">
        <f>IF(A21="","",VLOOKUP(A21,'[1]Admit dates'!A:G,7))</f>
        <v/>
      </c>
      <c r="J21" s="5" t="s">
        <v>43</v>
      </c>
      <c r="K21" s="5" t="s">
        <v>31</v>
      </c>
      <c r="L21" s="5" t="s">
        <v>49</v>
      </c>
      <c r="M21" s="5" t="s">
        <v>63</v>
      </c>
      <c r="O21"/>
    </row>
    <row r="22" spans="1:24">
      <c r="A22" s="5" t="s">
        <v>64</v>
      </c>
      <c r="B22" s="42">
        <f>IF(A22="","",VLOOKUP(A22,'[1]Admit dates'!A:G,7))</f>
        <v>39753</v>
      </c>
      <c r="C22" s="5" t="s">
        <v>65</v>
      </c>
      <c r="D22" s="5">
        <v>3</v>
      </c>
      <c r="E22" s="5" t="s">
        <v>66</v>
      </c>
      <c r="F22" s="5" t="s">
        <v>15</v>
      </c>
      <c r="G22" s="5" t="s">
        <v>16</v>
      </c>
      <c r="H22" s="5">
        <v>80</v>
      </c>
      <c r="I22" s="5">
        <v>80</v>
      </c>
      <c r="J22" s="5" t="s">
        <v>67</v>
      </c>
      <c r="K22" s="5" t="s">
        <v>54</v>
      </c>
      <c r="L22" s="5" t="s">
        <v>62</v>
      </c>
      <c r="M22" s="5" t="s">
        <v>43</v>
      </c>
      <c r="O22" s="5" t="s">
        <v>938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</row>
    <row r="23" spans="1:24">
      <c r="B23" s="42" t="str">
        <f>IF(A23="","",VLOOKUP(A23,'[1]Admit dates'!A:G,7))</f>
        <v/>
      </c>
      <c r="K23" s="5" t="s">
        <v>68</v>
      </c>
      <c r="L23" s="5" t="s">
        <v>22</v>
      </c>
      <c r="M23" s="5" t="s">
        <v>43</v>
      </c>
      <c r="O23"/>
    </row>
    <row r="24" spans="1:24">
      <c r="B24" s="42" t="str">
        <f>IF(A24="","",VLOOKUP(A24,'[1]Admit dates'!A:G,7))</f>
        <v/>
      </c>
      <c r="K24" s="5" t="s">
        <v>69</v>
      </c>
      <c r="L24" s="5" t="s">
        <v>62</v>
      </c>
      <c r="M24" s="5" t="s">
        <v>43</v>
      </c>
      <c r="O24"/>
    </row>
    <row r="25" spans="1:24">
      <c r="B25" s="42" t="str">
        <f>IF(A25="","",VLOOKUP(A25,'[1]Admit dates'!A:G,7))</f>
        <v/>
      </c>
      <c r="K25" s="5" t="s">
        <v>38</v>
      </c>
      <c r="L25" s="5" t="s">
        <v>39</v>
      </c>
      <c r="M25" s="5" t="s">
        <v>43</v>
      </c>
      <c r="O25"/>
    </row>
    <row r="26" spans="1:24">
      <c r="B26" s="42" t="str">
        <f>IF(A26="","",VLOOKUP(A26,'[1]Admit dates'!A:G,7))</f>
        <v/>
      </c>
      <c r="K26" s="5" t="s">
        <v>31</v>
      </c>
      <c r="L26" s="5" t="s">
        <v>70</v>
      </c>
      <c r="M26" s="5" t="s">
        <v>43</v>
      </c>
      <c r="O26"/>
    </row>
    <row r="27" spans="1:24">
      <c r="B27" s="42" t="str">
        <f>IF(A27="","",VLOOKUP(A27,'[1]Admit dates'!A:G,7))</f>
        <v/>
      </c>
      <c r="K27" s="5" t="s">
        <v>71</v>
      </c>
      <c r="L27" s="5" t="s">
        <v>22</v>
      </c>
      <c r="M27" s="5" t="s">
        <v>43</v>
      </c>
      <c r="O27"/>
    </row>
    <row r="28" spans="1:24">
      <c r="B28" s="42" t="str">
        <f>IF(A28="","",VLOOKUP(A28,'[1]Admit dates'!A:G,7))</f>
        <v/>
      </c>
      <c r="K28" s="5" t="s">
        <v>72</v>
      </c>
      <c r="L28" s="5" t="s">
        <v>73</v>
      </c>
      <c r="M28" s="5" t="s">
        <v>43</v>
      </c>
      <c r="O28"/>
    </row>
    <row r="29" spans="1:24">
      <c r="A29" s="5" t="s">
        <v>74</v>
      </c>
      <c r="B29" s="42">
        <f>IF(A29="","",VLOOKUP(A29,'[1]Admit dates'!A:G,7))</f>
        <v>39567</v>
      </c>
      <c r="C29" s="5" t="s">
        <v>75</v>
      </c>
      <c r="D29" s="5">
        <v>0.6</v>
      </c>
      <c r="E29" s="5" t="s">
        <v>14</v>
      </c>
      <c r="F29" s="5" t="s">
        <v>15</v>
      </c>
      <c r="G29" s="5" t="s">
        <v>52</v>
      </c>
      <c r="H29" s="5">
        <v>42</v>
      </c>
      <c r="I29" s="5">
        <v>43</v>
      </c>
      <c r="J29" s="5" t="s">
        <v>53</v>
      </c>
      <c r="K29" s="5" t="s">
        <v>58</v>
      </c>
      <c r="L29" s="5" t="s">
        <v>25</v>
      </c>
      <c r="M29" s="5" t="s">
        <v>57</v>
      </c>
      <c r="O29" s="5" t="s">
        <v>1847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</row>
    <row r="30" spans="1:24">
      <c r="B30" s="42" t="str">
        <f>IF(A30="","",VLOOKUP(A30,'[1]Admit dates'!A:G,7))</f>
        <v/>
      </c>
      <c r="J30" s="5" t="s">
        <v>76</v>
      </c>
      <c r="K30" s="5" t="s">
        <v>77</v>
      </c>
      <c r="L30" s="5" t="s">
        <v>78</v>
      </c>
      <c r="M30" s="5" t="s">
        <v>23</v>
      </c>
      <c r="O30"/>
    </row>
    <row r="31" spans="1:24">
      <c r="B31" s="42" t="str">
        <f>IF(A31="","",VLOOKUP(A31,'[1]Admit dates'!A:G,7))</f>
        <v/>
      </c>
      <c r="K31" s="5" t="s">
        <v>31</v>
      </c>
      <c r="L31" s="5" t="s">
        <v>22</v>
      </c>
      <c r="M31" s="5" t="s">
        <v>57</v>
      </c>
      <c r="O31"/>
    </row>
    <row r="32" spans="1:24">
      <c r="A32" s="5" t="s">
        <v>79</v>
      </c>
      <c r="B32" s="42">
        <f>IF(A32="","",VLOOKUP(A32,'[1]Admit dates'!A:G,7))</f>
        <v>39552</v>
      </c>
      <c r="C32" s="5" t="s">
        <v>80</v>
      </c>
      <c r="D32" s="5">
        <v>0.4</v>
      </c>
      <c r="E32" s="5" t="s">
        <v>30</v>
      </c>
      <c r="F32" s="5" t="s">
        <v>15</v>
      </c>
      <c r="G32" s="5" t="s">
        <v>52</v>
      </c>
      <c r="H32" s="5">
        <v>36</v>
      </c>
      <c r="I32" s="5">
        <v>39</v>
      </c>
      <c r="J32" s="5" t="s">
        <v>30</v>
      </c>
      <c r="K32" s="5" t="s">
        <v>34</v>
      </c>
      <c r="L32" s="5" t="s">
        <v>25</v>
      </c>
      <c r="M32" s="5" t="s">
        <v>63</v>
      </c>
      <c r="O32" s="5" t="s">
        <v>1856</v>
      </c>
      <c r="P32" s="6">
        <v>1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</row>
    <row r="33" spans="1:24">
      <c r="B33" s="42" t="str">
        <f>IF(A33="","",VLOOKUP(A33,'[1]Admit dates'!A:G,7))</f>
        <v/>
      </c>
      <c r="J33" s="5" t="s">
        <v>37</v>
      </c>
      <c r="K33" s="5" t="s">
        <v>34</v>
      </c>
      <c r="L33" s="5" t="s">
        <v>22</v>
      </c>
      <c r="M33" s="5" t="s">
        <v>63</v>
      </c>
      <c r="O33"/>
    </row>
    <row r="34" spans="1:24">
      <c r="B34" s="42" t="str">
        <f>IF(A34="","",VLOOKUP(A34,'[1]Admit dates'!A:G,7))</f>
        <v/>
      </c>
      <c r="J34" s="5" t="s">
        <v>81</v>
      </c>
      <c r="K34" s="5" t="s">
        <v>82</v>
      </c>
      <c r="L34" s="5" t="s">
        <v>35</v>
      </c>
      <c r="M34" s="5" t="s">
        <v>23</v>
      </c>
      <c r="O34"/>
    </row>
    <row r="35" spans="1:24">
      <c r="B35" s="42" t="str">
        <f>IF(A35="","",VLOOKUP(A35,'[1]Admit dates'!A:G,7))</f>
        <v/>
      </c>
      <c r="K35" s="5" t="s">
        <v>77</v>
      </c>
      <c r="L35" s="5" t="s">
        <v>32</v>
      </c>
      <c r="M35" s="5" t="s">
        <v>23</v>
      </c>
      <c r="O35"/>
    </row>
    <row r="36" spans="1:24">
      <c r="B36" s="42" t="str">
        <f>IF(A36="","",VLOOKUP(A36,'[1]Admit dates'!A:G,7))</f>
        <v/>
      </c>
      <c r="K36" s="5" t="s">
        <v>77</v>
      </c>
      <c r="L36" s="5" t="s">
        <v>78</v>
      </c>
      <c r="M36" s="5" t="s">
        <v>23</v>
      </c>
      <c r="O36"/>
    </row>
    <row r="37" spans="1:24">
      <c r="B37" s="42" t="str">
        <f>IF(A37="","",VLOOKUP(A37,'[1]Admit dates'!A:G,7))</f>
        <v/>
      </c>
      <c r="K37" s="5" t="s">
        <v>36</v>
      </c>
      <c r="L37" s="5" t="s">
        <v>19</v>
      </c>
      <c r="M37" s="5" t="s">
        <v>37</v>
      </c>
      <c r="O37"/>
    </row>
    <row r="38" spans="1:24">
      <c r="B38" s="42" t="str">
        <f>IF(A38="","",VLOOKUP(A38,'[1]Admit dates'!A:G,7))</f>
        <v/>
      </c>
      <c r="K38" s="5" t="s">
        <v>83</v>
      </c>
      <c r="L38" s="5" t="s">
        <v>84</v>
      </c>
      <c r="M38" s="5" t="s">
        <v>85</v>
      </c>
      <c r="O38"/>
    </row>
    <row r="39" spans="1:24">
      <c r="A39" s="5" t="s">
        <v>86</v>
      </c>
      <c r="B39" s="42">
        <f>IF(A39="","",VLOOKUP(A39,'[1]Admit dates'!A:G,7))</f>
        <v>39537</v>
      </c>
      <c r="C39" s="5" t="s">
        <v>87</v>
      </c>
      <c r="D39" s="5">
        <v>0.6</v>
      </c>
      <c r="E39" s="5" t="s">
        <v>14</v>
      </c>
      <c r="F39" s="5" t="s">
        <v>15</v>
      </c>
      <c r="G39" s="5" t="s">
        <v>16</v>
      </c>
      <c r="H39" s="5">
        <v>42</v>
      </c>
      <c r="I39" s="5">
        <v>43.5</v>
      </c>
      <c r="J39" s="5" t="s">
        <v>88</v>
      </c>
      <c r="K39" s="5" t="s">
        <v>89</v>
      </c>
      <c r="L39" s="5" t="s">
        <v>90</v>
      </c>
      <c r="M39" s="5" t="s">
        <v>23</v>
      </c>
      <c r="O39" s="5" t="s">
        <v>1856</v>
      </c>
      <c r="P39" s="6">
        <v>0</v>
      </c>
      <c r="Q39" s="6">
        <v>0</v>
      </c>
      <c r="R39" s="6">
        <v>0</v>
      </c>
      <c r="S39" s="6">
        <v>1</v>
      </c>
      <c r="T39" s="6">
        <v>1</v>
      </c>
      <c r="U39" s="6">
        <v>0</v>
      </c>
      <c r="V39" s="6">
        <v>0</v>
      </c>
      <c r="W39" s="6">
        <v>0</v>
      </c>
      <c r="X39" s="6">
        <v>1</v>
      </c>
    </row>
    <row r="40" spans="1:24">
      <c r="B40" s="42" t="str">
        <f>IF(A40="","",VLOOKUP(A40,'[1]Admit dates'!A:G,7))</f>
        <v/>
      </c>
      <c r="J40" s="5" t="s">
        <v>91</v>
      </c>
      <c r="K40" s="5" t="s">
        <v>92</v>
      </c>
      <c r="L40" s="5" t="s">
        <v>84</v>
      </c>
      <c r="M40" s="5" t="s">
        <v>85</v>
      </c>
      <c r="O40"/>
    </row>
    <row r="41" spans="1:24">
      <c r="B41" s="42" t="str">
        <f>IF(A41="","",VLOOKUP(A41,'[1]Admit dates'!A:G,7))</f>
        <v/>
      </c>
      <c r="J41" s="5" t="s">
        <v>81</v>
      </c>
      <c r="K41" s="5" t="s">
        <v>93</v>
      </c>
      <c r="L41" s="5" t="s">
        <v>94</v>
      </c>
      <c r="M41" s="5" t="s">
        <v>63</v>
      </c>
      <c r="O41"/>
    </row>
    <row r="42" spans="1:24">
      <c r="B42" s="42" t="str">
        <f>IF(A42="","",VLOOKUP(A42,'[1]Admit dates'!A:G,7))</f>
        <v/>
      </c>
      <c r="J42" s="5" t="s">
        <v>95</v>
      </c>
      <c r="K42" s="5" t="s">
        <v>77</v>
      </c>
      <c r="L42" s="5" t="s">
        <v>94</v>
      </c>
      <c r="M42" s="5" t="s">
        <v>63</v>
      </c>
      <c r="O42"/>
    </row>
    <row r="43" spans="1:24">
      <c r="B43" s="42" t="str">
        <f>IF(A43="","",VLOOKUP(A43,'[1]Admit dates'!A:G,7))</f>
        <v/>
      </c>
      <c r="K43" s="5" t="s">
        <v>24</v>
      </c>
      <c r="L43" s="5" t="s">
        <v>73</v>
      </c>
      <c r="M43" s="5" t="s">
        <v>20</v>
      </c>
      <c r="O43"/>
    </row>
    <row r="44" spans="1:24">
      <c r="B44" s="42" t="str">
        <f>IF(A44="","",VLOOKUP(A44,'[1]Admit dates'!A:G,7))</f>
        <v/>
      </c>
      <c r="K44" s="5" t="s">
        <v>18</v>
      </c>
      <c r="L44" s="5" t="s">
        <v>96</v>
      </c>
      <c r="M44" s="5" t="s">
        <v>63</v>
      </c>
      <c r="O44"/>
    </row>
    <row r="45" spans="1:24">
      <c r="B45" s="42" t="str">
        <f>IF(A45="","",VLOOKUP(A45,'[1]Admit dates'!A:G,7))</f>
        <v/>
      </c>
      <c r="K45" s="5" t="s">
        <v>97</v>
      </c>
      <c r="L45" s="5" t="s">
        <v>98</v>
      </c>
      <c r="M45" s="5" t="s">
        <v>20</v>
      </c>
      <c r="O45"/>
    </row>
    <row r="46" spans="1:24">
      <c r="A46" s="5" t="s">
        <v>99</v>
      </c>
      <c r="B46" s="42">
        <f>IF(A46="","",VLOOKUP(A46,'[1]Admit dates'!A:G,7))</f>
        <v>39553</v>
      </c>
      <c r="C46" s="5" t="s">
        <v>100</v>
      </c>
      <c r="D46" s="5">
        <v>1</v>
      </c>
      <c r="E46" s="5" t="s">
        <v>14</v>
      </c>
      <c r="F46" s="5" t="s">
        <v>15</v>
      </c>
      <c r="G46" s="5" t="s">
        <v>16</v>
      </c>
      <c r="H46" s="5">
        <v>36.5</v>
      </c>
      <c r="I46" s="5">
        <v>41</v>
      </c>
      <c r="J46" s="5" t="s">
        <v>37</v>
      </c>
      <c r="K46" s="5" t="s">
        <v>36</v>
      </c>
      <c r="L46" s="5" t="s">
        <v>19</v>
      </c>
      <c r="M46" s="5" t="s">
        <v>37</v>
      </c>
      <c r="O46" s="5" t="s">
        <v>1856</v>
      </c>
      <c r="P46" s="6">
        <v>1</v>
      </c>
      <c r="Q46" s="6">
        <v>0</v>
      </c>
      <c r="R46" s="6">
        <v>0</v>
      </c>
      <c r="S46" s="6">
        <v>1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</row>
    <row r="47" spans="1:24">
      <c r="B47" s="42" t="str">
        <f>IF(A47="","",VLOOKUP(A47,'[1]Admit dates'!A:G,7))</f>
        <v/>
      </c>
      <c r="J47" s="5" t="s">
        <v>95</v>
      </c>
      <c r="K47" s="5" t="s">
        <v>31</v>
      </c>
      <c r="L47" s="5" t="s">
        <v>35</v>
      </c>
      <c r="M47" s="5" t="s">
        <v>23</v>
      </c>
      <c r="O47"/>
    </row>
    <row r="48" spans="1:24">
      <c r="B48" s="42" t="str">
        <f>IF(A48="","",VLOOKUP(A48,'[1]Admit dates'!A:G,7))</f>
        <v/>
      </c>
      <c r="J48" s="5" t="s">
        <v>81</v>
      </c>
      <c r="K48" s="5" t="s">
        <v>93</v>
      </c>
      <c r="L48" s="5" t="s">
        <v>101</v>
      </c>
      <c r="M48" s="5" t="s">
        <v>63</v>
      </c>
      <c r="O48"/>
    </row>
    <row r="49" spans="1:24">
      <c r="B49" s="42" t="str">
        <f>IF(A49="","",VLOOKUP(A49,'[1]Admit dates'!A:G,7))</f>
        <v/>
      </c>
      <c r="K49" s="5" t="s">
        <v>102</v>
      </c>
      <c r="L49" s="5" t="s">
        <v>101</v>
      </c>
      <c r="M49" s="5" t="s">
        <v>63</v>
      </c>
      <c r="O49"/>
    </row>
    <row r="50" spans="1:24">
      <c r="B50" s="42" t="str">
        <f>IF(A50="","",VLOOKUP(A50,'[1]Admit dates'!A:G,7))</f>
        <v/>
      </c>
      <c r="K50" s="5" t="s">
        <v>34</v>
      </c>
      <c r="L50" s="5" t="s">
        <v>101</v>
      </c>
      <c r="M50" s="5" t="s">
        <v>63</v>
      </c>
      <c r="O50"/>
    </row>
    <row r="51" spans="1:24">
      <c r="B51" s="42" t="str">
        <f>IF(A51="","",VLOOKUP(A51,'[1]Admit dates'!A:G,7))</f>
        <v/>
      </c>
      <c r="K51" s="5" t="s">
        <v>103</v>
      </c>
      <c r="L51" s="5" t="s">
        <v>104</v>
      </c>
      <c r="M51" s="5" t="s">
        <v>63</v>
      </c>
      <c r="O51"/>
    </row>
    <row r="52" spans="1:24">
      <c r="B52" s="42" t="str">
        <f>IF(A52="","",VLOOKUP(A52,'[1]Admit dates'!A:G,7))</f>
        <v/>
      </c>
      <c r="K52" s="5" t="s">
        <v>92</v>
      </c>
      <c r="L52" s="5" t="s">
        <v>84</v>
      </c>
      <c r="M52" s="5" t="s">
        <v>85</v>
      </c>
      <c r="O52"/>
    </row>
    <row r="53" spans="1:24">
      <c r="A53" s="5" t="s">
        <v>105</v>
      </c>
      <c r="B53" s="42">
        <f>IF(A53="","",VLOOKUP(A53,'[1]Admit dates'!A:G,7))</f>
        <v>39860</v>
      </c>
      <c r="C53" s="5" t="s">
        <v>106</v>
      </c>
      <c r="D53" s="5">
        <v>0.7</v>
      </c>
      <c r="E53" s="5" t="s">
        <v>30</v>
      </c>
      <c r="F53" s="5" t="s">
        <v>107</v>
      </c>
      <c r="G53" s="5" t="s">
        <v>16</v>
      </c>
      <c r="H53" s="5">
        <v>67</v>
      </c>
      <c r="I53" s="5">
        <v>67</v>
      </c>
      <c r="J53" s="5" t="s">
        <v>30</v>
      </c>
      <c r="K53" s="5" t="s">
        <v>46</v>
      </c>
      <c r="L53" s="5" t="s">
        <v>62</v>
      </c>
      <c r="M53" s="5" t="s">
        <v>23</v>
      </c>
      <c r="O53" s="5" t="s">
        <v>938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</row>
    <row r="54" spans="1:24">
      <c r="B54" s="42" t="str">
        <f>IF(A54="","",VLOOKUP(A54,'[1]Admit dates'!A:G,7))</f>
        <v/>
      </c>
      <c r="J54" s="5" t="s">
        <v>43</v>
      </c>
      <c r="K54" s="5" t="s">
        <v>108</v>
      </c>
      <c r="L54" s="5" t="s">
        <v>109</v>
      </c>
      <c r="M54" s="5" t="s">
        <v>23</v>
      </c>
      <c r="O54"/>
    </row>
    <row r="55" spans="1:24">
      <c r="B55" s="42" t="str">
        <f>IF(A55="","",VLOOKUP(A55,'[1]Admit dates'!A:G,7))</f>
        <v/>
      </c>
      <c r="J55" s="5" t="s">
        <v>110</v>
      </c>
      <c r="K55" s="5" t="s">
        <v>111</v>
      </c>
      <c r="L55" s="5" t="s">
        <v>112</v>
      </c>
      <c r="M55" s="5" t="s">
        <v>113</v>
      </c>
      <c r="O55"/>
    </row>
    <row r="56" spans="1:24">
      <c r="B56" s="42" t="str">
        <f>IF(A56="","",VLOOKUP(A56,'[1]Admit dates'!A:G,7))</f>
        <v/>
      </c>
      <c r="K56" s="5" t="s">
        <v>36</v>
      </c>
      <c r="L56" s="5" t="s">
        <v>19</v>
      </c>
      <c r="M56" s="5" t="s">
        <v>37</v>
      </c>
      <c r="O56"/>
    </row>
    <row r="57" spans="1:24">
      <c r="B57" s="42" t="str">
        <f>IF(A57="","",VLOOKUP(A57,'[1]Admit dates'!A:G,7))</f>
        <v/>
      </c>
      <c r="K57" s="5" t="s">
        <v>114</v>
      </c>
      <c r="L57" s="5" t="s">
        <v>115</v>
      </c>
      <c r="M57" s="5" t="s">
        <v>23</v>
      </c>
      <c r="O57"/>
    </row>
    <row r="58" spans="1:24">
      <c r="A58" s="5" t="s">
        <v>116</v>
      </c>
      <c r="B58" s="42">
        <f>IF(A58="","",VLOOKUP(A58,'[1]Admit dates'!A:G,7))</f>
        <v>39537</v>
      </c>
      <c r="C58" s="5" t="s">
        <v>117</v>
      </c>
      <c r="D58" s="5">
        <v>0.2</v>
      </c>
      <c r="E58" s="5" t="s">
        <v>14</v>
      </c>
      <c r="F58" s="5" t="s">
        <v>15</v>
      </c>
      <c r="G58" s="5" t="s">
        <v>52</v>
      </c>
      <c r="H58" s="5">
        <v>41.5</v>
      </c>
      <c r="I58" s="5">
        <v>44.5</v>
      </c>
      <c r="J58" s="5" t="s">
        <v>118</v>
      </c>
      <c r="K58" s="5" t="s">
        <v>36</v>
      </c>
      <c r="L58" s="5" t="s">
        <v>19</v>
      </c>
      <c r="M58" s="5" t="s">
        <v>37</v>
      </c>
      <c r="N58" s="5" t="s">
        <v>1857</v>
      </c>
      <c r="O58" s="5" t="s">
        <v>37</v>
      </c>
      <c r="P58" s="6">
        <v>1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</row>
    <row r="59" spans="1:24">
      <c r="B59" s="42" t="str">
        <f>IF(A59="","",VLOOKUP(A59,'[1]Admit dates'!A:G,7))</f>
        <v/>
      </c>
      <c r="K59" s="5" t="s">
        <v>31</v>
      </c>
      <c r="L59" s="5" t="s">
        <v>25</v>
      </c>
      <c r="M59" s="5" t="s">
        <v>119</v>
      </c>
      <c r="O59"/>
    </row>
    <row r="60" spans="1:24">
      <c r="A60" s="5" t="s">
        <v>120</v>
      </c>
      <c r="B60" s="42">
        <f>IF(A60="","",VLOOKUP(A60,'[1]Admit dates'!A:G,7))</f>
        <v>39571</v>
      </c>
      <c r="C60" s="5" t="s">
        <v>121</v>
      </c>
      <c r="D60" s="5">
        <v>1.2</v>
      </c>
      <c r="E60" s="5" t="s">
        <v>14</v>
      </c>
      <c r="F60" s="5" t="s">
        <v>15</v>
      </c>
      <c r="G60" s="5" t="s">
        <v>52</v>
      </c>
      <c r="H60" s="5">
        <v>34</v>
      </c>
      <c r="I60" s="5">
        <v>36</v>
      </c>
      <c r="J60" s="5" t="s">
        <v>118</v>
      </c>
      <c r="K60" s="5" t="s">
        <v>36</v>
      </c>
      <c r="L60" s="5" t="s">
        <v>19</v>
      </c>
      <c r="M60" s="5" t="s">
        <v>37</v>
      </c>
      <c r="O60" s="5" t="s">
        <v>37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</row>
    <row r="61" spans="1:24">
      <c r="B61" s="42" t="str">
        <f>IF(A61="","",VLOOKUP(A61,'[1]Admit dates'!A:G,7))</f>
        <v/>
      </c>
      <c r="K61" s="5" t="s">
        <v>111</v>
      </c>
      <c r="L61" s="5" t="s">
        <v>122</v>
      </c>
      <c r="M61" s="5" t="s">
        <v>23</v>
      </c>
      <c r="O61"/>
    </row>
    <row r="62" spans="1:24">
      <c r="B62" s="42" t="str">
        <f>IF(A62="","",VLOOKUP(A62,'[1]Admit dates'!A:G,7))</f>
        <v/>
      </c>
      <c r="K62" s="5" t="s">
        <v>31</v>
      </c>
      <c r="L62" s="5" t="s">
        <v>25</v>
      </c>
      <c r="M62" s="5" t="s">
        <v>119</v>
      </c>
      <c r="O62"/>
    </row>
    <row r="63" spans="1:24">
      <c r="B63" s="42" t="str">
        <f>IF(A63="","",VLOOKUP(A63,'[1]Admit dates'!A:G,7))</f>
        <v/>
      </c>
      <c r="K63" s="5" t="s">
        <v>38</v>
      </c>
      <c r="L63" s="5" t="s">
        <v>39</v>
      </c>
      <c r="M63" s="5" t="s">
        <v>40</v>
      </c>
      <c r="O63"/>
    </row>
    <row r="64" spans="1:24">
      <c r="A64" s="5" t="s">
        <v>123</v>
      </c>
      <c r="B64" s="42">
        <f>IF(A64="","",VLOOKUP(A64,'[1]Admit dates'!A:G,7))</f>
        <v>39565</v>
      </c>
      <c r="C64" s="5" t="s">
        <v>124</v>
      </c>
      <c r="D64" s="5">
        <v>0.4</v>
      </c>
      <c r="E64" s="5" t="s">
        <v>14</v>
      </c>
      <c r="F64" s="5" t="s">
        <v>15</v>
      </c>
      <c r="G64" s="5" t="s">
        <v>52</v>
      </c>
      <c r="H64" s="5">
        <v>40.5</v>
      </c>
      <c r="I64" s="5">
        <v>40</v>
      </c>
      <c r="J64" s="5" t="s">
        <v>53</v>
      </c>
      <c r="K64" s="5" t="s">
        <v>36</v>
      </c>
      <c r="L64" s="5" t="s">
        <v>19</v>
      </c>
      <c r="M64" s="5" t="s">
        <v>37</v>
      </c>
      <c r="O64" s="5" t="s">
        <v>1847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v>0</v>
      </c>
    </row>
    <row r="65" spans="1:24">
      <c r="B65" s="42" t="str">
        <f>IF(A65="","",VLOOKUP(A65,'[1]Admit dates'!A:G,7))</f>
        <v/>
      </c>
      <c r="J65" s="5" t="s">
        <v>76</v>
      </c>
      <c r="K65" s="5" t="s">
        <v>31</v>
      </c>
      <c r="L65" s="5" t="s">
        <v>22</v>
      </c>
      <c r="M65" s="5" t="s">
        <v>57</v>
      </c>
      <c r="O65"/>
    </row>
    <row r="66" spans="1:24">
      <c r="B66" s="42" t="str">
        <f>IF(A66="","",VLOOKUP(A66,'[1]Admit dates'!A:G,7))</f>
        <v/>
      </c>
      <c r="K66" s="5" t="s">
        <v>125</v>
      </c>
      <c r="L66" s="5" t="s">
        <v>25</v>
      </c>
      <c r="M66" s="5" t="s">
        <v>57</v>
      </c>
      <c r="O66"/>
    </row>
    <row r="67" spans="1:24">
      <c r="B67" s="42" t="str">
        <f>IF(A67="","",VLOOKUP(A67,'[1]Admit dates'!A:G,7))</f>
        <v/>
      </c>
      <c r="K67" s="5" t="s">
        <v>58</v>
      </c>
      <c r="L67" s="5" t="s">
        <v>25</v>
      </c>
      <c r="M67" s="5" t="s">
        <v>57</v>
      </c>
      <c r="O67"/>
    </row>
    <row r="68" spans="1:24">
      <c r="A68" s="5" t="s">
        <v>126</v>
      </c>
      <c r="B68" s="42">
        <f>IF(A68="","",VLOOKUP(A68,'[1]Admit dates'!A:G,7))</f>
        <v>39564</v>
      </c>
      <c r="C68" s="5" t="s">
        <v>127</v>
      </c>
      <c r="D68" s="5">
        <v>0.6</v>
      </c>
      <c r="E68" s="5" t="s">
        <v>14</v>
      </c>
      <c r="F68" s="5" t="s">
        <v>15</v>
      </c>
      <c r="G68" s="5" t="s">
        <v>16</v>
      </c>
      <c r="H68" s="5">
        <v>31.5</v>
      </c>
      <c r="I68" s="5">
        <v>34</v>
      </c>
      <c r="J68" s="5" t="s">
        <v>37</v>
      </c>
      <c r="K68" s="5" t="s">
        <v>36</v>
      </c>
      <c r="L68" s="5" t="s">
        <v>19</v>
      </c>
      <c r="M68" s="5" t="s">
        <v>37</v>
      </c>
      <c r="O68" s="5" t="s">
        <v>37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</row>
    <row r="69" spans="1:24">
      <c r="A69" s="5" t="s">
        <v>128</v>
      </c>
      <c r="B69" s="42">
        <f>IF(A69="","",VLOOKUP(A69,'[1]Admit dates'!A:G,7))</f>
        <v>39522</v>
      </c>
      <c r="C69" s="5" t="s">
        <v>129</v>
      </c>
      <c r="D69" s="5">
        <v>0.6</v>
      </c>
      <c r="E69" s="5" t="s">
        <v>30</v>
      </c>
      <c r="F69" s="5" t="s">
        <v>15</v>
      </c>
      <c r="G69" s="5" t="s">
        <v>52</v>
      </c>
      <c r="H69" s="5">
        <v>34</v>
      </c>
      <c r="I69" s="5">
        <v>32.5</v>
      </c>
      <c r="J69" s="5" t="s">
        <v>30</v>
      </c>
      <c r="K69" s="5" t="s">
        <v>36</v>
      </c>
      <c r="L69" s="5" t="s">
        <v>19</v>
      </c>
      <c r="M69" s="5" t="s">
        <v>37</v>
      </c>
      <c r="O69" s="5" t="s">
        <v>37</v>
      </c>
      <c r="P69" s="6">
        <v>1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</row>
    <row r="70" spans="1:24">
      <c r="B70" s="42" t="str">
        <f>IF(A70="","",VLOOKUP(A70,'[1]Admit dates'!A:G,7))</f>
        <v/>
      </c>
      <c r="J70" s="5" t="s">
        <v>37</v>
      </c>
      <c r="M70" s="5"/>
      <c r="O70"/>
    </row>
    <row r="71" spans="1:24">
      <c r="A71" s="5" t="s">
        <v>130</v>
      </c>
      <c r="B71" s="42">
        <f>IF(A71="","",VLOOKUP(A71,'[1]Admit dates'!A:G,7))</f>
        <v>39516</v>
      </c>
      <c r="C71" s="5" t="s">
        <v>131</v>
      </c>
      <c r="D71" s="5">
        <v>1</v>
      </c>
      <c r="E71" s="5" t="s">
        <v>14</v>
      </c>
      <c r="F71" s="5" t="s">
        <v>15</v>
      </c>
      <c r="G71" s="5" t="s">
        <v>52</v>
      </c>
      <c r="H71" s="5">
        <v>36.5</v>
      </c>
      <c r="I71" s="5">
        <v>41.5</v>
      </c>
      <c r="J71" s="5" t="s">
        <v>37</v>
      </c>
      <c r="K71" s="5" t="s">
        <v>132</v>
      </c>
      <c r="L71" s="5" t="s">
        <v>49</v>
      </c>
      <c r="M71" s="5" t="s">
        <v>63</v>
      </c>
      <c r="O71" s="5" t="s">
        <v>1856</v>
      </c>
      <c r="P71" s="6">
        <v>0</v>
      </c>
      <c r="Q71" s="6">
        <v>0</v>
      </c>
      <c r="R71" s="6">
        <v>0</v>
      </c>
      <c r="S71" s="6">
        <v>1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</row>
    <row r="72" spans="1:24">
      <c r="B72" s="42" t="str">
        <f>IF(A72="","",VLOOKUP(A72,'[1]Admit dates'!A:G,7))</f>
        <v/>
      </c>
      <c r="J72" s="5" t="s">
        <v>133</v>
      </c>
      <c r="K72" s="5" t="s">
        <v>36</v>
      </c>
      <c r="L72" s="5" t="s">
        <v>19</v>
      </c>
      <c r="M72" s="5" t="s">
        <v>37</v>
      </c>
      <c r="O72"/>
    </row>
    <row r="73" spans="1:24">
      <c r="B73" s="42" t="str">
        <f>IF(A73="","",VLOOKUP(A73,'[1]Admit dates'!A:G,7))</f>
        <v/>
      </c>
      <c r="J73" s="5" t="s">
        <v>134</v>
      </c>
      <c r="K73" s="5" t="s">
        <v>135</v>
      </c>
      <c r="L73" s="5" t="s">
        <v>136</v>
      </c>
      <c r="M73" s="5" t="s">
        <v>23</v>
      </c>
      <c r="O73"/>
    </row>
    <row r="74" spans="1:24">
      <c r="B74" s="42" t="str">
        <f>IF(A74="","",VLOOKUP(A74,'[1]Admit dates'!A:G,7))</f>
        <v/>
      </c>
      <c r="K74" s="5" t="s">
        <v>137</v>
      </c>
      <c r="L74" s="5" t="s">
        <v>22</v>
      </c>
      <c r="M74" s="5" t="s">
        <v>134</v>
      </c>
      <c r="O74"/>
    </row>
    <row r="75" spans="1:24">
      <c r="B75" s="42" t="str">
        <f>IF(A75="","",VLOOKUP(A75,'[1]Admit dates'!A:G,7))</f>
        <v/>
      </c>
      <c r="K75" s="5" t="s">
        <v>24</v>
      </c>
      <c r="L75" s="5" t="s">
        <v>25</v>
      </c>
      <c r="M75" s="5" t="s">
        <v>134</v>
      </c>
      <c r="O75"/>
    </row>
    <row r="76" spans="1:24">
      <c r="B76" s="42" t="str">
        <f>IF(A76="","",VLOOKUP(A76,'[1]Admit dates'!A:G,7))</f>
        <v/>
      </c>
      <c r="K76" s="5" t="s">
        <v>138</v>
      </c>
      <c r="L76" s="5" t="s">
        <v>139</v>
      </c>
      <c r="M76" s="5" t="s">
        <v>23</v>
      </c>
      <c r="O76"/>
    </row>
    <row r="77" spans="1:24">
      <c r="A77" s="5" t="s">
        <v>140</v>
      </c>
      <c r="B77" s="42">
        <f>IF(A77="","",VLOOKUP(A77,'[1]Admit dates'!A:G,7))</f>
        <v>39452</v>
      </c>
      <c r="C77" s="5" t="s">
        <v>141</v>
      </c>
      <c r="D77" s="5">
        <v>0.7</v>
      </c>
      <c r="E77" s="5" t="s">
        <v>14</v>
      </c>
      <c r="F77" s="5" t="s">
        <v>142</v>
      </c>
      <c r="G77" s="5" t="s">
        <v>52</v>
      </c>
      <c r="H77" s="5">
        <v>44.5</v>
      </c>
      <c r="I77" s="5">
        <v>44.5</v>
      </c>
      <c r="J77" s="5" t="s">
        <v>133</v>
      </c>
      <c r="K77" s="5" t="s">
        <v>143</v>
      </c>
      <c r="L77" s="5" t="s">
        <v>144</v>
      </c>
      <c r="M77" s="5" t="s">
        <v>145</v>
      </c>
      <c r="O77" s="5" t="s">
        <v>161</v>
      </c>
      <c r="P77" s="6">
        <v>1</v>
      </c>
      <c r="Q77" s="6">
        <v>0</v>
      </c>
      <c r="R77" s="6">
        <v>0</v>
      </c>
      <c r="S77" s="6">
        <v>0</v>
      </c>
      <c r="T77" s="6">
        <v>0</v>
      </c>
      <c r="U77" s="6">
        <v>1</v>
      </c>
      <c r="V77" s="6">
        <v>0</v>
      </c>
      <c r="W77" s="6">
        <v>0</v>
      </c>
      <c r="X77" s="6">
        <v>0</v>
      </c>
    </row>
    <row r="78" spans="1:24">
      <c r="B78" s="42" t="str">
        <f>IF(A78="","",VLOOKUP(A78,'[1]Admit dates'!A:G,7))</f>
        <v/>
      </c>
      <c r="K78" s="5" t="s">
        <v>36</v>
      </c>
      <c r="L78" s="5" t="s">
        <v>19</v>
      </c>
      <c r="M78" s="5" t="s">
        <v>37</v>
      </c>
      <c r="O78"/>
    </row>
    <row r="79" spans="1:24">
      <c r="B79" s="42" t="str">
        <f>IF(A79="","",VLOOKUP(A79,'[1]Admit dates'!A:G,7))</f>
        <v/>
      </c>
      <c r="K79" s="5" t="s">
        <v>111</v>
      </c>
      <c r="L79" s="5" t="s">
        <v>146</v>
      </c>
      <c r="M79" s="5" t="s">
        <v>119</v>
      </c>
      <c r="O79"/>
    </row>
    <row r="80" spans="1:24">
      <c r="B80" s="42" t="str">
        <f>IF(A80="","",VLOOKUP(A80,'[1]Admit dates'!A:G,7))</f>
        <v/>
      </c>
      <c r="K80" s="5" t="s">
        <v>147</v>
      </c>
      <c r="L80" s="5" t="s">
        <v>25</v>
      </c>
      <c r="M80" s="5" t="s">
        <v>148</v>
      </c>
      <c r="O80"/>
    </row>
    <row r="81" spans="1:24">
      <c r="B81" s="42" t="str">
        <f>IF(A81="","",VLOOKUP(A81,'[1]Admit dates'!A:G,7))</f>
        <v/>
      </c>
      <c r="K81" s="5" t="s">
        <v>149</v>
      </c>
      <c r="L81" s="5" t="s">
        <v>150</v>
      </c>
      <c r="M81" s="5" t="s">
        <v>37</v>
      </c>
      <c r="O81"/>
    </row>
    <row r="82" spans="1:24">
      <c r="A82" s="5" t="s">
        <v>151</v>
      </c>
      <c r="B82" s="42">
        <f>IF(A82="","",VLOOKUP(A82,'[1]Admit dates'!A:G,7))</f>
        <v>38815</v>
      </c>
      <c r="C82" s="5" t="s">
        <v>152</v>
      </c>
      <c r="D82" s="5">
        <v>0.6</v>
      </c>
      <c r="E82" s="5" t="s">
        <v>14</v>
      </c>
      <c r="F82" s="5" t="s">
        <v>15</v>
      </c>
      <c r="G82" s="5" t="s">
        <v>52</v>
      </c>
      <c r="H82" s="5">
        <v>34.5</v>
      </c>
      <c r="I82" s="5">
        <v>39.5</v>
      </c>
      <c r="J82" s="5" t="s">
        <v>153</v>
      </c>
      <c r="K82" s="5" t="s">
        <v>58</v>
      </c>
      <c r="L82" s="5" t="s">
        <v>25</v>
      </c>
      <c r="M82" s="5" t="s">
        <v>57</v>
      </c>
      <c r="O82" s="5" t="s">
        <v>1847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</row>
    <row r="83" spans="1:24">
      <c r="B83" s="42" t="str">
        <f>IF(A83="","",VLOOKUP(A83,'[1]Admit dates'!A:G,7))</f>
        <v/>
      </c>
      <c r="J83" s="5" t="s">
        <v>53</v>
      </c>
      <c r="K83" s="5" t="s">
        <v>154</v>
      </c>
      <c r="L83" s="5" t="s">
        <v>25</v>
      </c>
      <c r="M83" s="5" t="s">
        <v>23</v>
      </c>
      <c r="O83"/>
    </row>
    <row r="84" spans="1:24">
      <c r="B84" s="42" t="str">
        <f>IF(A84="","",VLOOKUP(A84,'[1]Admit dates'!A:G,7))</f>
        <v/>
      </c>
      <c r="J84" s="5" t="s">
        <v>155</v>
      </c>
      <c r="K84" s="5" t="s">
        <v>71</v>
      </c>
      <c r="L84" s="5" t="s">
        <v>98</v>
      </c>
      <c r="M84" s="5" t="s">
        <v>23</v>
      </c>
      <c r="O84"/>
    </row>
    <row r="85" spans="1:24">
      <c r="B85" s="42" t="str">
        <f>IF(A85="","",VLOOKUP(A85,'[1]Admit dates'!A:G,7))</f>
        <v/>
      </c>
      <c r="K85" s="5" t="s">
        <v>156</v>
      </c>
      <c r="L85" s="5" t="s">
        <v>25</v>
      </c>
      <c r="M85" s="5" t="s">
        <v>23</v>
      </c>
      <c r="O85"/>
    </row>
    <row r="86" spans="1:24">
      <c r="B86" s="42" t="str">
        <f>IF(A86="","",VLOOKUP(A86,'[1]Admit dates'!A:G,7))</f>
        <v/>
      </c>
      <c r="K86" s="5" t="s">
        <v>125</v>
      </c>
      <c r="L86" s="5" t="s">
        <v>25</v>
      </c>
      <c r="M86" s="5" t="s">
        <v>23</v>
      </c>
      <c r="O86"/>
    </row>
    <row r="87" spans="1:24">
      <c r="A87" s="5" t="s">
        <v>157</v>
      </c>
      <c r="B87" s="42">
        <f>IF(A87="","",VLOOKUP(A87,'[1]Admit dates'!A:G,7))</f>
        <v>39595</v>
      </c>
      <c r="C87" s="5" t="s">
        <v>158</v>
      </c>
      <c r="D87" s="5">
        <v>1</v>
      </c>
      <c r="E87" s="5" t="s">
        <v>14</v>
      </c>
      <c r="F87" s="5" t="s">
        <v>15</v>
      </c>
      <c r="G87" s="5" t="s">
        <v>52</v>
      </c>
      <c r="H87" s="5">
        <v>41</v>
      </c>
      <c r="I87" s="5">
        <v>42</v>
      </c>
      <c r="J87" s="5" t="s">
        <v>53</v>
      </c>
      <c r="K87" s="5" t="s">
        <v>58</v>
      </c>
      <c r="L87" s="5" t="s">
        <v>159</v>
      </c>
      <c r="M87" s="5" t="s">
        <v>57</v>
      </c>
      <c r="O87" s="5" t="s">
        <v>1847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1</v>
      </c>
      <c r="V87" s="6">
        <v>1</v>
      </c>
      <c r="W87" s="6">
        <v>0</v>
      </c>
      <c r="X87" s="6">
        <v>0</v>
      </c>
    </row>
    <row r="88" spans="1:24">
      <c r="B88" s="42" t="str">
        <f>IF(A88="","",VLOOKUP(A88,'[1]Admit dates'!A:G,7))</f>
        <v/>
      </c>
      <c r="K88" s="5" t="s">
        <v>58</v>
      </c>
      <c r="L88" s="5" t="s">
        <v>25</v>
      </c>
      <c r="M88" s="5" t="s">
        <v>57</v>
      </c>
      <c r="O88" s="5" t="s">
        <v>161</v>
      </c>
    </row>
    <row r="89" spans="1:24">
      <c r="B89" s="42" t="str">
        <f>IF(A89="","",VLOOKUP(A89,'[1]Admit dates'!A:G,7))</f>
        <v/>
      </c>
      <c r="K89" s="5" t="s">
        <v>31</v>
      </c>
      <c r="L89" s="5" t="s">
        <v>160</v>
      </c>
      <c r="M89" s="5" t="s">
        <v>57</v>
      </c>
      <c r="O89"/>
    </row>
    <row r="90" spans="1:24">
      <c r="B90" s="42" t="str">
        <f>IF(A90="","",VLOOKUP(A90,'[1]Admit dates'!A:G,7))</f>
        <v/>
      </c>
      <c r="K90" s="5" t="s">
        <v>58</v>
      </c>
      <c r="L90" s="5" t="s">
        <v>94</v>
      </c>
      <c r="M90" s="5" t="s">
        <v>57</v>
      </c>
      <c r="O90"/>
    </row>
    <row r="91" spans="1:24">
      <c r="B91" s="42" t="str">
        <f>IF(A91="","",VLOOKUP(A91,'[1]Admit dates'!A:G,7))</f>
        <v/>
      </c>
      <c r="K91" s="5" t="s">
        <v>34</v>
      </c>
      <c r="L91" s="5" t="s">
        <v>84</v>
      </c>
      <c r="M91" s="5" t="s">
        <v>161</v>
      </c>
      <c r="O91"/>
    </row>
    <row r="92" spans="1:24">
      <c r="B92" s="42" t="str">
        <f>IF(A92="","",VLOOKUP(A92,'[1]Admit dates'!A:G,7))</f>
        <v/>
      </c>
      <c r="K92" s="5" t="s">
        <v>83</v>
      </c>
      <c r="L92" s="5" t="s">
        <v>84</v>
      </c>
      <c r="M92" s="5" t="s">
        <v>162</v>
      </c>
      <c r="O92"/>
    </row>
    <row r="93" spans="1:24">
      <c r="A93" s="5" t="s">
        <v>163</v>
      </c>
      <c r="B93" s="42">
        <f>IF(A93="","",VLOOKUP(A93,'[1]Admit dates'!A:G,7))</f>
        <v>38788</v>
      </c>
      <c r="C93" s="5" t="s">
        <v>164</v>
      </c>
      <c r="D93" s="5">
        <v>0.3</v>
      </c>
      <c r="E93" s="5" t="s">
        <v>30</v>
      </c>
      <c r="F93" s="5" t="s">
        <v>15</v>
      </c>
      <c r="G93" s="5" t="s">
        <v>52</v>
      </c>
      <c r="H93" s="5">
        <v>33.5</v>
      </c>
      <c r="I93" s="5">
        <v>36.5</v>
      </c>
      <c r="J93" s="5" t="s">
        <v>30</v>
      </c>
      <c r="K93" s="5" t="s">
        <v>61</v>
      </c>
      <c r="L93" s="5" t="s">
        <v>47</v>
      </c>
      <c r="M93" s="5" t="s">
        <v>43</v>
      </c>
      <c r="O93" s="5" t="s">
        <v>938</v>
      </c>
      <c r="P93" s="6">
        <v>0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>
      <c r="B94" s="42" t="str">
        <f>IF(A94="","",VLOOKUP(A94,'[1]Admit dates'!A:G,7))</f>
        <v/>
      </c>
      <c r="J94" s="5" t="s">
        <v>165</v>
      </c>
      <c r="K94" s="5" t="s">
        <v>41</v>
      </c>
      <c r="L94" s="5" t="s">
        <v>139</v>
      </c>
      <c r="M94" s="5" t="s">
        <v>43</v>
      </c>
      <c r="O94"/>
    </row>
    <row r="95" spans="1:24">
      <c r="A95" s="5" t="s">
        <v>166</v>
      </c>
      <c r="B95" s="42">
        <f>IF(A95="","",VLOOKUP(A95,'[1]Admit dates'!A:G,7))</f>
        <v>39566</v>
      </c>
      <c r="C95" s="5" t="s">
        <v>167</v>
      </c>
      <c r="D95" s="5">
        <v>0.9</v>
      </c>
      <c r="E95" s="5" t="s">
        <v>14</v>
      </c>
      <c r="F95" s="5" t="s">
        <v>15</v>
      </c>
      <c r="G95" s="5" t="s">
        <v>16</v>
      </c>
      <c r="H95" s="5">
        <v>41.5</v>
      </c>
      <c r="I95" s="5">
        <v>41.5</v>
      </c>
      <c r="J95" s="5" t="s">
        <v>76</v>
      </c>
      <c r="K95" s="5" t="s">
        <v>77</v>
      </c>
      <c r="L95" s="5" t="s">
        <v>78</v>
      </c>
      <c r="M95" s="5" t="s">
        <v>23</v>
      </c>
      <c r="O95" s="5" t="s">
        <v>1847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1</v>
      </c>
      <c r="W95" s="6">
        <v>0</v>
      </c>
      <c r="X95" s="6">
        <v>0</v>
      </c>
    </row>
    <row r="96" spans="1:24">
      <c r="B96" s="42" t="str">
        <f>IF(A96="","",VLOOKUP(A96,'[1]Admit dates'!A:G,7))</f>
        <v/>
      </c>
      <c r="J96" s="5" t="s">
        <v>53</v>
      </c>
      <c r="K96" s="5" t="s">
        <v>31</v>
      </c>
      <c r="L96" s="5" t="s">
        <v>22</v>
      </c>
      <c r="M96" s="5" t="s">
        <v>57</v>
      </c>
      <c r="O96"/>
    </row>
    <row r="97" spans="1:24">
      <c r="B97" s="42" t="str">
        <f>IF(A97="","",VLOOKUP(A97,'[1]Admit dates'!A:G,7))</f>
        <v/>
      </c>
      <c r="K97" s="5" t="s">
        <v>125</v>
      </c>
      <c r="L97" s="5" t="s">
        <v>168</v>
      </c>
      <c r="M97" s="5" t="s">
        <v>20</v>
      </c>
      <c r="O97"/>
    </row>
    <row r="98" spans="1:24">
      <c r="B98" s="42" t="str">
        <f>IF(A98="","",VLOOKUP(A98,'[1]Admit dates'!A:G,7))</f>
        <v/>
      </c>
      <c r="K98" s="5" t="s">
        <v>125</v>
      </c>
      <c r="L98" s="5" t="s">
        <v>25</v>
      </c>
      <c r="M98" s="5" t="s">
        <v>57</v>
      </c>
      <c r="O98"/>
    </row>
    <row r="99" spans="1:24">
      <c r="A99" s="5" t="s">
        <v>169</v>
      </c>
      <c r="B99" s="42">
        <f>IF(A99="","",VLOOKUP(A99,'[1]Admit dates'!A:G,7))</f>
        <v>39546</v>
      </c>
      <c r="C99" s="5" t="s">
        <v>170</v>
      </c>
      <c r="D99" s="5">
        <v>0.9</v>
      </c>
      <c r="E99" s="5" t="s">
        <v>14</v>
      </c>
      <c r="F99" s="5" t="s">
        <v>15</v>
      </c>
      <c r="G99" s="5" t="s">
        <v>52</v>
      </c>
      <c r="H99" s="5">
        <v>27.5</v>
      </c>
      <c r="I99" s="5">
        <v>29.5</v>
      </c>
      <c r="J99" s="5" t="s">
        <v>37</v>
      </c>
      <c r="K99" s="5" t="s">
        <v>36</v>
      </c>
      <c r="L99" s="5" t="s">
        <v>19</v>
      </c>
      <c r="M99" s="5" t="s">
        <v>37</v>
      </c>
      <c r="O99" s="5" t="s">
        <v>37</v>
      </c>
      <c r="P99" s="6">
        <v>1</v>
      </c>
      <c r="Q99" s="6">
        <v>0</v>
      </c>
      <c r="R99" s="6">
        <v>0</v>
      </c>
      <c r="S99" s="6">
        <v>1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</row>
    <row r="100" spans="1:24">
      <c r="B100" s="42" t="str">
        <f>IF(A100="","",VLOOKUP(A100,'[1]Admit dates'!A:G,7))</f>
        <v/>
      </c>
      <c r="J100" s="5" t="s">
        <v>134</v>
      </c>
      <c r="K100" s="5" t="s">
        <v>111</v>
      </c>
      <c r="L100" s="5" t="s">
        <v>122</v>
      </c>
      <c r="M100" s="5" t="s">
        <v>23</v>
      </c>
      <c r="O100"/>
    </row>
    <row r="101" spans="1:24">
      <c r="B101" s="42" t="str">
        <f>IF(A101="","",VLOOKUP(A101,'[1]Admit dates'!A:G,7))</f>
        <v/>
      </c>
      <c r="K101" s="5" t="s">
        <v>24</v>
      </c>
      <c r="L101" s="5" t="s">
        <v>122</v>
      </c>
      <c r="M101" s="5" t="s">
        <v>23</v>
      </c>
      <c r="O101"/>
    </row>
    <row r="102" spans="1:24">
      <c r="A102" s="5" t="s">
        <v>171</v>
      </c>
      <c r="B102" s="42">
        <f>IF(A102="","",VLOOKUP(A102,'[1]Admit dates'!A:G,7))</f>
        <v>39550</v>
      </c>
      <c r="C102" s="5" t="s">
        <v>172</v>
      </c>
      <c r="D102" s="5">
        <v>1.3</v>
      </c>
      <c r="E102" s="5" t="s">
        <v>14</v>
      </c>
      <c r="F102" s="5" t="s">
        <v>15</v>
      </c>
      <c r="G102" s="5" t="s">
        <v>16</v>
      </c>
      <c r="H102" s="5">
        <v>37.5</v>
      </c>
      <c r="I102" s="5">
        <v>42</v>
      </c>
      <c r="J102" s="5" t="s">
        <v>43</v>
      </c>
      <c r="K102" s="5" t="s">
        <v>173</v>
      </c>
      <c r="L102" s="5" t="s">
        <v>168</v>
      </c>
      <c r="M102" s="5" t="s">
        <v>43</v>
      </c>
      <c r="O102" s="5" t="s">
        <v>938</v>
      </c>
      <c r="P102" s="6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</row>
    <row r="103" spans="1:24">
      <c r="B103" s="42" t="str">
        <f>IF(A103="","",VLOOKUP(A103,'[1]Admit dates'!A:G,7))</f>
        <v/>
      </c>
      <c r="K103" s="5" t="s">
        <v>31</v>
      </c>
      <c r="L103" s="5" t="s">
        <v>22</v>
      </c>
      <c r="M103" s="5" t="s">
        <v>43</v>
      </c>
      <c r="O103"/>
    </row>
    <row r="104" spans="1:24">
      <c r="B104" s="42" t="str">
        <f>IF(A104="","",VLOOKUP(A104,'[1]Admit dates'!A:G,7))</f>
        <v/>
      </c>
      <c r="K104" s="5" t="s">
        <v>174</v>
      </c>
      <c r="L104" s="5" t="s">
        <v>22</v>
      </c>
      <c r="M104" s="5" t="s">
        <v>43</v>
      </c>
      <c r="O104"/>
    </row>
    <row r="105" spans="1:24">
      <c r="A105" s="5" t="s">
        <v>175</v>
      </c>
      <c r="B105" s="42">
        <f>IF(A105="","",VLOOKUP(A105,'[1]Admit dates'!A:G,7))</f>
        <v>39564</v>
      </c>
      <c r="C105" s="5" t="s">
        <v>176</v>
      </c>
      <c r="D105" s="5">
        <v>1.3</v>
      </c>
      <c r="E105" s="5" t="s">
        <v>30</v>
      </c>
      <c r="F105" s="5" t="s">
        <v>15</v>
      </c>
      <c r="G105" s="5" t="s">
        <v>52</v>
      </c>
      <c r="H105" s="5">
        <v>36</v>
      </c>
      <c r="I105" s="5">
        <v>39.5</v>
      </c>
      <c r="J105" s="5" t="s">
        <v>30</v>
      </c>
      <c r="K105" s="5" t="s">
        <v>58</v>
      </c>
      <c r="L105" s="5" t="s">
        <v>25</v>
      </c>
      <c r="M105" s="5" t="s">
        <v>57</v>
      </c>
      <c r="O105" s="5" t="s">
        <v>1847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v>0</v>
      </c>
    </row>
    <row r="106" spans="1:24">
      <c r="B106" s="42" t="str">
        <f>IF(A106="","",VLOOKUP(A106,'[1]Admit dates'!A:G,7))</f>
        <v/>
      </c>
      <c r="J106" s="5" t="s">
        <v>53</v>
      </c>
      <c r="K106" s="5" t="s">
        <v>31</v>
      </c>
      <c r="L106" s="5" t="s">
        <v>22</v>
      </c>
      <c r="M106" s="5" t="s">
        <v>57</v>
      </c>
      <c r="O106"/>
    </row>
    <row r="107" spans="1:24">
      <c r="B107" s="42" t="str">
        <f>IF(A107="","",VLOOKUP(A107,'[1]Admit dates'!A:G,7))</f>
        <v/>
      </c>
      <c r="J107" s="5" t="s">
        <v>76</v>
      </c>
      <c r="M107" s="5"/>
      <c r="O107"/>
    </row>
    <row r="108" spans="1:24">
      <c r="A108" s="5" t="s">
        <v>177</v>
      </c>
      <c r="B108" s="42">
        <f>IF(A108="","",VLOOKUP(A108,'[1]Admit dates'!A:G,7))</f>
        <v>39453</v>
      </c>
      <c r="C108" s="5" t="s">
        <v>178</v>
      </c>
      <c r="D108" s="5">
        <v>0.5</v>
      </c>
      <c r="E108" s="5" t="s">
        <v>14</v>
      </c>
      <c r="F108" s="5" t="s">
        <v>142</v>
      </c>
      <c r="G108" s="5" t="s">
        <v>16</v>
      </c>
      <c r="H108" s="5">
        <v>33</v>
      </c>
      <c r="I108" s="5">
        <v>30</v>
      </c>
      <c r="K108" s="5" t="s">
        <v>36</v>
      </c>
      <c r="L108" s="5" t="s">
        <v>19</v>
      </c>
      <c r="M108" s="5" t="s">
        <v>37</v>
      </c>
      <c r="O108" s="5" t="s">
        <v>161</v>
      </c>
      <c r="P108" s="6">
        <v>1</v>
      </c>
      <c r="Q108" s="6">
        <v>1</v>
      </c>
      <c r="R108" s="6">
        <v>0</v>
      </c>
      <c r="S108" s="6">
        <v>0</v>
      </c>
      <c r="T108" s="6">
        <v>0</v>
      </c>
      <c r="U108" s="6">
        <v>1</v>
      </c>
      <c r="V108" s="6">
        <v>0</v>
      </c>
      <c r="W108" s="6">
        <v>0</v>
      </c>
      <c r="X108" s="6">
        <v>0</v>
      </c>
    </row>
    <row r="109" spans="1:24">
      <c r="B109" s="42" t="str">
        <f>IF(A109="","",VLOOKUP(A109,'[1]Admit dates'!A:G,7))</f>
        <v/>
      </c>
      <c r="K109" s="5" t="s">
        <v>143</v>
      </c>
      <c r="L109" s="5" t="s">
        <v>144</v>
      </c>
      <c r="M109" s="5" t="s">
        <v>23</v>
      </c>
      <c r="O109"/>
    </row>
    <row r="110" spans="1:24">
      <c r="B110" s="42" t="str">
        <f>IF(A110="","",VLOOKUP(A110,'[1]Admit dates'!A:G,7))</f>
        <v/>
      </c>
      <c r="K110" s="5" t="s">
        <v>34</v>
      </c>
      <c r="L110" s="5" t="s">
        <v>35</v>
      </c>
      <c r="M110" s="5" t="s">
        <v>23</v>
      </c>
      <c r="O110"/>
    </row>
    <row r="111" spans="1:24">
      <c r="B111" s="42" t="str">
        <f>IF(A111="","",VLOOKUP(A111,'[1]Admit dates'!A:G,7))</f>
        <v/>
      </c>
      <c r="K111" s="5" t="s">
        <v>180</v>
      </c>
      <c r="L111" s="5" t="s">
        <v>22</v>
      </c>
      <c r="M111" s="5" t="s">
        <v>43</v>
      </c>
      <c r="O111"/>
    </row>
    <row r="112" spans="1:24">
      <c r="B112" s="42" t="str">
        <f>IF(A112="","",VLOOKUP(A112,'[1]Admit dates'!A:G,7))</f>
        <v/>
      </c>
      <c r="K112" s="5" t="s">
        <v>181</v>
      </c>
      <c r="L112" s="5" t="s">
        <v>182</v>
      </c>
      <c r="M112" s="5" t="s">
        <v>183</v>
      </c>
      <c r="O112"/>
    </row>
    <row r="113" spans="1:24">
      <c r="B113" s="42" t="str">
        <f>IF(A113="","",VLOOKUP(A113,'[1]Admit dates'!A:G,7))</f>
        <v/>
      </c>
      <c r="K113" s="5" t="s">
        <v>184</v>
      </c>
      <c r="L113" s="5" t="s">
        <v>182</v>
      </c>
      <c r="M113" s="5" t="s">
        <v>183</v>
      </c>
      <c r="O113"/>
    </row>
    <row r="114" spans="1:24">
      <c r="B114" s="42" t="str">
        <f>IF(A114="","",VLOOKUP(A114,'[1]Admit dates'!A:G,7))</f>
        <v/>
      </c>
      <c r="K114" s="5" t="s">
        <v>147</v>
      </c>
      <c r="L114" s="5" t="s">
        <v>25</v>
      </c>
      <c r="M114" s="5" t="s">
        <v>148</v>
      </c>
      <c r="O114"/>
    </row>
    <row r="115" spans="1:24">
      <c r="B115" s="42" t="str">
        <f>IF(A115="","",VLOOKUP(A115,'[1]Admit dates'!A:G,7))</f>
        <v/>
      </c>
      <c r="K115" s="5" t="s">
        <v>24</v>
      </c>
      <c r="L115" s="5" t="s">
        <v>25</v>
      </c>
      <c r="M115" s="5" t="s">
        <v>148</v>
      </c>
      <c r="O115"/>
    </row>
    <row r="116" spans="1:24">
      <c r="B116" s="42" t="str">
        <f>IF(A116="","",VLOOKUP(A116,'[1]Admit dates'!A:G,7))</f>
        <v/>
      </c>
      <c r="K116" s="5" t="s">
        <v>149</v>
      </c>
      <c r="L116" s="5" t="s">
        <v>19</v>
      </c>
      <c r="M116" s="5" t="s">
        <v>37</v>
      </c>
      <c r="O116"/>
    </row>
    <row r="117" spans="1:24">
      <c r="A117" s="5" t="s">
        <v>185</v>
      </c>
      <c r="B117" s="42">
        <f>IF(A117="","",VLOOKUP(A117,'[1]Admit dates'!A:G,7))</f>
        <v>39533</v>
      </c>
      <c r="C117" s="5" t="s">
        <v>186</v>
      </c>
      <c r="D117" s="5">
        <v>0.8</v>
      </c>
      <c r="E117" s="5" t="s">
        <v>30</v>
      </c>
      <c r="F117" s="5" t="s">
        <v>15</v>
      </c>
      <c r="G117" s="5" t="s">
        <v>16</v>
      </c>
      <c r="H117" s="5">
        <v>29</v>
      </c>
      <c r="I117" s="5">
        <v>31</v>
      </c>
      <c r="J117" s="5" t="s">
        <v>30</v>
      </c>
      <c r="K117" s="5" t="s">
        <v>36</v>
      </c>
      <c r="L117" s="5" t="s">
        <v>19</v>
      </c>
      <c r="M117" s="5" t="s">
        <v>37</v>
      </c>
      <c r="O117" s="5" t="s">
        <v>37</v>
      </c>
      <c r="P117" s="6">
        <v>1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</row>
    <row r="118" spans="1:24">
      <c r="B118" s="42" t="str">
        <f>IF(A118="","",VLOOKUP(A118,'[1]Admit dates'!A:G,7))</f>
        <v/>
      </c>
      <c r="J118" s="5" t="s">
        <v>37</v>
      </c>
      <c r="M118" s="5"/>
      <c r="O118"/>
    </row>
    <row r="119" spans="1:24">
      <c r="A119" s="5" t="s">
        <v>187</v>
      </c>
      <c r="B119" s="42">
        <f>IF(A119="","",VLOOKUP(A119,'[1]Admit dates'!A:G,7))</f>
        <v>39524</v>
      </c>
      <c r="C119" s="5" t="s">
        <v>188</v>
      </c>
      <c r="D119" s="5">
        <v>0.6</v>
      </c>
      <c r="E119" s="5" t="s">
        <v>14</v>
      </c>
      <c r="F119" s="5" t="s">
        <v>15</v>
      </c>
      <c r="G119" s="5" t="s">
        <v>16</v>
      </c>
      <c r="H119" s="5">
        <v>44</v>
      </c>
      <c r="I119" s="5">
        <v>45</v>
      </c>
      <c r="J119" s="5" t="s">
        <v>53</v>
      </c>
      <c r="K119" s="5" t="s">
        <v>36</v>
      </c>
      <c r="L119" s="5" t="s">
        <v>19</v>
      </c>
      <c r="M119" s="5" t="s">
        <v>37</v>
      </c>
      <c r="O119" s="5" t="s">
        <v>1847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0</v>
      </c>
      <c r="X119" s="6">
        <v>0</v>
      </c>
    </row>
    <row r="120" spans="1:24">
      <c r="B120" s="42" t="str">
        <f>IF(A120="","",VLOOKUP(A120,'[1]Admit dates'!A:G,7))</f>
        <v/>
      </c>
      <c r="J120" s="5" t="s">
        <v>76</v>
      </c>
      <c r="K120" s="5" t="s">
        <v>31</v>
      </c>
      <c r="L120" s="5" t="s">
        <v>22</v>
      </c>
      <c r="M120" s="5" t="s">
        <v>76</v>
      </c>
      <c r="O120"/>
    </row>
    <row r="121" spans="1:24">
      <c r="B121" s="42" t="str">
        <f>IF(A121="","",VLOOKUP(A121,'[1]Admit dates'!A:G,7))</f>
        <v/>
      </c>
      <c r="K121" s="5" t="s">
        <v>58</v>
      </c>
      <c r="L121" s="5" t="s">
        <v>25</v>
      </c>
      <c r="M121" s="5" t="s">
        <v>57</v>
      </c>
      <c r="O121"/>
    </row>
    <row r="122" spans="1:24">
      <c r="B122" s="42" t="str">
        <f>IF(A122="","",VLOOKUP(A122,'[1]Admit dates'!A:G,7))</f>
        <v/>
      </c>
      <c r="K122" s="5" t="s">
        <v>138</v>
      </c>
      <c r="L122" s="5" t="s">
        <v>189</v>
      </c>
      <c r="M122" s="5" t="s">
        <v>76</v>
      </c>
      <c r="O122"/>
    </row>
    <row r="123" spans="1:24">
      <c r="A123" s="5" t="s">
        <v>190</v>
      </c>
      <c r="B123" s="42">
        <f>IF(A123="","",VLOOKUP(A123,'[1]Admit dates'!A:G,7))</f>
        <v>39520</v>
      </c>
      <c r="C123" s="5" t="s">
        <v>191</v>
      </c>
      <c r="D123" s="5">
        <v>0.4</v>
      </c>
      <c r="E123" s="5" t="s">
        <v>30</v>
      </c>
      <c r="F123" s="5" t="s">
        <v>15</v>
      </c>
      <c r="G123" s="5" t="s">
        <v>16</v>
      </c>
      <c r="H123" s="5">
        <v>35</v>
      </c>
      <c r="I123" s="5">
        <v>30.5</v>
      </c>
      <c r="J123" s="5" t="s">
        <v>30</v>
      </c>
      <c r="K123" s="5" t="s">
        <v>36</v>
      </c>
      <c r="L123" s="5" t="s">
        <v>19</v>
      </c>
      <c r="M123" s="5" t="s">
        <v>37</v>
      </c>
      <c r="O123" s="5" t="s">
        <v>37</v>
      </c>
      <c r="P123" s="6">
        <v>1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</row>
    <row r="124" spans="1:24">
      <c r="B124" s="42" t="str">
        <f>IF(A124="","",VLOOKUP(A124,'[1]Admit dates'!A:G,7))</f>
        <v/>
      </c>
      <c r="J124" s="5" t="s">
        <v>37</v>
      </c>
      <c r="K124" s="5" t="s">
        <v>38</v>
      </c>
      <c r="L124" s="5" t="s">
        <v>49</v>
      </c>
      <c r="M124" s="5" t="s">
        <v>63</v>
      </c>
      <c r="O124"/>
    </row>
    <row r="125" spans="1:24">
      <c r="A125" s="5" t="s">
        <v>192</v>
      </c>
      <c r="B125" s="42">
        <f>IF(A125="","",VLOOKUP(A125,'[1]Admit dates'!A:G,7))</f>
        <v>39534</v>
      </c>
      <c r="C125" s="5" t="s">
        <v>193</v>
      </c>
      <c r="D125" s="5">
        <v>0.5</v>
      </c>
      <c r="E125" s="5" t="s">
        <v>14</v>
      </c>
      <c r="F125" s="5" t="s">
        <v>15</v>
      </c>
      <c r="G125" s="5" t="s">
        <v>52</v>
      </c>
      <c r="H125" s="5">
        <v>31.5</v>
      </c>
      <c r="I125" s="5">
        <v>36</v>
      </c>
      <c r="J125" s="5" t="s">
        <v>17</v>
      </c>
      <c r="K125" s="5" t="s">
        <v>36</v>
      </c>
      <c r="L125" s="5" t="s">
        <v>19</v>
      </c>
      <c r="M125" s="5" t="s">
        <v>37</v>
      </c>
      <c r="O125" s="5" t="s">
        <v>1855</v>
      </c>
      <c r="P125" s="6">
        <v>1</v>
      </c>
      <c r="Q125" s="6">
        <v>0</v>
      </c>
      <c r="R125" s="6">
        <v>0</v>
      </c>
      <c r="S125" s="6">
        <v>0</v>
      </c>
      <c r="T125" s="6">
        <v>1</v>
      </c>
      <c r="U125" s="6">
        <v>0</v>
      </c>
      <c r="V125" s="6">
        <v>0</v>
      </c>
      <c r="W125" s="6">
        <v>0</v>
      </c>
      <c r="X125" s="6">
        <v>0</v>
      </c>
    </row>
    <row r="126" spans="1:24">
      <c r="B126" s="42" t="str">
        <f>IF(A126="","",VLOOKUP(A126,'[1]Admit dates'!A:G,7))</f>
        <v/>
      </c>
      <c r="J126" s="5" t="s">
        <v>37</v>
      </c>
      <c r="K126" s="5" t="s">
        <v>26</v>
      </c>
      <c r="L126" s="5" t="s">
        <v>27</v>
      </c>
      <c r="M126" s="5" t="s">
        <v>20</v>
      </c>
      <c r="O126"/>
    </row>
    <row r="127" spans="1:24">
      <c r="B127" s="42" t="str">
        <f>IF(A127="","",VLOOKUP(A127,'[1]Admit dates'!A:G,7))</f>
        <v/>
      </c>
      <c r="K127" s="5" t="s">
        <v>154</v>
      </c>
      <c r="L127" s="5" t="s">
        <v>25</v>
      </c>
      <c r="M127" s="5" t="s">
        <v>63</v>
      </c>
      <c r="O127"/>
    </row>
    <row r="128" spans="1:24">
      <c r="B128" s="42" t="str">
        <f>IF(A128="","",VLOOKUP(A128,'[1]Admit dates'!A:G,7))</f>
        <v/>
      </c>
      <c r="K128" s="5" t="s">
        <v>21</v>
      </c>
      <c r="L128" s="5" t="s">
        <v>194</v>
      </c>
      <c r="M128" s="5" t="s">
        <v>23</v>
      </c>
      <c r="O128"/>
    </row>
    <row r="129" spans="1:24">
      <c r="A129" s="5" t="s">
        <v>195</v>
      </c>
      <c r="B129" s="42">
        <f>IF(A129="","",VLOOKUP(A129,'[1]Admit dates'!A:G,7))</f>
        <v>39537</v>
      </c>
      <c r="C129" s="5" t="s">
        <v>196</v>
      </c>
      <c r="D129" s="5">
        <v>0.8</v>
      </c>
      <c r="E129" s="5" t="s">
        <v>14</v>
      </c>
      <c r="F129" s="5" t="s">
        <v>15</v>
      </c>
      <c r="G129" s="5" t="s">
        <v>16</v>
      </c>
      <c r="H129" s="5">
        <v>36.5</v>
      </c>
      <c r="I129" s="5">
        <v>38</v>
      </c>
      <c r="J129" s="5" t="s">
        <v>37</v>
      </c>
      <c r="K129" s="5" t="s">
        <v>197</v>
      </c>
      <c r="L129" s="5" t="s">
        <v>146</v>
      </c>
      <c r="M129" s="5" t="s">
        <v>23</v>
      </c>
      <c r="O129" s="5" t="s">
        <v>1871</v>
      </c>
      <c r="P129" s="6">
        <v>1</v>
      </c>
      <c r="Q129" s="6">
        <v>1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</row>
    <row r="130" spans="1:24">
      <c r="B130" s="42" t="str">
        <f>IF(A130="","",VLOOKUP(A130,'[1]Admit dates'!A:G,7))</f>
        <v/>
      </c>
      <c r="J130" s="5" t="s">
        <v>81</v>
      </c>
      <c r="K130" s="5" t="s">
        <v>38</v>
      </c>
      <c r="L130" s="5" t="s">
        <v>198</v>
      </c>
      <c r="M130" s="5" t="s">
        <v>43</v>
      </c>
      <c r="O130"/>
    </row>
    <row r="131" spans="1:24">
      <c r="B131" s="42" t="str">
        <f>IF(A131="","",VLOOKUP(A131,'[1]Admit dates'!A:G,7))</f>
        <v/>
      </c>
      <c r="K131" s="5" t="s">
        <v>36</v>
      </c>
      <c r="L131" s="5" t="s">
        <v>19</v>
      </c>
      <c r="M131" s="5" t="s">
        <v>37</v>
      </c>
      <c r="O131"/>
    </row>
    <row r="132" spans="1:24">
      <c r="B132" s="42" t="str">
        <f>IF(A132="","",VLOOKUP(A132,'[1]Admit dates'!A:G,7))</f>
        <v/>
      </c>
      <c r="K132" s="5" t="s">
        <v>199</v>
      </c>
      <c r="L132" s="5" t="s">
        <v>96</v>
      </c>
      <c r="M132" s="5" t="s">
        <v>23</v>
      </c>
      <c r="O132"/>
    </row>
    <row r="133" spans="1:24">
      <c r="B133" s="42" t="str">
        <f>IF(A133="","",VLOOKUP(A133,'[1]Admit dates'!A:G,7))</f>
        <v/>
      </c>
      <c r="K133" s="5" t="s">
        <v>92</v>
      </c>
      <c r="L133" s="5" t="s">
        <v>84</v>
      </c>
      <c r="M133" s="5" t="s">
        <v>85</v>
      </c>
      <c r="O133"/>
    </row>
    <row r="134" spans="1:24">
      <c r="B134" s="42" t="str">
        <f>IF(A134="","",VLOOKUP(A134,'[1]Admit dates'!A:G,7))</f>
        <v/>
      </c>
      <c r="K134" s="5" t="s">
        <v>34</v>
      </c>
      <c r="L134" s="5" t="s">
        <v>25</v>
      </c>
      <c r="M134" s="5" t="s">
        <v>63</v>
      </c>
      <c r="O134"/>
    </row>
    <row r="135" spans="1:24">
      <c r="A135" s="5" t="s">
        <v>200</v>
      </c>
      <c r="B135" s="42">
        <f>IF(A135="","",VLOOKUP(A135,'[1]Admit dates'!A:G,7))</f>
        <v>39452</v>
      </c>
      <c r="C135" s="5" t="s">
        <v>201</v>
      </c>
      <c r="D135" s="5">
        <v>0.4</v>
      </c>
      <c r="E135" s="5" t="s">
        <v>14</v>
      </c>
      <c r="F135" s="5" t="s">
        <v>142</v>
      </c>
      <c r="G135" s="5" t="s">
        <v>16</v>
      </c>
      <c r="H135" s="5">
        <v>40</v>
      </c>
      <c r="I135" s="5">
        <v>40</v>
      </c>
      <c r="J135" s="5" t="s">
        <v>179</v>
      </c>
      <c r="K135" s="5" t="s">
        <v>36</v>
      </c>
      <c r="L135" s="5" t="s">
        <v>19</v>
      </c>
      <c r="M135" s="5" t="s">
        <v>37</v>
      </c>
      <c r="O135" s="5" t="s">
        <v>37</v>
      </c>
      <c r="P135" s="6">
        <v>1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</row>
    <row r="136" spans="1:24">
      <c r="B136" s="42" t="str">
        <f>IF(A136="","",VLOOKUP(A136,'[1]Admit dates'!A:G,7))</f>
        <v/>
      </c>
      <c r="J136" s="5" t="s">
        <v>37</v>
      </c>
      <c r="K136" s="5" t="s">
        <v>111</v>
      </c>
      <c r="L136" s="5" t="s">
        <v>146</v>
      </c>
      <c r="M136" s="5" t="s">
        <v>119</v>
      </c>
      <c r="O136"/>
    </row>
    <row r="137" spans="1:24">
      <c r="A137" s="5" t="s">
        <v>202</v>
      </c>
      <c r="B137" s="42">
        <f>IF(A137="","",VLOOKUP(A137,'[1]Admit dates'!A:G,7))</f>
        <v>39516</v>
      </c>
      <c r="C137" s="5" t="s">
        <v>203</v>
      </c>
      <c r="D137" s="5">
        <v>2</v>
      </c>
      <c r="E137" s="5" t="s">
        <v>30</v>
      </c>
      <c r="F137" s="5" t="s">
        <v>15</v>
      </c>
      <c r="G137" s="5" t="s">
        <v>52</v>
      </c>
      <c r="H137" s="5">
        <v>55</v>
      </c>
      <c r="I137" s="5">
        <v>55</v>
      </c>
      <c r="J137" s="5" t="s">
        <v>30</v>
      </c>
      <c r="K137" s="5" t="s">
        <v>61</v>
      </c>
      <c r="L137" s="5" t="s">
        <v>39</v>
      </c>
      <c r="M137" s="5" t="s">
        <v>43</v>
      </c>
      <c r="O137" s="5" t="s">
        <v>1855</v>
      </c>
      <c r="P137" s="6">
        <v>0</v>
      </c>
      <c r="Q137" s="6">
        <v>1</v>
      </c>
      <c r="R137" s="6">
        <v>0</v>
      </c>
      <c r="S137" s="6">
        <v>0</v>
      </c>
      <c r="T137" s="6">
        <v>1</v>
      </c>
      <c r="U137" s="6">
        <v>0</v>
      </c>
      <c r="V137" s="6">
        <v>0</v>
      </c>
      <c r="W137" s="6">
        <v>0</v>
      </c>
      <c r="X137" s="6">
        <v>0</v>
      </c>
    </row>
    <row r="138" spans="1:24">
      <c r="B138" s="42" t="str">
        <f>IF(A138="","",VLOOKUP(A138,'[1]Admit dates'!A:G,7))</f>
        <v/>
      </c>
      <c r="J138" s="5" t="s">
        <v>43</v>
      </c>
      <c r="K138" s="5" t="s">
        <v>38</v>
      </c>
      <c r="L138" s="5" t="s">
        <v>43</v>
      </c>
      <c r="M138" s="5" t="s">
        <v>43</v>
      </c>
      <c r="O138"/>
    </row>
    <row r="139" spans="1:24">
      <c r="B139" s="42" t="str">
        <f>IF(A139="","",VLOOKUP(A139,'[1]Admit dates'!A:G,7))</f>
        <v/>
      </c>
      <c r="J139" s="5" t="s">
        <v>17</v>
      </c>
      <c r="K139" s="5" t="s">
        <v>18</v>
      </c>
      <c r="L139" s="5" t="s">
        <v>19</v>
      </c>
      <c r="M139" s="5" t="s">
        <v>20</v>
      </c>
      <c r="O139"/>
    </row>
    <row r="140" spans="1:24">
      <c r="B140" s="42" t="str">
        <f>IF(A140="","",VLOOKUP(A140,'[1]Admit dates'!A:G,7))</f>
        <v/>
      </c>
      <c r="K140" s="5" t="s">
        <v>26</v>
      </c>
      <c r="L140" s="5" t="s">
        <v>27</v>
      </c>
      <c r="M140" s="5" t="s">
        <v>20</v>
      </c>
      <c r="O140"/>
    </row>
    <row r="141" spans="1:24">
      <c r="A141" s="5" t="s">
        <v>204</v>
      </c>
      <c r="B141" s="42">
        <f>IF(A141="","",VLOOKUP(A141,'[1]Admit dates'!A:G,7))</f>
        <v>38943</v>
      </c>
      <c r="C141" s="5" t="s">
        <v>205</v>
      </c>
      <c r="D141" s="5">
        <v>0.5</v>
      </c>
      <c r="E141" s="5" t="s">
        <v>14</v>
      </c>
      <c r="F141" s="5" t="s">
        <v>107</v>
      </c>
      <c r="G141" s="5" t="s">
        <v>16</v>
      </c>
      <c r="H141" s="5">
        <v>73.5</v>
      </c>
      <c r="I141" s="5">
        <v>73.5</v>
      </c>
      <c r="J141" s="5" t="s">
        <v>206</v>
      </c>
      <c r="K141" s="5" t="s">
        <v>31</v>
      </c>
      <c r="L141" s="5" t="s">
        <v>25</v>
      </c>
      <c r="M141" s="5" t="s">
        <v>207</v>
      </c>
      <c r="N141" s="5" t="s">
        <v>1872</v>
      </c>
      <c r="O141" s="5" t="s">
        <v>1856</v>
      </c>
      <c r="P141" s="6">
        <v>0</v>
      </c>
      <c r="Q141" s="6">
        <v>0</v>
      </c>
      <c r="R141" s="6">
        <v>0</v>
      </c>
      <c r="S141" s="6">
        <v>1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</row>
    <row r="142" spans="1:24">
      <c r="B142" s="42" t="str">
        <f>IF(A142="","",VLOOKUP(A142,'[1]Admit dates'!A:G,7))</f>
        <v/>
      </c>
      <c r="J142" s="5" t="s">
        <v>37</v>
      </c>
      <c r="K142" s="5" t="s">
        <v>111</v>
      </c>
      <c r="L142" s="5" t="s">
        <v>25</v>
      </c>
      <c r="M142" s="5" t="s">
        <v>208</v>
      </c>
      <c r="O142"/>
    </row>
    <row r="143" spans="1:24">
      <c r="B143" s="42" t="str">
        <f>IF(A143="","",VLOOKUP(A143,'[1]Admit dates'!A:G,7))</f>
        <v/>
      </c>
      <c r="K143" s="5" t="s">
        <v>209</v>
      </c>
      <c r="L143" s="5" t="s">
        <v>25</v>
      </c>
      <c r="M143" s="5" t="s">
        <v>23</v>
      </c>
      <c r="O143"/>
    </row>
    <row r="144" spans="1:24">
      <c r="B144" s="42" t="str">
        <f>IF(A144="","",VLOOKUP(A144,'[1]Admit dates'!A:G,7))</f>
        <v/>
      </c>
      <c r="K144" s="5" t="s">
        <v>92</v>
      </c>
      <c r="L144" s="5" t="s">
        <v>25</v>
      </c>
      <c r="M144" s="5" t="s">
        <v>23</v>
      </c>
      <c r="O144"/>
    </row>
    <row r="145" spans="1:24">
      <c r="A145" s="5" t="s">
        <v>210</v>
      </c>
      <c r="B145" s="42">
        <f>IF(A145="","",VLOOKUP(A145,'[1]Admit dates'!A:G,7))</f>
        <v>39532</v>
      </c>
      <c r="C145" s="5" t="s">
        <v>211</v>
      </c>
      <c r="D145" s="5">
        <v>0.6</v>
      </c>
      <c r="E145" s="5" t="s">
        <v>14</v>
      </c>
      <c r="F145" s="5" t="s">
        <v>15</v>
      </c>
      <c r="G145" s="5" t="s">
        <v>16</v>
      </c>
      <c r="H145" s="5">
        <v>38</v>
      </c>
      <c r="I145" s="5">
        <v>40.5</v>
      </c>
      <c r="J145" s="5" t="s">
        <v>37</v>
      </c>
      <c r="K145" s="5" t="s">
        <v>36</v>
      </c>
      <c r="L145" s="5" t="s">
        <v>19</v>
      </c>
      <c r="M145" s="5" t="s">
        <v>37</v>
      </c>
      <c r="O145" s="5" t="s">
        <v>37</v>
      </c>
      <c r="P145" s="6">
        <v>1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</row>
    <row r="146" spans="1:24">
      <c r="B146" s="42" t="str">
        <f>IF(A146="","",VLOOKUP(A146,'[1]Admit dates'!A:G,7))</f>
        <v/>
      </c>
      <c r="K146" s="5" t="s">
        <v>111</v>
      </c>
      <c r="L146" s="5" t="s">
        <v>39</v>
      </c>
      <c r="M146" s="5" t="s">
        <v>212</v>
      </c>
      <c r="O146"/>
    </row>
    <row r="147" spans="1:24">
      <c r="A147" s="5" t="s">
        <v>213</v>
      </c>
      <c r="B147" s="42">
        <f>IF(A147="","",VLOOKUP(A147,'[1]Admit dates'!A:G,7))</f>
        <v>39524</v>
      </c>
      <c r="C147" s="5" t="s">
        <v>214</v>
      </c>
      <c r="D147" s="5">
        <v>1.5</v>
      </c>
      <c r="E147" s="5" t="s">
        <v>14</v>
      </c>
      <c r="F147" s="5" t="s">
        <v>15</v>
      </c>
      <c r="G147" s="5" t="s">
        <v>16</v>
      </c>
      <c r="H147" s="5">
        <v>38.5</v>
      </c>
      <c r="I147" s="5">
        <v>40.5</v>
      </c>
      <c r="J147" s="5" t="s">
        <v>17</v>
      </c>
      <c r="K147" s="5" t="s">
        <v>18</v>
      </c>
      <c r="L147" s="5" t="s">
        <v>19</v>
      </c>
      <c r="M147" s="5" t="s">
        <v>20</v>
      </c>
      <c r="O147" s="5" t="s">
        <v>1855</v>
      </c>
      <c r="P147" s="6">
        <v>0</v>
      </c>
      <c r="Q147" s="6">
        <v>0</v>
      </c>
      <c r="R147" s="6">
        <v>0</v>
      </c>
      <c r="S147" s="6">
        <v>0</v>
      </c>
      <c r="T147" s="6">
        <v>1</v>
      </c>
      <c r="U147" s="6">
        <v>0</v>
      </c>
      <c r="V147" s="6">
        <v>0</v>
      </c>
      <c r="W147" s="6">
        <v>0</v>
      </c>
      <c r="X147" s="6">
        <v>0</v>
      </c>
    </row>
    <row r="148" spans="1:24">
      <c r="B148" s="42" t="str">
        <f>IF(A148="","",VLOOKUP(A148,'[1]Admit dates'!A:G,7))</f>
        <v/>
      </c>
      <c r="K148" s="5" t="s">
        <v>26</v>
      </c>
      <c r="L148" s="5" t="s">
        <v>27</v>
      </c>
      <c r="M148" s="5" t="s">
        <v>20</v>
      </c>
      <c r="O148"/>
    </row>
    <row r="149" spans="1:24">
      <c r="A149" s="5" t="s">
        <v>215</v>
      </c>
      <c r="B149" s="42">
        <f>IF(A149="","",VLOOKUP(A149,'[1]Admit dates'!A:G,7))</f>
        <v>39546</v>
      </c>
      <c r="C149" s="5" t="s">
        <v>216</v>
      </c>
      <c r="D149" s="5">
        <v>0.8</v>
      </c>
      <c r="E149" s="5" t="s">
        <v>30</v>
      </c>
      <c r="F149" s="5" t="s">
        <v>15</v>
      </c>
      <c r="G149" s="5" t="s">
        <v>52</v>
      </c>
      <c r="H149" s="5">
        <v>35</v>
      </c>
      <c r="I149" s="5">
        <v>35</v>
      </c>
      <c r="J149" s="5" t="s">
        <v>30</v>
      </c>
      <c r="K149" s="5" t="s">
        <v>217</v>
      </c>
      <c r="L149" s="5" t="s">
        <v>32</v>
      </c>
      <c r="M149" s="5" t="s">
        <v>134</v>
      </c>
      <c r="O149" s="5" t="s">
        <v>1856</v>
      </c>
      <c r="P149" s="6">
        <v>1</v>
      </c>
      <c r="Q149" s="6">
        <v>0</v>
      </c>
      <c r="R149" s="6">
        <v>0</v>
      </c>
      <c r="S149" s="6">
        <v>1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</row>
    <row r="150" spans="1:24">
      <c r="B150" s="42" t="str">
        <f>IF(A150="","",VLOOKUP(A150,'[1]Admit dates'!A:G,7))</f>
        <v/>
      </c>
      <c r="J150" s="5" t="s">
        <v>134</v>
      </c>
      <c r="K150" s="5" t="s">
        <v>92</v>
      </c>
      <c r="L150" s="5" t="s">
        <v>22</v>
      </c>
      <c r="M150" s="5" t="s">
        <v>134</v>
      </c>
      <c r="O150"/>
    </row>
    <row r="151" spans="1:24">
      <c r="B151" s="42" t="str">
        <f>IF(A151="","",VLOOKUP(A151,'[1]Admit dates'!A:G,7))</f>
        <v/>
      </c>
      <c r="K151" s="5" t="s">
        <v>36</v>
      </c>
      <c r="L151" s="5" t="s">
        <v>19</v>
      </c>
      <c r="M151" s="5" t="s">
        <v>37</v>
      </c>
      <c r="O151"/>
    </row>
    <row r="152" spans="1:24">
      <c r="B152" s="42" t="str">
        <f>IF(A152="","",VLOOKUP(A152,'[1]Admit dates'!A:G,7))</f>
        <v/>
      </c>
      <c r="K152" s="5" t="s">
        <v>54</v>
      </c>
      <c r="L152" s="5" t="s">
        <v>25</v>
      </c>
      <c r="M152" s="5" t="s">
        <v>23</v>
      </c>
      <c r="O152"/>
    </row>
    <row r="153" spans="1:24">
      <c r="B153" s="42" t="str">
        <f>IF(A153="","",VLOOKUP(A153,'[1]Admit dates'!A:G,7))</f>
        <v/>
      </c>
      <c r="K153" s="5" t="s">
        <v>218</v>
      </c>
      <c r="L153" s="5" t="s">
        <v>194</v>
      </c>
      <c r="M153" s="5" t="s">
        <v>23</v>
      </c>
      <c r="O153"/>
    </row>
    <row r="154" spans="1:24">
      <c r="A154" s="5" t="s">
        <v>219</v>
      </c>
      <c r="B154" s="42">
        <f>IF(A154="","",VLOOKUP(A154,'[1]Admit dates'!A:G,7))</f>
        <v>38824</v>
      </c>
      <c r="C154" s="5" t="s">
        <v>220</v>
      </c>
      <c r="E154" s="5" t="s">
        <v>30</v>
      </c>
      <c r="F154" s="5" t="s">
        <v>15</v>
      </c>
      <c r="G154" s="5" t="s">
        <v>16</v>
      </c>
      <c r="H154" s="5">
        <v>29.2</v>
      </c>
      <c r="I154" s="5">
        <v>32</v>
      </c>
      <c r="J154" s="5" t="s">
        <v>30</v>
      </c>
      <c r="K154" s="5" t="s">
        <v>36</v>
      </c>
      <c r="L154" s="5" t="s">
        <v>19</v>
      </c>
      <c r="M154" s="5" t="s">
        <v>37</v>
      </c>
      <c r="O154" s="5" t="s">
        <v>37</v>
      </c>
      <c r="P154" s="6">
        <v>1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</row>
    <row r="155" spans="1:24">
      <c r="B155" s="42" t="str">
        <f>IF(A155="","",VLOOKUP(A155,'[1]Admit dates'!A:G,7))</f>
        <v/>
      </c>
      <c r="J155" s="5" t="s">
        <v>37</v>
      </c>
      <c r="M155" s="5"/>
      <c r="O155"/>
    </row>
    <row r="156" spans="1:24">
      <c r="A156" s="5" t="s">
        <v>221</v>
      </c>
      <c r="B156" s="42">
        <f>IF(A156="","",VLOOKUP(A156,'[1]Admit dates'!A:G,7))</f>
        <v>38820</v>
      </c>
      <c r="C156" s="5" t="s">
        <v>222</v>
      </c>
      <c r="D156" s="5">
        <v>0.8</v>
      </c>
      <c r="E156" s="5" t="s">
        <v>14</v>
      </c>
      <c r="F156" s="5" t="s">
        <v>15</v>
      </c>
      <c r="G156" s="5" t="s">
        <v>52</v>
      </c>
      <c r="H156" s="5">
        <v>33</v>
      </c>
      <c r="I156" s="5">
        <v>33</v>
      </c>
      <c r="J156" s="5" t="s">
        <v>17</v>
      </c>
      <c r="K156" s="5" t="s">
        <v>18</v>
      </c>
      <c r="L156" s="5" t="s">
        <v>19</v>
      </c>
      <c r="M156" s="5" t="s">
        <v>20</v>
      </c>
      <c r="O156" s="5" t="s">
        <v>1855</v>
      </c>
      <c r="P156" s="6">
        <v>1</v>
      </c>
      <c r="Q156" s="6">
        <v>0</v>
      </c>
      <c r="R156" s="6">
        <v>0</v>
      </c>
      <c r="S156" s="6">
        <v>0</v>
      </c>
      <c r="T156" s="6">
        <v>1</v>
      </c>
      <c r="U156" s="6">
        <v>0</v>
      </c>
      <c r="V156" s="6">
        <v>0</v>
      </c>
      <c r="W156" s="6">
        <v>0</v>
      </c>
      <c r="X156" s="6">
        <v>0</v>
      </c>
    </row>
    <row r="157" spans="1:24">
      <c r="B157" s="42" t="str">
        <f>IF(A157="","",VLOOKUP(A157,'[1]Admit dates'!A:G,7))</f>
        <v/>
      </c>
      <c r="J157" s="5" t="s">
        <v>37</v>
      </c>
      <c r="K157" s="5" t="s">
        <v>36</v>
      </c>
      <c r="L157" s="5" t="s">
        <v>19</v>
      </c>
      <c r="M157" s="5" t="s">
        <v>37</v>
      </c>
      <c r="O157"/>
    </row>
    <row r="158" spans="1:24">
      <c r="A158" s="5" t="s">
        <v>223</v>
      </c>
      <c r="B158" s="42">
        <f>IF(A158="","",VLOOKUP(A158,'[1]Admit dates'!A:G,7))</f>
        <v>39503</v>
      </c>
      <c r="C158" s="5" t="s">
        <v>224</v>
      </c>
      <c r="D158" s="5">
        <v>4.7</v>
      </c>
      <c r="E158" s="5" t="s">
        <v>14</v>
      </c>
      <c r="F158" s="5" t="s">
        <v>15</v>
      </c>
      <c r="G158" s="5" t="s">
        <v>52</v>
      </c>
      <c r="H158" s="5">
        <v>103</v>
      </c>
      <c r="I158" s="5">
        <v>103</v>
      </c>
      <c r="J158" s="5" t="s">
        <v>43</v>
      </c>
      <c r="K158" s="5" t="s">
        <v>225</v>
      </c>
      <c r="L158" s="5" t="s">
        <v>39</v>
      </c>
      <c r="M158" s="5" t="s">
        <v>43</v>
      </c>
      <c r="O158" s="5" t="s">
        <v>938</v>
      </c>
      <c r="P158" s="6">
        <v>0</v>
      </c>
      <c r="Q158" s="6">
        <v>1</v>
      </c>
      <c r="R158" s="6">
        <v>0</v>
      </c>
      <c r="S158" s="6">
        <v>1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</row>
    <row r="159" spans="1:24">
      <c r="B159" s="42" t="str">
        <f>IF(A159="","",VLOOKUP(A159,'[1]Admit dates'!A:G,7))</f>
        <v/>
      </c>
      <c r="J159" s="5" t="s">
        <v>134</v>
      </c>
      <c r="K159" s="5" t="s">
        <v>225</v>
      </c>
      <c r="L159" s="5" t="s">
        <v>101</v>
      </c>
      <c r="M159" s="5" t="s">
        <v>63</v>
      </c>
      <c r="O159"/>
    </row>
    <row r="160" spans="1:24">
      <c r="B160" s="42" t="str">
        <f>IF(A160="","",VLOOKUP(A160,'[1]Admit dates'!A:G,7))</f>
        <v/>
      </c>
      <c r="K160" s="5" t="s">
        <v>226</v>
      </c>
      <c r="L160" s="5" t="s">
        <v>101</v>
      </c>
      <c r="M160" s="5" t="s">
        <v>63</v>
      </c>
      <c r="O160"/>
    </row>
    <row r="161" spans="1:24">
      <c r="B161" s="42" t="str">
        <f>IF(A161="","",VLOOKUP(A161,'[1]Admit dates'!A:G,7))</f>
        <v/>
      </c>
      <c r="K161" s="5" t="s">
        <v>227</v>
      </c>
      <c r="L161" s="5" t="s">
        <v>101</v>
      </c>
      <c r="M161" s="5" t="s">
        <v>63</v>
      </c>
      <c r="O161"/>
    </row>
    <row r="162" spans="1:24">
      <c r="B162" s="42" t="str">
        <f>IF(A162="","",VLOOKUP(A162,'[1]Admit dates'!A:G,7))</f>
        <v/>
      </c>
      <c r="K162" s="5" t="s">
        <v>228</v>
      </c>
      <c r="L162" s="5" t="s">
        <v>101</v>
      </c>
      <c r="M162" s="5" t="s">
        <v>63</v>
      </c>
      <c r="O162"/>
    </row>
    <row r="163" spans="1:24">
      <c r="A163" s="5" t="s">
        <v>229</v>
      </c>
      <c r="B163" s="42">
        <f>IF(A163="","",VLOOKUP(A163,'[1]Admit dates'!A:G,7))</f>
        <v>39536</v>
      </c>
      <c r="C163" s="5" t="s">
        <v>230</v>
      </c>
      <c r="D163" s="5">
        <v>0.3</v>
      </c>
      <c r="E163" s="5" t="s">
        <v>14</v>
      </c>
      <c r="F163" s="5" t="s">
        <v>15</v>
      </c>
      <c r="G163" s="5" t="s">
        <v>16</v>
      </c>
      <c r="H163" s="5">
        <v>31</v>
      </c>
      <c r="I163" s="5">
        <v>32</v>
      </c>
      <c r="J163" s="5" t="s">
        <v>37</v>
      </c>
      <c r="K163" s="5" t="s">
        <v>36</v>
      </c>
      <c r="L163" s="5" t="s">
        <v>19</v>
      </c>
      <c r="M163" s="5" t="s">
        <v>37</v>
      </c>
      <c r="O163" s="5" t="s">
        <v>37</v>
      </c>
      <c r="P163" s="6">
        <v>1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</row>
    <row r="164" spans="1:24">
      <c r="A164" s="5" t="s">
        <v>231</v>
      </c>
      <c r="B164" s="42">
        <f>IF(A164="","",VLOOKUP(A164,'[1]Admit dates'!A:G,7))</f>
        <v>38814</v>
      </c>
      <c r="C164" s="5" t="s">
        <v>232</v>
      </c>
      <c r="D164" s="5">
        <v>0.6</v>
      </c>
      <c r="E164" s="5" t="s">
        <v>14</v>
      </c>
      <c r="F164" s="5" t="s">
        <v>15</v>
      </c>
      <c r="G164" s="5" t="s">
        <v>16</v>
      </c>
      <c r="H164" s="5">
        <v>36</v>
      </c>
      <c r="I164" s="5">
        <v>35.5</v>
      </c>
      <c r="J164" s="5" t="s">
        <v>233</v>
      </c>
      <c r="K164" s="5" t="s">
        <v>234</v>
      </c>
      <c r="L164" s="5" t="s">
        <v>39</v>
      </c>
      <c r="M164" s="5" t="s">
        <v>43</v>
      </c>
      <c r="O164" s="5" t="s">
        <v>938</v>
      </c>
      <c r="P164" s="6">
        <v>0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</row>
    <row r="165" spans="1:24">
      <c r="B165" s="42" t="str">
        <f>IF(A165="","",VLOOKUP(A165,'[1]Admit dates'!A:G,7))</f>
        <v/>
      </c>
      <c r="J165" s="5" t="s">
        <v>43</v>
      </c>
      <c r="M165" s="5"/>
      <c r="O165"/>
    </row>
    <row r="166" spans="1:24">
      <c r="A166" s="5" t="s">
        <v>235</v>
      </c>
      <c r="B166" s="42">
        <f>IF(A166="","",VLOOKUP(A166,'[1]Admit dates'!A:G,7))</f>
        <v>38802</v>
      </c>
      <c r="C166" s="5" t="s">
        <v>236</v>
      </c>
      <c r="D166" s="5">
        <v>0.6</v>
      </c>
      <c r="E166" s="5" t="s">
        <v>30</v>
      </c>
      <c r="F166" s="5" t="s">
        <v>15</v>
      </c>
      <c r="G166" s="5" t="s">
        <v>16</v>
      </c>
      <c r="H166" s="5">
        <v>31</v>
      </c>
      <c r="I166" s="5">
        <v>31</v>
      </c>
      <c r="J166" s="5" t="s">
        <v>30</v>
      </c>
      <c r="K166" s="5" t="s">
        <v>61</v>
      </c>
      <c r="L166" s="5" t="s">
        <v>47</v>
      </c>
      <c r="M166" s="5" t="s">
        <v>43</v>
      </c>
      <c r="O166" s="5" t="s">
        <v>938</v>
      </c>
      <c r="P166" s="6">
        <v>0</v>
      </c>
      <c r="Q166" s="6">
        <v>1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>
      <c r="B167" s="42" t="str">
        <f>IF(A167="","",VLOOKUP(A167,'[1]Admit dates'!A:G,7))</f>
        <v/>
      </c>
      <c r="J167" s="5" t="s">
        <v>43</v>
      </c>
      <c r="M167" s="5"/>
      <c r="O167"/>
    </row>
    <row r="168" spans="1:24">
      <c r="A168" s="5" t="s">
        <v>237</v>
      </c>
      <c r="B168" s="42">
        <f>IF(A168="","",VLOOKUP(A168,'[1]Admit dates'!A:G,7))</f>
        <v>39523</v>
      </c>
      <c r="C168" s="5" t="s">
        <v>238</v>
      </c>
      <c r="D168" s="5">
        <v>0.6</v>
      </c>
      <c r="E168" s="5" t="s">
        <v>14</v>
      </c>
      <c r="F168" s="5" t="s">
        <v>15</v>
      </c>
      <c r="G168" s="5" t="s">
        <v>52</v>
      </c>
      <c r="H168" s="5">
        <v>35</v>
      </c>
      <c r="I168" s="5">
        <v>37</v>
      </c>
      <c r="J168" s="5" t="s">
        <v>37</v>
      </c>
      <c r="K168" s="5" t="s">
        <v>36</v>
      </c>
      <c r="L168" s="5" t="s">
        <v>19</v>
      </c>
      <c r="M168" s="5" t="s">
        <v>37</v>
      </c>
      <c r="O168" s="5" t="s">
        <v>37</v>
      </c>
      <c r="P168" s="6">
        <v>1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</row>
    <row r="169" spans="1:24">
      <c r="A169" s="5" t="s">
        <v>239</v>
      </c>
      <c r="B169" s="42">
        <f>IF(A169="","",VLOOKUP(A169,'[1]Admit dates'!A:G,7))</f>
        <v>38840</v>
      </c>
      <c r="C169" s="5" t="s">
        <v>240</v>
      </c>
      <c r="D169" s="5">
        <v>1.6</v>
      </c>
      <c r="E169" s="5" t="s">
        <v>30</v>
      </c>
      <c r="F169" s="5" t="s">
        <v>15</v>
      </c>
      <c r="G169" s="5" t="s">
        <v>16</v>
      </c>
      <c r="H169" s="5">
        <v>49.5</v>
      </c>
      <c r="I169" s="5">
        <v>49.5</v>
      </c>
      <c r="J169" s="5" t="s">
        <v>30</v>
      </c>
      <c r="K169" s="5" t="s">
        <v>111</v>
      </c>
      <c r="L169" s="5" t="s">
        <v>39</v>
      </c>
      <c r="M169" s="5" t="s">
        <v>212</v>
      </c>
      <c r="O169" s="5" t="s">
        <v>63</v>
      </c>
      <c r="P169" s="6">
        <v>0</v>
      </c>
      <c r="Q169" s="6">
        <v>0</v>
      </c>
      <c r="R169" s="6">
        <v>1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</row>
    <row r="170" spans="1:24">
      <c r="B170" s="42" t="str">
        <f>IF(A170="","",VLOOKUP(A170,'[1]Admit dates'!A:G,7))</f>
        <v/>
      </c>
      <c r="J170" s="5" t="s">
        <v>241</v>
      </c>
      <c r="K170" s="5" t="s">
        <v>242</v>
      </c>
      <c r="L170" s="5" t="s">
        <v>22</v>
      </c>
      <c r="M170" s="5" t="s">
        <v>23</v>
      </c>
      <c r="O170"/>
    </row>
    <row r="171" spans="1:24">
      <c r="B171" s="42" t="str">
        <f>IF(A171="","",VLOOKUP(A171,'[1]Admit dates'!A:G,7))</f>
        <v/>
      </c>
      <c r="J171" s="5" t="s">
        <v>95</v>
      </c>
      <c r="K171" s="5" t="s">
        <v>138</v>
      </c>
      <c r="L171" s="5" t="s">
        <v>25</v>
      </c>
      <c r="M171" s="5" t="s">
        <v>243</v>
      </c>
      <c r="O171"/>
    </row>
    <row r="172" spans="1:24">
      <c r="B172" s="42" t="str">
        <f>IF(A172="","",VLOOKUP(A172,'[1]Admit dates'!A:G,7))</f>
        <v/>
      </c>
      <c r="K172" s="5" t="s">
        <v>34</v>
      </c>
      <c r="L172" s="5" t="s">
        <v>194</v>
      </c>
      <c r="M172" s="5" t="s">
        <v>23</v>
      </c>
      <c r="O172"/>
    </row>
    <row r="173" spans="1:24">
      <c r="B173" s="42" t="str">
        <f>IF(A173="","",VLOOKUP(A173,'[1]Admit dates'!A:G,7))</f>
        <v/>
      </c>
      <c r="K173" s="5" t="s">
        <v>58</v>
      </c>
      <c r="L173" s="5" t="s">
        <v>194</v>
      </c>
      <c r="M173" s="5" t="s">
        <v>23</v>
      </c>
      <c r="O173"/>
    </row>
    <row r="174" spans="1:24">
      <c r="A174" s="5" t="s">
        <v>244</v>
      </c>
      <c r="B174" s="42">
        <f>IF(A174="","",VLOOKUP(A174,'[1]Admit dates'!A:G,7))</f>
        <v>39537</v>
      </c>
      <c r="C174" s="5" t="s">
        <v>245</v>
      </c>
      <c r="D174" s="5">
        <v>1</v>
      </c>
      <c r="E174" s="5" t="s">
        <v>30</v>
      </c>
      <c r="F174" s="5" t="s">
        <v>15</v>
      </c>
      <c r="G174" s="5" t="s">
        <v>52</v>
      </c>
      <c r="H174" s="5">
        <v>33.5</v>
      </c>
      <c r="I174" s="5">
        <v>33.5</v>
      </c>
      <c r="J174" s="5" t="s">
        <v>30</v>
      </c>
      <c r="K174" s="5" t="s">
        <v>31</v>
      </c>
      <c r="L174" s="5" t="s">
        <v>25</v>
      </c>
      <c r="M174" s="5" t="s">
        <v>57</v>
      </c>
      <c r="O174" s="5" t="s">
        <v>1847</v>
      </c>
      <c r="P174" s="6">
        <v>1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1</v>
      </c>
      <c r="W174" s="6">
        <v>0</v>
      </c>
      <c r="X174" s="6">
        <v>0</v>
      </c>
    </row>
    <row r="175" spans="1:24">
      <c r="B175" s="42" t="str">
        <f>IF(A175="","",VLOOKUP(A175,'[1]Admit dates'!A:G,7))</f>
        <v/>
      </c>
      <c r="J175" s="5" t="s">
        <v>37</v>
      </c>
      <c r="K175" s="5" t="s">
        <v>125</v>
      </c>
      <c r="L175" s="5" t="s">
        <v>25</v>
      </c>
      <c r="M175" s="5" t="s">
        <v>57</v>
      </c>
      <c r="O175"/>
    </row>
    <row r="176" spans="1:24">
      <c r="B176" s="42" t="str">
        <f>IF(A176="","",VLOOKUP(A176,'[1]Admit dates'!A:G,7))</f>
        <v/>
      </c>
      <c r="J176" s="5" t="s">
        <v>53</v>
      </c>
      <c r="K176" s="5" t="s">
        <v>31</v>
      </c>
      <c r="L176" s="5" t="s">
        <v>22</v>
      </c>
      <c r="M176" s="5" t="s">
        <v>57</v>
      </c>
      <c r="O176"/>
    </row>
    <row r="177" spans="1:24">
      <c r="B177" s="42" t="str">
        <f>IF(A177="","",VLOOKUP(A177,'[1]Admit dates'!A:G,7))</f>
        <v/>
      </c>
      <c r="J177" s="5" t="s">
        <v>76</v>
      </c>
      <c r="K177" s="5" t="s">
        <v>34</v>
      </c>
      <c r="L177" s="5" t="s">
        <v>22</v>
      </c>
      <c r="M177" s="5" t="s">
        <v>57</v>
      </c>
      <c r="O177"/>
    </row>
    <row r="178" spans="1:24">
      <c r="B178" s="42" t="str">
        <f>IF(A178="","",VLOOKUP(A178,'[1]Admit dates'!A:G,7))</f>
        <v/>
      </c>
      <c r="K178" s="5" t="s">
        <v>36</v>
      </c>
      <c r="L178" s="5" t="s">
        <v>19</v>
      </c>
      <c r="M178" s="5" t="s">
        <v>37</v>
      </c>
      <c r="O178"/>
    </row>
    <row r="179" spans="1:24">
      <c r="B179" s="42" t="str">
        <f>IF(A179="","",VLOOKUP(A179,'[1]Admit dates'!A:G,7))</f>
        <v/>
      </c>
      <c r="K179" s="5" t="s">
        <v>246</v>
      </c>
      <c r="L179" s="5" t="s">
        <v>94</v>
      </c>
      <c r="M179" s="5" t="s">
        <v>57</v>
      </c>
      <c r="O179"/>
    </row>
    <row r="180" spans="1:24">
      <c r="B180" s="42" t="str">
        <f>IF(A180="","",VLOOKUP(A180,'[1]Admit dates'!A:G,7))</f>
        <v/>
      </c>
      <c r="K180" s="5" t="s">
        <v>154</v>
      </c>
      <c r="L180" s="5" t="s">
        <v>25</v>
      </c>
      <c r="M180" s="5" t="s">
        <v>63</v>
      </c>
      <c r="O180"/>
    </row>
    <row r="181" spans="1:24">
      <c r="A181" s="5" t="s">
        <v>247</v>
      </c>
      <c r="B181" s="42">
        <f>IF(A181="","",VLOOKUP(A181,'[1]Admit dates'!A:G,7))</f>
        <v>38806</v>
      </c>
      <c r="C181" s="5" t="s">
        <v>248</v>
      </c>
      <c r="D181" s="5">
        <v>0.7</v>
      </c>
      <c r="E181" s="5" t="s">
        <v>14</v>
      </c>
      <c r="F181" s="5" t="s">
        <v>15</v>
      </c>
      <c r="G181" s="5" t="s">
        <v>16</v>
      </c>
      <c r="H181" s="5">
        <v>39</v>
      </c>
      <c r="I181" s="5">
        <v>33</v>
      </c>
      <c r="J181" s="5" t="s">
        <v>134</v>
      </c>
      <c r="K181" s="5" t="s">
        <v>38</v>
      </c>
      <c r="L181" s="5" t="s">
        <v>25</v>
      </c>
      <c r="M181" s="5" t="s">
        <v>134</v>
      </c>
      <c r="O181" s="5" t="s">
        <v>1856</v>
      </c>
      <c r="P181" s="6">
        <v>1</v>
      </c>
      <c r="Q181" s="6">
        <v>0</v>
      </c>
      <c r="R181" s="6">
        <v>0</v>
      </c>
      <c r="S181" s="6">
        <v>1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</row>
    <row r="182" spans="1:24">
      <c r="B182" s="42" t="str">
        <f>IF(A182="","",VLOOKUP(A182,'[1]Admit dates'!A:G,7))</f>
        <v/>
      </c>
      <c r="J182" s="5" t="s">
        <v>37</v>
      </c>
      <c r="K182" s="5" t="s">
        <v>93</v>
      </c>
      <c r="L182" s="5" t="s">
        <v>25</v>
      </c>
      <c r="M182" s="5" t="s">
        <v>63</v>
      </c>
      <c r="O182"/>
    </row>
    <row r="183" spans="1:24">
      <c r="B183" s="42" t="str">
        <f>IF(A183="","",VLOOKUP(A183,'[1]Admit dates'!A:G,7))</f>
        <v/>
      </c>
      <c r="J183" s="5" t="s">
        <v>249</v>
      </c>
      <c r="K183" s="5" t="s">
        <v>36</v>
      </c>
      <c r="L183" s="5" t="s">
        <v>19</v>
      </c>
      <c r="M183" s="5" t="s">
        <v>37</v>
      </c>
      <c r="O183"/>
    </row>
    <row r="184" spans="1:24">
      <c r="A184" s="5" t="s">
        <v>250</v>
      </c>
      <c r="B184" s="42">
        <f>IF(A184="","",VLOOKUP(A184,'[1]Admit dates'!A:G,7))</f>
        <v>38805</v>
      </c>
      <c r="C184" s="5" t="s">
        <v>251</v>
      </c>
      <c r="D184" s="5">
        <v>0.5</v>
      </c>
      <c r="E184" s="5" t="s">
        <v>30</v>
      </c>
      <c r="F184" s="5" t="s">
        <v>15</v>
      </c>
      <c r="G184" s="5" t="s">
        <v>16</v>
      </c>
      <c r="H184" s="5">
        <v>32</v>
      </c>
      <c r="I184" s="5">
        <v>33</v>
      </c>
      <c r="J184" s="5" t="s">
        <v>30</v>
      </c>
      <c r="K184" s="5" t="s">
        <v>36</v>
      </c>
      <c r="L184" s="5" t="s">
        <v>19</v>
      </c>
      <c r="M184" s="5" t="s">
        <v>37</v>
      </c>
      <c r="O184" s="5" t="s">
        <v>37</v>
      </c>
      <c r="P184" s="6">
        <v>1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</row>
    <row r="185" spans="1:24">
      <c r="B185" s="42" t="str">
        <f>IF(A185="","",VLOOKUP(A185,'[1]Admit dates'!A:G,7))</f>
        <v/>
      </c>
      <c r="J185" s="5" t="s">
        <v>37</v>
      </c>
      <c r="M185" s="5"/>
      <c r="O185"/>
    </row>
    <row r="186" spans="1:24">
      <c r="A186" s="5" t="s">
        <v>252</v>
      </c>
      <c r="B186" s="42">
        <f>IF(A186="","",VLOOKUP(A186,'[1]Admit dates'!A:G,7))</f>
        <v>38834</v>
      </c>
      <c r="C186" s="5" t="s">
        <v>253</v>
      </c>
      <c r="D186" s="5">
        <v>1</v>
      </c>
      <c r="E186" s="5" t="s">
        <v>14</v>
      </c>
      <c r="F186" s="5" t="s">
        <v>15</v>
      </c>
      <c r="G186" s="5" t="s">
        <v>16</v>
      </c>
      <c r="H186" s="5">
        <v>42</v>
      </c>
      <c r="I186" s="5">
        <v>45.5</v>
      </c>
      <c r="J186" s="5" t="s">
        <v>53</v>
      </c>
      <c r="K186" s="5" t="s">
        <v>36</v>
      </c>
      <c r="L186" s="5" t="s">
        <v>254</v>
      </c>
      <c r="M186" s="5" t="s">
        <v>76</v>
      </c>
      <c r="O186" s="5" t="s">
        <v>1847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1</v>
      </c>
      <c r="W186" s="6">
        <v>0</v>
      </c>
      <c r="X186" s="6">
        <v>0</v>
      </c>
    </row>
    <row r="187" spans="1:24">
      <c r="B187" s="42" t="str">
        <f>IF(A187="","",VLOOKUP(A187,'[1]Admit dates'!A:G,7))</f>
        <v/>
      </c>
      <c r="J187" s="5" t="s">
        <v>76</v>
      </c>
      <c r="K187" s="5" t="s">
        <v>71</v>
      </c>
      <c r="L187" s="5" t="s">
        <v>136</v>
      </c>
      <c r="M187" s="5" t="s">
        <v>76</v>
      </c>
      <c r="O187"/>
    </row>
    <row r="188" spans="1:24">
      <c r="B188" s="42" t="str">
        <f>IF(A188="","",VLOOKUP(A188,'[1]Admit dates'!A:G,7))</f>
        <v/>
      </c>
      <c r="K188" s="5" t="s">
        <v>31</v>
      </c>
      <c r="L188" s="5" t="s">
        <v>25</v>
      </c>
      <c r="M188" s="5" t="s">
        <v>57</v>
      </c>
      <c r="O188"/>
    </row>
    <row r="189" spans="1:24">
      <c r="B189" s="42" t="str">
        <f>IF(A189="","",VLOOKUP(A189,'[1]Admit dates'!A:G,7))</f>
        <v/>
      </c>
      <c r="K189" s="5" t="s">
        <v>34</v>
      </c>
      <c r="L189" s="5" t="s">
        <v>35</v>
      </c>
      <c r="M189" s="5" t="s">
        <v>76</v>
      </c>
      <c r="O189"/>
    </row>
    <row r="190" spans="1:24">
      <c r="B190" s="42" t="str">
        <f>IF(A190="","",VLOOKUP(A190,'[1]Admit dates'!A:G,7))</f>
        <v/>
      </c>
      <c r="K190" s="5" t="s">
        <v>154</v>
      </c>
      <c r="L190" s="5" t="s">
        <v>22</v>
      </c>
      <c r="M190" s="5" t="s">
        <v>57</v>
      </c>
      <c r="O190"/>
    </row>
    <row r="191" spans="1:24">
      <c r="B191" s="42" t="str">
        <f>IF(A191="","",VLOOKUP(A191,'[1]Admit dates'!A:G,7))</f>
        <v/>
      </c>
      <c r="K191" s="5" t="s">
        <v>125</v>
      </c>
      <c r="L191" s="5" t="s">
        <v>25</v>
      </c>
      <c r="M191" s="5" t="s">
        <v>57</v>
      </c>
      <c r="O191"/>
    </row>
    <row r="192" spans="1:24">
      <c r="A192" s="5" t="s">
        <v>255</v>
      </c>
      <c r="B192" s="42">
        <f>IF(A192="","",VLOOKUP(A192,'[1]Admit dates'!A:G,7))</f>
        <v>39156</v>
      </c>
      <c r="C192" s="5" t="s">
        <v>256</v>
      </c>
      <c r="D192" s="5">
        <v>0.3</v>
      </c>
      <c r="E192" s="5" t="s">
        <v>30</v>
      </c>
      <c r="F192" s="5" t="s">
        <v>107</v>
      </c>
      <c r="G192" s="5" t="s">
        <v>16</v>
      </c>
      <c r="H192" s="5">
        <v>66.5</v>
      </c>
      <c r="I192" s="5">
        <v>60.5</v>
      </c>
      <c r="J192" s="5" t="s">
        <v>30</v>
      </c>
      <c r="K192" s="5" t="s">
        <v>34</v>
      </c>
      <c r="L192" s="5" t="s">
        <v>35</v>
      </c>
      <c r="M192" s="5" t="s">
        <v>23</v>
      </c>
      <c r="O192" s="5" t="s">
        <v>23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v>0</v>
      </c>
    </row>
    <row r="193" spans="1:24">
      <c r="A193" s="5" t="s">
        <v>257</v>
      </c>
      <c r="B193" s="42">
        <f>IF(A193="","",VLOOKUP(A193,'[1]Admit dates'!A:G,7))</f>
        <v>40259</v>
      </c>
      <c r="C193" s="5" t="s">
        <v>258</v>
      </c>
      <c r="D193" s="5">
        <v>0.7</v>
      </c>
      <c r="E193" s="5" t="s">
        <v>14</v>
      </c>
      <c r="F193" s="5" t="s">
        <v>15</v>
      </c>
      <c r="G193" s="5" t="s">
        <v>16</v>
      </c>
      <c r="H193" s="5">
        <v>35</v>
      </c>
      <c r="I193" s="5">
        <v>32</v>
      </c>
      <c r="J193" s="5" t="s">
        <v>37</v>
      </c>
      <c r="K193" s="5" t="s">
        <v>36</v>
      </c>
      <c r="L193" s="5" t="s">
        <v>19</v>
      </c>
      <c r="M193" s="5" t="s">
        <v>37</v>
      </c>
      <c r="O193" s="5" t="s">
        <v>37</v>
      </c>
      <c r="P193" s="6">
        <v>1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</row>
    <row r="194" spans="1:24">
      <c r="A194" s="5" t="s">
        <v>259</v>
      </c>
      <c r="B194" s="42">
        <f>IF(A194="","",VLOOKUP(A194,'[1]Admit dates'!A:G,7))</f>
        <v>40266</v>
      </c>
      <c r="C194" s="5" t="s">
        <v>260</v>
      </c>
      <c r="D194" s="5">
        <v>1.1000000000000001</v>
      </c>
      <c r="E194" s="5" t="s">
        <v>30</v>
      </c>
      <c r="F194" s="5" t="s">
        <v>15</v>
      </c>
      <c r="G194" s="5" t="s">
        <v>16</v>
      </c>
      <c r="H194" s="5">
        <v>39</v>
      </c>
      <c r="I194" s="5">
        <v>35.5</v>
      </c>
      <c r="J194" s="5" t="s">
        <v>30</v>
      </c>
      <c r="K194" s="5" t="s">
        <v>26</v>
      </c>
      <c r="L194" s="5" t="s">
        <v>261</v>
      </c>
      <c r="M194" s="5" t="s">
        <v>20</v>
      </c>
      <c r="O194" s="5" t="s">
        <v>1855</v>
      </c>
      <c r="P194" s="6">
        <v>0</v>
      </c>
      <c r="Q194" s="6">
        <v>1</v>
      </c>
      <c r="R194" s="6">
        <v>0</v>
      </c>
      <c r="S194" s="6">
        <v>0</v>
      </c>
      <c r="T194" s="6">
        <v>1</v>
      </c>
      <c r="U194" s="6">
        <v>0</v>
      </c>
      <c r="V194" s="6">
        <v>0</v>
      </c>
      <c r="W194" s="6">
        <v>0</v>
      </c>
      <c r="X194" s="6">
        <v>0</v>
      </c>
    </row>
    <row r="195" spans="1:24">
      <c r="B195" s="42" t="str">
        <f>IF(A195="","",VLOOKUP(A195,'[1]Admit dates'!A:G,7))</f>
        <v/>
      </c>
      <c r="J195" s="5" t="s">
        <v>20</v>
      </c>
      <c r="K195" s="5" t="s">
        <v>31</v>
      </c>
      <c r="L195" s="5" t="s">
        <v>35</v>
      </c>
      <c r="M195" s="5" t="s">
        <v>23</v>
      </c>
      <c r="O195"/>
    </row>
    <row r="196" spans="1:24">
      <c r="B196" s="42" t="str">
        <f>IF(A196="","",VLOOKUP(A196,'[1]Admit dates'!A:G,7))</f>
        <v/>
      </c>
      <c r="K196" s="5" t="s">
        <v>234</v>
      </c>
      <c r="L196" s="5" t="s">
        <v>43</v>
      </c>
      <c r="M196" s="5" t="s">
        <v>23</v>
      </c>
      <c r="O196"/>
    </row>
    <row r="197" spans="1:24">
      <c r="B197" s="42" t="str">
        <f>IF(A197="","",VLOOKUP(A197,'[1]Admit dates'!A:G,7))</f>
        <v/>
      </c>
      <c r="K197" s="5" t="s">
        <v>34</v>
      </c>
      <c r="L197" s="5" t="s">
        <v>23</v>
      </c>
      <c r="M197" s="5" t="s">
        <v>23</v>
      </c>
      <c r="O197"/>
    </row>
    <row r="198" spans="1:24">
      <c r="A198" s="5" t="s">
        <v>262</v>
      </c>
      <c r="B198" s="42">
        <f>IF(A198="","",VLOOKUP(A198,'[1]Admit dates'!A:G,7))</f>
        <v>39965</v>
      </c>
      <c r="C198" s="5" t="s">
        <v>263</v>
      </c>
      <c r="D198" s="5">
        <v>0.6</v>
      </c>
      <c r="E198" s="5" t="s">
        <v>14</v>
      </c>
      <c r="F198" s="5" t="s">
        <v>15</v>
      </c>
      <c r="G198" s="5" t="s">
        <v>52</v>
      </c>
      <c r="H198" s="5">
        <v>39</v>
      </c>
      <c r="I198" s="5">
        <v>35.5</v>
      </c>
      <c r="J198" s="5" t="s">
        <v>53</v>
      </c>
      <c r="K198" s="5" t="s">
        <v>31</v>
      </c>
      <c r="L198" s="5" t="s">
        <v>22</v>
      </c>
      <c r="M198" s="5" t="s">
        <v>57</v>
      </c>
      <c r="O198" s="5" t="s">
        <v>1847</v>
      </c>
      <c r="P198" s="6">
        <v>1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1</v>
      </c>
      <c r="W198" s="6">
        <v>0</v>
      </c>
      <c r="X198" s="6">
        <v>0</v>
      </c>
    </row>
    <row r="199" spans="1:24">
      <c r="B199" s="42" t="str">
        <f>IF(A199="","",VLOOKUP(A199,'[1]Admit dates'!A:G,7))</f>
        <v/>
      </c>
      <c r="J199" s="5" t="s">
        <v>76</v>
      </c>
      <c r="K199" s="5" t="s">
        <v>58</v>
      </c>
      <c r="L199" s="5" t="s">
        <v>25</v>
      </c>
      <c r="M199" s="5" t="s">
        <v>57</v>
      </c>
      <c r="O199"/>
    </row>
    <row r="200" spans="1:24">
      <c r="B200" s="42" t="str">
        <f>IF(A200="","",VLOOKUP(A200,'[1]Admit dates'!A:G,7))</f>
        <v/>
      </c>
      <c r="K200" s="5" t="s">
        <v>36</v>
      </c>
      <c r="L200" s="5" t="s">
        <v>19</v>
      </c>
      <c r="M200" s="5" t="s">
        <v>37</v>
      </c>
      <c r="O200"/>
    </row>
    <row r="201" spans="1:24">
      <c r="A201" s="5" t="s">
        <v>264</v>
      </c>
      <c r="B201" s="42">
        <f>IF(A201="","",VLOOKUP(A201,'[1]Admit dates'!A:G,7))</f>
        <v>39948</v>
      </c>
      <c r="C201" s="5" t="s">
        <v>265</v>
      </c>
      <c r="D201" s="5">
        <v>0.1</v>
      </c>
      <c r="E201" s="5" t="s">
        <v>14</v>
      </c>
      <c r="F201" s="5" t="s">
        <v>15</v>
      </c>
      <c r="G201" s="5" t="s">
        <v>52</v>
      </c>
      <c r="H201" s="5">
        <v>39.5</v>
      </c>
      <c r="I201" s="5">
        <v>41</v>
      </c>
      <c r="J201" s="5" t="s">
        <v>53</v>
      </c>
      <c r="K201" s="5" t="s">
        <v>58</v>
      </c>
      <c r="L201" s="5" t="s">
        <v>266</v>
      </c>
      <c r="M201" s="5" t="s">
        <v>57</v>
      </c>
      <c r="O201" s="5" t="s">
        <v>1847</v>
      </c>
      <c r="P201" s="6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1</v>
      </c>
      <c r="W201" s="6">
        <v>0</v>
      </c>
      <c r="X201" s="6">
        <v>0</v>
      </c>
    </row>
    <row r="202" spans="1:24">
      <c r="B202" s="42" t="str">
        <f>IF(A202="","",VLOOKUP(A202,'[1]Admit dates'!A:G,7))</f>
        <v/>
      </c>
      <c r="H202" s="4"/>
      <c r="J202" s="5" t="s">
        <v>76</v>
      </c>
      <c r="K202" s="5" t="s">
        <v>58</v>
      </c>
      <c r="L202" s="5" t="s">
        <v>25</v>
      </c>
      <c r="M202" s="5" t="s">
        <v>57</v>
      </c>
      <c r="O202"/>
    </row>
    <row r="203" spans="1:24">
      <c r="B203" s="42" t="str">
        <f>IF(A203="","",VLOOKUP(A203,'[1]Admit dates'!A:G,7))</f>
        <v/>
      </c>
      <c r="K203" s="5" t="s">
        <v>174</v>
      </c>
      <c r="L203" s="5" t="s">
        <v>254</v>
      </c>
      <c r="M203" s="5" t="s">
        <v>76</v>
      </c>
      <c r="O203"/>
    </row>
    <row r="204" spans="1:24">
      <c r="B204" s="42" t="str">
        <f>IF(A204="","",VLOOKUP(A204,'[1]Admit dates'!A:G,7))</f>
        <v/>
      </c>
      <c r="K204" s="5" t="s">
        <v>36</v>
      </c>
      <c r="L204" s="5" t="s">
        <v>19</v>
      </c>
      <c r="M204" s="5" t="s">
        <v>37</v>
      </c>
      <c r="O204"/>
    </row>
    <row r="205" spans="1:24">
      <c r="A205" s="5" t="s">
        <v>267</v>
      </c>
      <c r="B205" s="42">
        <f>IF(A205="","",VLOOKUP(A205,'[1]Admit dates'!A:G,7))</f>
        <v>39922</v>
      </c>
      <c r="C205" s="5" t="s">
        <v>268</v>
      </c>
      <c r="D205" s="5">
        <v>0.1</v>
      </c>
      <c r="E205" s="5" t="s">
        <v>30</v>
      </c>
      <c r="F205" s="5" t="s">
        <v>15</v>
      </c>
      <c r="G205" s="5" t="s">
        <v>52</v>
      </c>
      <c r="H205" s="5">
        <v>32</v>
      </c>
      <c r="I205" s="5">
        <v>33.5</v>
      </c>
      <c r="J205" s="5" t="s">
        <v>30</v>
      </c>
      <c r="K205" s="5" t="s">
        <v>58</v>
      </c>
      <c r="L205" s="5" t="s">
        <v>25</v>
      </c>
      <c r="M205" s="5" t="s">
        <v>57</v>
      </c>
      <c r="O205" s="5" t="s">
        <v>1847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1</v>
      </c>
      <c r="W205" s="6">
        <v>0</v>
      </c>
      <c r="X205" s="6">
        <v>0</v>
      </c>
    </row>
    <row r="206" spans="1:24">
      <c r="B206" s="42" t="str">
        <f>IF(A206="","",VLOOKUP(A206,'[1]Admit dates'!A:G,7))</f>
        <v/>
      </c>
      <c r="J206" s="5" t="s">
        <v>53</v>
      </c>
      <c r="K206" s="5" t="s">
        <v>31</v>
      </c>
      <c r="L206" s="5" t="s">
        <v>22</v>
      </c>
      <c r="M206" s="5" t="s">
        <v>57</v>
      </c>
      <c r="O206"/>
    </row>
    <row r="207" spans="1:24">
      <c r="B207" s="42" t="str">
        <f>IF(A207="","",VLOOKUP(A207,'[1]Admit dates'!A:G,7))</f>
        <v/>
      </c>
      <c r="J207" s="5" t="s">
        <v>76</v>
      </c>
      <c r="K207" s="5" t="s">
        <v>114</v>
      </c>
      <c r="L207" s="5" t="s">
        <v>78</v>
      </c>
      <c r="M207" s="5" t="s">
        <v>43</v>
      </c>
      <c r="O207"/>
    </row>
    <row r="208" spans="1:24">
      <c r="A208" s="5" t="s">
        <v>269</v>
      </c>
      <c r="B208" s="42">
        <f>IF(A208="","",VLOOKUP(A208,'[1]Admit dates'!A:G,7))</f>
        <v>38798</v>
      </c>
      <c r="C208" s="5" t="s">
        <v>270</v>
      </c>
      <c r="E208" s="5" t="s">
        <v>30</v>
      </c>
      <c r="F208" s="5" t="s">
        <v>15</v>
      </c>
      <c r="G208" s="5" t="s">
        <v>16</v>
      </c>
      <c r="H208" s="5">
        <v>35.5</v>
      </c>
      <c r="I208" s="5">
        <v>35</v>
      </c>
      <c r="J208" s="5" t="s">
        <v>30</v>
      </c>
      <c r="K208" s="5" t="s">
        <v>36</v>
      </c>
      <c r="L208" s="5" t="s">
        <v>19</v>
      </c>
      <c r="M208" s="5" t="s">
        <v>37</v>
      </c>
      <c r="O208" s="5" t="s">
        <v>37</v>
      </c>
      <c r="P208" s="6">
        <v>1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</row>
    <row r="209" spans="1:24">
      <c r="B209" s="42" t="str">
        <f>IF(A209="","",VLOOKUP(A209,'[1]Admit dates'!A:G,7))</f>
        <v/>
      </c>
      <c r="J209" s="5" t="s">
        <v>37</v>
      </c>
      <c r="M209" s="5"/>
      <c r="O209"/>
    </row>
    <row r="210" spans="1:24">
      <c r="A210" s="5" t="s">
        <v>271</v>
      </c>
      <c r="B210" s="42">
        <f>IF(A210="","",VLOOKUP(A210,'[1]Admit dates'!A:G,7))</f>
        <v>38806</v>
      </c>
      <c r="C210" s="5" t="s">
        <v>272</v>
      </c>
      <c r="D210" s="5">
        <v>5</v>
      </c>
      <c r="E210" s="5" t="s">
        <v>30</v>
      </c>
      <c r="F210" s="5" t="s">
        <v>15</v>
      </c>
      <c r="G210" s="5" t="s">
        <v>16</v>
      </c>
      <c r="H210" s="5">
        <v>34.5</v>
      </c>
      <c r="I210" s="5">
        <v>33.5</v>
      </c>
      <c r="J210" s="5" t="s">
        <v>30</v>
      </c>
      <c r="K210" s="5" t="s">
        <v>36</v>
      </c>
      <c r="L210" s="5" t="s">
        <v>19</v>
      </c>
      <c r="M210" s="5" t="s">
        <v>37</v>
      </c>
      <c r="O210" s="5" t="s">
        <v>37</v>
      </c>
      <c r="P210" s="6">
        <v>1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1</v>
      </c>
    </row>
    <row r="211" spans="1:24">
      <c r="B211" s="42" t="str">
        <f>IF(A211="","",VLOOKUP(A211,'[1]Admit dates'!A:G,7))</f>
        <v/>
      </c>
      <c r="J211" s="5" t="s">
        <v>37</v>
      </c>
      <c r="K211" s="5" t="s">
        <v>82</v>
      </c>
      <c r="L211" s="5" t="s">
        <v>35</v>
      </c>
      <c r="M211" s="5" t="s">
        <v>37</v>
      </c>
      <c r="O211"/>
    </row>
    <row r="212" spans="1:24">
      <c r="B212" s="42" t="str">
        <f>IF(A212="","",VLOOKUP(A212,'[1]Admit dates'!A:G,7))</f>
        <v/>
      </c>
      <c r="K212" s="5" t="s">
        <v>273</v>
      </c>
      <c r="L212" s="5" t="s">
        <v>136</v>
      </c>
      <c r="M212" s="5" t="s">
        <v>37</v>
      </c>
      <c r="O212"/>
    </row>
    <row r="213" spans="1:24">
      <c r="B213" s="42" t="str">
        <f>IF(A213="","",VLOOKUP(A213,'[1]Admit dates'!A:G,7))</f>
        <v/>
      </c>
      <c r="K213" s="5" t="s">
        <v>154</v>
      </c>
      <c r="L213" s="5" t="s">
        <v>25</v>
      </c>
      <c r="M213" s="5" t="s">
        <v>23</v>
      </c>
      <c r="O213"/>
    </row>
    <row r="214" spans="1:24">
      <c r="B214" s="42" t="str">
        <f>IF(A214="","",VLOOKUP(A214,'[1]Admit dates'!A:G,7))</f>
        <v/>
      </c>
      <c r="K214" s="5" t="s">
        <v>83</v>
      </c>
      <c r="L214" s="5" t="s">
        <v>42</v>
      </c>
      <c r="M214" s="5" t="s">
        <v>85</v>
      </c>
      <c r="O214"/>
    </row>
    <row r="215" spans="1:24">
      <c r="B215" s="42" t="str">
        <f>IF(A215="","",VLOOKUP(A215,'[1]Admit dates'!A:G,7))</f>
        <v/>
      </c>
      <c r="K215" s="5" t="s">
        <v>77</v>
      </c>
      <c r="L215" s="5" t="s">
        <v>25</v>
      </c>
      <c r="M215" s="5" t="s">
        <v>63</v>
      </c>
      <c r="O215"/>
    </row>
    <row r="216" spans="1:24">
      <c r="B216" s="42" t="str">
        <f>IF(A216="","",VLOOKUP(A216,'[1]Admit dates'!A:G,7))</f>
        <v/>
      </c>
      <c r="K216" s="5" t="s">
        <v>92</v>
      </c>
      <c r="L216" s="5" t="s">
        <v>42</v>
      </c>
      <c r="M216" s="5" t="s">
        <v>85</v>
      </c>
      <c r="O216"/>
    </row>
    <row r="217" spans="1:24">
      <c r="A217" s="5" t="s">
        <v>274</v>
      </c>
      <c r="B217" s="42">
        <f>IF(A217="","",VLOOKUP(A217,'[1]Admit dates'!A:G,7))</f>
        <v>39151</v>
      </c>
      <c r="C217" s="5" t="s">
        <v>275</v>
      </c>
      <c r="E217" s="5" t="s">
        <v>30</v>
      </c>
      <c r="F217" s="5" t="s">
        <v>15</v>
      </c>
      <c r="G217" s="5" t="s">
        <v>52</v>
      </c>
      <c r="H217" s="5">
        <v>29</v>
      </c>
      <c r="I217" s="5">
        <v>26.5</v>
      </c>
      <c r="J217" s="5" t="s">
        <v>30</v>
      </c>
      <c r="K217" s="5" t="s">
        <v>36</v>
      </c>
      <c r="L217" s="5" t="s">
        <v>19</v>
      </c>
      <c r="M217" s="5" t="s">
        <v>37</v>
      </c>
      <c r="O217" s="5" t="s">
        <v>37</v>
      </c>
      <c r="P217" s="6">
        <v>1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</row>
    <row r="218" spans="1:24">
      <c r="B218" s="42" t="str">
        <f>IF(A218="","",VLOOKUP(A218,'[1]Admit dates'!A:G,7))</f>
        <v/>
      </c>
      <c r="J218" s="5" t="s">
        <v>37</v>
      </c>
      <c r="M218" s="5"/>
      <c r="O218"/>
    </row>
    <row r="219" spans="1:24">
      <c r="A219" s="5" t="s">
        <v>276</v>
      </c>
      <c r="B219" s="42">
        <f>IF(A219="","",VLOOKUP(A219,'[1]Admit dates'!A:G,7))</f>
        <v>39168</v>
      </c>
      <c r="C219" s="5" t="s">
        <v>277</v>
      </c>
      <c r="D219" s="5">
        <v>0.5</v>
      </c>
      <c r="E219" s="5" t="s">
        <v>14</v>
      </c>
      <c r="F219" s="5" t="s">
        <v>15</v>
      </c>
      <c r="G219" s="5" t="s">
        <v>16</v>
      </c>
      <c r="H219" s="5">
        <v>34</v>
      </c>
      <c r="I219" s="5">
        <v>37</v>
      </c>
      <c r="J219" s="5" t="s">
        <v>37</v>
      </c>
      <c r="K219" s="5" t="s">
        <v>36</v>
      </c>
      <c r="L219" s="5" t="s">
        <v>19</v>
      </c>
      <c r="M219" s="5" t="s">
        <v>37</v>
      </c>
      <c r="O219" s="5" t="s">
        <v>37</v>
      </c>
      <c r="P219" s="6">
        <v>1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</row>
    <row r="220" spans="1:24">
      <c r="B220" s="42" t="str">
        <f>IF(A220="","",VLOOKUP(A220,'[1]Admit dates'!A:G,7))</f>
        <v/>
      </c>
      <c r="K220" s="5" t="s">
        <v>199</v>
      </c>
      <c r="L220" s="5" t="s">
        <v>115</v>
      </c>
      <c r="M220" s="5" t="s">
        <v>23</v>
      </c>
      <c r="O220"/>
    </row>
    <row r="221" spans="1:24">
      <c r="A221" s="5" t="s">
        <v>278</v>
      </c>
      <c r="B221" s="42">
        <f>IF(A221="","",VLOOKUP(A221,'[1]Admit dates'!A:G,7))</f>
        <v>39768</v>
      </c>
      <c r="C221" s="5" t="s">
        <v>279</v>
      </c>
      <c r="D221" s="5">
        <v>0.6</v>
      </c>
      <c r="E221" s="5" t="s">
        <v>14</v>
      </c>
      <c r="F221" s="5" t="s">
        <v>15</v>
      </c>
      <c r="G221" s="5" t="s">
        <v>52</v>
      </c>
      <c r="H221" s="5">
        <v>48</v>
      </c>
      <c r="I221" s="5">
        <v>46</v>
      </c>
      <c r="J221" s="5" t="s">
        <v>23</v>
      </c>
      <c r="K221" s="5" t="s">
        <v>31</v>
      </c>
      <c r="L221" s="5" t="s">
        <v>25</v>
      </c>
      <c r="M221" s="5" t="s">
        <v>280</v>
      </c>
      <c r="O221" s="5" t="s">
        <v>1856</v>
      </c>
      <c r="P221" s="6">
        <v>0</v>
      </c>
      <c r="Q221" s="6">
        <v>0</v>
      </c>
      <c r="R221" s="6">
        <v>0</v>
      </c>
      <c r="S221" s="6">
        <v>1</v>
      </c>
      <c r="T221" s="6">
        <v>0</v>
      </c>
      <c r="U221" s="6">
        <v>0</v>
      </c>
      <c r="V221" s="6">
        <v>0</v>
      </c>
      <c r="W221" s="6">
        <v>1</v>
      </c>
      <c r="X221" s="6">
        <v>1</v>
      </c>
    </row>
    <row r="222" spans="1:24">
      <c r="B222" s="42" t="str">
        <f>IF(A222="","",VLOOKUP(A222,'[1]Admit dates'!A:G,7))</f>
        <v/>
      </c>
      <c r="K222" s="5" t="s">
        <v>242</v>
      </c>
      <c r="L222" s="5" t="s">
        <v>32</v>
      </c>
      <c r="M222" s="5" t="s">
        <v>23</v>
      </c>
      <c r="O222"/>
    </row>
    <row r="223" spans="1:24">
      <c r="B223" s="42" t="str">
        <f>IF(A223="","",VLOOKUP(A223,'[1]Admit dates'!A:G,7))</f>
        <v/>
      </c>
      <c r="K223" s="5" t="s">
        <v>92</v>
      </c>
      <c r="L223" s="5" t="s">
        <v>84</v>
      </c>
      <c r="M223" s="5" t="s">
        <v>85</v>
      </c>
      <c r="O223"/>
    </row>
    <row r="224" spans="1:24">
      <c r="B224" s="42" t="str">
        <f>IF(A224="","",VLOOKUP(A224,'[1]Admit dates'!A:G,7))</f>
        <v/>
      </c>
      <c r="K224" s="5" t="s">
        <v>58</v>
      </c>
      <c r="L224" s="5" t="s">
        <v>159</v>
      </c>
      <c r="M224" s="5" t="s">
        <v>23</v>
      </c>
      <c r="O224"/>
    </row>
    <row r="225" spans="1:24">
      <c r="B225" s="42" t="str">
        <f>IF(A225="","",VLOOKUP(A225,'[1]Admit dates'!A:G,7))</f>
        <v/>
      </c>
      <c r="K225" s="5" t="s">
        <v>125</v>
      </c>
      <c r="L225" s="5" t="s">
        <v>194</v>
      </c>
      <c r="M225" s="5" t="s">
        <v>23</v>
      </c>
      <c r="O225"/>
    </row>
    <row r="226" spans="1:24">
      <c r="A226" s="5" t="s">
        <v>281</v>
      </c>
      <c r="B226" s="42">
        <f>IF(A226="","",VLOOKUP(A226,'[1]Admit dates'!A:G,7))</f>
        <v>40264</v>
      </c>
      <c r="C226" s="5" t="s">
        <v>282</v>
      </c>
      <c r="D226" s="5">
        <v>0.7</v>
      </c>
      <c r="E226" s="5" t="s">
        <v>14</v>
      </c>
      <c r="F226" s="5" t="s">
        <v>15</v>
      </c>
      <c r="G226" s="5" t="s">
        <v>52</v>
      </c>
      <c r="H226" s="5">
        <v>35</v>
      </c>
      <c r="I226" s="5">
        <v>36</v>
      </c>
      <c r="J226" s="5" t="s">
        <v>37</v>
      </c>
      <c r="K226" s="5" t="s">
        <v>36</v>
      </c>
      <c r="L226" s="5" t="s">
        <v>19</v>
      </c>
      <c r="M226" s="5" t="s">
        <v>37</v>
      </c>
      <c r="O226" s="5" t="s">
        <v>37</v>
      </c>
      <c r="P226" s="6">
        <v>1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1</v>
      </c>
      <c r="X226" s="6">
        <v>0</v>
      </c>
    </row>
    <row r="227" spans="1:24">
      <c r="B227" s="42" t="str">
        <f>IF(A227="","",VLOOKUP(A227,'[1]Admit dates'!A:G,7))</f>
        <v/>
      </c>
      <c r="K227" s="5" t="s">
        <v>77</v>
      </c>
      <c r="L227" s="5" t="s">
        <v>283</v>
      </c>
      <c r="M227" s="5" t="s">
        <v>23</v>
      </c>
      <c r="O227"/>
    </row>
    <row r="228" spans="1:24">
      <c r="B228" s="42" t="str">
        <f>IF(A228="","",VLOOKUP(A228,'[1]Admit dates'!A:G,7))</f>
        <v/>
      </c>
      <c r="K228" s="5" t="s">
        <v>21</v>
      </c>
      <c r="L228" s="5" t="s">
        <v>32</v>
      </c>
      <c r="M228" s="5" t="s">
        <v>23</v>
      </c>
      <c r="O228"/>
    </row>
    <row r="229" spans="1:24">
      <c r="B229" s="42" t="str">
        <f>IF(A229="","",VLOOKUP(A229,'[1]Admit dates'!A:G,7))</f>
        <v/>
      </c>
      <c r="K229" s="5" t="s">
        <v>135</v>
      </c>
      <c r="L229" s="5" t="s">
        <v>136</v>
      </c>
      <c r="M229" s="5" t="s">
        <v>23</v>
      </c>
      <c r="O229"/>
    </row>
    <row r="230" spans="1:24">
      <c r="A230" s="5" t="s">
        <v>284</v>
      </c>
      <c r="B230" s="42">
        <f>IF(A230="","",VLOOKUP(A230,'[1]Admit dates'!A:G,7))</f>
        <v>40241</v>
      </c>
      <c r="C230" s="5" t="s">
        <v>285</v>
      </c>
      <c r="D230" s="5">
        <v>0.5</v>
      </c>
      <c r="E230" s="5" t="s">
        <v>14</v>
      </c>
      <c r="F230" s="5" t="s">
        <v>15</v>
      </c>
      <c r="G230" s="5" t="s">
        <v>16</v>
      </c>
      <c r="H230" s="5">
        <v>31.5</v>
      </c>
      <c r="I230" s="5">
        <v>31</v>
      </c>
      <c r="J230" s="5" t="s">
        <v>37</v>
      </c>
      <c r="K230" s="5" t="s">
        <v>36</v>
      </c>
      <c r="L230" s="5" t="s">
        <v>19</v>
      </c>
      <c r="M230" s="5" t="s">
        <v>37</v>
      </c>
      <c r="O230" s="5" t="s">
        <v>37</v>
      </c>
      <c r="P230" s="6">
        <v>1</v>
      </c>
      <c r="Q230" s="6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</row>
    <row r="231" spans="1:24">
      <c r="B231" s="42" t="str">
        <f>IF(A231="","",VLOOKUP(A231,'[1]Admit dates'!A:G,7))</f>
        <v/>
      </c>
      <c r="J231" s="5" t="s">
        <v>286</v>
      </c>
      <c r="K231" s="5" t="s">
        <v>31</v>
      </c>
      <c r="L231" s="5" t="s">
        <v>35</v>
      </c>
      <c r="M231" s="5" t="s">
        <v>286</v>
      </c>
      <c r="O231"/>
    </row>
    <row r="232" spans="1:24">
      <c r="B232" s="42" t="str">
        <f>IF(A232="","",VLOOKUP(A232,'[1]Admit dates'!A:G,7))</f>
        <v/>
      </c>
      <c r="K232" s="5" t="s">
        <v>61</v>
      </c>
      <c r="L232" s="5" t="s">
        <v>47</v>
      </c>
      <c r="M232" s="5" t="s">
        <v>43</v>
      </c>
      <c r="O232"/>
    </row>
    <row r="233" spans="1:24">
      <c r="A233" s="5" t="s">
        <v>287</v>
      </c>
      <c r="B233" s="42">
        <f>IF(A233="","",VLOOKUP(A233,'[1]Admit dates'!A:G,7))</f>
        <v>40266</v>
      </c>
      <c r="C233" s="5" t="s">
        <v>288</v>
      </c>
      <c r="D233" s="5">
        <v>0.7</v>
      </c>
      <c r="E233" s="5" t="s">
        <v>14</v>
      </c>
      <c r="F233" s="5" t="s">
        <v>15</v>
      </c>
      <c r="G233" s="5" t="s">
        <v>16</v>
      </c>
      <c r="H233" s="5">
        <v>39.5</v>
      </c>
      <c r="I233" s="5">
        <v>37.5</v>
      </c>
      <c r="J233" s="5" t="s">
        <v>37</v>
      </c>
      <c r="K233" s="5" t="s">
        <v>36</v>
      </c>
      <c r="L233" s="5" t="s">
        <v>19</v>
      </c>
      <c r="M233" s="5" t="s">
        <v>37</v>
      </c>
      <c r="O233" s="5" t="s">
        <v>37</v>
      </c>
      <c r="P233" s="6">
        <v>1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</row>
    <row r="234" spans="1:24">
      <c r="B234" s="42" t="str">
        <f>IF(A234="","",VLOOKUP(A234,'[1]Admit dates'!A:G,7))</f>
        <v/>
      </c>
      <c r="K234" s="5" t="s">
        <v>289</v>
      </c>
      <c r="L234" s="5" t="s">
        <v>32</v>
      </c>
      <c r="M234" s="5" t="s">
        <v>290</v>
      </c>
      <c r="O234"/>
    </row>
    <row r="235" spans="1:24">
      <c r="B235" s="42" t="str">
        <f>IF(A235="","",VLOOKUP(A235,'[1]Admit dates'!A:G,7))</f>
        <v/>
      </c>
      <c r="K235" s="5" t="s">
        <v>111</v>
      </c>
      <c r="L235" s="5" t="s">
        <v>22</v>
      </c>
      <c r="M235" s="5" t="s">
        <v>290</v>
      </c>
      <c r="O235"/>
    </row>
    <row r="236" spans="1:24">
      <c r="A236" s="5" t="s">
        <v>291</v>
      </c>
      <c r="B236" s="42">
        <f>IF(A236="","",VLOOKUP(A236,'[1]Admit dates'!A:G,7))</f>
        <v>40254</v>
      </c>
      <c r="C236" s="5" t="s">
        <v>292</v>
      </c>
      <c r="D236" s="5">
        <v>0.2</v>
      </c>
      <c r="E236" s="5" t="s">
        <v>30</v>
      </c>
      <c r="F236" s="5" t="s">
        <v>15</v>
      </c>
      <c r="G236" s="5" t="s">
        <v>52</v>
      </c>
      <c r="H236" s="5">
        <v>32</v>
      </c>
      <c r="I236" s="5">
        <v>27.5</v>
      </c>
      <c r="J236" s="5" t="s">
        <v>30</v>
      </c>
      <c r="K236" s="5" t="s">
        <v>36</v>
      </c>
      <c r="L236" s="5" t="s">
        <v>19</v>
      </c>
      <c r="M236" s="5" t="s">
        <v>37</v>
      </c>
      <c r="O236" s="5" t="s">
        <v>1856</v>
      </c>
      <c r="P236" s="6">
        <v>1</v>
      </c>
      <c r="Q236" s="6">
        <v>0</v>
      </c>
      <c r="R236" s="6">
        <v>0</v>
      </c>
      <c r="S236" s="6">
        <v>1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</row>
    <row r="237" spans="1:24">
      <c r="B237" s="42" t="str">
        <f>IF(A237="","",VLOOKUP(A237,'[1]Admit dates'!A:G,7))</f>
        <v/>
      </c>
      <c r="J237" s="5" t="s">
        <v>37</v>
      </c>
      <c r="K237" s="5" t="s">
        <v>31</v>
      </c>
      <c r="L237" s="5" t="s">
        <v>159</v>
      </c>
      <c r="M237" s="5" t="s">
        <v>76</v>
      </c>
      <c r="O237"/>
    </row>
    <row r="238" spans="1:24">
      <c r="B238" s="42" t="str">
        <f>IF(A238="","",VLOOKUP(A238,'[1]Admit dates'!A:G,7))</f>
        <v/>
      </c>
      <c r="J238" s="5" t="s">
        <v>293</v>
      </c>
      <c r="K238" s="5" t="s">
        <v>31</v>
      </c>
      <c r="L238" s="5" t="s">
        <v>25</v>
      </c>
      <c r="M238" s="5" t="s">
        <v>63</v>
      </c>
      <c r="O238"/>
    </row>
    <row r="239" spans="1:24">
      <c r="A239" s="5" t="s">
        <v>294</v>
      </c>
      <c r="B239" s="42">
        <f>IF(A239="","",VLOOKUP(A239,'[1]Admit dates'!A:G,7))</f>
        <v>39929</v>
      </c>
      <c r="C239" s="5" t="s">
        <v>295</v>
      </c>
      <c r="D239" s="5">
        <v>0.3</v>
      </c>
      <c r="E239" s="5" t="s">
        <v>14</v>
      </c>
      <c r="F239" s="5" t="s">
        <v>15</v>
      </c>
      <c r="G239" s="5" t="s">
        <v>16</v>
      </c>
      <c r="H239" s="5">
        <v>37.5</v>
      </c>
      <c r="I239" s="5">
        <v>40</v>
      </c>
      <c r="J239" s="5" t="s">
        <v>53</v>
      </c>
      <c r="K239" s="5" t="s">
        <v>246</v>
      </c>
      <c r="L239" s="5" t="s">
        <v>254</v>
      </c>
      <c r="M239" s="5" t="s">
        <v>76</v>
      </c>
      <c r="O239" s="5" t="s">
        <v>1847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</row>
    <row r="240" spans="1:24">
      <c r="B240" s="42" t="str">
        <f>IF(A240="","",VLOOKUP(A240,'[1]Admit dates'!A:G,7))</f>
        <v/>
      </c>
      <c r="J240" s="5" t="s">
        <v>76</v>
      </c>
      <c r="K240" s="5" t="s">
        <v>36</v>
      </c>
      <c r="L240" s="5" t="s">
        <v>19</v>
      </c>
      <c r="M240" s="5" t="s">
        <v>37</v>
      </c>
      <c r="O240"/>
    </row>
    <row r="241" spans="1:24">
      <c r="B241" s="42" t="str">
        <f>IF(A241="","",VLOOKUP(A241,'[1]Admit dates'!A:G,7))</f>
        <v/>
      </c>
      <c r="K241" s="5" t="s">
        <v>31</v>
      </c>
      <c r="L241" s="5" t="s">
        <v>35</v>
      </c>
      <c r="M241" s="5" t="s">
        <v>76</v>
      </c>
      <c r="O241"/>
    </row>
    <row r="242" spans="1:24">
      <c r="B242" s="42" t="str">
        <f>IF(A242="","",VLOOKUP(A242,'[1]Admit dates'!A:G,7))</f>
        <v/>
      </c>
      <c r="K242" s="5" t="s">
        <v>31</v>
      </c>
      <c r="L242" s="5" t="s">
        <v>22</v>
      </c>
      <c r="M242" s="5" t="s">
        <v>76</v>
      </c>
      <c r="O242"/>
    </row>
    <row r="243" spans="1:24">
      <c r="B243" s="42" t="str">
        <f>IF(A243="","",VLOOKUP(A243,'[1]Admit dates'!A:G,7))</f>
        <v/>
      </c>
      <c r="K243" s="5" t="s">
        <v>58</v>
      </c>
      <c r="L243" s="5" t="s">
        <v>25</v>
      </c>
      <c r="M243" s="5" t="s">
        <v>57</v>
      </c>
      <c r="O243"/>
    </row>
    <row r="244" spans="1:24">
      <c r="B244" s="42" t="str">
        <f>IF(A244="","",VLOOKUP(A244,'[1]Admit dates'!A:G,7))</f>
        <v/>
      </c>
      <c r="K244" s="5" t="s">
        <v>111</v>
      </c>
      <c r="L244" s="5" t="s">
        <v>112</v>
      </c>
      <c r="M244" s="5" t="s">
        <v>296</v>
      </c>
      <c r="O244"/>
    </row>
    <row r="245" spans="1:24">
      <c r="A245" s="5" t="s">
        <v>297</v>
      </c>
      <c r="B245" s="42">
        <f>IF(A245="","",VLOOKUP(A245,'[1]Admit dates'!A:G,7))</f>
        <v>38800</v>
      </c>
      <c r="C245" s="5" t="s">
        <v>298</v>
      </c>
      <c r="D245" s="5">
        <v>0.6</v>
      </c>
      <c r="E245" s="5" t="s">
        <v>14</v>
      </c>
      <c r="F245" s="5" t="s">
        <v>15</v>
      </c>
      <c r="G245" s="5" t="s">
        <v>52</v>
      </c>
      <c r="H245" s="5">
        <v>32.5</v>
      </c>
      <c r="I245" s="5">
        <v>32</v>
      </c>
      <c r="J245" s="5" t="s">
        <v>37</v>
      </c>
      <c r="K245" s="5" t="s">
        <v>114</v>
      </c>
      <c r="L245" s="5" t="s">
        <v>299</v>
      </c>
      <c r="M245" s="5" t="s">
        <v>23</v>
      </c>
      <c r="O245" s="5" t="s">
        <v>37</v>
      </c>
      <c r="P245" s="6">
        <v>1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</row>
    <row r="246" spans="1:24">
      <c r="B246" s="42" t="str">
        <f>IF(A246="","",VLOOKUP(A246,'[1]Admit dates'!A:G,7))</f>
        <v/>
      </c>
      <c r="K246" s="5" t="s">
        <v>36</v>
      </c>
      <c r="L246" s="5" t="s">
        <v>19</v>
      </c>
      <c r="M246" s="5" t="s">
        <v>37</v>
      </c>
      <c r="O246"/>
    </row>
    <row r="247" spans="1:24">
      <c r="B247" s="42" t="str">
        <f>IF(A247="","",VLOOKUP(A247,'[1]Admit dates'!A:G,7))</f>
        <v/>
      </c>
      <c r="K247" s="5" t="s">
        <v>300</v>
      </c>
      <c r="L247" s="5" t="s">
        <v>25</v>
      </c>
      <c r="M247" s="5" t="s">
        <v>23</v>
      </c>
      <c r="O247"/>
    </row>
    <row r="248" spans="1:24">
      <c r="A248" s="5" t="s">
        <v>301</v>
      </c>
      <c r="B248" s="42">
        <f>IF(A248="","",VLOOKUP(A248,'[1]Admit dates'!A:G,7))</f>
        <v>39191</v>
      </c>
      <c r="C248" s="5" t="s">
        <v>302</v>
      </c>
      <c r="D248" s="5">
        <v>1.7</v>
      </c>
      <c r="E248" s="5" t="s">
        <v>30</v>
      </c>
      <c r="F248" s="5" t="s">
        <v>15</v>
      </c>
      <c r="G248" s="5" t="s">
        <v>16</v>
      </c>
      <c r="H248" s="5">
        <v>39.5</v>
      </c>
      <c r="I248" s="5">
        <v>39.5</v>
      </c>
      <c r="J248" s="5" t="s">
        <v>30</v>
      </c>
      <c r="K248" s="5" t="s">
        <v>34</v>
      </c>
      <c r="L248" s="5" t="s">
        <v>160</v>
      </c>
      <c r="M248" s="5" t="s">
        <v>63</v>
      </c>
      <c r="O248" s="5" t="s">
        <v>1856</v>
      </c>
      <c r="P248" s="6">
        <v>1</v>
      </c>
      <c r="Q248" s="6">
        <v>0</v>
      </c>
      <c r="R248" s="6">
        <v>0</v>
      </c>
      <c r="S248" s="6">
        <v>1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</row>
    <row r="249" spans="1:24">
      <c r="B249" s="42" t="str">
        <f>IF(A249="","",VLOOKUP(A249,'[1]Admit dates'!A:G,7))</f>
        <v/>
      </c>
      <c r="J249" s="5" t="s">
        <v>303</v>
      </c>
      <c r="K249" s="5" t="s">
        <v>138</v>
      </c>
      <c r="L249" s="5" t="s">
        <v>304</v>
      </c>
      <c r="M249" s="5" t="s">
        <v>20</v>
      </c>
      <c r="O249"/>
    </row>
    <row r="250" spans="1:24">
      <c r="B250" s="42" t="str">
        <f>IF(A250="","",VLOOKUP(A250,'[1]Admit dates'!A:G,7))</f>
        <v/>
      </c>
      <c r="J250" s="5" t="s">
        <v>305</v>
      </c>
      <c r="K250" s="5" t="s">
        <v>306</v>
      </c>
      <c r="L250" s="5" t="s">
        <v>101</v>
      </c>
      <c r="M250" s="5" t="s">
        <v>307</v>
      </c>
      <c r="O250"/>
    </row>
    <row r="251" spans="1:24">
      <c r="B251" s="42" t="str">
        <f>IF(A251="","",VLOOKUP(A251,'[1]Admit dates'!A:G,7))</f>
        <v/>
      </c>
      <c r="K251" s="5" t="s">
        <v>308</v>
      </c>
      <c r="L251" s="5" t="s">
        <v>115</v>
      </c>
      <c r="M251" s="5" t="s">
        <v>23</v>
      </c>
      <c r="O251"/>
    </row>
    <row r="252" spans="1:24">
      <c r="B252" s="42" t="str">
        <f>IF(A252="","",VLOOKUP(A252,'[1]Admit dates'!A:G,7))</f>
        <v/>
      </c>
      <c r="K252" s="5" t="s">
        <v>24</v>
      </c>
      <c r="L252" s="5" t="s">
        <v>25</v>
      </c>
      <c r="M252" s="5" t="s">
        <v>23</v>
      </c>
      <c r="O252"/>
    </row>
    <row r="253" spans="1:24">
      <c r="B253" s="42" t="str">
        <f>IF(A253="","",VLOOKUP(A253,'[1]Admit dates'!A:G,7))</f>
        <v/>
      </c>
      <c r="K253" s="5" t="s">
        <v>36</v>
      </c>
      <c r="L253" s="5" t="s">
        <v>19</v>
      </c>
      <c r="M253" s="5" t="s">
        <v>37</v>
      </c>
      <c r="O253"/>
    </row>
    <row r="254" spans="1:24">
      <c r="A254" s="5" t="s">
        <v>309</v>
      </c>
      <c r="B254" s="42">
        <f>IF(A254="","",VLOOKUP(A254,'[1]Admit dates'!A:G,7))</f>
        <v>39164</v>
      </c>
      <c r="C254" s="5" t="s">
        <v>66</v>
      </c>
      <c r="D254" s="5">
        <v>1.7</v>
      </c>
      <c r="E254" s="5" t="s">
        <v>66</v>
      </c>
      <c r="F254" s="5" t="s">
        <v>107</v>
      </c>
      <c r="G254" s="5" t="s">
        <v>16</v>
      </c>
      <c r="H254" s="5">
        <v>68</v>
      </c>
      <c r="I254" s="5">
        <v>68</v>
      </c>
      <c r="J254" s="5" t="s">
        <v>37</v>
      </c>
      <c r="K254" s="5" t="s">
        <v>36</v>
      </c>
      <c r="L254" s="5" t="s">
        <v>19</v>
      </c>
      <c r="M254" s="5" t="s">
        <v>37</v>
      </c>
      <c r="O254" s="5" t="s">
        <v>37</v>
      </c>
      <c r="P254" s="6">
        <v>1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</row>
    <row r="255" spans="1:24">
      <c r="B255" s="42" t="str">
        <f>IF(A255="","",VLOOKUP(A255,'[1]Admit dates'!A:G,7))</f>
        <v/>
      </c>
      <c r="K255" s="5" t="s">
        <v>34</v>
      </c>
      <c r="L255" s="5" t="s">
        <v>32</v>
      </c>
      <c r="M255" s="5" t="s">
        <v>23</v>
      </c>
      <c r="O255"/>
    </row>
    <row r="256" spans="1:24">
      <c r="A256" s="5" t="s">
        <v>310</v>
      </c>
      <c r="B256" s="42">
        <f>IF(A256="","",VLOOKUP(A256,'[1]Admit dates'!A:G,7))</f>
        <v>39890</v>
      </c>
      <c r="C256" s="5" t="s">
        <v>311</v>
      </c>
      <c r="D256" s="5">
        <v>0.6</v>
      </c>
      <c r="E256" s="5" t="s">
        <v>30</v>
      </c>
      <c r="F256" s="5" t="s">
        <v>15</v>
      </c>
      <c r="G256" s="5" t="s">
        <v>52</v>
      </c>
      <c r="H256" s="5">
        <v>39</v>
      </c>
      <c r="I256" s="5">
        <v>39</v>
      </c>
      <c r="J256" s="5" t="s">
        <v>30</v>
      </c>
      <c r="K256" s="5" t="s">
        <v>36</v>
      </c>
      <c r="L256" s="5" t="s">
        <v>19</v>
      </c>
      <c r="M256" s="5" t="s">
        <v>37</v>
      </c>
      <c r="O256" s="5" t="s">
        <v>37</v>
      </c>
      <c r="P256" s="6">
        <v>1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</row>
    <row r="257" spans="1:24">
      <c r="B257" s="42" t="str">
        <f>IF(A257="","",VLOOKUP(A257,'[1]Admit dates'!A:G,7))</f>
        <v/>
      </c>
      <c r="J257" s="5" t="s">
        <v>37</v>
      </c>
      <c r="M257" s="5"/>
      <c r="O257"/>
    </row>
    <row r="258" spans="1:24">
      <c r="A258" s="5" t="s">
        <v>312</v>
      </c>
      <c r="B258" s="42">
        <f>IF(A258="","",VLOOKUP(A258,'[1]Admit dates'!A:G,7))</f>
        <v>39878</v>
      </c>
      <c r="C258" s="5" t="s">
        <v>313</v>
      </c>
      <c r="D258" s="5">
        <v>0.3</v>
      </c>
      <c r="E258" s="5" t="s">
        <v>14</v>
      </c>
      <c r="F258" s="5" t="s">
        <v>15</v>
      </c>
      <c r="G258" s="5" t="s">
        <v>16</v>
      </c>
      <c r="H258" s="5">
        <v>23.5</v>
      </c>
      <c r="I258" s="5">
        <v>23.5</v>
      </c>
      <c r="J258" s="5" t="s">
        <v>37</v>
      </c>
      <c r="K258" s="5" t="s">
        <v>36</v>
      </c>
      <c r="L258" s="5" t="s">
        <v>19</v>
      </c>
      <c r="M258" s="5" t="s">
        <v>37</v>
      </c>
      <c r="O258" s="5" t="s">
        <v>37</v>
      </c>
      <c r="P258" s="6">
        <v>1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</row>
    <row r="259" spans="1:24">
      <c r="A259" s="5" t="s">
        <v>314</v>
      </c>
      <c r="B259" s="42">
        <f>IF(A259="","",VLOOKUP(A259,'[1]Admit dates'!A:G,7))</f>
        <v>40265</v>
      </c>
      <c r="C259" s="5" t="s">
        <v>315</v>
      </c>
      <c r="D259" s="5">
        <v>1</v>
      </c>
      <c r="E259" s="5" t="s">
        <v>30</v>
      </c>
      <c r="F259" s="5" t="s">
        <v>15</v>
      </c>
      <c r="G259" s="5" t="s">
        <v>16</v>
      </c>
      <c r="H259" s="5">
        <v>44.5</v>
      </c>
      <c r="I259" s="5">
        <v>44.5</v>
      </c>
      <c r="J259" s="5" t="s">
        <v>30</v>
      </c>
      <c r="K259" s="5" t="s">
        <v>31</v>
      </c>
      <c r="L259" s="5" t="s">
        <v>32</v>
      </c>
      <c r="M259" s="5" t="s">
        <v>316</v>
      </c>
      <c r="O259" s="5" t="s">
        <v>1855</v>
      </c>
      <c r="P259" s="6">
        <v>0</v>
      </c>
      <c r="Q259" s="6">
        <v>0</v>
      </c>
      <c r="R259" s="6">
        <v>0</v>
      </c>
      <c r="S259" s="6">
        <v>0</v>
      </c>
      <c r="T259" s="6">
        <v>1</v>
      </c>
      <c r="U259" s="6">
        <v>0</v>
      </c>
      <c r="V259" s="6">
        <v>0</v>
      </c>
      <c r="W259" s="6">
        <v>0</v>
      </c>
      <c r="X259" s="6">
        <v>0</v>
      </c>
    </row>
    <row r="260" spans="1:24">
      <c r="B260" s="42" t="str">
        <f>IF(A260="","",VLOOKUP(A260,'[1]Admit dates'!A:G,7))</f>
        <v/>
      </c>
      <c r="J260" s="5" t="s">
        <v>20</v>
      </c>
      <c r="K260" s="5" t="s">
        <v>31</v>
      </c>
      <c r="L260" s="5" t="s">
        <v>35</v>
      </c>
      <c r="M260" s="5" t="s">
        <v>316</v>
      </c>
      <c r="O260"/>
    </row>
    <row r="261" spans="1:24">
      <c r="B261" s="42" t="str">
        <f>IF(A261="","",VLOOKUP(A261,'[1]Admit dates'!A:G,7))</f>
        <v/>
      </c>
      <c r="K261" s="5" t="s">
        <v>125</v>
      </c>
      <c r="L261" s="5" t="s">
        <v>261</v>
      </c>
      <c r="M261" s="5" t="s">
        <v>20</v>
      </c>
      <c r="O261"/>
    </row>
    <row r="262" spans="1:24">
      <c r="B262" s="42" t="str">
        <f>IF(A262="","",VLOOKUP(A262,'[1]Admit dates'!A:G,7))</f>
        <v/>
      </c>
      <c r="K262" s="5" t="s">
        <v>184</v>
      </c>
      <c r="L262" s="5" t="s">
        <v>182</v>
      </c>
      <c r="M262" s="5" t="s">
        <v>20</v>
      </c>
      <c r="O262"/>
    </row>
    <row r="263" spans="1:24">
      <c r="A263" s="5" t="s">
        <v>317</v>
      </c>
      <c r="B263" s="42">
        <f>IF(A263="","",VLOOKUP(A263,'[1]Admit dates'!A:G,7))</f>
        <v>40248</v>
      </c>
      <c r="C263" s="5" t="s">
        <v>318</v>
      </c>
      <c r="D263" s="5">
        <v>1</v>
      </c>
      <c r="E263" s="5" t="s">
        <v>14</v>
      </c>
      <c r="F263" s="5" t="s">
        <v>15</v>
      </c>
      <c r="G263" s="5" t="s">
        <v>52</v>
      </c>
      <c r="H263" s="5">
        <v>35.5</v>
      </c>
      <c r="I263" s="5">
        <v>36</v>
      </c>
      <c r="J263" s="5" t="s">
        <v>286</v>
      </c>
      <c r="K263" s="5" t="s">
        <v>36</v>
      </c>
      <c r="L263" s="5" t="s">
        <v>19</v>
      </c>
      <c r="M263" s="5" t="s">
        <v>37</v>
      </c>
      <c r="O263" s="5" t="s">
        <v>1855</v>
      </c>
      <c r="P263" s="6">
        <v>1</v>
      </c>
      <c r="Q263" s="6">
        <v>0</v>
      </c>
      <c r="R263" s="6">
        <v>0</v>
      </c>
      <c r="S263" s="6">
        <v>0</v>
      </c>
      <c r="T263" s="6">
        <v>1</v>
      </c>
      <c r="U263" s="6">
        <v>0</v>
      </c>
      <c r="V263" s="6">
        <v>0</v>
      </c>
      <c r="W263" s="6">
        <v>0</v>
      </c>
      <c r="X263" s="6">
        <v>0</v>
      </c>
    </row>
    <row r="264" spans="1:24">
      <c r="B264" s="42" t="str">
        <f>IF(A264="","",VLOOKUP(A264,'[1]Admit dates'!A:G,7))</f>
        <v/>
      </c>
      <c r="J264" s="5" t="s">
        <v>20</v>
      </c>
      <c r="K264" s="5" t="s">
        <v>31</v>
      </c>
      <c r="L264" s="5" t="s">
        <v>35</v>
      </c>
      <c r="M264" s="5" t="s">
        <v>286</v>
      </c>
      <c r="O264"/>
    </row>
    <row r="265" spans="1:24">
      <c r="B265" s="42" t="str">
        <f>IF(A265="","",VLOOKUP(A265,'[1]Admit dates'!A:G,7))</f>
        <v/>
      </c>
      <c r="K265" s="5" t="s">
        <v>34</v>
      </c>
      <c r="L265" s="5" t="s">
        <v>35</v>
      </c>
      <c r="M265" s="5" t="s">
        <v>23</v>
      </c>
      <c r="O265"/>
    </row>
    <row r="266" spans="1:24">
      <c r="B266" s="42" t="str">
        <f>IF(A266="","",VLOOKUP(A266,'[1]Admit dates'!A:G,7))</f>
        <v/>
      </c>
      <c r="K266" s="5" t="s">
        <v>181</v>
      </c>
      <c r="L266" s="5" t="s">
        <v>182</v>
      </c>
      <c r="M266" s="5" t="s">
        <v>20</v>
      </c>
      <c r="O266"/>
    </row>
    <row r="267" spans="1:24">
      <c r="B267" s="42" t="str">
        <f>IF(A267="","",VLOOKUP(A267,'[1]Admit dates'!A:G,7))</f>
        <v/>
      </c>
      <c r="K267" s="5" t="s">
        <v>184</v>
      </c>
      <c r="L267" s="5" t="s">
        <v>182</v>
      </c>
      <c r="M267" s="5" t="s">
        <v>20</v>
      </c>
      <c r="O267"/>
    </row>
    <row r="268" spans="1:24">
      <c r="B268" s="42" t="str">
        <f>IF(A268="","",VLOOKUP(A268,'[1]Admit dates'!A:G,7))</f>
        <v/>
      </c>
      <c r="K268" s="5" t="s">
        <v>26</v>
      </c>
      <c r="L268" s="5" t="s">
        <v>261</v>
      </c>
      <c r="M268" s="5" t="s">
        <v>20</v>
      </c>
      <c r="O268"/>
    </row>
    <row r="269" spans="1:24">
      <c r="A269" s="5" t="s">
        <v>319</v>
      </c>
      <c r="B269" s="42">
        <f>IF(A269="","",VLOOKUP(A269,'[1]Admit dates'!A:G,7))</f>
        <v>40256</v>
      </c>
      <c r="C269" s="5" t="s">
        <v>320</v>
      </c>
      <c r="D269" s="5">
        <v>0.4</v>
      </c>
      <c r="E269" s="5" t="s">
        <v>14</v>
      </c>
      <c r="F269" s="5" t="s">
        <v>15</v>
      </c>
      <c r="G269" s="5" t="s">
        <v>52</v>
      </c>
      <c r="H269" s="5">
        <v>34</v>
      </c>
      <c r="I269" s="5">
        <v>32.5</v>
      </c>
      <c r="J269" s="5" t="s">
        <v>37</v>
      </c>
      <c r="K269" s="5" t="s">
        <v>36</v>
      </c>
      <c r="L269" s="5" t="s">
        <v>19</v>
      </c>
      <c r="M269" s="5" t="s">
        <v>37</v>
      </c>
      <c r="O269" s="5" t="s">
        <v>37</v>
      </c>
      <c r="P269" s="6">
        <v>1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</row>
    <row r="270" spans="1:24">
      <c r="B270" s="42" t="str">
        <f>IF(A270="","",VLOOKUP(A270,'[1]Admit dates'!A:G,7))</f>
        <v/>
      </c>
      <c r="J270" s="5" t="s">
        <v>286</v>
      </c>
      <c r="K270" s="5" t="s">
        <v>31</v>
      </c>
      <c r="L270" s="5" t="s">
        <v>35</v>
      </c>
      <c r="M270" s="5" t="s">
        <v>286</v>
      </c>
      <c r="O270"/>
    </row>
    <row r="271" spans="1:24">
      <c r="A271" s="5" t="s">
        <v>321</v>
      </c>
      <c r="B271" s="42">
        <f>IF(A271="","",VLOOKUP(A271,'[1]Admit dates'!A:G,7))</f>
        <v>40245</v>
      </c>
      <c r="C271" s="5" t="s">
        <v>322</v>
      </c>
      <c r="D271" s="5">
        <v>0.5</v>
      </c>
      <c r="E271" s="5" t="s">
        <v>14</v>
      </c>
      <c r="F271" s="5" t="s">
        <v>15</v>
      </c>
      <c r="G271" s="5" t="s">
        <v>52</v>
      </c>
      <c r="H271" s="5">
        <v>33.5</v>
      </c>
      <c r="I271" s="5">
        <v>33.5</v>
      </c>
      <c r="J271" s="5" t="s">
        <v>37</v>
      </c>
      <c r="K271" s="5" t="s">
        <v>36</v>
      </c>
      <c r="L271" s="5" t="s">
        <v>19</v>
      </c>
      <c r="M271" s="5" t="s">
        <v>37</v>
      </c>
      <c r="O271" s="5" t="s">
        <v>37</v>
      </c>
      <c r="P271" s="6">
        <v>1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</row>
    <row r="272" spans="1:24">
      <c r="A272" s="5" t="s">
        <v>323</v>
      </c>
      <c r="B272" s="42">
        <f>IF(A272="","",VLOOKUP(A272,'[1]Admit dates'!A:G,7))</f>
        <v>38880</v>
      </c>
      <c r="C272" s="5" t="s">
        <v>324</v>
      </c>
      <c r="D272" s="5">
        <v>0.5</v>
      </c>
      <c r="E272" s="5" t="s">
        <v>30</v>
      </c>
      <c r="F272" s="5" t="s">
        <v>107</v>
      </c>
      <c r="G272" s="5" t="s">
        <v>52</v>
      </c>
      <c r="H272" s="5">
        <v>41.5</v>
      </c>
      <c r="I272" s="5">
        <v>41</v>
      </c>
      <c r="J272" s="5" t="s">
        <v>30</v>
      </c>
      <c r="K272" s="5" t="s">
        <v>36</v>
      </c>
      <c r="L272" s="5" t="s">
        <v>19</v>
      </c>
      <c r="M272" s="5" t="s">
        <v>37</v>
      </c>
      <c r="O272" s="5" t="s">
        <v>37</v>
      </c>
      <c r="P272" s="6">
        <v>1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</row>
    <row r="273" spans="1:24">
      <c r="B273" s="42" t="str">
        <f>IF(A273="","",VLOOKUP(A273,'[1]Admit dates'!A:G,7))</f>
        <v/>
      </c>
      <c r="J273" s="5" t="s">
        <v>37</v>
      </c>
      <c r="K273" s="5" t="s">
        <v>111</v>
      </c>
      <c r="L273" s="5" t="s">
        <v>325</v>
      </c>
      <c r="M273" s="5" t="s">
        <v>23</v>
      </c>
      <c r="O273"/>
    </row>
    <row r="274" spans="1:24">
      <c r="B274" s="42" t="str">
        <f>IF(A274="","",VLOOKUP(A274,'[1]Admit dates'!A:G,7))</f>
        <v/>
      </c>
      <c r="K274" s="5" t="s">
        <v>31</v>
      </c>
      <c r="L274" s="5" t="s">
        <v>25</v>
      </c>
      <c r="M274" s="5" t="s">
        <v>23</v>
      </c>
      <c r="O274"/>
    </row>
    <row r="275" spans="1:24">
      <c r="A275" s="5" t="s">
        <v>326</v>
      </c>
      <c r="B275" s="42">
        <f>IF(A275="","",VLOOKUP(A275,'[1]Admit dates'!A:G,7))</f>
        <v>38872</v>
      </c>
      <c r="C275" s="5" t="s">
        <v>327</v>
      </c>
      <c r="D275" s="5">
        <v>1.5</v>
      </c>
      <c r="E275" s="5" t="s">
        <v>14</v>
      </c>
      <c r="F275" s="5" t="s">
        <v>15</v>
      </c>
      <c r="G275" s="5" t="s">
        <v>16</v>
      </c>
      <c r="H275" s="5">
        <v>43.5</v>
      </c>
      <c r="I275" s="5">
        <v>45</v>
      </c>
      <c r="J275" s="5" t="s">
        <v>37</v>
      </c>
      <c r="K275" s="5" t="s">
        <v>83</v>
      </c>
      <c r="L275" s="5" t="s">
        <v>299</v>
      </c>
      <c r="M275" s="5" t="s">
        <v>63</v>
      </c>
      <c r="O275" s="5" t="s">
        <v>1856</v>
      </c>
      <c r="P275" s="6">
        <v>0</v>
      </c>
      <c r="Q275" s="6">
        <v>0</v>
      </c>
      <c r="R275" s="6">
        <v>0</v>
      </c>
      <c r="S275" s="6">
        <v>1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</row>
    <row r="276" spans="1:24">
      <c r="B276" s="42" t="str">
        <f>IF(A276="","",VLOOKUP(A276,'[1]Admit dates'!A:G,7))</f>
        <v/>
      </c>
      <c r="J276" s="5" t="s">
        <v>91</v>
      </c>
      <c r="K276" s="5" t="s">
        <v>34</v>
      </c>
      <c r="L276" s="5" t="s">
        <v>90</v>
      </c>
      <c r="M276" s="5" t="s">
        <v>23</v>
      </c>
      <c r="O276"/>
    </row>
    <row r="277" spans="1:24">
      <c r="B277" s="42" t="str">
        <f>IF(A277="","",VLOOKUP(A277,'[1]Admit dates'!A:G,7))</f>
        <v/>
      </c>
      <c r="K277" s="5" t="s">
        <v>31</v>
      </c>
      <c r="L277" s="5" t="s">
        <v>25</v>
      </c>
      <c r="M277" s="5" t="s">
        <v>63</v>
      </c>
      <c r="O277"/>
    </row>
    <row r="278" spans="1:24">
      <c r="B278" s="42" t="str">
        <f>IF(A278="","",VLOOKUP(A278,'[1]Admit dates'!A:G,7))</f>
        <v/>
      </c>
      <c r="K278" s="5" t="s">
        <v>125</v>
      </c>
      <c r="L278" s="5" t="s">
        <v>90</v>
      </c>
      <c r="M278" s="5" t="s">
        <v>20</v>
      </c>
      <c r="O278"/>
    </row>
    <row r="279" spans="1:24">
      <c r="B279" s="42" t="str">
        <f>IF(A279="","",VLOOKUP(A279,'[1]Admit dates'!A:G,7))</f>
        <v/>
      </c>
      <c r="K279" s="5" t="s">
        <v>58</v>
      </c>
      <c r="L279" s="5" t="s">
        <v>194</v>
      </c>
      <c r="M279" s="5" t="s">
        <v>23</v>
      </c>
      <c r="O279"/>
    </row>
    <row r="280" spans="1:24">
      <c r="A280" s="5" t="s">
        <v>328</v>
      </c>
      <c r="B280" s="42">
        <f>IF(A280="","",VLOOKUP(A280,'[1]Admit dates'!A:G,7))</f>
        <v>39151</v>
      </c>
      <c r="C280" s="5" t="s">
        <v>329</v>
      </c>
      <c r="D280" s="5">
        <v>1.1000000000000001</v>
      </c>
      <c r="E280" s="5" t="s">
        <v>14</v>
      </c>
      <c r="F280" s="5" t="s">
        <v>107</v>
      </c>
      <c r="G280" s="5" t="s">
        <v>52</v>
      </c>
      <c r="H280" s="5">
        <v>111.5</v>
      </c>
      <c r="I280" s="5">
        <v>64.5</v>
      </c>
      <c r="J280" s="5" t="s">
        <v>43</v>
      </c>
      <c r="K280" s="5" t="s">
        <v>38</v>
      </c>
      <c r="L280" s="5" t="s">
        <v>330</v>
      </c>
      <c r="M280" s="5" t="s">
        <v>23</v>
      </c>
      <c r="O280" s="5" t="s">
        <v>938</v>
      </c>
      <c r="P280" s="6">
        <v>0</v>
      </c>
      <c r="Q280" s="6">
        <v>1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</row>
    <row r="281" spans="1:24">
      <c r="B281" s="42" t="str">
        <f>IF(A281="","",VLOOKUP(A281,'[1]Admit dates'!A:G,7))</f>
        <v/>
      </c>
      <c r="J281" s="5" t="s">
        <v>331</v>
      </c>
      <c r="K281" s="5" t="s">
        <v>71</v>
      </c>
      <c r="L281" s="5" t="s">
        <v>25</v>
      </c>
      <c r="M281" s="5" t="s">
        <v>63</v>
      </c>
      <c r="O281"/>
    </row>
    <row r="282" spans="1:24">
      <c r="B282" s="42" t="str">
        <f>IF(A282="","",VLOOKUP(A282,'[1]Admit dates'!A:G,7))</f>
        <v/>
      </c>
      <c r="K282" s="5" t="s">
        <v>46</v>
      </c>
      <c r="L282" s="5" t="s">
        <v>39</v>
      </c>
      <c r="M282" s="5" t="s">
        <v>332</v>
      </c>
      <c r="O282"/>
    </row>
    <row r="283" spans="1:24">
      <c r="B283" s="42" t="str">
        <f>IF(A283="","",VLOOKUP(A283,'[1]Admit dates'!A:G,7))</f>
        <v/>
      </c>
      <c r="K283" s="5" t="s">
        <v>333</v>
      </c>
      <c r="L283" s="5" t="s">
        <v>194</v>
      </c>
      <c r="M283" s="5" t="s">
        <v>23</v>
      </c>
      <c r="O283"/>
    </row>
    <row r="284" spans="1:24">
      <c r="B284" s="42" t="str">
        <f>IF(A284="","",VLOOKUP(A284,'[1]Admit dates'!A:G,7))</f>
        <v/>
      </c>
      <c r="K284" s="5" t="s">
        <v>82</v>
      </c>
      <c r="L284" s="5" t="s">
        <v>25</v>
      </c>
      <c r="M284" s="5" t="s">
        <v>63</v>
      </c>
      <c r="O284"/>
    </row>
    <row r="285" spans="1:24">
      <c r="B285" s="42" t="str">
        <f>IF(A285="","",VLOOKUP(A285,'[1]Admit dates'!A:G,7))</f>
        <v/>
      </c>
      <c r="K285" s="5" t="s">
        <v>36</v>
      </c>
      <c r="L285" s="5" t="s">
        <v>19</v>
      </c>
      <c r="M285" s="5" t="s">
        <v>37</v>
      </c>
      <c r="O285"/>
    </row>
    <row r="286" spans="1:24">
      <c r="A286" s="5" t="s">
        <v>334</v>
      </c>
      <c r="B286" s="42">
        <f>IF(A286="","",VLOOKUP(A286,'[1]Admit dates'!A:G,7))</f>
        <v>39196</v>
      </c>
      <c r="C286" s="5" t="s">
        <v>335</v>
      </c>
      <c r="D286" s="5">
        <v>1.8</v>
      </c>
      <c r="E286" s="5" t="s">
        <v>30</v>
      </c>
      <c r="F286" s="5" t="s">
        <v>15</v>
      </c>
      <c r="G286" s="5" t="s">
        <v>16</v>
      </c>
      <c r="H286" s="5">
        <v>40.5</v>
      </c>
      <c r="I286" s="5">
        <v>40.5</v>
      </c>
      <c r="J286" s="5" t="s">
        <v>30</v>
      </c>
      <c r="K286" s="5" t="s">
        <v>138</v>
      </c>
      <c r="L286" s="5" t="s">
        <v>336</v>
      </c>
      <c r="M286" s="5" t="s">
        <v>23</v>
      </c>
      <c r="O286" s="5" t="s">
        <v>161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1</v>
      </c>
      <c r="V286" s="6">
        <v>0</v>
      </c>
      <c r="W286" s="6">
        <v>0</v>
      </c>
      <c r="X286" s="6">
        <v>0</v>
      </c>
    </row>
    <row r="287" spans="1:24">
      <c r="B287" s="42" t="str">
        <f>IF(A287="","",VLOOKUP(A287,'[1]Admit dates'!A:G,7))</f>
        <v/>
      </c>
      <c r="J287" s="5" t="s">
        <v>337</v>
      </c>
      <c r="K287" s="5" t="s">
        <v>338</v>
      </c>
      <c r="L287" s="5" t="s">
        <v>42</v>
      </c>
      <c r="M287" s="5" t="s">
        <v>23</v>
      </c>
      <c r="O287"/>
    </row>
    <row r="288" spans="1:24">
      <c r="B288" s="42" t="str">
        <f>IF(A288="","",VLOOKUP(A288,'[1]Admit dates'!A:G,7))</f>
        <v/>
      </c>
      <c r="J288" s="5" t="s">
        <v>95</v>
      </c>
      <c r="K288" s="5" t="s">
        <v>339</v>
      </c>
      <c r="L288" s="5" t="s">
        <v>84</v>
      </c>
      <c r="M288" s="5" t="s">
        <v>161</v>
      </c>
      <c r="O288"/>
    </row>
    <row r="289" spans="1:24">
      <c r="A289" s="5" t="s">
        <v>340</v>
      </c>
      <c r="B289" s="42">
        <f>IF(A289="","",VLOOKUP(A289,'[1]Admit dates'!A:G,7))</f>
        <v>39921</v>
      </c>
      <c r="C289" s="5" t="s">
        <v>341</v>
      </c>
      <c r="D289" s="5">
        <v>0.7</v>
      </c>
      <c r="E289" s="5" t="s">
        <v>14</v>
      </c>
      <c r="F289" s="5" t="s">
        <v>15</v>
      </c>
      <c r="G289" s="5" t="s">
        <v>52</v>
      </c>
      <c r="H289" s="5">
        <v>39</v>
      </c>
      <c r="I289" s="5">
        <v>41.5</v>
      </c>
      <c r="J289" s="5" t="s">
        <v>53</v>
      </c>
      <c r="K289" s="5" t="s">
        <v>174</v>
      </c>
      <c r="L289" s="5" t="s">
        <v>254</v>
      </c>
      <c r="M289" s="5" t="s">
        <v>76</v>
      </c>
      <c r="O289" s="5" t="s">
        <v>1847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1</v>
      </c>
      <c r="W289" s="6">
        <v>0</v>
      </c>
      <c r="X289" s="6">
        <v>0</v>
      </c>
    </row>
    <row r="290" spans="1:24">
      <c r="B290" s="42" t="str">
        <f>IF(A290="","",VLOOKUP(A290,'[1]Admit dates'!A:G,7))</f>
        <v/>
      </c>
      <c r="J290" s="5" t="s">
        <v>76</v>
      </c>
      <c r="K290" s="5" t="s">
        <v>31</v>
      </c>
      <c r="L290" s="5" t="s">
        <v>22</v>
      </c>
      <c r="M290" s="5" t="s">
        <v>76</v>
      </c>
      <c r="O290"/>
    </row>
    <row r="291" spans="1:24">
      <c r="B291" s="42" t="str">
        <f>IF(A291="","",VLOOKUP(A291,'[1]Admit dates'!A:G,7))</f>
        <v/>
      </c>
      <c r="K291" s="5" t="s">
        <v>58</v>
      </c>
      <c r="L291" s="5" t="s">
        <v>25</v>
      </c>
      <c r="M291" s="5" t="s">
        <v>57</v>
      </c>
      <c r="O291"/>
    </row>
    <row r="292" spans="1:24">
      <c r="B292" s="42" t="str">
        <f>IF(A292="","",VLOOKUP(A292,'[1]Admit dates'!A:G,7))</f>
        <v/>
      </c>
      <c r="K292" s="5" t="s">
        <v>34</v>
      </c>
      <c r="L292" s="5" t="s">
        <v>35</v>
      </c>
      <c r="M292" s="5" t="s">
        <v>76</v>
      </c>
      <c r="O292"/>
    </row>
    <row r="293" spans="1:24">
      <c r="B293" s="42" t="str">
        <f>IF(A293="","",VLOOKUP(A293,'[1]Admit dates'!A:G,7))</f>
        <v/>
      </c>
      <c r="K293" s="5" t="s">
        <v>135</v>
      </c>
      <c r="L293" s="5" t="s">
        <v>136</v>
      </c>
      <c r="M293" s="5" t="s">
        <v>76</v>
      </c>
      <c r="O293"/>
    </row>
    <row r="294" spans="1:24">
      <c r="A294" s="5" t="s">
        <v>342</v>
      </c>
      <c r="B294" s="42">
        <f>IF(A294="","",VLOOKUP(A294,'[1]Admit dates'!A:G,7))</f>
        <v>39891</v>
      </c>
      <c r="C294" s="5" t="s">
        <v>343</v>
      </c>
      <c r="D294" s="5">
        <v>0.5</v>
      </c>
      <c r="E294" s="5" t="s">
        <v>30</v>
      </c>
      <c r="F294" s="5" t="s">
        <v>15</v>
      </c>
      <c r="G294" s="5" t="s">
        <v>16</v>
      </c>
      <c r="H294" s="5">
        <v>41</v>
      </c>
      <c r="I294" s="5">
        <v>45.5</v>
      </c>
      <c r="J294" s="5" t="s">
        <v>30</v>
      </c>
      <c r="K294" s="5" t="s">
        <v>184</v>
      </c>
      <c r="L294" s="5" t="s">
        <v>27</v>
      </c>
      <c r="M294" s="5" t="s">
        <v>20</v>
      </c>
      <c r="O294" s="5" t="s">
        <v>1855</v>
      </c>
      <c r="P294" s="6">
        <v>0</v>
      </c>
      <c r="Q294" s="6">
        <v>0</v>
      </c>
      <c r="R294" s="6">
        <v>0</v>
      </c>
      <c r="S294" s="6">
        <v>0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</row>
    <row r="295" spans="1:24">
      <c r="B295" s="42" t="str">
        <f>IF(A295="","",VLOOKUP(A295,'[1]Admit dates'!A:G,7))</f>
        <v/>
      </c>
      <c r="J295" s="5" t="s">
        <v>20</v>
      </c>
      <c r="K295" s="5" t="s">
        <v>181</v>
      </c>
      <c r="L295" s="5" t="s">
        <v>182</v>
      </c>
      <c r="M295" s="5" t="s">
        <v>20</v>
      </c>
      <c r="O295"/>
    </row>
    <row r="296" spans="1:24">
      <c r="B296" s="42" t="str">
        <f>IF(A296="","",VLOOKUP(A296,'[1]Admit dates'!A:G,7))</f>
        <v/>
      </c>
      <c r="J296" s="5" t="s">
        <v>344</v>
      </c>
      <c r="K296" s="5" t="s">
        <v>273</v>
      </c>
      <c r="L296" s="5" t="s">
        <v>136</v>
      </c>
      <c r="M296" s="5" t="s">
        <v>20</v>
      </c>
      <c r="O296"/>
    </row>
    <row r="297" spans="1:24">
      <c r="B297" s="42" t="str">
        <f>IF(A297="","",VLOOKUP(A297,'[1]Admit dates'!A:G,7))</f>
        <v/>
      </c>
      <c r="K297" s="5" t="s">
        <v>31</v>
      </c>
      <c r="L297" s="5" t="s">
        <v>35</v>
      </c>
      <c r="M297" s="5" t="s">
        <v>316</v>
      </c>
      <c r="O297"/>
    </row>
    <row r="298" spans="1:24">
      <c r="B298" s="42" t="str">
        <f>IF(A298="","",VLOOKUP(A298,'[1]Admit dates'!A:G,7))</f>
        <v/>
      </c>
      <c r="K298" s="5" t="s">
        <v>77</v>
      </c>
      <c r="L298" s="5" t="s">
        <v>32</v>
      </c>
      <c r="M298" s="5" t="s">
        <v>316</v>
      </c>
      <c r="O298"/>
    </row>
    <row r="299" spans="1:24">
      <c r="B299" s="42" t="str">
        <f>IF(A299="","",VLOOKUP(A299,'[1]Admit dates'!A:G,7))</f>
        <v/>
      </c>
      <c r="K299" s="5" t="s">
        <v>345</v>
      </c>
      <c r="L299" s="5" t="s">
        <v>27</v>
      </c>
      <c r="M299" s="5" t="s">
        <v>316</v>
      </c>
      <c r="O299"/>
    </row>
    <row r="300" spans="1:24">
      <c r="A300" s="5" t="s">
        <v>346</v>
      </c>
      <c r="B300" s="42">
        <f>IF(A300="","",VLOOKUP(A300,'[1]Admit dates'!A:G,7))</f>
        <v>39889</v>
      </c>
      <c r="C300" s="5" t="s">
        <v>347</v>
      </c>
      <c r="D300" s="5">
        <v>1.5</v>
      </c>
      <c r="E300" s="5" t="s">
        <v>14</v>
      </c>
      <c r="F300" s="5" t="s">
        <v>15</v>
      </c>
      <c r="G300" s="5" t="s">
        <v>16</v>
      </c>
      <c r="H300" s="5">
        <v>37.5</v>
      </c>
      <c r="I300" s="5">
        <v>37.5</v>
      </c>
      <c r="J300" s="5" t="s">
        <v>37</v>
      </c>
      <c r="K300" s="5" t="s">
        <v>36</v>
      </c>
      <c r="L300" s="5" t="s">
        <v>19</v>
      </c>
      <c r="M300" s="5" t="s">
        <v>37</v>
      </c>
      <c r="O300" s="5" t="s">
        <v>938</v>
      </c>
      <c r="P300" s="6">
        <v>0</v>
      </c>
      <c r="Q300" s="6">
        <v>1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1</v>
      </c>
    </row>
    <row r="301" spans="1:24">
      <c r="B301" s="42" t="str">
        <f>IF(A301="","",VLOOKUP(A301,'[1]Admit dates'!A:G,7))</f>
        <v/>
      </c>
      <c r="J301" s="5" t="s">
        <v>43</v>
      </c>
      <c r="K301" s="5" t="s">
        <v>69</v>
      </c>
      <c r="L301" s="5" t="s">
        <v>261</v>
      </c>
      <c r="M301" s="5" t="s">
        <v>23</v>
      </c>
      <c r="O301"/>
    </row>
    <row r="302" spans="1:24">
      <c r="B302" s="42" t="str">
        <f>IF(A302="","",VLOOKUP(A302,'[1]Admit dates'!A:G,7))</f>
        <v/>
      </c>
      <c r="K302" s="5" t="s">
        <v>114</v>
      </c>
      <c r="L302" s="5" t="s">
        <v>35</v>
      </c>
      <c r="M302" s="5" t="s">
        <v>23</v>
      </c>
      <c r="O302"/>
    </row>
    <row r="303" spans="1:24">
      <c r="B303" s="42" t="str">
        <f>IF(A303="","",VLOOKUP(A303,'[1]Admit dates'!A:G,7))</f>
        <v/>
      </c>
      <c r="K303" s="5" t="s">
        <v>242</v>
      </c>
      <c r="L303" s="5" t="s">
        <v>22</v>
      </c>
      <c r="M303" s="5" t="s">
        <v>43</v>
      </c>
      <c r="O303"/>
    </row>
    <row r="304" spans="1:24">
      <c r="B304" s="42" t="str">
        <f>IF(A304="","",VLOOKUP(A304,'[1]Admit dates'!A:G,7))</f>
        <v/>
      </c>
      <c r="K304" s="5" t="s">
        <v>108</v>
      </c>
      <c r="L304" s="5" t="s">
        <v>348</v>
      </c>
      <c r="M304" s="5" t="s">
        <v>23</v>
      </c>
      <c r="O304"/>
    </row>
    <row r="305" spans="1:24">
      <c r="B305" s="42" t="str">
        <f>IF(A305="","",VLOOKUP(A305,'[1]Admit dates'!A:G,7))</f>
        <v/>
      </c>
      <c r="K305" s="5" t="s">
        <v>92</v>
      </c>
      <c r="L305" s="5" t="s">
        <v>84</v>
      </c>
      <c r="M305" s="5" t="s">
        <v>85</v>
      </c>
      <c r="O305"/>
    </row>
    <row r="306" spans="1:24">
      <c r="A306" s="5" t="s">
        <v>349</v>
      </c>
      <c r="B306" s="42">
        <f>IF(A306="","",VLOOKUP(A306,'[1]Admit dates'!A:G,7))</f>
        <v>40236</v>
      </c>
      <c r="C306" s="5" t="s">
        <v>350</v>
      </c>
      <c r="D306" s="5">
        <v>0.5</v>
      </c>
      <c r="E306" s="5" t="s">
        <v>14</v>
      </c>
      <c r="F306" s="5" t="s">
        <v>15</v>
      </c>
      <c r="G306" s="5" t="s">
        <v>16</v>
      </c>
      <c r="H306" s="5">
        <v>29.5</v>
      </c>
      <c r="I306" s="5">
        <v>27</v>
      </c>
      <c r="J306" s="5" t="s">
        <v>153</v>
      </c>
      <c r="K306" s="5" t="s">
        <v>36</v>
      </c>
      <c r="L306" s="5" t="s">
        <v>19</v>
      </c>
      <c r="M306" s="5" t="s">
        <v>37</v>
      </c>
      <c r="O306" s="5" t="s">
        <v>37</v>
      </c>
      <c r="P306" s="6">
        <v>1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</row>
    <row r="307" spans="1:24">
      <c r="B307" s="42" t="str">
        <f>IF(A307="","",VLOOKUP(A307,'[1]Admit dates'!A:G,7))</f>
        <v/>
      </c>
      <c r="J307" s="5" t="s">
        <v>37</v>
      </c>
      <c r="K307" s="5" t="s">
        <v>111</v>
      </c>
      <c r="L307" s="5" t="s">
        <v>146</v>
      </c>
      <c r="M307" s="5" t="s">
        <v>23</v>
      </c>
      <c r="O307"/>
    </row>
    <row r="308" spans="1:24">
      <c r="B308" s="42" t="str">
        <f>IF(A308="","",VLOOKUP(A308,'[1]Admit dates'!A:G,7))</f>
        <v/>
      </c>
      <c r="K308" s="5" t="s">
        <v>156</v>
      </c>
      <c r="L308" s="5" t="s">
        <v>146</v>
      </c>
      <c r="M308" s="5" t="s">
        <v>23</v>
      </c>
      <c r="O308"/>
    </row>
    <row r="309" spans="1:24">
      <c r="A309" s="5" t="s">
        <v>351</v>
      </c>
      <c r="B309" s="42">
        <f>IF(A309="","",VLOOKUP(A309,'[1]Admit dates'!A:G,7))</f>
        <v>40229</v>
      </c>
      <c r="C309" s="5" t="s">
        <v>352</v>
      </c>
      <c r="D309" s="5">
        <v>0.4</v>
      </c>
      <c r="E309" s="5" t="s">
        <v>14</v>
      </c>
      <c r="F309" s="5" t="s">
        <v>15</v>
      </c>
      <c r="G309" s="5" t="s">
        <v>16</v>
      </c>
      <c r="H309" s="5">
        <v>43</v>
      </c>
      <c r="I309" s="5">
        <v>37</v>
      </c>
      <c r="J309" s="5" t="s">
        <v>37</v>
      </c>
      <c r="K309" s="5" t="s">
        <v>36</v>
      </c>
      <c r="L309" s="5" t="s">
        <v>19</v>
      </c>
      <c r="M309" s="5" t="s">
        <v>37</v>
      </c>
      <c r="O309" s="5" t="s">
        <v>37</v>
      </c>
      <c r="P309" s="6">
        <v>1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</row>
    <row r="310" spans="1:24">
      <c r="B310" s="42" t="str">
        <f>IF(A310="","",VLOOKUP(A310,'[1]Admit dates'!A:G,7))</f>
        <v/>
      </c>
      <c r="K310" s="5" t="s">
        <v>353</v>
      </c>
      <c r="L310" s="5" t="s">
        <v>39</v>
      </c>
      <c r="M310" s="5" t="s">
        <v>40</v>
      </c>
      <c r="O310"/>
    </row>
    <row r="311" spans="1:24">
      <c r="A311" s="5" t="s">
        <v>354</v>
      </c>
      <c r="B311" s="42">
        <f>IF(A311="","",VLOOKUP(A311,'[1]Admit dates'!A:G,7))</f>
        <v>40304</v>
      </c>
      <c r="C311" s="5" t="s">
        <v>355</v>
      </c>
      <c r="D311" s="5">
        <v>0.9</v>
      </c>
      <c r="E311" s="5" t="s">
        <v>14</v>
      </c>
      <c r="F311" s="5" t="s">
        <v>15</v>
      </c>
      <c r="G311" s="5" t="s">
        <v>52</v>
      </c>
      <c r="H311" s="5">
        <v>40</v>
      </c>
      <c r="I311" s="5">
        <v>39.5</v>
      </c>
      <c r="J311" s="5" t="s">
        <v>53</v>
      </c>
      <c r="K311" s="5" t="s">
        <v>246</v>
      </c>
      <c r="L311" s="5" t="s">
        <v>254</v>
      </c>
      <c r="M311" s="5" t="s">
        <v>76</v>
      </c>
      <c r="O311" s="5" t="s">
        <v>1847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1</v>
      </c>
      <c r="W311" s="6">
        <v>0</v>
      </c>
      <c r="X311" s="6">
        <v>0</v>
      </c>
    </row>
    <row r="312" spans="1:24">
      <c r="B312" s="42" t="str">
        <f>IF(A312="","",VLOOKUP(A312,'[1]Admit dates'!A:G,7))</f>
        <v/>
      </c>
      <c r="J312" s="5" t="s">
        <v>76</v>
      </c>
      <c r="K312" s="5" t="s">
        <v>356</v>
      </c>
      <c r="L312" s="5" t="s">
        <v>266</v>
      </c>
      <c r="M312" s="5" t="s">
        <v>57</v>
      </c>
      <c r="O312"/>
    </row>
    <row r="313" spans="1:24">
      <c r="B313" s="42" t="str">
        <f>IF(A313="","",VLOOKUP(A313,'[1]Admit dates'!A:G,7))</f>
        <v/>
      </c>
      <c r="K313" s="5" t="s">
        <v>357</v>
      </c>
      <c r="L313" s="5" t="s">
        <v>25</v>
      </c>
      <c r="M313" s="5" t="s">
        <v>57</v>
      </c>
      <c r="O313"/>
    </row>
    <row r="314" spans="1:24">
      <c r="B314" s="42" t="str">
        <f>IF(A314="","",VLOOKUP(A314,'[1]Admit dates'!A:G,7))</f>
        <v/>
      </c>
      <c r="K314" s="5" t="s">
        <v>31</v>
      </c>
      <c r="L314" s="5" t="s">
        <v>160</v>
      </c>
      <c r="M314" s="5" t="s">
        <v>76</v>
      </c>
      <c r="O314"/>
    </row>
    <row r="315" spans="1:24">
      <c r="B315" s="42" t="str">
        <f>IF(A315="","",VLOOKUP(A315,'[1]Admit dates'!A:G,7))</f>
        <v/>
      </c>
      <c r="K315" s="5" t="s">
        <v>308</v>
      </c>
      <c r="L315" s="5" t="s">
        <v>115</v>
      </c>
      <c r="M315" s="5" t="s">
        <v>23</v>
      </c>
      <c r="O315"/>
    </row>
    <row r="316" spans="1:24">
      <c r="A316" s="5" t="s">
        <v>358</v>
      </c>
      <c r="B316" s="42">
        <f>IF(A316="","",VLOOKUP(A316,'[1]Admit dates'!A:G,7))</f>
        <v>38816</v>
      </c>
      <c r="C316" s="5" t="s">
        <v>359</v>
      </c>
      <c r="D316" s="5">
        <v>0.5</v>
      </c>
      <c r="E316" s="5" t="s">
        <v>14</v>
      </c>
      <c r="F316" s="5" t="s">
        <v>15</v>
      </c>
      <c r="G316" s="5" t="s">
        <v>16</v>
      </c>
      <c r="H316" s="5">
        <v>38.5</v>
      </c>
      <c r="I316" s="5">
        <v>38.5</v>
      </c>
      <c r="J316" s="5" t="s">
        <v>37</v>
      </c>
      <c r="K316" s="5" t="s">
        <v>36</v>
      </c>
      <c r="L316" s="5" t="s">
        <v>19</v>
      </c>
      <c r="M316" s="5" t="s">
        <v>37</v>
      </c>
      <c r="O316" s="5" t="s">
        <v>37</v>
      </c>
      <c r="P316" s="6">
        <v>1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</row>
    <row r="317" spans="1:24">
      <c r="A317" s="5" t="s">
        <v>360</v>
      </c>
      <c r="B317" s="42">
        <f>IF(A317="","",VLOOKUP(A317,'[1]Admit dates'!A:G,7))</f>
        <v>38825</v>
      </c>
      <c r="C317" s="5" t="s">
        <v>361</v>
      </c>
      <c r="D317" s="5">
        <v>1.2</v>
      </c>
      <c r="E317" s="5" t="s">
        <v>14</v>
      </c>
      <c r="F317" s="5" t="s">
        <v>15</v>
      </c>
      <c r="G317" s="5" t="s">
        <v>52</v>
      </c>
      <c r="H317" s="5">
        <v>41.5</v>
      </c>
      <c r="I317" s="5">
        <v>41.5</v>
      </c>
      <c r="J317" s="5" t="s">
        <v>53</v>
      </c>
      <c r="K317" s="5" t="s">
        <v>31</v>
      </c>
      <c r="L317" s="5" t="s">
        <v>25</v>
      </c>
      <c r="M317" s="5" t="s">
        <v>57</v>
      </c>
      <c r="O317" s="5" t="s">
        <v>1847</v>
      </c>
      <c r="P317" s="6">
        <v>1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</v>
      </c>
      <c r="W317" s="6">
        <v>0</v>
      </c>
      <c r="X317" s="6">
        <v>1</v>
      </c>
    </row>
    <row r="318" spans="1:24">
      <c r="B318" s="42" t="str">
        <f>IF(A318="","",VLOOKUP(A318,'[1]Admit dates'!A:G,7))</f>
        <v/>
      </c>
      <c r="J318" s="5" t="s">
        <v>76</v>
      </c>
      <c r="K318" s="5" t="s">
        <v>246</v>
      </c>
      <c r="L318" s="5" t="s">
        <v>254</v>
      </c>
      <c r="M318" s="5" t="s">
        <v>76</v>
      </c>
      <c r="O318"/>
    </row>
    <row r="319" spans="1:24">
      <c r="B319" s="42" t="str">
        <f>IF(A319="","",VLOOKUP(A319,'[1]Admit dates'!A:G,7))</f>
        <v/>
      </c>
      <c r="K319" s="5" t="s">
        <v>58</v>
      </c>
      <c r="L319" s="5" t="s">
        <v>25</v>
      </c>
      <c r="M319" s="5" t="s">
        <v>57</v>
      </c>
      <c r="O319"/>
    </row>
    <row r="320" spans="1:24">
      <c r="B320" s="42" t="str">
        <f>IF(A320="","",VLOOKUP(A320,'[1]Admit dates'!A:G,7))</f>
        <v/>
      </c>
      <c r="K320" s="5" t="s">
        <v>111</v>
      </c>
      <c r="L320" s="5" t="s">
        <v>299</v>
      </c>
      <c r="M320" s="5" t="s">
        <v>208</v>
      </c>
      <c r="O320"/>
    </row>
    <row r="321" spans="1:24">
      <c r="B321" s="42" t="str">
        <f>IF(A321="","",VLOOKUP(A321,'[1]Admit dates'!A:G,7))</f>
        <v/>
      </c>
      <c r="K321" s="5" t="s">
        <v>36</v>
      </c>
      <c r="L321" s="5" t="s">
        <v>19</v>
      </c>
      <c r="M321" s="5" t="s">
        <v>37</v>
      </c>
      <c r="O321"/>
    </row>
    <row r="322" spans="1:24">
      <c r="B322" s="42" t="str">
        <f>IF(A322="","",VLOOKUP(A322,'[1]Admit dates'!A:G,7))</f>
        <v/>
      </c>
      <c r="K322" s="5" t="s">
        <v>24</v>
      </c>
      <c r="L322" s="5" t="s">
        <v>122</v>
      </c>
      <c r="M322" s="5" t="s">
        <v>76</v>
      </c>
      <c r="O322"/>
    </row>
    <row r="323" spans="1:24">
      <c r="B323" s="42" t="str">
        <f>IF(A323="","",VLOOKUP(A323,'[1]Admit dates'!A:G,7))</f>
        <v/>
      </c>
      <c r="K323" s="5" t="s">
        <v>362</v>
      </c>
      <c r="L323" s="5" t="s">
        <v>299</v>
      </c>
      <c r="M323" s="5" t="s">
        <v>23</v>
      </c>
      <c r="O323"/>
    </row>
    <row r="324" spans="1:24">
      <c r="B324" s="42" t="str">
        <f>IF(A324="","",VLOOKUP(A324,'[1]Admit dates'!A:G,7))</f>
        <v/>
      </c>
      <c r="K324" s="5" t="s">
        <v>138</v>
      </c>
      <c r="L324" s="5" t="s">
        <v>139</v>
      </c>
      <c r="M324" s="5" t="s">
        <v>23</v>
      </c>
      <c r="O324"/>
    </row>
    <row r="325" spans="1:24">
      <c r="B325" s="42" t="str">
        <f>IF(A325="","",VLOOKUP(A325,'[1]Admit dates'!A:G,7))</f>
        <v/>
      </c>
      <c r="K325" s="5" t="s">
        <v>92</v>
      </c>
      <c r="L325" s="5" t="s">
        <v>84</v>
      </c>
      <c r="M325" s="5" t="s">
        <v>85</v>
      </c>
      <c r="O325"/>
    </row>
    <row r="326" spans="1:24">
      <c r="A326" s="5" t="s">
        <v>363</v>
      </c>
      <c r="B326" s="42">
        <f>IF(A326="","",VLOOKUP(A326,'[1]Admit dates'!A:G,7))</f>
        <v>39209</v>
      </c>
      <c r="C326" s="5" t="s">
        <v>364</v>
      </c>
      <c r="D326" s="5">
        <v>1.7</v>
      </c>
      <c r="E326" s="5" t="s">
        <v>14</v>
      </c>
      <c r="F326" s="5" t="s">
        <v>15</v>
      </c>
      <c r="G326" s="5" t="s">
        <v>16</v>
      </c>
      <c r="H326" s="5">
        <v>43.5</v>
      </c>
      <c r="I326" s="5">
        <v>49</v>
      </c>
      <c r="J326" s="5" t="s">
        <v>76</v>
      </c>
      <c r="K326" s="5" t="s">
        <v>31</v>
      </c>
      <c r="L326" s="5" t="s">
        <v>22</v>
      </c>
      <c r="M326" s="5" t="s">
        <v>76</v>
      </c>
      <c r="O326" s="5" t="s">
        <v>1847</v>
      </c>
      <c r="P326" s="6">
        <v>1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1</v>
      </c>
      <c r="W326" s="6">
        <v>0</v>
      </c>
      <c r="X326" s="6">
        <v>0</v>
      </c>
    </row>
    <row r="327" spans="1:24">
      <c r="B327" s="42" t="str">
        <f>IF(A327="","",VLOOKUP(A327,'[1]Admit dates'!A:G,7))</f>
        <v/>
      </c>
      <c r="J327" s="5" t="s">
        <v>53</v>
      </c>
      <c r="K327" s="5" t="s">
        <v>58</v>
      </c>
      <c r="L327" s="5" t="s">
        <v>25</v>
      </c>
      <c r="M327" s="5" t="s">
        <v>57</v>
      </c>
      <c r="O327"/>
    </row>
    <row r="328" spans="1:24">
      <c r="B328" s="42" t="str">
        <f>IF(A328="","",VLOOKUP(A328,'[1]Admit dates'!A:G,7))</f>
        <v/>
      </c>
      <c r="J328" s="5" t="s">
        <v>37</v>
      </c>
      <c r="K328" s="5" t="s">
        <v>36</v>
      </c>
      <c r="L328" s="5" t="s">
        <v>19</v>
      </c>
      <c r="M328" s="5" t="s">
        <v>37</v>
      </c>
      <c r="O328"/>
    </row>
    <row r="329" spans="1:24">
      <c r="B329" s="42" t="str">
        <f>IF(A329="","",VLOOKUP(A329,'[1]Admit dates'!A:G,7))</f>
        <v/>
      </c>
      <c r="K329" s="5" t="s">
        <v>156</v>
      </c>
      <c r="L329" s="5" t="s">
        <v>35</v>
      </c>
      <c r="M329" s="5" t="s">
        <v>23</v>
      </c>
      <c r="O329"/>
    </row>
    <row r="330" spans="1:24">
      <c r="A330" s="5" t="s">
        <v>365</v>
      </c>
      <c r="B330" s="42">
        <f>IF(A330="","",VLOOKUP(A330,'[1]Admit dates'!A:G,7))</f>
        <v>39907</v>
      </c>
      <c r="C330" s="5" t="s">
        <v>366</v>
      </c>
      <c r="D330" s="5">
        <v>0.3</v>
      </c>
      <c r="E330" s="5" t="s">
        <v>30</v>
      </c>
      <c r="F330" s="5" t="s">
        <v>15</v>
      </c>
      <c r="G330" s="5" t="s">
        <v>16</v>
      </c>
      <c r="H330" s="5">
        <v>33.5</v>
      </c>
      <c r="I330" s="5">
        <v>32.5</v>
      </c>
      <c r="J330" s="5" t="s">
        <v>30</v>
      </c>
      <c r="K330" s="5" t="s">
        <v>36</v>
      </c>
      <c r="L330" s="5" t="s">
        <v>19</v>
      </c>
      <c r="M330" s="5" t="s">
        <v>37</v>
      </c>
      <c r="O330" s="5" t="s">
        <v>37</v>
      </c>
      <c r="P330" s="6">
        <v>1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</row>
    <row r="331" spans="1:24">
      <c r="B331" s="42" t="str">
        <f>IF(A331="","",VLOOKUP(A331,'[1]Admit dates'!A:G,7))</f>
        <v/>
      </c>
      <c r="J331" s="5" t="s">
        <v>37</v>
      </c>
      <c r="M331" s="5"/>
      <c r="O331"/>
    </row>
    <row r="332" spans="1:24">
      <c r="A332" s="5" t="s">
        <v>367</v>
      </c>
      <c r="B332" s="42">
        <f>IF(A332="","",VLOOKUP(A332,'[1]Admit dates'!A:G,7))</f>
        <v>39919</v>
      </c>
      <c r="C332" s="5" t="s">
        <v>368</v>
      </c>
      <c r="D332" s="5">
        <v>0.9</v>
      </c>
      <c r="E332" s="5" t="s">
        <v>30</v>
      </c>
      <c r="F332" s="5" t="s">
        <v>15</v>
      </c>
      <c r="G332" s="5" t="s">
        <v>16</v>
      </c>
      <c r="H332" s="5">
        <v>44.5</v>
      </c>
      <c r="I332" s="5">
        <v>43</v>
      </c>
      <c r="J332" s="5" t="s">
        <v>30</v>
      </c>
      <c r="K332" s="5" t="s">
        <v>58</v>
      </c>
      <c r="L332" s="5" t="s">
        <v>25</v>
      </c>
      <c r="M332" s="5" t="s">
        <v>57</v>
      </c>
      <c r="O332" s="5" t="s">
        <v>1847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1</v>
      </c>
      <c r="W332" s="6">
        <v>0</v>
      </c>
      <c r="X332" s="6">
        <v>0</v>
      </c>
    </row>
    <row r="333" spans="1:24">
      <c r="B333" s="42" t="str">
        <f>IF(A333="","",VLOOKUP(A333,'[1]Admit dates'!A:G,7))</f>
        <v/>
      </c>
      <c r="J333" s="5" t="s">
        <v>53</v>
      </c>
      <c r="K333" s="5" t="s">
        <v>31</v>
      </c>
      <c r="L333" s="5" t="s">
        <v>35</v>
      </c>
      <c r="M333" s="5" t="s">
        <v>76</v>
      </c>
      <c r="O333"/>
    </row>
    <row r="334" spans="1:24">
      <c r="B334" s="42" t="str">
        <f>IF(A334="","",VLOOKUP(A334,'[1]Admit dates'!A:G,7))</f>
        <v/>
      </c>
      <c r="J334" s="5" t="s">
        <v>76</v>
      </c>
      <c r="M334" s="5"/>
      <c r="O334"/>
    </row>
    <row r="335" spans="1:24">
      <c r="A335" s="5" t="s">
        <v>369</v>
      </c>
      <c r="B335" s="42">
        <f>IF(A335="","",VLOOKUP(A335,'[1]Admit dates'!A:G,7))</f>
        <v>39899</v>
      </c>
      <c r="C335" s="5" t="s">
        <v>370</v>
      </c>
      <c r="D335" s="5">
        <v>1.7</v>
      </c>
      <c r="E335" s="5" t="s">
        <v>14</v>
      </c>
      <c r="F335" s="5" t="s">
        <v>15</v>
      </c>
      <c r="G335" s="5" t="s">
        <v>52</v>
      </c>
      <c r="H335" s="5">
        <v>42.5</v>
      </c>
      <c r="I335" s="5">
        <v>42.5</v>
      </c>
      <c r="J335" s="5" t="s">
        <v>133</v>
      </c>
      <c r="K335" s="5" t="s">
        <v>111</v>
      </c>
      <c r="L335" s="5" t="s">
        <v>25</v>
      </c>
      <c r="M335" s="5" t="s">
        <v>63</v>
      </c>
      <c r="O335" s="5" t="s">
        <v>1856</v>
      </c>
      <c r="P335" s="6">
        <v>0</v>
      </c>
      <c r="Q335" s="6">
        <v>0</v>
      </c>
      <c r="R335" s="6">
        <v>0</v>
      </c>
      <c r="S335" s="6">
        <v>1</v>
      </c>
      <c r="T335" s="6">
        <v>0</v>
      </c>
      <c r="U335" s="6">
        <v>0</v>
      </c>
      <c r="V335" s="6">
        <v>0</v>
      </c>
      <c r="X335" s="6">
        <v>0</v>
      </c>
    </row>
    <row r="336" spans="1:24">
      <c r="B336" s="42" t="str">
        <f>IF(A336="","",VLOOKUP(A336,'[1]Admit dates'!A:G,7))</f>
        <v/>
      </c>
      <c r="J336" s="5" t="s">
        <v>371</v>
      </c>
      <c r="K336" s="5" t="s">
        <v>147</v>
      </c>
      <c r="L336" s="5" t="s">
        <v>25</v>
      </c>
      <c r="M336" s="5" t="s">
        <v>63</v>
      </c>
      <c r="O336"/>
    </row>
    <row r="337" spans="1:24">
      <c r="B337" s="42" t="str">
        <f>IF(A337="","",VLOOKUP(A337,'[1]Admit dates'!A:G,7))</f>
        <v/>
      </c>
      <c r="J337" s="5" t="s">
        <v>372</v>
      </c>
      <c r="K337" s="5" t="s">
        <v>154</v>
      </c>
      <c r="L337" s="5" t="s">
        <v>32</v>
      </c>
      <c r="M337" s="5" t="s">
        <v>63</v>
      </c>
      <c r="O337"/>
    </row>
    <row r="338" spans="1:24">
      <c r="B338" s="42" t="str">
        <f>IF(A338="","",VLOOKUP(A338,'[1]Admit dates'!A:G,7))</f>
        <v/>
      </c>
      <c r="K338" s="5" t="s">
        <v>77</v>
      </c>
      <c r="L338" s="5" t="s">
        <v>32</v>
      </c>
      <c r="M338" s="5" t="s">
        <v>63</v>
      </c>
      <c r="O338"/>
    </row>
    <row r="339" spans="1:24">
      <c r="B339" s="42" t="str">
        <f>IF(A339="","",VLOOKUP(A339,'[1]Admit dates'!A:G,7))</f>
        <v/>
      </c>
      <c r="K339" s="5" t="s">
        <v>82</v>
      </c>
      <c r="L339" s="5" t="s">
        <v>101</v>
      </c>
      <c r="M339" s="5" t="s">
        <v>63</v>
      </c>
      <c r="O339"/>
    </row>
    <row r="340" spans="1:24">
      <c r="A340" s="5" t="s">
        <v>373</v>
      </c>
      <c r="B340" s="42">
        <f>IF(A340="","",VLOOKUP(A340,'[1]Admit dates'!A:G,7))</f>
        <v>39888</v>
      </c>
      <c r="C340" s="5" t="s">
        <v>374</v>
      </c>
      <c r="D340" s="5">
        <v>1</v>
      </c>
      <c r="E340" s="5" t="s">
        <v>14</v>
      </c>
      <c r="F340" s="5" t="s">
        <v>15</v>
      </c>
      <c r="G340" s="5" t="s">
        <v>16</v>
      </c>
      <c r="H340" s="5">
        <v>38.200000000000003</v>
      </c>
      <c r="I340" s="5">
        <v>42</v>
      </c>
      <c r="J340" s="5" t="s">
        <v>30</v>
      </c>
      <c r="K340" s="5" t="s">
        <v>36</v>
      </c>
      <c r="L340" s="5" t="s">
        <v>19</v>
      </c>
      <c r="M340" s="5" t="s">
        <v>37</v>
      </c>
      <c r="O340" s="5" t="s">
        <v>1856</v>
      </c>
      <c r="P340" s="6">
        <v>1</v>
      </c>
      <c r="Q340" s="6">
        <v>0</v>
      </c>
      <c r="R340" s="6">
        <v>0</v>
      </c>
      <c r="S340" s="6">
        <v>1</v>
      </c>
      <c r="T340" s="6">
        <v>1</v>
      </c>
      <c r="U340" s="6">
        <v>0</v>
      </c>
      <c r="V340" s="6">
        <v>0</v>
      </c>
      <c r="W340" s="6">
        <v>0</v>
      </c>
      <c r="X340" s="6">
        <v>0</v>
      </c>
    </row>
    <row r="341" spans="1:24">
      <c r="B341" s="42" t="str">
        <f>IF(A341="","",VLOOKUP(A341,'[1]Admit dates'!A:G,7))</f>
        <v/>
      </c>
      <c r="J341" s="5" t="s">
        <v>20</v>
      </c>
      <c r="K341" s="5" t="s">
        <v>375</v>
      </c>
      <c r="L341" s="5" t="s">
        <v>73</v>
      </c>
      <c r="M341" s="5" t="s">
        <v>20</v>
      </c>
      <c r="O341"/>
    </row>
    <row r="342" spans="1:24">
      <c r="B342" s="42" t="str">
        <f>IF(A342="","",VLOOKUP(A342,'[1]Admit dates'!A:G,7))</f>
        <v/>
      </c>
      <c r="J342" s="5" t="s">
        <v>81</v>
      </c>
      <c r="K342" s="5" t="s">
        <v>34</v>
      </c>
      <c r="L342" s="5" t="s">
        <v>25</v>
      </c>
      <c r="M342" s="5" t="s">
        <v>63</v>
      </c>
      <c r="O342"/>
    </row>
    <row r="343" spans="1:24">
      <c r="B343" s="42" t="str">
        <f>IF(A343="","",VLOOKUP(A343,'[1]Admit dates'!A:G,7))</f>
        <v/>
      </c>
      <c r="K343" s="5" t="s">
        <v>18</v>
      </c>
      <c r="L343" s="5" t="s">
        <v>139</v>
      </c>
      <c r="M343" s="5" t="s">
        <v>23</v>
      </c>
      <c r="O343"/>
    </row>
    <row r="344" spans="1:24">
      <c r="A344" s="5" t="s">
        <v>376</v>
      </c>
      <c r="B344" s="42">
        <f>IF(A344="","",VLOOKUP(A344,'[1]Admit dates'!A:G,7))</f>
        <v>40252</v>
      </c>
      <c r="C344" s="5" t="s">
        <v>377</v>
      </c>
      <c r="D344" s="5">
        <v>0.3</v>
      </c>
      <c r="E344" s="5" t="s">
        <v>14</v>
      </c>
      <c r="F344" s="5" t="s">
        <v>15</v>
      </c>
      <c r="G344" s="5" t="s">
        <v>52</v>
      </c>
      <c r="H344" s="5">
        <v>32.5</v>
      </c>
      <c r="I344" s="5">
        <v>31.5</v>
      </c>
      <c r="J344" s="5" t="s">
        <v>37</v>
      </c>
      <c r="K344" s="5" t="s">
        <v>36</v>
      </c>
      <c r="L344" s="5" t="s">
        <v>19</v>
      </c>
      <c r="M344" s="5" t="s">
        <v>37</v>
      </c>
      <c r="O344" s="5" t="s">
        <v>37</v>
      </c>
      <c r="P344" s="6">
        <v>1</v>
      </c>
      <c r="Q344" s="6">
        <v>0</v>
      </c>
      <c r="R344" s="6">
        <v>0</v>
      </c>
      <c r="S344" s="6">
        <v>0</v>
      </c>
      <c r="T344" s="6">
        <v>1</v>
      </c>
      <c r="U344" s="6">
        <v>0</v>
      </c>
      <c r="V344" s="6">
        <v>0</v>
      </c>
      <c r="W344" s="6">
        <v>0</v>
      </c>
      <c r="X344" s="6">
        <v>0</v>
      </c>
    </row>
    <row r="345" spans="1:24">
      <c r="B345" s="42" t="str">
        <f>IF(A345="","",VLOOKUP(A345,'[1]Admit dates'!A:G,7))</f>
        <v/>
      </c>
      <c r="J345" s="5" t="s">
        <v>286</v>
      </c>
      <c r="K345" s="5" t="s">
        <v>31</v>
      </c>
      <c r="L345" s="5" t="s">
        <v>32</v>
      </c>
      <c r="M345" s="5" t="s">
        <v>286</v>
      </c>
      <c r="O345"/>
    </row>
    <row r="346" spans="1:24">
      <c r="B346" s="42" t="str">
        <f>IF(A346="","",VLOOKUP(A346,'[1]Admit dates'!A:G,7))</f>
        <v/>
      </c>
      <c r="J346" s="5" t="s">
        <v>20</v>
      </c>
      <c r="K346" s="5" t="s">
        <v>31</v>
      </c>
      <c r="L346" s="5" t="s">
        <v>35</v>
      </c>
      <c r="M346" s="5" t="s">
        <v>286</v>
      </c>
      <c r="O346"/>
    </row>
    <row r="347" spans="1:24">
      <c r="B347" s="42" t="str">
        <f>IF(A347="","",VLOOKUP(A347,'[1]Admit dates'!A:G,7))</f>
        <v/>
      </c>
      <c r="K347" s="5" t="s">
        <v>184</v>
      </c>
      <c r="L347" s="5" t="s">
        <v>182</v>
      </c>
      <c r="M347" s="5" t="s">
        <v>20</v>
      </c>
      <c r="O347"/>
    </row>
    <row r="348" spans="1:24">
      <c r="A348" s="5" t="s">
        <v>378</v>
      </c>
      <c r="B348" s="42">
        <f>IF(A348="","",VLOOKUP(A348,'[1]Admit dates'!A:G,7))</f>
        <v>40256</v>
      </c>
      <c r="C348" s="5" t="s">
        <v>379</v>
      </c>
      <c r="D348" s="5">
        <v>0.5</v>
      </c>
      <c r="E348" s="5" t="s">
        <v>14</v>
      </c>
      <c r="F348" s="5" t="s">
        <v>15</v>
      </c>
      <c r="G348" s="5" t="s">
        <v>16</v>
      </c>
      <c r="H348" s="5">
        <v>39.5</v>
      </c>
      <c r="I348" s="5">
        <v>42.5</v>
      </c>
      <c r="J348" s="5" t="s">
        <v>37</v>
      </c>
      <c r="K348" s="5" t="s">
        <v>36</v>
      </c>
      <c r="L348" s="5" t="s">
        <v>19</v>
      </c>
      <c r="M348" s="5" t="s">
        <v>37</v>
      </c>
      <c r="O348" s="5" t="s">
        <v>37</v>
      </c>
      <c r="P348" s="6">
        <v>1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</row>
    <row r="349" spans="1:24">
      <c r="B349" s="42" t="str">
        <f>IF(A349="","",VLOOKUP(A349,'[1]Admit dates'!A:G,7))</f>
        <v/>
      </c>
      <c r="K349" s="5" t="s">
        <v>34</v>
      </c>
      <c r="L349" s="5" t="s">
        <v>32</v>
      </c>
      <c r="M349" s="5" t="s">
        <v>23</v>
      </c>
      <c r="O349"/>
    </row>
    <row r="350" spans="1:24">
      <c r="A350" s="5" t="s">
        <v>380</v>
      </c>
      <c r="B350" s="42">
        <f>IF(A350="","",VLOOKUP(A350,'[1]Admit dates'!A:G,7))</f>
        <v>38806</v>
      </c>
      <c r="C350" s="5" t="s">
        <v>381</v>
      </c>
      <c r="E350" s="5" t="s">
        <v>30</v>
      </c>
      <c r="F350" s="5" t="s">
        <v>15</v>
      </c>
      <c r="G350" s="5" t="s">
        <v>16</v>
      </c>
      <c r="H350" s="5">
        <v>40.5</v>
      </c>
      <c r="I350" s="5">
        <v>40.5</v>
      </c>
      <c r="J350" s="5" t="s">
        <v>30</v>
      </c>
      <c r="K350" s="5" t="s">
        <v>36</v>
      </c>
      <c r="L350" s="5" t="s">
        <v>19</v>
      </c>
      <c r="M350" s="5" t="s">
        <v>37</v>
      </c>
      <c r="O350" s="5" t="s">
        <v>37</v>
      </c>
      <c r="P350" s="6">
        <v>1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</row>
    <row r="351" spans="1:24">
      <c r="B351" s="42" t="str">
        <f>IF(A351="","",VLOOKUP(A351,'[1]Admit dates'!A:G,7))</f>
        <v/>
      </c>
      <c r="J351" s="5" t="s">
        <v>37</v>
      </c>
      <c r="M351" s="5"/>
      <c r="O351"/>
    </row>
    <row r="352" spans="1:24">
      <c r="A352" s="5" t="s">
        <v>382</v>
      </c>
      <c r="B352" s="42">
        <f>IF(A352="","",VLOOKUP(A352,'[1]Admit dates'!A:G,7))</f>
        <v>38830</v>
      </c>
      <c r="C352" s="5" t="s">
        <v>383</v>
      </c>
      <c r="D352" s="5">
        <v>0.9</v>
      </c>
      <c r="E352" s="5" t="s">
        <v>14</v>
      </c>
      <c r="F352" s="5" t="s">
        <v>15</v>
      </c>
      <c r="G352" s="5" t="s">
        <v>16</v>
      </c>
      <c r="H352" s="5">
        <v>32</v>
      </c>
      <c r="I352" s="5">
        <v>32</v>
      </c>
      <c r="J352" s="5" t="s">
        <v>53</v>
      </c>
      <c r="K352" s="5" t="s">
        <v>58</v>
      </c>
      <c r="L352" s="5" t="s">
        <v>25</v>
      </c>
      <c r="M352" s="5" t="s">
        <v>57</v>
      </c>
      <c r="O352" s="5" t="s">
        <v>1847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1</v>
      </c>
      <c r="W352" s="6">
        <v>0</v>
      </c>
      <c r="X352" s="6">
        <v>0</v>
      </c>
    </row>
    <row r="353" spans="1:24">
      <c r="B353" s="42" t="str">
        <f>IF(A353="","",VLOOKUP(A353,'[1]Admit dates'!A:G,7))</f>
        <v/>
      </c>
      <c r="K353" s="5" t="s">
        <v>125</v>
      </c>
      <c r="L353" s="5" t="s">
        <v>266</v>
      </c>
      <c r="M353" s="5" t="s">
        <v>57</v>
      </c>
      <c r="O353"/>
    </row>
    <row r="354" spans="1:24">
      <c r="B354" s="42" t="str">
        <f>IF(A354="","",VLOOKUP(A354,'[1]Admit dates'!A:G,7))</f>
        <v/>
      </c>
      <c r="K354" s="5" t="s">
        <v>154</v>
      </c>
      <c r="L354" s="5" t="s">
        <v>25</v>
      </c>
      <c r="M354" s="5" t="s">
        <v>23</v>
      </c>
      <c r="O354"/>
    </row>
    <row r="355" spans="1:24">
      <c r="A355" s="5" t="s">
        <v>384</v>
      </c>
      <c r="B355" s="42">
        <f>IF(A355="","",VLOOKUP(A355,'[1]Admit dates'!A:G,7))</f>
        <v>39200</v>
      </c>
      <c r="C355" s="5" t="s">
        <v>385</v>
      </c>
      <c r="D355" s="5">
        <v>1</v>
      </c>
      <c r="E355" s="5" t="s">
        <v>14</v>
      </c>
      <c r="F355" s="5" t="s">
        <v>15</v>
      </c>
      <c r="G355" s="5" t="s">
        <v>16</v>
      </c>
      <c r="H355" s="5">
        <v>42</v>
      </c>
      <c r="I355" s="5">
        <v>42</v>
      </c>
      <c r="J355" s="5" t="s">
        <v>53</v>
      </c>
      <c r="K355" s="5" t="s">
        <v>58</v>
      </c>
      <c r="L355" s="5" t="s">
        <v>25</v>
      </c>
      <c r="M355" s="5" t="s">
        <v>57</v>
      </c>
      <c r="O355" s="5" t="s">
        <v>1847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1</v>
      </c>
      <c r="W355" s="6">
        <v>0</v>
      </c>
      <c r="X355" s="6">
        <v>0</v>
      </c>
    </row>
    <row r="356" spans="1:24" s="5" customFormat="1">
      <c r="A356" s="5" t="s">
        <v>386</v>
      </c>
      <c r="B356" s="42">
        <f>IF(A356="","",VLOOKUP(A356,'[1]Admit dates'!A:G,7))</f>
        <v>39174</v>
      </c>
      <c r="C356" s="5" t="s">
        <v>387</v>
      </c>
      <c r="D356" s="5">
        <v>1.2</v>
      </c>
      <c r="E356" s="5" t="s">
        <v>14</v>
      </c>
      <c r="F356" s="5" t="s">
        <v>15</v>
      </c>
      <c r="G356" s="5" t="s">
        <v>52</v>
      </c>
      <c r="H356" s="5">
        <v>30.5</v>
      </c>
      <c r="I356" s="5">
        <v>35</v>
      </c>
      <c r="J356" s="5" t="s">
        <v>37</v>
      </c>
      <c r="K356" s="5" t="s">
        <v>36</v>
      </c>
      <c r="L356" s="5" t="s">
        <v>19</v>
      </c>
      <c r="M356" s="5" t="s">
        <v>37</v>
      </c>
      <c r="O356" s="5" t="s">
        <v>37</v>
      </c>
      <c r="P356" s="6">
        <v>1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</row>
    <row r="357" spans="1:24">
      <c r="A357" s="5" t="s">
        <v>388</v>
      </c>
      <c r="B357" s="42">
        <f>IF(A357="","",VLOOKUP(A357,'[1]Admit dates'!A:G,7))</f>
        <v>39933</v>
      </c>
      <c r="C357" s="5" t="s">
        <v>389</v>
      </c>
      <c r="D357" s="5">
        <v>0.5</v>
      </c>
      <c r="E357" s="5" t="s">
        <v>14</v>
      </c>
      <c r="F357" s="5" t="s">
        <v>15</v>
      </c>
      <c r="G357" s="5" t="s">
        <v>52</v>
      </c>
      <c r="H357" s="5">
        <v>38</v>
      </c>
      <c r="I357" s="5">
        <v>35.5</v>
      </c>
      <c r="J357" s="5" t="s">
        <v>37</v>
      </c>
      <c r="K357" s="5" t="s">
        <v>234</v>
      </c>
      <c r="L357" s="5" t="s">
        <v>139</v>
      </c>
      <c r="M357" s="5" t="s">
        <v>63</v>
      </c>
      <c r="O357" s="5" t="s">
        <v>1856</v>
      </c>
      <c r="P357" s="6">
        <v>1</v>
      </c>
      <c r="Q357" s="6">
        <v>1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</row>
    <row r="358" spans="1:24">
      <c r="B358" s="42" t="str">
        <f>IF(A358="","",VLOOKUP(A358,'[1]Admit dates'!A:G,7))</f>
        <v/>
      </c>
      <c r="K358" s="5" t="s">
        <v>390</v>
      </c>
      <c r="L358" s="5" t="s">
        <v>35</v>
      </c>
      <c r="M358" s="5" t="s">
        <v>43</v>
      </c>
      <c r="O358"/>
    </row>
    <row r="359" spans="1:24">
      <c r="B359" s="42" t="str">
        <f>IF(A359="","",VLOOKUP(A359,'[1]Admit dates'!A:G,7))</f>
        <v/>
      </c>
      <c r="K359" s="5" t="s">
        <v>390</v>
      </c>
      <c r="L359" s="5" t="s">
        <v>78</v>
      </c>
      <c r="M359" s="5" t="s">
        <v>43</v>
      </c>
      <c r="O359"/>
    </row>
    <row r="360" spans="1:24">
      <c r="B360" s="42" t="str">
        <f>IF(A360="","",VLOOKUP(A360,'[1]Admit dates'!A:G,7))</f>
        <v/>
      </c>
      <c r="K360" s="5" t="s">
        <v>242</v>
      </c>
      <c r="L360" s="5" t="s">
        <v>32</v>
      </c>
      <c r="M360" s="5" t="s">
        <v>23</v>
      </c>
      <c r="O360"/>
    </row>
    <row r="361" spans="1:24">
      <c r="B361" s="42" t="str">
        <f>IF(A361="","",VLOOKUP(A361,'[1]Admit dates'!A:G,7))</f>
        <v/>
      </c>
      <c r="K361" s="5" t="s">
        <v>36</v>
      </c>
      <c r="L361" s="5" t="s">
        <v>19</v>
      </c>
      <c r="M361" s="5" t="s">
        <v>37</v>
      </c>
      <c r="O361"/>
    </row>
    <row r="362" spans="1:24">
      <c r="B362" s="42" t="str">
        <f>IF(A362="","",VLOOKUP(A362,'[1]Admit dates'!A:G,7))</f>
        <v/>
      </c>
      <c r="K362" s="5" t="s">
        <v>31</v>
      </c>
      <c r="L362" s="5" t="s">
        <v>35</v>
      </c>
      <c r="M362" s="5" t="s">
        <v>23</v>
      </c>
      <c r="O362"/>
    </row>
    <row r="363" spans="1:24">
      <c r="A363" s="5" t="s">
        <v>391</v>
      </c>
      <c r="B363" s="42">
        <f>IF(A363="","",VLOOKUP(A363,'[1]Admit dates'!A:G,7))</f>
        <v>39934</v>
      </c>
      <c r="C363" s="5" t="s">
        <v>392</v>
      </c>
      <c r="D363" s="5">
        <v>1</v>
      </c>
      <c r="E363" s="5" t="s">
        <v>30</v>
      </c>
      <c r="F363" s="5" t="s">
        <v>15</v>
      </c>
      <c r="G363" s="5" t="s">
        <v>16</v>
      </c>
      <c r="H363" s="5">
        <v>49</v>
      </c>
      <c r="I363" s="5">
        <v>49</v>
      </c>
      <c r="J363" s="5" t="s">
        <v>30</v>
      </c>
      <c r="K363" s="5" t="s">
        <v>38</v>
      </c>
      <c r="L363" s="5" t="s">
        <v>198</v>
      </c>
      <c r="M363" s="5" t="s">
        <v>332</v>
      </c>
      <c r="O363" s="5" t="s">
        <v>938</v>
      </c>
      <c r="P363" s="6">
        <v>0</v>
      </c>
      <c r="Q363" s="6">
        <v>1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</row>
    <row r="364" spans="1:24">
      <c r="B364" s="42" t="str">
        <f>IF(A364="","",VLOOKUP(A364,'[1]Admit dates'!A:G,7))</f>
        <v/>
      </c>
      <c r="J364" s="5" t="s">
        <v>43</v>
      </c>
      <c r="K364" s="5" t="s">
        <v>68</v>
      </c>
      <c r="L364" s="5" t="s">
        <v>22</v>
      </c>
      <c r="M364" s="5" t="s">
        <v>332</v>
      </c>
      <c r="O364"/>
    </row>
    <row r="365" spans="1:24">
      <c r="B365" s="42" t="str">
        <f>IF(A365="","",VLOOKUP(A365,'[1]Admit dates'!A:G,7))</f>
        <v/>
      </c>
      <c r="J365" s="5" t="s">
        <v>393</v>
      </c>
      <c r="K365" s="5" t="s">
        <v>68</v>
      </c>
      <c r="L365" s="5" t="s">
        <v>139</v>
      </c>
      <c r="M365" s="5" t="s">
        <v>332</v>
      </c>
      <c r="O365"/>
    </row>
    <row r="366" spans="1:24">
      <c r="A366" s="5" t="s">
        <v>394</v>
      </c>
      <c r="B366" s="42">
        <f>IF(A366="","",VLOOKUP(A366,'[1]Admit dates'!A:G,7))</f>
        <v>39933</v>
      </c>
      <c r="C366" s="5" t="s">
        <v>395</v>
      </c>
      <c r="D366" s="5">
        <v>1.1000000000000001</v>
      </c>
      <c r="E366" s="5" t="s">
        <v>30</v>
      </c>
      <c r="F366" s="5" t="s">
        <v>15</v>
      </c>
      <c r="G366" s="5" t="s">
        <v>16</v>
      </c>
      <c r="H366" s="5">
        <v>45</v>
      </c>
      <c r="I366" s="5">
        <v>45</v>
      </c>
      <c r="J366" s="5" t="s">
        <v>30</v>
      </c>
      <c r="K366" s="5" t="s">
        <v>31</v>
      </c>
      <c r="L366" s="5" t="s">
        <v>32</v>
      </c>
      <c r="M366" s="5" t="s">
        <v>76</v>
      </c>
      <c r="O366" s="5" t="s">
        <v>1847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1</v>
      </c>
      <c r="W366" s="6">
        <v>0</v>
      </c>
      <c r="X366" s="6">
        <v>0</v>
      </c>
    </row>
    <row r="367" spans="1:24">
      <c r="B367" s="42" t="str">
        <f>IF(A367="","",VLOOKUP(A367,'[1]Admit dates'!A:G,7))</f>
        <v/>
      </c>
      <c r="J367" s="5" t="s">
        <v>53</v>
      </c>
      <c r="K367" s="5" t="s">
        <v>31</v>
      </c>
      <c r="L367" s="5" t="s">
        <v>22</v>
      </c>
      <c r="M367" s="5" t="s">
        <v>76</v>
      </c>
      <c r="O367"/>
    </row>
    <row r="368" spans="1:24">
      <c r="B368" s="42" t="str">
        <f>IF(A368="","",VLOOKUP(A368,'[1]Admit dates'!A:G,7))</f>
        <v/>
      </c>
      <c r="J368" s="5" t="s">
        <v>76</v>
      </c>
      <c r="K368" s="5" t="s">
        <v>77</v>
      </c>
      <c r="L368" s="5" t="s">
        <v>94</v>
      </c>
      <c r="M368" s="5" t="s">
        <v>57</v>
      </c>
      <c r="O368"/>
    </row>
    <row r="369" spans="1:24">
      <c r="B369" s="42" t="str">
        <f>IF(A369="","",VLOOKUP(A369,'[1]Admit dates'!A:G,7))</f>
        <v/>
      </c>
      <c r="K369" s="5" t="s">
        <v>339</v>
      </c>
      <c r="L369" s="5" t="s">
        <v>25</v>
      </c>
      <c r="M369" s="5" t="s">
        <v>23</v>
      </c>
      <c r="O369"/>
    </row>
    <row r="370" spans="1:24">
      <c r="B370" s="42" t="str">
        <f>IF(A370="","",VLOOKUP(A370,'[1]Admit dates'!A:G,7))</f>
        <v/>
      </c>
      <c r="K370" s="5" t="s">
        <v>353</v>
      </c>
      <c r="L370" s="5" t="s">
        <v>39</v>
      </c>
      <c r="M370" s="5" t="s">
        <v>40</v>
      </c>
      <c r="O370"/>
    </row>
    <row r="371" spans="1:24">
      <c r="A371" s="5" t="s">
        <v>396</v>
      </c>
      <c r="B371" s="42">
        <f>IF(A371="","",VLOOKUP(A371,'[1]Admit dates'!A:G,7))</f>
        <v>39890</v>
      </c>
      <c r="C371" s="5" t="s">
        <v>397</v>
      </c>
      <c r="D371" s="5">
        <v>0.1</v>
      </c>
      <c r="E371" s="5" t="s">
        <v>14</v>
      </c>
      <c r="F371" s="5" t="s">
        <v>15</v>
      </c>
      <c r="G371" s="5" t="s">
        <v>16</v>
      </c>
      <c r="H371" s="5">
        <v>32.6</v>
      </c>
      <c r="I371" s="5">
        <v>30.5</v>
      </c>
      <c r="J371" s="5" t="s">
        <v>37</v>
      </c>
      <c r="K371" s="5" t="s">
        <v>36</v>
      </c>
      <c r="L371" s="5" t="s">
        <v>19</v>
      </c>
      <c r="M371" s="5" t="s">
        <v>37</v>
      </c>
      <c r="O371" s="5" t="s">
        <v>1855</v>
      </c>
      <c r="P371" s="6">
        <v>1</v>
      </c>
      <c r="Q371" s="6">
        <v>0</v>
      </c>
      <c r="R371" s="6">
        <v>0</v>
      </c>
      <c r="S371" s="6">
        <v>0</v>
      </c>
      <c r="T371" s="6">
        <v>1</v>
      </c>
      <c r="U371" s="6">
        <v>0</v>
      </c>
      <c r="V371" s="6">
        <v>0</v>
      </c>
      <c r="W371" s="6">
        <v>0</v>
      </c>
      <c r="X371" s="6">
        <v>0</v>
      </c>
    </row>
    <row r="372" spans="1:24">
      <c r="B372" s="42" t="str">
        <f>IF(A372="","",VLOOKUP(A372,'[1]Admit dates'!A:G,7))</f>
        <v/>
      </c>
      <c r="J372" s="5" t="s">
        <v>17</v>
      </c>
      <c r="K372" s="5" t="s">
        <v>31</v>
      </c>
      <c r="L372" s="5" t="s">
        <v>35</v>
      </c>
      <c r="M372" s="5" t="s">
        <v>290</v>
      </c>
      <c r="O372"/>
    </row>
    <row r="373" spans="1:24">
      <c r="B373" s="42" t="str">
        <f>IF(A373="","",VLOOKUP(A373,'[1]Admit dates'!A:G,7))</f>
        <v/>
      </c>
      <c r="K373" s="5" t="s">
        <v>18</v>
      </c>
      <c r="L373" s="5" t="s">
        <v>35</v>
      </c>
      <c r="M373" s="5" t="s">
        <v>290</v>
      </c>
      <c r="O373"/>
    </row>
    <row r="374" spans="1:24">
      <c r="B374" s="42" t="str">
        <f>IF(A374="","",VLOOKUP(A374,'[1]Admit dates'!A:G,7))</f>
        <v/>
      </c>
      <c r="K374" s="5" t="s">
        <v>26</v>
      </c>
      <c r="L374" s="5" t="s">
        <v>27</v>
      </c>
      <c r="M374" s="5" t="s">
        <v>20</v>
      </c>
      <c r="O374"/>
    </row>
    <row r="375" spans="1:24">
      <c r="A375" s="5" t="s">
        <v>398</v>
      </c>
      <c r="B375" s="42">
        <f>IF(A375="","",VLOOKUP(A375,'[1]Admit dates'!A:G,7))</f>
        <v>39890</v>
      </c>
      <c r="C375" s="5" t="s">
        <v>399</v>
      </c>
      <c r="D375" s="5">
        <v>1.8</v>
      </c>
      <c r="E375" s="5" t="s">
        <v>14</v>
      </c>
      <c r="F375" s="5" t="s">
        <v>15</v>
      </c>
      <c r="G375" s="5" t="s">
        <v>16</v>
      </c>
      <c r="H375" s="5">
        <v>47</v>
      </c>
      <c r="I375" s="5">
        <v>46.5</v>
      </c>
      <c r="J375" s="5" t="s">
        <v>118</v>
      </c>
      <c r="K375" s="5" t="s">
        <v>400</v>
      </c>
      <c r="L375" s="5" t="s">
        <v>112</v>
      </c>
      <c r="M375" s="5" t="s">
        <v>119</v>
      </c>
      <c r="O375" s="5" t="s">
        <v>37</v>
      </c>
      <c r="P375" s="6">
        <v>1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</row>
    <row r="376" spans="1:24">
      <c r="B376" s="42" t="str">
        <f>IF(A376="","",VLOOKUP(A376,'[1]Admit dates'!A:G,7))</f>
        <v/>
      </c>
      <c r="J376" s="5" t="s">
        <v>81</v>
      </c>
      <c r="K376" s="5" t="s">
        <v>401</v>
      </c>
      <c r="L376" s="5" t="s">
        <v>112</v>
      </c>
      <c r="M376" s="5" t="s">
        <v>119</v>
      </c>
      <c r="O376"/>
    </row>
    <row r="377" spans="1:24">
      <c r="B377" s="42" t="str">
        <f>IF(A377="","",VLOOKUP(A377,'[1]Admit dates'!A:G,7))</f>
        <v/>
      </c>
      <c r="K377" s="5" t="s">
        <v>402</v>
      </c>
      <c r="L377" s="5" t="s">
        <v>112</v>
      </c>
      <c r="M377" s="5" t="s">
        <v>119</v>
      </c>
      <c r="O377"/>
    </row>
    <row r="378" spans="1:24">
      <c r="B378" s="42" t="str">
        <f>IF(A378="","",VLOOKUP(A378,'[1]Admit dates'!A:G,7))</f>
        <v/>
      </c>
      <c r="K378" s="5" t="s">
        <v>31</v>
      </c>
      <c r="L378" s="5" t="s">
        <v>32</v>
      </c>
      <c r="M378" s="5" t="s">
        <v>119</v>
      </c>
      <c r="O378"/>
    </row>
    <row r="379" spans="1:24">
      <c r="B379" s="42" t="str">
        <f>IF(A379="","",VLOOKUP(A379,'[1]Admit dates'!A:G,7))</f>
        <v/>
      </c>
      <c r="K379" s="5" t="s">
        <v>54</v>
      </c>
      <c r="L379" s="5" t="s">
        <v>62</v>
      </c>
      <c r="M379" s="5" t="s">
        <v>23</v>
      </c>
      <c r="O379"/>
    </row>
    <row r="380" spans="1:24">
      <c r="B380" s="42" t="str">
        <f>IF(A380="","",VLOOKUP(A380,'[1]Admit dates'!A:G,7))</f>
        <v/>
      </c>
      <c r="K380" s="5" t="s">
        <v>242</v>
      </c>
      <c r="L380" s="5" t="s">
        <v>25</v>
      </c>
      <c r="M380" s="5" t="s">
        <v>23</v>
      </c>
      <c r="O380"/>
    </row>
    <row r="381" spans="1:24">
      <c r="A381" s="5" t="s">
        <v>403</v>
      </c>
      <c r="B381" s="42">
        <f>IF(A381="","",VLOOKUP(A381,'[1]Admit dates'!A:G,7))</f>
        <v>40312</v>
      </c>
      <c r="C381" s="5" t="s">
        <v>404</v>
      </c>
      <c r="D381" s="5">
        <v>1.8</v>
      </c>
      <c r="E381" s="5" t="s">
        <v>30</v>
      </c>
      <c r="F381" s="5" t="s">
        <v>15</v>
      </c>
      <c r="G381" s="5" t="s">
        <v>16</v>
      </c>
      <c r="H381" s="5">
        <v>52.5</v>
      </c>
      <c r="I381" s="5">
        <v>55</v>
      </c>
      <c r="J381" s="5" t="s">
        <v>30</v>
      </c>
      <c r="K381" s="5" t="s">
        <v>405</v>
      </c>
      <c r="L381" s="5" t="s">
        <v>22</v>
      </c>
      <c r="M381" s="5" t="s">
        <v>43</v>
      </c>
      <c r="O381" s="5" t="s">
        <v>1847</v>
      </c>
      <c r="P381" s="6">
        <v>0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1</v>
      </c>
      <c r="W381" s="6">
        <v>0</v>
      </c>
      <c r="X381" s="6">
        <v>0</v>
      </c>
    </row>
    <row r="382" spans="1:24">
      <c r="B382" s="42" t="str">
        <f>IF(A382="","",VLOOKUP(A382,'[1]Admit dates'!A:G,7))</f>
        <v/>
      </c>
      <c r="J382" s="5" t="s">
        <v>53</v>
      </c>
      <c r="K382" s="5" t="s">
        <v>31</v>
      </c>
      <c r="L382" s="5" t="s">
        <v>56</v>
      </c>
      <c r="M382" s="5" t="s">
        <v>57</v>
      </c>
      <c r="O382"/>
    </row>
    <row r="383" spans="1:24">
      <c r="B383" s="42" t="str">
        <f>IF(A383="","",VLOOKUP(A383,'[1]Admit dates'!A:G,7))</f>
        <v/>
      </c>
      <c r="J383" s="5" t="s">
        <v>43</v>
      </c>
      <c r="K383" s="5" t="s">
        <v>58</v>
      </c>
      <c r="L383" s="5" t="s">
        <v>25</v>
      </c>
      <c r="M383" s="5" t="s">
        <v>57</v>
      </c>
      <c r="O383"/>
    </row>
    <row r="384" spans="1:24">
      <c r="A384" s="5" t="s">
        <v>406</v>
      </c>
      <c r="B384" s="42">
        <f>IF(A384="","",VLOOKUP(A384,'[1]Admit dates'!A:G,7))</f>
        <v>39159</v>
      </c>
      <c r="C384" s="5" t="s">
        <v>407</v>
      </c>
      <c r="D384" s="5">
        <v>0.9</v>
      </c>
      <c r="E384" s="5" t="s">
        <v>30</v>
      </c>
      <c r="F384" s="5" t="s">
        <v>107</v>
      </c>
      <c r="G384" s="5" t="s">
        <v>16</v>
      </c>
      <c r="H384" s="5">
        <v>72.5</v>
      </c>
      <c r="I384" s="5">
        <v>60</v>
      </c>
      <c r="J384" s="5" t="s">
        <v>30</v>
      </c>
      <c r="K384" s="5" t="s">
        <v>38</v>
      </c>
      <c r="L384" s="5" t="s">
        <v>330</v>
      </c>
      <c r="M384" s="5" t="s">
        <v>23</v>
      </c>
      <c r="O384" s="5" t="s">
        <v>1856</v>
      </c>
      <c r="P384" s="6">
        <v>0</v>
      </c>
      <c r="Q384" s="6">
        <v>1</v>
      </c>
      <c r="R384" s="6">
        <v>0</v>
      </c>
      <c r="S384" s="6">
        <v>1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</row>
    <row r="385" spans="1:24">
      <c r="B385" s="42" t="str">
        <f>IF(A385="","",VLOOKUP(A385,'[1]Admit dates'!A:G,7))</f>
        <v/>
      </c>
      <c r="J385" s="5" t="s">
        <v>249</v>
      </c>
      <c r="K385" s="5" t="s">
        <v>93</v>
      </c>
      <c r="L385" s="5" t="s">
        <v>101</v>
      </c>
      <c r="M385" s="5" t="s">
        <v>63</v>
      </c>
      <c r="O385"/>
    </row>
    <row r="386" spans="1:24">
      <c r="B386" s="42" t="str">
        <f>IF(A386="","",VLOOKUP(A386,'[1]Admit dates'!A:G,7))</f>
        <v/>
      </c>
      <c r="J386" s="5" t="s">
        <v>408</v>
      </c>
      <c r="K386" s="5" t="s">
        <v>409</v>
      </c>
      <c r="L386" s="5" t="s">
        <v>62</v>
      </c>
      <c r="M386" s="5" t="s">
        <v>43</v>
      </c>
      <c r="O386"/>
    </row>
    <row r="387" spans="1:24">
      <c r="B387" s="42" t="str">
        <f>IF(A387="","",VLOOKUP(A387,'[1]Admit dates'!A:G,7))</f>
        <v/>
      </c>
      <c r="J387" s="5" t="s">
        <v>43</v>
      </c>
      <c r="K387" s="5" t="s">
        <v>31</v>
      </c>
      <c r="L387" s="5" t="s">
        <v>194</v>
      </c>
      <c r="M387" s="5" t="s">
        <v>23</v>
      </c>
      <c r="O387"/>
    </row>
    <row r="388" spans="1:24">
      <c r="B388" s="42" t="str">
        <f>IF(A388="","",VLOOKUP(A388,'[1]Admit dates'!A:G,7))</f>
        <v/>
      </c>
      <c r="K388" s="5" t="s">
        <v>72</v>
      </c>
      <c r="L388" s="5" t="s">
        <v>25</v>
      </c>
      <c r="M388" s="5" t="s">
        <v>23</v>
      </c>
      <c r="O388"/>
    </row>
    <row r="389" spans="1:24">
      <c r="B389" s="42" t="str">
        <f>IF(A389="","",VLOOKUP(A389,'[1]Admit dates'!A:G,7))</f>
        <v/>
      </c>
      <c r="K389" s="5" t="s">
        <v>92</v>
      </c>
      <c r="L389" s="5" t="s">
        <v>25</v>
      </c>
      <c r="M389" s="5" t="s">
        <v>23</v>
      </c>
      <c r="O389"/>
    </row>
    <row r="390" spans="1:24">
      <c r="A390" s="5" t="s">
        <v>410</v>
      </c>
      <c r="B390" s="42">
        <f>IF(A390="","",VLOOKUP(A390,'[1]Admit dates'!A:G,7))</f>
        <v>38840</v>
      </c>
      <c r="C390" s="5" t="s">
        <v>411</v>
      </c>
      <c r="D390" s="5">
        <v>0.8</v>
      </c>
      <c r="E390" s="5" t="s">
        <v>14</v>
      </c>
      <c r="F390" s="5" t="s">
        <v>15</v>
      </c>
      <c r="G390" s="5" t="s">
        <v>16</v>
      </c>
      <c r="H390" s="5">
        <v>37</v>
      </c>
      <c r="I390" s="5">
        <v>40</v>
      </c>
      <c r="J390" s="5" t="s">
        <v>53</v>
      </c>
      <c r="K390" s="5" t="s">
        <v>58</v>
      </c>
      <c r="L390" s="5" t="s">
        <v>25</v>
      </c>
      <c r="M390" s="5" t="s">
        <v>57</v>
      </c>
      <c r="O390" s="5" t="s">
        <v>1847</v>
      </c>
      <c r="P390" s="6">
        <v>0</v>
      </c>
      <c r="Q390" s="6">
        <v>0</v>
      </c>
      <c r="R390" s="6">
        <v>0</v>
      </c>
      <c r="S390" s="6">
        <v>0</v>
      </c>
      <c r="T390" s="6">
        <v>1</v>
      </c>
      <c r="U390" s="6">
        <v>0</v>
      </c>
      <c r="V390" s="6">
        <v>1</v>
      </c>
      <c r="W390" s="6">
        <v>0</v>
      </c>
      <c r="X390" s="6">
        <v>0</v>
      </c>
    </row>
    <row r="391" spans="1:24">
      <c r="B391" s="42" t="str">
        <f>IF(A391="","",VLOOKUP(A391,'[1]Admit dates'!A:G,7))</f>
        <v/>
      </c>
      <c r="J391" s="5" t="s">
        <v>17</v>
      </c>
      <c r="K391" s="5" t="s">
        <v>18</v>
      </c>
      <c r="L391" s="5" t="s">
        <v>19</v>
      </c>
      <c r="M391" s="5" t="s">
        <v>20</v>
      </c>
      <c r="O391"/>
    </row>
    <row r="392" spans="1:24">
      <c r="B392" s="42" t="str">
        <f>IF(A392="","",VLOOKUP(A392,'[1]Admit dates'!A:G,7))</f>
        <v/>
      </c>
      <c r="K392" s="5" t="s">
        <v>31</v>
      </c>
      <c r="L392" s="5" t="s">
        <v>412</v>
      </c>
      <c r="M392" s="5" t="s">
        <v>57</v>
      </c>
      <c r="O392"/>
    </row>
    <row r="393" spans="1:24">
      <c r="A393" s="5" t="s">
        <v>413</v>
      </c>
      <c r="B393" s="42">
        <f>IF(A393="","",VLOOKUP(A393,'[1]Admit dates'!A:G,7))</f>
        <v>39231</v>
      </c>
      <c r="C393" s="5" t="s">
        <v>414</v>
      </c>
      <c r="D393" s="5">
        <v>0.7</v>
      </c>
      <c r="E393" s="5" t="s">
        <v>14</v>
      </c>
      <c r="F393" s="5" t="s">
        <v>15</v>
      </c>
      <c r="G393" s="5" t="s">
        <v>16</v>
      </c>
      <c r="H393" s="5">
        <v>38.5</v>
      </c>
      <c r="I393" s="5">
        <v>39.5</v>
      </c>
      <c r="J393" s="5" t="s">
        <v>37</v>
      </c>
      <c r="K393" s="5" t="s">
        <v>36</v>
      </c>
      <c r="L393" s="5" t="s">
        <v>19</v>
      </c>
      <c r="M393" s="5" t="s">
        <v>37</v>
      </c>
      <c r="O393" s="5" t="s">
        <v>37</v>
      </c>
      <c r="P393" s="6">
        <v>1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</row>
    <row r="394" spans="1:24">
      <c r="A394" s="5" t="s">
        <v>415</v>
      </c>
      <c r="B394" s="42">
        <f>IF(A394="","",VLOOKUP(A394,'[1]Admit dates'!A:G,7))</f>
        <v>39193</v>
      </c>
      <c r="C394" s="5" t="s">
        <v>416</v>
      </c>
      <c r="D394" s="5">
        <v>1</v>
      </c>
      <c r="E394" s="5" t="s">
        <v>14</v>
      </c>
      <c r="F394" s="5" t="s">
        <v>15</v>
      </c>
      <c r="G394" s="5" t="s">
        <v>16</v>
      </c>
      <c r="H394" s="5">
        <v>38.5</v>
      </c>
      <c r="I394" s="5">
        <v>37</v>
      </c>
      <c r="J394" s="5" t="s">
        <v>53</v>
      </c>
      <c r="K394" s="5" t="s">
        <v>58</v>
      </c>
      <c r="L394" s="5" t="s">
        <v>25</v>
      </c>
      <c r="M394" s="5" t="s">
        <v>57</v>
      </c>
      <c r="O394" s="5" t="s">
        <v>1847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1</v>
      </c>
      <c r="W394" s="6">
        <v>0</v>
      </c>
      <c r="X394" s="6">
        <v>0</v>
      </c>
    </row>
    <row r="395" spans="1:24">
      <c r="A395" s="5" t="s">
        <v>417</v>
      </c>
      <c r="B395" s="42">
        <f>IF(A395="","",VLOOKUP(A395,'[1]Admit dates'!A:G,7))</f>
        <v>39899</v>
      </c>
      <c r="C395" s="5" t="s">
        <v>418</v>
      </c>
      <c r="D395" s="5">
        <v>0.5</v>
      </c>
      <c r="E395" s="5" t="s">
        <v>14</v>
      </c>
      <c r="F395" s="5" t="s">
        <v>15</v>
      </c>
      <c r="G395" s="5" t="s">
        <v>16</v>
      </c>
      <c r="H395" s="5">
        <v>41</v>
      </c>
      <c r="I395" s="5">
        <v>37.5</v>
      </c>
      <c r="J395" s="5" t="s">
        <v>37</v>
      </c>
      <c r="K395" s="5" t="s">
        <v>419</v>
      </c>
      <c r="L395" s="5" t="s">
        <v>39</v>
      </c>
      <c r="M395" s="5" t="s">
        <v>40</v>
      </c>
      <c r="O395" s="5" t="s">
        <v>37</v>
      </c>
      <c r="P395" s="6">
        <v>1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</row>
    <row r="396" spans="1:24">
      <c r="B396" s="42" t="str">
        <f>IF(A396="","",VLOOKUP(A396,'[1]Admit dates'!A:G,7))</f>
        <v/>
      </c>
      <c r="K396" s="5" t="s">
        <v>36</v>
      </c>
      <c r="L396" s="5" t="s">
        <v>19</v>
      </c>
      <c r="M396" s="5" t="s">
        <v>37</v>
      </c>
      <c r="O396"/>
    </row>
    <row r="397" spans="1:24">
      <c r="B397" s="42" t="str">
        <f>IF(A397="","",VLOOKUP(A397,'[1]Admit dates'!A:G,7))</f>
        <v/>
      </c>
      <c r="K397" s="5" t="s">
        <v>77</v>
      </c>
      <c r="L397" s="5" t="s">
        <v>78</v>
      </c>
      <c r="M397" s="5" t="s">
        <v>23</v>
      </c>
      <c r="O397"/>
    </row>
    <row r="398" spans="1:24">
      <c r="A398" s="5" t="s">
        <v>420</v>
      </c>
      <c r="B398" s="42">
        <f>IF(A398="","",VLOOKUP(A398,'[1]Admit dates'!A:G,7))</f>
        <v>39932</v>
      </c>
      <c r="C398" s="5" t="s">
        <v>421</v>
      </c>
      <c r="D398" s="5">
        <v>1</v>
      </c>
      <c r="E398" s="5" t="s">
        <v>14</v>
      </c>
      <c r="F398" s="5" t="s">
        <v>15</v>
      </c>
      <c r="G398" s="5" t="s">
        <v>52</v>
      </c>
      <c r="H398" s="5">
        <v>36</v>
      </c>
      <c r="I398" s="5">
        <v>38.5</v>
      </c>
      <c r="J398" s="5" t="s">
        <v>30</v>
      </c>
      <c r="K398" s="5" t="s">
        <v>58</v>
      </c>
      <c r="L398" s="5" t="s">
        <v>25</v>
      </c>
      <c r="M398" s="5" t="s">
        <v>57</v>
      </c>
      <c r="O398" s="5" t="s">
        <v>1847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1</v>
      </c>
      <c r="W398" s="6">
        <v>0</v>
      </c>
      <c r="X398" s="6">
        <v>0</v>
      </c>
    </row>
    <row r="399" spans="1:24">
      <c r="B399" s="42" t="str">
        <f>IF(A399="","",VLOOKUP(A399,'[1]Admit dates'!A:G,7))</f>
        <v/>
      </c>
      <c r="J399" s="5" t="s">
        <v>53</v>
      </c>
      <c r="K399" s="5" t="s">
        <v>31</v>
      </c>
      <c r="L399" s="5" t="s">
        <v>22</v>
      </c>
      <c r="M399" s="5" t="s">
        <v>76</v>
      </c>
      <c r="O399"/>
    </row>
    <row r="400" spans="1:24">
      <c r="B400" s="42" t="str">
        <f>IF(A400="","",VLOOKUP(A400,'[1]Admit dates'!A:G,7))</f>
        <v/>
      </c>
      <c r="J400" s="5" t="s">
        <v>76</v>
      </c>
      <c r="M400" s="5"/>
      <c r="O400"/>
    </row>
    <row r="401" spans="1:24">
      <c r="A401" s="5" t="s">
        <v>422</v>
      </c>
      <c r="B401" s="42">
        <f>IF(A401="","",VLOOKUP(A401,'[1]Admit dates'!A:G,7))</f>
        <v>39930</v>
      </c>
      <c r="C401" s="5" t="s">
        <v>423</v>
      </c>
      <c r="D401" s="5">
        <v>0.8</v>
      </c>
      <c r="E401" s="5" t="s">
        <v>14</v>
      </c>
      <c r="F401" s="5" t="s">
        <v>15</v>
      </c>
      <c r="G401" s="5" t="s">
        <v>52</v>
      </c>
      <c r="H401" s="5">
        <v>35</v>
      </c>
      <c r="I401" s="5">
        <v>33.5</v>
      </c>
      <c r="J401" s="5" t="s">
        <v>37</v>
      </c>
      <c r="K401" s="5" t="s">
        <v>36</v>
      </c>
      <c r="L401" s="5" t="s">
        <v>19</v>
      </c>
      <c r="M401" s="5" t="s">
        <v>37</v>
      </c>
      <c r="O401" s="5" t="s">
        <v>37</v>
      </c>
      <c r="P401" s="6">
        <v>1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</row>
    <row r="402" spans="1:24">
      <c r="B402" s="42" t="str">
        <f>IF(A402="","",VLOOKUP(A402,'[1]Admit dates'!A:G,7))</f>
        <v/>
      </c>
      <c r="K402" s="5" t="s">
        <v>138</v>
      </c>
      <c r="L402" s="5" t="s">
        <v>90</v>
      </c>
      <c r="M402" s="5" t="s">
        <v>23</v>
      </c>
      <c r="O402"/>
    </row>
    <row r="403" spans="1:24">
      <c r="B403" s="42" t="str">
        <f>IF(A403="","",VLOOKUP(A403,'[1]Admit dates'!A:G,7))</f>
        <v/>
      </c>
      <c r="K403" s="5" t="s">
        <v>92</v>
      </c>
      <c r="L403" s="5" t="s">
        <v>25</v>
      </c>
      <c r="M403" s="5" t="s">
        <v>23</v>
      </c>
      <c r="O403"/>
    </row>
    <row r="404" spans="1:24">
      <c r="A404" s="5" t="s">
        <v>424</v>
      </c>
      <c r="B404" s="42">
        <f>IF(A404="","",VLOOKUP(A404,'[1]Admit dates'!A:G,7))</f>
        <v>39902</v>
      </c>
      <c r="C404" s="5" t="s">
        <v>425</v>
      </c>
      <c r="D404" s="5">
        <v>0.7</v>
      </c>
      <c r="E404" s="5" t="s">
        <v>30</v>
      </c>
      <c r="F404" s="5" t="s">
        <v>15</v>
      </c>
      <c r="G404" s="5" t="s">
        <v>16</v>
      </c>
      <c r="H404" s="5">
        <v>38.200000000000003</v>
      </c>
      <c r="I404" s="5">
        <v>38.200000000000003</v>
      </c>
      <c r="J404" s="5" t="s">
        <v>30</v>
      </c>
      <c r="K404" s="5" t="s">
        <v>36</v>
      </c>
      <c r="L404" s="5" t="s">
        <v>19</v>
      </c>
      <c r="M404" s="5" t="s">
        <v>37</v>
      </c>
      <c r="O404" s="5" t="s">
        <v>37</v>
      </c>
      <c r="P404" s="6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</row>
    <row r="405" spans="1:24">
      <c r="B405" s="42" t="str">
        <f>IF(A405="","",VLOOKUP(A405,'[1]Admit dates'!A:G,7))</f>
        <v/>
      </c>
      <c r="J405" s="5" t="s">
        <v>37</v>
      </c>
      <c r="M405" s="5"/>
      <c r="O405"/>
    </row>
    <row r="406" spans="1:24">
      <c r="A406" s="5" t="s">
        <v>426</v>
      </c>
      <c r="B406" s="42">
        <f>IF(A406="","",VLOOKUP(A406,'[1]Admit dates'!A:G,7))</f>
        <v>39890</v>
      </c>
      <c r="C406" s="5" t="s">
        <v>427</v>
      </c>
      <c r="D406" s="5">
        <v>0.1</v>
      </c>
      <c r="E406" s="5" t="s">
        <v>14</v>
      </c>
      <c r="F406" s="5" t="s">
        <v>15</v>
      </c>
      <c r="G406" s="5" t="s">
        <v>52</v>
      </c>
      <c r="H406" s="5">
        <v>25.5</v>
      </c>
      <c r="I406" s="5">
        <v>25</v>
      </c>
      <c r="J406" s="5" t="s">
        <v>37</v>
      </c>
      <c r="K406" s="5" t="s">
        <v>36</v>
      </c>
      <c r="L406" s="5" t="s">
        <v>19</v>
      </c>
      <c r="M406" s="5" t="s">
        <v>37</v>
      </c>
      <c r="O406" s="5" t="s">
        <v>37</v>
      </c>
      <c r="P406" s="6">
        <v>1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</row>
    <row r="407" spans="1:24">
      <c r="A407" s="5" t="s">
        <v>428</v>
      </c>
      <c r="B407" s="42">
        <f>IF(A407="","",VLOOKUP(A407,'[1]Admit dates'!A:G,7))</f>
        <v>39270</v>
      </c>
      <c r="C407" s="5" t="s">
        <v>429</v>
      </c>
      <c r="D407" s="5">
        <v>0.7</v>
      </c>
      <c r="E407" s="5" t="s">
        <v>14</v>
      </c>
      <c r="F407" s="5" t="s">
        <v>15</v>
      </c>
      <c r="G407" s="5" t="s">
        <v>16</v>
      </c>
      <c r="H407" s="5">
        <v>38</v>
      </c>
      <c r="I407" s="5">
        <v>38</v>
      </c>
      <c r="J407" s="5" t="s">
        <v>53</v>
      </c>
      <c r="K407" s="5" t="s">
        <v>31</v>
      </c>
      <c r="L407" s="5" t="s">
        <v>25</v>
      </c>
      <c r="M407" s="5" t="s">
        <v>57</v>
      </c>
      <c r="O407" s="5" t="s">
        <v>1847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1</v>
      </c>
      <c r="W407" s="6">
        <v>0</v>
      </c>
      <c r="X407" s="6">
        <v>1</v>
      </c>
    </row>
    <row r="408" spans="1:24">
      <c r="B408" s="42" t="str">
        <f>IF(A408="","",VLOOKUP(A408,'[1]Admit dates'!A:G,7))</f>
        <v/>
      </c>
      <c r="J408" s="5" t="s">
        <v>206</v>
      </c>
      <c r="K408" s="5" t="s">
        <v>77</v>
      </c>
      <c r="L408" s="5" t="s">
        <v>25</v>
      </c>
      <c r="M408" s="5" t="s">
        <v>63</v>
      </c>
      <c r="O408"/>
    </row>
    <row r="409" spans="1:24">
      <c r="B409" s="42" t="str">
        <f>IF(A409="","",VLOOKUP(A409,'[1]Admit dates'!A:G,7))</f>
        <v/>
      </c>
      <c r="J409" s="5" t="s">
        <v>76</v>
      </c>
      <c r="K409" s="5" t="s">
        <v>83</v>
      </c>
      <c r="L409" s="5" t="s">
        <v>84</v>
      </c>
      <c r="M409" s="5" t="s">
        <v>85</v>
      </c>
      <c r="O409"/>
    </row>
    <row r="410" spans="1:24">
      <c r="B410" s="42" t="str">
        <f>IF(A410="","",VLOOKUP(A410,'[1]Admit dates'!A:G,7))</f>
        <v/>
      </c>
      <c r="K410" s="5" t="s">
        <v>34</v>
      </c>
      <c r="L410" s="5" t="s">
        <v>25</v>
      </c>
      <c r="M410" s="5" t="s">
        <v>280</v>
      </c>
      <c r="O410"/>
    </row>
    <row r="411" spans="1:24">
      <c r="B411" s="42" t="str">
        <f>IF(A411="","",VLOOKUP(A411,'[1]Admit dates'!A:G,7))</f>
        <v/>
      </c>
      <c r="K411" s="5" t="s">
        <v>58</v>
      </c>
      <c r="L411" s="5" t="s">
        <v>194</v>
      </c>
      <c r="M411" s="5" t="s">
        <v>23</v>
      </c>
      <c r="O411"/>
    </row>
    <row r="412" spans="1:24">
      <c r="B412" s="42" t="str">
        <f>IF(A412="","",VLOOKUP(A412,'[1]Admit dates'!A:G,7))</f>
        <v/>
      </c>
      <c r="K412" s="5" t="s">
        <v>246</v>
      </c>
      <c r="L412" s="5" t="s">
        <v>94</v>
      </c>
      <c r="M412" s="5" t="s">
        <v>57</v>
      </c>
      <c r="O412"/>
    </row>
    <row r="413" spans="1:24">
      <c r="A413" s="5" t="s">
        <v>430</v>
      </c>
      <c r="B413" s="42">
        <f>IF(A413="","",VLOOKUP(A413,'[1]Admit dates'!A:G,7))</f>
        <v>39176</v>
      </c>
      <c r="C413" s="5" t="s">
        <v>431</v>
      </c>
      <c r="D413" s="5">
        <v>1</v>
      </c>
      <c r="E413" s="5" t="s">
        <v>14</v>
      </c>
      <c r="F413" s="5" t="s">
        <v>15</v>
      </c>
      <c r="G413" s="5" t="s">
        <v>16</v>
      </c>
      <c r="H413" s="5">
        <v>39</v>
      </c>
      <c r="I413" s="5">
        <v>35</v>
      </c>
      <c r="J413" s="5" t="s">
        <v>23</v>
      </c>
      <c r="K413" s="5" t="s">
        <v>38</v>
      </c>
      <c r="L413" s="5" t="s">
        <v>139</v>
      </c>
      <c r="M413" s="5" t="s">
        <v>23</v>
      </c>
      <c r="O413" s="5" t="s">
        <v>37</v>
      </c>
      <c r="P413" s="6">
        <v>1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1</v>
      </c>
      <c r="X413" s="6">
        <v>0</v>
      </c>
    </row>
    <row r="414" spans="1:24">
      <c r="B414" s="42" t="str">
        <f>IF(A414="","",VLOOKUP(A414,'[1]Admit dates'!A:G,7))</f>
        <v/>
      </c>
      <c r="K414" s="5" t="s">
        <v>36</v>
      </c>
      <c r="L414" s="5" t="s">
        <v>19</v>
      </c>
      <c r="M414" s="5" t="s">
        <v>37</v>
      </c>
      <c r="O414"/>
    </row>
    <row r="415" spans="1:24">
      <c r="B415" s="42" t="str">
        <f>IF(A415="","",VLOOKUP(A415,'[1]Admit dates'!A:G,7))</f>
        <v/>
      </c>
      <c r="K415" s="5" t="s">
        <v>138</v>
      </c>
      <c r="L415" s="5" t="s">
        <v>42</v>
      </c>
      <c r="M415" s="5" t="s">
        <v>23</v>
      </c>
      <c r="O415"/>
    </row>
    <row r="416" spans="1:24">
      <c r="A416" s="5" t="s">
        <v>432</v>
      </c>
      <c r="B416" s="42">
        <f>IF(A416="","",VLOOKUP(A416,'[1]Admit dates'!A:G,7))</f>
        <v>40248</v>
      </c>
      <c r="C416" s="5" t="s">
        <v>433</v>
      </c>
      <c r="D416" s="5">
        <v>0.6</v>
      </c>
      <c r="E416" s="5" t="s">
        <v>14</v>
      </c>
      <c r="F416" s="5" t="s">
        <v>15</v>
      </c>
      <c r="G416" s="5" t="s">
        <v>16</v>
      </c>
      <c r="H416" s="5">
        <v>37.5</v>
      </c>
      <c r="I416" s="5">
        <v>33</v>
      </c>
      <c r="J416" s="5" t="s">
        <v>37</v>
      </c>
      <c r="K416" s="5" t="s">
        <v>36</v>
      </c>
      <c r="L416" s="5" t="s">
        <v>19</v>
      </c>
      <c r="M416" s="5" t="s">
        <v>37</v>
      </c>
      <c r="O416" s="5" t="s">
        <v>37</v>
      </c>
      <c r="P416" s="6">
        <v>1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</row>
    <row r="417" spans="1:24">
      <c r="A417" s="5" t="s">
        <v>434</v>
      </c>
      <c r="B417" s="42">
        <f>IF(A417="","",VLOOKUP(A417,'[1]Admit dates'!A:G,7))</f>
        <v>39900</v>
      </c>
      <c r="C417" s="5" t="s">
        <v>435</v>
      </c>
      <c r="D417" s="5">
        <v>0.5</v>
      </c>
      <c r="E417" s="5" t="s">
        <v>30</v>
      </c>
      <c r="F417" s="5" t="s">
        <v>15</v>
      </c>
      <c r="G417" s="5" t="s">
        <v>52</v>
      </c>
      <c r="H417" s="5">
        <v>27.5</v>
      </c>
      <c r="I417" s="5">
        <v>25</v>
      </c>
      <c r="J417" s="5" t="s">
        <v>30</v>
      </c>
      <c r="K417" s="5" t="s">
        <v>36</v>
      </c>
      <c r="L417" s="5" t="s">
        <v>19</v>
      </c>
      <c r="M417" s="5" t="s">
        <v>37</v>
      </c>
      <c r="O417" s="5" t="s">
        <v>37</v>
      </c>
      <c r="P417" s="6">
        <v>1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</row>
    <row r="418" spans="1:24">
      <c r="B418" s="42" t="str">
        <f>IF(A418="","",VLOOKUP(A418,'[1]Admit dates'!A:G,7))</f>
        <v/>
      </c>
      <c r="J418" s="5" t="s">
        <v>37</v>
      </c>
      <c r="K418" s="5" t="s">
        <v>38</v>
      </c>
      <c r="L418" s="5" t="s">
        <v>39</v>
      </c>
      <c r="M418" s="5" t="s">
        <v>40</v>
      </c>
      <c r="O418"/>
    </row>
    <row r="419" spans="1:24">
      <c r="B419" s="42" t="str">
        <f>IF(A419="","",VLOOKUP(A419,'[1]Admit dates'!A:G,7))</f>
        <v/>
      </c>
      <c r="K419" s="5" t="s">
        <v>31</v>
      </c>
      <c r="L419" s="5" t="s">
        <v>25</v>
      </c>
      <c r="M419" s="5" t="s">
        <v>280</v>
      </c>
      <c r="O419"/>
    </row>
    <row r="420" spans="1:24" s="6" customFormat="1">
      <c r="A420" s="5" t="s">
        <v>436</v>
      </c>
      <c r="B420" s="42">
        <f>IF(A420="","",VLOOKUP(A420,'[1]Admit dates'!A:G,7))</f>
        <v>39908</v>
      </c>
      <c r="C420" s="5" t="s">
        <v>437</v>
      </c>
      <c r="D420" s="5">
        <v>0.7</v>
      </c>
      <c r="E420" s="5" t="s">
        <v>30</v>
      </c>
      <c r="F420" s="5" t="s">
        <v>15</v>
      </c>
      <c r="G420" s="5" t="s">
        <v>16</v>
      </c>
      <c r="H420" s="5">
        <v>35</v>
      </c>
      <c r="I420" s="5">
        <v>32.5</v>
      </c>
      <c r="J420" s="5" t="s">
        <v>30</v>
      </c>
      <c r="K420" s="5" t="s">
        <v>36</v>
      </c>
      <c r="L420" s="5" t="s">
        <v>19</v>
      </c>
      <c r="M420" s="5" t="s">
        <v>37</v>
      </c>
      <c r="O420" s="6" t="s">
        <v>37</v>
      </c>
      <c r="P420" s="6">
        <v>1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</row>
    <row r="421" spans="1:24" s="6" customFormat="1">
      <c r="A421" s="5"/>
      <c r="B421" s="42" t="str">
        <f>IF(A421="","",VLOOKUP(A421,'[1]Admit dates'!A:G,7))</f>
        <v/>
      </c>
      <c r="C421" s="5"/>
      <c r="D421" s="5"/>
      <c r="E421" s="5"/>
      <c r="F421" s="5"/>
      <c r="G421" s="5"/>
      <c r="H421" s="5"/>
      <c r="I421" s="5"/>
      <c r="J421" s="5" t="s">
        <v>37</v>
      </c>
      <c r="K421" s="5"/>
      <c r="L421" s="5"/>
      <c r="M421" s="5"/>
    </row>
    <row r="422" spans="1:24" s="6" customFormat="1">
      <c r="A422" s="5" t="s">
        <v>438</v>
      </c>
      <c r="B422" s="42">
        <f>IF(A422="","",VLOOKUP(A422,'[1]Admit dates'!A:G,7))</f>
        <v>39925</v>
      </c>
      <c r="C422" s="5" t="s">
        <v>439</v>
      </c>
      <c r="D422" s="5">
        <v>0.3</v>
      </c>
      <c r="E422" s="5" t="s">
        <v>14</v>
      </c>
      <c r="F422" s="5" t="s">
        <v>15</v>
      </c>
      <c r="G422" s="5" t="s">
        <v>52</v>
      </c>
      <c r="H422" s="5">
        <v>31</v>
      </c>
      <c r="I422" s="5">
        <v>30</v>
      </c>
      <c r="J422" s="5" t="s">
        <v>37</v>
      </c>
      <c r="K422" s="5" t="s">
        <v>36</v>
      </c>
      <c r="L422" s="5" t="s">
        <v>19</v>
      </c>
      <c r="M422" s="5" t="s">
        <v>37</v>
      </c>
      <c r="O422" s="6" t="s">
        <v>37</v>
      </c>
      <c r="P422" s="6">
        <v>1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</row>
    <row r="423" spans="1:24" s="6" customFormat="1">
      <c r="A423" s="5" t="s">
        <v>440</v>
      </c>
      <c r="B423" s="42">
        <f>IF(A423="","",VLOOKUP(A423,'[1]Admit dates'!A:G,7))</f>
        <v>39926</v>
      </c>
      <c r="C423" s="5" t="s">
        <v>441</v>
      </c>
      <c r="D423" s="5">
        <v>0.9</v>
      </c>
      <c r="E423" s="5" t="s">
        <v>14</v>
      </c>
      <c r="F423" s="5" t="s">
        <v>15</v>
      </c>
      <c r="G423" s="5" t="s">
        <v>16</v>
      </c>
      <c r="H423" s="5">
        <v>34.5</v>
      </c>
      <c r="I423" s="5">
        <v>34.5</v>
      </c>
      <c r="J423" s="5" t="s">
        <v>134</v>
      </c>
      <c r="K423" s="5" t="s">
        <v>442</v>
      </c>
      <c r="L423" s="5" t="s">
        <v>39</v>
      </c>
      <c r="M423" s="5" t="s">
        <v>40</v>
      </c>
      <c r="O423" s="6" t="s">
        <v>1856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</row>
    <row r="424" spans="1:24" s="6" customFormat="1">
      <c r="A424" s="5"/>
      <c r="B424" s="42" t="str">
        <f>IF(A424="","",VLOOKUP(A424,'[1]Admit dates'!A:G,7))</f>
        <v/>
      </c>
      <c r="C424" s="5"/>
      <c r="D424" s="5"/>
      <c r="E424" s="5"/>
      <c r="F424" s="5"/>
      <c r="G424" s="5"/>
      <c r="H424" s="5"/>
      <c r="I424" s="5"/>
      <c r="J424" s="5" t="s">
        <v>76</v>
      </c>
      <c r="K424" s="5" t="s">
        <v>246</v>
      </c>
      <c r="L424" s="5" t="s">
        <v>254</v>
      </c>
      <c r="M424" s="5" t="s">
        <v>76</v>
      </c>
    </row>
    <row r="425" spans="1:24" s="6" customFormat="1">
      <c r="A425" s="5"/>
      <c r="B425" s="42" t="str">
        <f>IF(A425="","",VLOOKUP(A425,'[1]Admit dates'!A:G,7))</f>
        <v/>
      </c>
      <c r="C425" s="5"/>
      <c r="D425" s="5"/>
      <c r="E425" s="5"/>
      <c r="F425" s="5"/>
      <c r="G425" s="5"/>
      <c r="H425" s="5"/>
      <c r="I425" s="5"/>
      <c r="J425" s="5"/>
      <c r="K425" s="5" t="s">
        <v>31</v>
      </c>
      <c r="L425" s="5" t="s">
        <v>35</v>
      </c>
      <c r="M425" s="5" t="s">
        <v>134</v>
      </c>
    </row>
    <row r="426" spans="1:24" s="6" customFormat="1">
      <c r="A426" s="5"/>
      <c r="B426" s="42" t="str">
        <f>IF(A426="","",VLOOKUP(A426,'[1]Admit dates'!A:G,7))</f>
        <v/>
      </c>
      <c r="C426" s="5"/>
      <c r="D426" s="5"/>
      <c r="E426" s="5"/>
      <c r="F426" s="5"/>
      <c r="G426" s="5"/>
      <c r="H426" s="5"/>
      <c r="I426" s="5"/>
      <c r="J426" s="5"/>
      <c r="K426" s="5" t="s">
        <v>77</v>
      </c>
      <c r="L426" s="5" t="s">
        <v>139</v>
      </c>
      <c r="M426" s="5" t="s">
        <v>76</v>
      </c>
    </row>
    <row r="427" spans="1:24" s="6" customFormat="1">
      <c r="A427" s="5"/>
      <c r="B427" s="42" t="str">
        <f>IF(A427="","",VLOOKUP(A427,'[1]Admit dates'!A:G,7))</f>
        <v/>
      </c>
      <c r="C427" s="5"/>
      <c r="D427" s="5"/>
      <c r="E427" s="5"/>
      <c r="F427" s="5"/>
      <c r="G427" s="5"/>
      <c r="H427" s="5"/>
      <c r="I427" s="5"/>
      <c r="J427" s="5"/>
      <c r="K427" s="5" t="s">
        <v>68</v>
      </c>
      <c r="L427" s="5" t="s">
        <v>139</v>
      </c>
      <c r="M427" s="5" t="s">
        <v>63</v>
      </c>
    </row>
    <row r="428" spans="1:24" s="6" customFormat="1">
      <c r="A428" s="5"/>
      <c r="B428" s="42" t="str">
        <f>IF(A428="","",VLOOKUP(A428,'[1]Admit dates'!A:G,7))</f>
        <v/>
      </c>
      <c r="C428" s="5"/>
      <c r="D428" s="5"/>
      <c r="E428" s="5"/>
      <c r="F428" s="5"/>
      <c r="G428" s="5"/>
      <c r="H428" s="5"/>
      <c r="I428" s="5"/>
      <c r="J428" s="5"/>
      <c r="K428" s="5" t="s">
        <v>443</v>
      </c>
      <c r="L428" s="5" t="s">
        <v>136</v>
      </c>
      <c r="M428" s="5" t="s">
        <v>134</v>
      </c>
    </row>
    <row r="429" spans="1:24" s="6" customFormat="1">
      <c r="A429" s="5"/>
      <c r="B429" s="42" t="str">
        <f>IF(A429="","",VLOOKUP(A429,'[1]Admit dates'!A:G,7))</f>
        <v/>
      </c>
      <c r="C429" s="5"/>
      <c r="D429" s="5"/>
      <c r="E429" s="5"/>
      <c r="F429" s="5"/>
      <c r="G429" s="5"/>
      <c r="H429" s="5"/>
      <c r="I429" s="5"/>
      <c r="J429" s="5"/>
      <c r="K429" s="5" t="s">
        <v>306</v>
      </c>
      <c r="L429" s="5" t="s">
        <v>139</v>
      </c>
      <c r="M429" s="5" t="s">
        <v>63</v>
      </c>
    </row>
    <row r="430" spans="1:24" s="6" customFormat="1">
      <c r="A430" s="5"/>
      <c r="B430" s="42" t="str">
        <f>IF(A430="","",VLOOKUP(A430,'[1]Admit dates'!A:G,7))</f>
        <v/>
      </c>
      <c r="C430" s="5"/>
      <c r="D430" s="5"/>
      <c r="E430" s="5"/>
      <c r="F430" s="5"/>
      <c r="G430" s="5"/>
      <c r="H430" s="5"/>
      <c r="I430" s="5"/>
      <c r="J430" s="5"/>
      <c r="K430" s="5" t="s">
        <v>58</v>
      </c>
      <c r="L430" s="5" t="s">
        <v>194</v>
      </c>
      <c r="M430" s="5" t="s">
        <v>23</v>
      </c>
    </row>
    <row r="431" spans="1:24" s="6" customFormat="1">
      <c r="A431" s="5" t="s">
        <v>444</v>
      </c>
      <c r="B431" s="42">
        <f>IF(A431="","",VLOOKUP(A431,'[1]Admit dates'!A:G,7))</f>
        <v>39907</v>
      </c>
      <c r="C431" s="5" t="s">
        <v>445</v>
      </c>
      <c r="D431" s="5">
        <v>1.2</v>
      </c>
      <c r="E431" s="5" t="s">
        <v>14</v>
      </c>
      <c r="F431" s="5" t="s">
        <v>15</v>
      </c>
      <c r="G431" s="5" t="s">
        <v>16</v>
      </c>
      <c r="H431" s="5">
        <v>45</v>
      </c>
      <c r="I431" s="5">
        <v>49.1</v>
      </c>
      <c r="J431" s="5" t="s">
        <v>76</v>
      </c>
      <c r="K431" s="5" t="s">
        <v>31</v>
      </c>
      <c r="L431" s="5" t="s">
        <v>90</v>
      </c>
      <c r="M431" s="5" t="s">
        <v>57</v>
      </c>
      <c r="O431" s="6" t="s">
        <v>1847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1</v>
      </c>
      <c r="W431" s="6">
        <v>0</v>
      </c>
      <c r="X431" s="6">
        <v>0</v>
      </c>
    </row>
    <row r="432" spans="1:24" s="6" customFormat="1">
      <c r="A432" s="5"/>
      <c r="B432" s="42" t="str">
        <f>IF(A432="","",VLOOKUP(A432,'[1]Admit dates'!A:G,7))</f>
        <v/>
      </c>
      <c r="C432" s="5"/>
      <c r="D432" s="5"/>
      <c r="E432" s="5"/>
      <c r="F432" s="5"/>
      <c r="G432" s="5"/>
      <c r="H432" s="5"/>
      <c r="I432" s="5"/>
      <c r="J432" s="5" t="s">
        <v>53</v>
      </c>
      <c r="K432" s="5" t="s">
        <v>31</v>
      </c>
      <c r="L432" s="5" t="s">
        <v>159</v>
      </c>
      <c r="M432" s="5" t="s">
        <v>76</v>
      </c>
    </row>
    <row r="433" spans="1:24" s="6" customFormat="1">
      <c r="A433" s="5"/>
      <c r="B433" s="42" t="str">
        <f>IF(A433="","",VLOOKUP(A433,'[1]Admit dates'!A:G,7))</f>
        <v/>
      </c>
      <c r="C433" s="5"/>
      <c r="D433" s="5"/>
      <c r="E433" s="5"/>
      <c r="F433" s="5"/>
      <c r="G433" s="5"/>
      <c r="H433" s="5"/>
      <c r="I433" s="5"/>
      <c r="J433" s="5"/>
      <c r="K433" s="5" t="s">
        <v>111</v>
      </c>
      <c r="L433" s="5" t="s">
        <v>22</v>
      </c>
      <c r="M433" s="5" t="s">
        <v>76</v>
      </c>
    </row>
    <row r="434" spans="1:24" s="6" customFormat="1">
      <c r="A434" s="5"/>
      <c r="B434" s="42" t="str">
        <f>IF(A434="","",VLOOKUP(A434,'[1]Admit dates'!A:G,7))</f>
        <v/>
      </c>
      <c r="C434" s="5"/>
      <c r="D434" s="5"/>
      <c r="E434" s="5"/>
      <c r="F434" s="5"/>
      <c r="G434" s="5"/>
      <c r="H434" s="5"/>
      <c r="I434" s="5"/>
      <c r="J434" s="5"/>
      <c r="K434" s="5" t="s">
        <v>21</v>
      </c>
      <c r="L434" s="5" t="s">
        <v>22</v>
      </c>
      <c r="M434" s="5" t="s">
        <v>76</v>
      </c>
    </row>
    <row r="435" spans="1:24" s="6" customFormat="1">
      <c r="A435" s="5"/>
      <c r="B435" s="42" t="str">
        <f>IF(A435="","",VLOOKUP(A435,'[1]Admit dates'!A:G,7))</f>
        <v/>
      </c>
      <c r="C435" s="5"/>
      <c r="D435" s="5"/>
      <c r="E435" s="5"/>
      <c r="F435" s="5"/>
      <c r="G435" s="5"/>
      <c r="H435" s="5"/>
      <c r="I435" s="5"/>
      <c r="J435" s="5"/>
      <c r="K435" s="5" t="s">
        <v>58</v>
      </c>
      <c r="L435" s="5" t="s">
        <v>25</v>
      </c>
      <c r="M435" s="5" t="s">
        <v>57</v>
      </c>
    </row>
    <row r="436" spans="1:24" s="6" customFormat="1">
      <c r="A436" s="5" t="s">
        <v>446</v>
      </c>
      <c r="B436" s="42">
        <f>IF(A436="","",VLOOKUP(A436,'[1]Admit dates'!A:G,7))</f>
        <v>39923</v>
      </c>
      <c r="C436" s="5" t="s">
        <v>447</v>
      </c>
      <c r="D436" s="5">
        <v>0.6</v>
      </c>
      <c r="E436" s="5" t="s">
        <v>30</v>
      </c>
      <c r="F436" s="5" t="s">
        <v>15</v>
      </c>
      <c r="G436" s="5" t="s">
        <v>52</v>
      </c>
      <c r="H436" s="5">
        <v>27.5</v>
      </c>
      <c r="I436" s="5">
        <v>30</v>
      </c>
      <c r="J436" s="5" t="s">
        <v>30</v>
      </c>
      <c r="K436" s="5" t="s">
        <v>36</v>
      </c>
      <c r="L436" s="5" t="s">
        <v>19</v>
      </c>
      <c r="M436" s="5" t="s">
        <v>37</v>
      </c>
      <c r="O436" s="6" t="s">
        <v>1847</v>
      </c>
      <c r="P436" s="6">
        <v>1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1</v>
      </c>
      <c r="W436" s="6">
        <v>0</v>
      </c>
      <c r="X436" s="6">
        <v>0</v>
      </c>
    </row>
    <row r="437" spans="1:24" s="6" customFormat="1">
      <c r="A437" s="5"/>
      <c r="B437" s="42" t="str">
        <f>IF(A437="","",VLOOKUP(A437,'[1]Admit dates'!A:G,7))</f>
        <v/>
      </c>
      <c r="C437" s="5"/>
      <c r="D437" s="5"/>
      <c r="E437" s="5"/>
      <c r="F437" s="5"/>
      <c r="G437" s="5"/>
      <c r="H437" s="5"/>
      <c r="I437" s="5"/>
      <c r="J437" s="5" t="s">
        <v>37</v>
      </c>
      <c r="K437" s="5" t="s">
        <v>58</v>
      </c>
      <c r="L437" s="5" t="s">
        <v>25</v>
      </c>
      <c r="M437" s="5" t="s">
        <v>57</v>
      </c>
    </row>
    <row r="438" spans="1:24" s="6" customFormat="1">
      <c r="A438" s="5"/>
      <c r="B438" s="42" t="str">
        <f>IF(A438="","",VLOOKUP(A438,'[1]Admit dates'!A:G,7))</f>
        <v/>
      </c>
      <c r="C438" s="5"/>
      <c r="D438" s="5"/>
      <c r="E438" s="5"/>
      <c r="F438" s="5"/>
      <c r="G438" s="5"/>
      <c r="H438" s="5"/>
      <c r="I438" s="5"/>
      <c r="J438" s="5"/>
      <c r="K438" s="5" t="s">
        <v>31</v>
      </c>
      <c r="L438" s="5" t="s">
        <v>35</v>
      </c>
      <c r="M438" s="5" t="s">
        <v>23</v>
      </c>
    </row>
    <row r="439" spans="1:24" s="6" customFormat="1">
      <c r="A439" s="5"/>
      <c r="B439" s="42" t="str">
        <f>IF(A439="","",VLOOKUP(A439,'[1]Admit dates'!A:G,7))</f>
        <v/>
      </c>
      <c r="C439" s="5"/>
      <c r="D439" s="5"/>
      <c r="E439" s="5"/>
      <c r="F439" s="5"/>
      <c r="G439" s="5"/>
      <c r="H439" s="5"/>
      <c r="I439" s="5"/>
      <c r="J439" s="5"/>
      <c r="K439" s="5" t="s">
        <v>34</v>
      </c>
      <c r="L439" s="5" t="s">
        <v>32</v>
      </c>
      <c r="M439" s="5" t="s">
        <v>23</v>
      </c>
    </row>
    <row r="440" spans="1:24" s="6" customFormat="1">
      <c r="A440" s="5"/>
      <c r="B440" s="42" t="str">
        <f>IF(A440="","",VLOOKUP(A440,'[1]Admit dates'!A:G,7))</f>
        <v/>
      </c>
      <c r="C440" s="5"/>
      <c r="D440" s="5"/>
      <c r="E440" s="5"/>
      <c r="F440" s="5"/>
      <c r="G440" s="5"/>
      <c r="H440" s="5"/>
      <c r="I440" s="5"/>
      <c r="J440" s="5"/>
      <c r="K440" s="5" t="s">
        <v>289</v>
      </c>
      <c r="L440" s="5" t="s">
        <v>325</v>
      </c>
      <c r="M440" s="5" t="s">
        <v>23</v>
      </c>
    </row>
    <row r="441" spans="1:24" s="6" customFormat="1">
      <c r="A441" s="5"/>
      <c r="B441" s="42" t="str">
        <f>IF(A441="","",VLOOKUP(A441,'[1]Admit dates'!A:G,7))</f>
        <v/>
      </c>
      <c r="C441" s="5"/>
      <c r="D441" s="5"/>
      <c r="E441" s="5"/>
      <c r="F441" s="5"/>
      <c r="G441" s="5"/>
      <c r="H441" s="5"/>
      <c r="I441" s="5"/>
      <c r="J441" s="5"/>
      <c r="K441" s="5" t="s">
        <v>38</v>
      </c>
      <c r="L441" s="5" t="s">
        <v>115</v>
      </c>
      <c r="M441" s="5" t="s">
        <v>23</v>
      </c>
    </row>
    <row r="442" spans="1:24" s="6" customFormat="1">
      <c r="A442" s="5"/>
      <c r="B442" s="42" t="str">
        <f>IF(A442="","",VLOOKUP(A442,'[1]Admit dates'!A:G,7))</f>
        <v/>
      </c>
      <c r="C442" s="5"/>
      <c r="D442" s="5"/>
      <c r="E442" s="5"/>
      <c r="F442" s="5"/>
      <c r="G442" s="5"/>
      <c r="H442" s="5"/>
      <c r="I442" s="5"/>
      <c r="J442" s="5"/>
      <c r="K442" s="5" t="s">
        <v>21</v>
      </c>
      <c r="L442" s="5" t="s">
        <v>42</v>
      </c>
      <c r="M442" s="5" t="s">
        <v>23</v>
      </c>
    </row>
    <row r="443" spans="1:24" s="6" customFormat="1">
      <c r="A443" s="5" t="s">
        <v>448</v>
      </c>
      <c r="B443" s="42">
        <f>IF(A443="","",VLOOKUP(A443,'[1]Admit dates'!A:G,7))</f>
        <v>39880</v>
      </c>
      <c r="C443" s="5" t="s">
        <v>449</v>
      </c>
      <c r="D443" s="5">
        <v>0.4</v>
      </c>
      <c r="E443" s="5" t="s">
        <v>30</v>
      </c>
      <c r="F443" s="5" t="s">
        <v>15</v>
      </c>
      <c r="G443" s="5" t="s">
        <v>16</v>
      </c>
      <c r="H443" s="5">
        <v>36.5</v>
      </c>
      <c r="I443" s="5">
        <v>31</v>
      </c>
      <c r="J443" s="5" t="s">
        <v>30</v>
      </c>
      <c r="K443" s="5" t="s">
        <v>36</v>
      </c>
      <c r="L443" s="5" t="s">
        <v>19</v>
      </c>
      <c r="M443" s="5" t="s">
        <v>37</v>
      </c>
      <c r="O443" s="6" t="s">
        <v>37</v>
      </c>
      <c r="P443" s="6">
        <v>1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</row>
    <row r="444" spans="1:24" s="6" customFormat="1">
      <c r="A444" s="5"/>
      <c r="B444" s="42" t="str">
        <f>IF(A444="","",VLOOKUP(A444,'[1]Admit dates'!A:G,7))</f>
        <v/>
      </c>
      <c r="C444" s="5"/>
      <c r="D444" s="5"/>
      <c r="E444" s="5"/>
      <c r="F444" s="5"/>
      <c r="G444" s="5"/>
      <c r="H444" s="5"/>
      <c r="I444" s="5"/>
      <c r="J444" s="5" t="s">
        <v>37</v>
      </c>
      <c r="K444" s="5" t="s">
        <v>34</v>
      </c>
      <c r="L444" s="5" t="s">
        <v>32</v>
      </c>
      <c r="M444" s="5" t="s">
        <v>23</v>
      </c>
    </row>
    <row r="445" spans="1:24" s="6" customFormat="1">
      <c r="A445" s="5" t="s">
        <v>450</v>
      </c>
      <c r="B445" s="42">
        <f>IF(A445="","",VLOOKUP(A445,'[1]Admit dates'!A:G,7))</f>
        <v>39898</v>
      </c>
      <c r="C445" s="5" t="s">
        <v>451</v>
      </c>
      <c r="D445" s="5">
        <v>1.1000000000000001</v>
      </c>
      <c r="E445" s="5" t="s">
        <v>14</v>
      </c>
      <c r="F445" s="5" t="s">
        <v>15</v>
      </c>
      <c r="G445" s="5" t="s">
        <v>16</v>
      </c>
      <c r="H445" s="5">
        <v>48</v>
      </c>
      <c r="I445" s="5">
        <v>48</v>
      </c>
      <c r="J445" s="5" t="s">
        <v>372</v>
      </c>
      <c r="K445" s="5" t="s">
        <v>154</v>
      </c>
      <c r="L445" s="5" t="s">
        <v>25</v>
      </c>
      <c r="M445" s="5" t="s">
        <v>63</v>
      </c>
      <c r="O445" s="6" t="s">
        <v>938</v>
      </c>
      <c r="P445" s="6">
        <v>0</v>
      </c>
      <c r="Q445" s="6">
        <v>1</v>
      </c>
      <c r="R445" s="6">
        <v>0</v>
      </c>
      <c r="S445" s="6">
        <v>1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</row>
    <row r="446" spans="1:24" s="6" customFormat="1">
      <c r="A446" s="5"/>
      <c r="B446" s="42" t="str">
        <f>IF(A446="","",VLOOKUP(A446,'[1]Admit dates'!A:G,7))</f>
        <v/>
      </c>
      <c r="C446" s="5"/>
      <c r="D446" s="5"/>
      <c r="E446" s="5"/>
      <c r="F446" s="5"/>
      <c r="G446" s="5"/>
      <c r="H446" s="5"/>
      <c r="I446" s="5"/>
      <c r="J446" s="5"/>
      <c r="K446" s="5" t="s">
        <v>38</v>
      </c>
      <c r="L446" s="5" t="s">
        <v>39</v>
      </c>
      <c r="M446" s="5" t="s">
        <v>332</v>
      </c>
    </row>
    <row r="447" spans="1:24" s="6" customFormat="1">
      <c r="A447" s="5" t="s">
        <v>452</v>
      </c>
      <c r="B447" s="42">
        <f>IF(A447="","",VLOOKUP(A447,'[1]Admit dates'!A:G,7))</f>
        <v>40624</v>
      </c>
      <c r="C447" s="5" t="s">
        <v>453</v>
      </c>
      <c r="D447" s="5">
        <v>1.8</v>
      </c>
      <c r="E447" s="5" t="s">
        <v>30</v>
      </c>
      <c r="F447" s="5" t="s">
        <v>15</v>
      </c>
      <c r="G447" s="5" t="s">
        <v>16</v>
      </c>
      <c r="H447" s="5">
        <v>48</v>
      </c>
      <c r="I447" s="5">
        <v>48</v>
      </c>
      <c r="J447" s="5" t="s">
        <v>30</v>
      </c>
      <c r="K447" s="5" t="s">
        <v>36</v>
      </c>
      <c r="L447" s="5" t="s">
        <v>19</v>
      </c>
      <c r="M447" s="5" t="s">
        <v>37</v>
      </c>
      <c r="O447" s="6" t="s">
        <v>37</v>
      </c>
      <c r="P447" s="6">
        <v>1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</row>
    <row r="448" spans="1:24" s="6" customFormat="1">
      <c r="A448" s="5"/>
      <c r="B448" s="42" t="str">
        <f>IF(A448="","",VLOOKUP(A448,'[1]Admit dates'!A:G,7))</f>
        <v/>
      </c>
      <c r="C448" s="5"/>
      <c r="D448" s="5"/>
      <c r="E448" s="5"/>
      <c r="F448" s="5"/>
      <c r="G448" s="5"/>
      <c r="H448" s="5"/>
      <c r="I448" s="5"/>
      <c r="J448" s="5" t="s">
        <v>37</v>
      </c>
      <c r="K448" s="5"/>
      <c r="L448" s="5"/>
      <c r="M448" s="5"/>
    </row>
    <row r="449" spans="1:24" s="6" customFormat="1">
      <c r="A449" s="5" t="s">
        <v>454</v>
      </c>
      <c r="B449" s="42">
        <f>IF(A449="","",VLOOKUP(A449,'[1]Admit dates'!A:G,7))</f>
        <v>40252</v>
      </c>
      <c r="C449" s="5" t="s">
        <v>455</v>
      </c>
      <c r="D449" s="5">
        <v>0.3</v>
      </c>
      <c r="E449" s="5" t="s">
        <v>14</v>
      </c>
      <c r="F449" s="5" t="s">
        <v>15</v>
      </c>
      <c r="G449" s="5" t="s">
        <v>16</v>
      </c>
      <c r="H449" s="5">
        <v>35.5</v>
      </c>
      <c r="I449" s="5">
        <v>33</v>
      </c>
      <c r="J449" s="5" t="s">
        <v>43</v>
      </c>
      <c r="K449" s="5" t="s">
        <v>36</v>
      </c>
      <c r="L449" s="5" t="s">
        <v>19</v>
      </c>
      <c r="M449" s="5" t="s">
        <v>23</v>
      </c>
      <c r="O449" s="6" t="s">
        <v>938</v>
      </c>
      <c r="P449" s="6">
        <v>0</v>
      </c>
      <c r="Q449" s="6">
        <v>1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</row>
    <row r="450" spans="1:24" s="6" customFormat="1">
      <c r="A450" s="5"/>
      <c r="B450" s="42" t="str">
        <f>IF(A450="","",VLOOKUP(A450,'[1]Admit dates'!A:G,7))</f>
        <v/>
      </c>
      <c r="C450" s="5"/>
      <c r="D450" s="5"/>
      <c r="E450" s="5"/>
      <c r="F450" s="5"/>
      <c r="G450" s="5"/>
      <c r="H450" s="5"/>
      <c r="I450" s="5"/>
      <c r="J450" s="5" t="s">
        <v>286</v>
      </c>
      <c r="K450" s="5" t="s">
        <v>31</v>
      </c>
      <c r="L450" s="5" t="s">
        <v>35</v>
      </c>
      <c r="M450" s="5" t="s">
        <v>286</v>
      </c>
    </row>
    <row r="451" spans="1:24" s="6" customFormat="1">
      <c r="A451" s="5"/>
      <c r="B451" s="42" t="str">
        <f>IF(A451="","",VLOOKUP(A451,'[1]Admit dates'!A:G,7))</f>
        <v/>
      </c>
      <c r="C451" s="5"/>
      <c r="D451" s="5"/>
      <c r="E451" s="5"/>
      <c r="F451" s="5"/>
      <c r="G451" s="5"/>
      <c r="H451" s="5"/>
      <c r="I451" s="5"/>
      <c r="J451" s="5" t="s">
        <v>17</v>
      </c>
      <c r="K451" s="5" t="s">
        <v>68</v>
      </c>
      <c r="L451" s="5" t="s">
        <v>139</v>
      </c>
      <c r="M451" s="5" t="s">
        <v>43</v>
      </c>
    </row>
    <row r="452" spans="1:24" s="6" customFormat="1">
      <c r="A452" s="5"/>
      <c r="B452" s="42" t="str">
        <f>IF(A452="","",VLOOKUP(A452,'[1]Admit dates'!A:G,7))</f>
        <v/>
      </c>
      <c r="C452" s="5"/>
      <c r="D452" s="5"/>
      <c r="E452" s="5"/>
      <c r="F452" s="5"/>
      <c r="G452" s="5"/>
      <c r="H452" s="5"/>
      <c r="I452" s="5"/>
      <c r="J452" s="5" t="s">
        <v>37</v>
      </c>
      <c r="K452" s="5" t="s">
        <v>61</v>
      </c>
      <c r="L452" s="5" t="s">
        <v>47</v>
      </c>
      <c r="M452" s="5" t="s">
        <v>43</v>
      </c>
    </row>
    <row r="453" spans="1:24" s="6" customFormat="1">
      <c r="A453" s="5"/>
      <c r="B453" s="42" t="str">
        <f>IF(A453="","",VLOOKUP(A453,'[1]Admit dates'!A:G,7))</f>
        <v/>
      </c>
      <c r="C453" s="5"/>
      <c r="D453" s="5"/>
      <c r="E453" s="5"/>
      <c r="F453" s="5"/>
      <c r="G453" s="5"/>
      <c r="H453" s="5"/>
      <c r="I453" s="5"/>
      <c r="J453" s="5"/>
      <c r="K453" s="5" t="s">
        <v>26</v>
      </c>
      <c r="L453" s="5" t="s">
        <v>27</v>
      </c>
      <c r="M453" s="5" t="s">
        <v>23</v>
      </c>
    </row>
    <row r="454" spans="1:24" s="6" customFormat="1">
      <c r="A454" s="5" t="s">
        <v>456</v>
      </c>
      <c r="B454" s="42">
        <f>IF(A454="","",VLOOKUP(A454,'[1]Admit dates'!A:G,7))</f>
        <v>41033</v>
      </c>
      <c r="C454" s="5" t="s">
        <v>457</v>
      </c>
      <c r="D454" s="5">
        <v>0.9</v>
      </c>
      <c r="E454" s="5" t="s">
        <v>14</v>
      </c>
      <c r="F454" s="5" t="s">
        <v>15</v>
      </c>
      <c r="G454" s="5" t="s">
        <v>16</v>
      </c>
      <c r="H454" s="5">
        <v>39.5</v>
      </c>
      <c r="I454" s="5">
        <v>37.5</v>
      </c>
      <c r="J454" s="5" t="s">
        <v>37</v>
      </c>
      <c r="K454" s="5" t="s">
        <v>36</v>
      </c>
      <c r="L454" s="5" t="s">
        <v>19</v>
      </c>
      <c r="M454" s="5" t="s">
        <v>37</v>
      </c>
      <c r="O454" s="6" t="s">
        <v>37</v>
      </c>
      <c r="P454" s="6">
        <v>1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</row>
    <row r="455" spans="1:24" s="6" customFormat="1">
      <c r="A455" s="5" t="s">
        <v>458</v>
      </c>
      <c r="B455" s="42">
        <f>IF(A455="","",VLOOKUP(A455,'[1]Admit dates'!A:G,7))</f>
        <v>41081</v>
      </c>
      <c r="C455" s="5" t="s">
        <v>459</v>
      </c>
      <c r="D455" s="5">
        <v>1.1000000000000001</v>
      </c>
      <c r="E455" s="4" t="s">
        <v>30</v>
      </c>
      <c r="F455" s="5" t="s">
        <v>15</v>
      </c>
      <c r="G455" s="5" t="s">
        <v>16</v>
      </c>
      <c r="H455" s="5">
        <v>46.5</v>
      </c>
      <c r="I455" s="5">
        <v>46.5</v>
      </c>
      <c r="J455" s="5" t="s">
        <v>30</v>
      </c>
      <c r="K455" s="5" t="s">
        <v>111</v>
      </c>
      <c r="L455" s="5" t="s">
        <v>115</v>
      </c>
      <c r="M455" s="5" t="s">
        <v>23</v>
      </c>
      <c r="O455" s="6" t="s">
        <v>1856</v>
      </c>
      <c r="P455" s="6">
        <v>0</v>
      </c>
      <c r="Q455" s="6">
        <v>0</v>
      </c>
      <c r="R455" s="6">
        <v>0</v>
      </c>
      <c r="S455" s="6">
        <v>1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</row>
    <row r="456" spans="1:24" s="6" customFormat="1">
      <c r="A456" s="5"/>
      <c r="B456" s="42" t="str">
        <f>IF(A456="","",VLOOKUP(A456,'[1]Admit dates'!A:G,7))</f>
        <v/>
      </c>
      <c r="C456" s="5"/>
      <c r="D456" s="5"/>
      <c r="E456" s="5"/>
      <c r="F456" s="5"/>
      <c r="G456" s="5"/>
      <c r="H456" s="5"/>
      <c r="I456" s="5"/>
      <c r="J456" s="5" t="s">
        <v>91</v>
      </c>
      <c r="K456" s="5" t="s">
        <v>31</v>
      </c>
      <c r="L456" s="5" t="s">
        <v>25</v>
      </c>
      <c r="M456" s="5" t="s">
        <v>23</v>
      </c>
    </row>
    <row r="457" spans="1:24" s="6" customFormat="1">
      <c r="A457" s="5"/>
      <c r="B457" s="42" t="str">
        <f>IF(A457="","",VLOOKUP(A457,'[1]Admit dates'!A:G,7))</f>
        <v/>
      </c>
      <c r="C457" s="5"/>
      <c r="D457" s="5"/>
      <c r="E457" s="5"/>
      <c r="F457" s="5"/>
      <c r="G457" s="5"/>
      <c r="H457" s="5"/>
      <c r="I457" s="5"/>
      <c r="J457" s="5"/>
      <c r="K457" s="5" t="s">
        <v>82</v>
      </c>
      <c r="L457" s="5" t="s">
        <v>25</v>
      </c>
      <c r="M457" s="5" t="s">
        <v>23</v>
      </c>
    </row>
    <row r="458" spans="1:24" s="6" customFormat="1">
      <c r="A458" s="5"/>
      <c r="B458" s="42" t="str">
        <f>IF(A458="","",VLOOKUP(A458,'[1]Admit dates'!A:G,7))</f>
        <v/>
      </c>
      <c r="C458" s="5"/>
      <c r="D458" s="5"/>
      <c r="E458" s="5"/>
      <c r="F458" s="5"/>
      <c r="G458" s="5"/>
      <c r="H458" s="5"/>
      <c r="I458" s="5"/>
      <c r="J458" s="5"/>
      <c r="K458" s="5" t="s">
        <v>460</v>
      </c>
      <c r="L458" s="5" t="s">
        <v>96</v>
      </c>
      <c r="M458" s="5" t="s">
        <v>23</v>
      </c>
    </row>
    <row r="459" spans="1:24" s="6" customFormat="1">
      <c r="A459" s="5" t="s">
        <v>461</v>
      </c>
      <c r="B459" s="42">
        <f>IF(A459="","",VLOOKUP(A459,'[1]Admit dates'!A:G,7))</f>
        <v>41022</v>
      </c>
      <c r="C459" s="5" t="s">
        <v>462</v>
      </c>
      <c r="D459" s="5">
        <v>1</v>
      </c>
      <c r="E459" s="5" t="s">
        <v>14</v>
      </c>
      <c r="F459" s="5" t="s">
        <v>15</v>
      </c>
      <c r="G459" s="5" t="s">
        <v>52</v>
      </c>
      <c r="H459" s="5">
        <v>42.5</v>
      </c>
      <c r="I459" s="5">
        <v>42.5</v>
      </c>
      <c r="J459" s="5" t="s">
        <v>53</v>
      </c>
      <c r="K459" s="5" t="s">
        <v>31</v>
      </c>
      <c r="L459" s="5" t="s">
        <v>56</v>
      </c>
      <c r="M459" s="5" t="s">
        <v>57</v>
      </c>
      <c r="O459" s="6" t="s">
        <v>1847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1</v>
      </c>
      <c r="W459" s="6">
        <v>0</v>
      </c>
      <c r="X459" s="6">
        <v>0</v>
      </c>
    </row>
    <row r="460" spans="1:24" s="6" customFormat="1">
      <c r="A460" s="5"/>
      <c r="B460" s="42" t="str">
        <f>IF(A460="","",VLOOKUP(A460,'[1]Admit dates'!A:G,7))</f>
        <v/>
      </c>
      <c r="C460" s="5"/>
      <c r="D460" s="5"/>
      <c r="E460" s="5"/>
      <c r="F460" s="5"/>
      <c r="G460" s="5"/>
      <c r="H460" s="5"/>
      <c r="I460" s="5"/>
      <c r="J460" s="5" t="s">
        <v>76</v>
      </c>
      <c r="K460" s="5" t="s">
        <v>58</v>
      </c>
      <c r="L460" s="5" t="s">
        <v>159</v>
      </c>
      <c r="M460" s="5" t="s">
        <v>57</v>
      </c>
    </row>
    <row r="461" spans="1:24" s="6" customFormat="1">
      <c r="A461" s="5"/>
      <c r="B461" s="42" t="str">
        <f>IF(A461="","",VLOOKUP(A461,'[1]Admit dates'!A:G,7))</f>
        <v/>
      </c>
      <c r="C461" s="5"/>
      <c r="D461" s="5"/>
      <c r="E461" s="5"/>
      <c r="F461" s="5"/>
      <c r="G461" s="5"/>
      <c r="H461" s="5"/>
      <c r="I461" s="5"/>
      <c r="J461" s="5"/>
      <c r="K461" s="5" t="s">
        <v>174</v>
      </c>
      <c r="L461" s="5" t="s">
        <v>254</v>
      </c>
      <c r="M461" s="5" t="s">
        <v>76</v>
      </c>
    </row>
    <row r="462" spans="1:24" s="6" customFormat="1">
      <c r="A462" s="5"/>
      <c r="B462" s="42" t="str">
        <f>IF(A462="","",VLOOKUP(A462,'[1]Admit dates'!A:G,7))</f>
        <v/>
      </c>
      <c r="C462" s="5"/>
      <c r="D462" s="5"/>
      <c r="E462" s="5"/>
      <c r="F462" s="5"/>
      <c r="G462" s="5"/>
      <c r="H462" s="5"/>
      <c r="I462" s="5"/>
      <c r="J462" s="5"/>
      <c r="K462" s="5" t="s">
        <v>82</v>
      </c>
      <c r="L462" s="5" t="s">
        <v>22</v>
      </c>
      <c r="M462" s="5" t="s">
        <v>76</v>
      </c>
    </row>
    <row r="463" spans="1:24" s="6" customFormat="1">
      <c r="A463" s="5"/>
      <c r="B463" s="42" t="str">
        <f>IF(A463="","",VLOOKUP(A463,'[1]Admit dates'!A:G,7))</f>
        <v/>
      </c>
      <c r="C463" s="5"/>
      <c r="D463" s="5"/>
      <c r="E463" s="5"/>
      <c r="F463" s="5"/>
      <c r="G463" s="5"/>
      <c r="H463" s="5"/>
      <c r="I463" s="5"/>
      <c r="J463" s="5"/>
      <c r="K463" s="5" t="s">
        <v>34</v>
      </c>
      <c r="L463" s="5" t="s">
        <v>22</v>
      </c>
      <c r="M463" s="5" t="s">
        <v>76</v>
      </c>
    </row>
    <row r="464" spans="1:24" s="6" customFormat="1">
      <c r="A464" s="5" t="s">
        <v>463</v>
      </c>
      <c r="B464" s="42">
        <f>IF(A464="","",VLOOKUP(A464,'[1]Admit dates'!A:G,7))</f>
        <v>39924</v>
      </c>
      <c r="C464" s="5" t="s">
        <v>464</v>
      </c>
      <c r="D464" s="5">
        <v>0.1</v>
      </c>
      <c r="E464" s="5" t="s">
        <v>30</v>
      </c>
      <c r="F464" s="5" t="s">
        <v>15</v>
      </c>
      <c r="G464" s="5" t="s">
        <v>52</v>
      </c>
      <c r="H464" s="5">
        <v>35.5</v>
      </c>
      <c r="I464" s="5">
        <v>30</v>
      </c>
      <c r="J464" s="5" t="s">
        <v>30</v>
      </c>
      <c r="K464" s="5" t="s">
        <v>58</v>
      </c>
      <c r="L464" s="5" t="s">
        <v>25</v>
      </c>
      <c r="M464" s="5" t="s">
        <v>57</v>
      </c>
      <c r="O464" s="6" t="s">
        <v>1847</v>
      </c>
      <c r="P464" s="6">
        <v>1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1</v>
      </c>
      <c r="W464" s="6">
        <v>0</v>
      </c>
      <c r="X464" s="6">
        <v>0</v>
      </c>
    </row>
    <row r="465" spans="1:24" s="6" customFormat="1">
      <c r="A465" s="5"/>
      <c r="B465" s="42" t="str">
        <f>IF(A465="","",VLOOKUP(A465,'[1]Admit dates'!A:G,7))</f>
        <v/>
      </c>
      <c r="C465" s="5"/>
      <c r="D465" s="5"/>
      <c r="E465" s="5"/>
      <c r="F465" s="5"/>
      <c r="G465" s="5"/>
      <c r="H465" s="5"/>
      <c r="I465" s="5"/>
      <c r="J465" s="5" t="s">
        <v>53</v>
      </c>
      <c r="K465" s="5" t="s">
        <v>36</v>
      </c>
      <c r="L465" s="5" t="s">
        <v>19</v>
      </c>
      <c r="M465" s="5" t="s">
        <v>37</v>
      </c>
    </row>
    <row r="466" spans="1:24" s="6" customFormat="1">
      <c r="A466" s="5" t="s">
        <v>465</v>
      </c>
      <c r="B466" s="42">
        <f>IF(A466="","",VLOOKUP(A466,'[1]Admit dates'!A:G,7))</f>
        <v>39919</v>
      </c>
      <c r="C466" s="5" t="s">
        <v>466</v>
      </c>
      <c r="D466" s="5">
        <v>0.6</v>
      </c>
      <c r="E466" s="5" t="s">
        <v>30</v>
      </c>
      <c r="F466" s="5" t="s">
        <v>15</v>
      </c>
      <c r="G466" s="5" t="s">
        <v>52</v>
      </c>
      <c r="H466" s="5">
        <v>36.5</v>
      </c>
      <c r="I466" s="5">
        <v>39</v>
      </c>
      <c r="J466" s="5" t="s">
        <v>30</v>
      </c>
      <c r="K466" s="5" t="s">
        <v>31</v>
      </c>
      <c r="L466" s="5" t="s">
        <v>22</v>
      </c>
      <c r="M466" s="5" t="s">
        <v>76</v>
      </c>
      <c r="O466" s="6" t="s">
        <v>1847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1</v>
      </c>
      <c r="W466" s="6">
        <v>0</v>
      </c>
      <c r="X466" s="6">
        <v>0</v>
      </c>
    </row>
    <row r="467" spans="1:24" s="6" customFormat="1">
      <c r="A467" s="5"/>
      <c r="B467" s="42" t="str">
        <f>IF(A467="","",VLOOKUP(A467,'[1]Admit dates'!A:G,7))</f>
        <v/>
      </c>
      <c r="C467" s="5"/>
      <c r="D467" s="5"/>
      <c r="E467" s="5"/>
      <c r="F467" s="5"/>
      <c r="G467" s="5"/>
      <c r="H467" s="5"/>
      <c r="I467" s="5"/>
      <c r="J467" s="5" t="s">
        <v>53</v>
      </c>
      <c r="K467" s="5" t="s">
        <v>58</v>
      </c>
      <c r="L467" s="5" t="s">
        <v>25</v>
      </c>
      <c r="M467" s="5" t="s">
        <v>57</v>
      </c>
    </row>
    <row r="468" spans="1:24" s="6" customFormat="1">
      <c r="A468" s="5"/>
      <c r="B468" s="42" t="str">
        <f>IF(A468="","",VLOOKUP(A468,'[1]Admit dates'!A:G,7))</f>
        <v/>
      </c>
      <c r="C468" s="5"/>
      <c r="D468" s="5"/>
      <c r="E468" s="5"/>
      <c r="F468" s="5"/>
      <c r="G468" s="5"/>
      <c r="H468" s="5"/>
      <c r="I468" s="5"/>
      <c r="J468" s="5" t="s">
        <v>76</v>
      </c>
      <c r="K468" s="5"/>
      <c r="L468" s="5"/>
      <c r="M468" s="5"/>
    </row>
    <row r="469" spans="1:24" s="6" customFormat="1">
      <c r="A469" s="5" t="s">
        <v>467</v>
      </c>
      <c r="B469" s="42">
        <f>IF(A469="","",VLOOKUP(A469,'[1]Admit dates'!A:G,7))</f>
        <v>39913</v>
      </c>
      <c r="C469" s="5" t="s">
        <v>468</v>
      </c>
      <c r="D469" s="5">
        <v>0.8</v>
      </c>
      <c r="E469" s="5" t="s">
        <v>14</v>
      </c>
      <c r="F469" s="5" t="s">
        <v>15</v>
      </c>
      <c r="G469" s="5" t="s">
        <v>52</v>
      </c>
      <c r="H469" s="5">
        <v>38.5</v>
      </c>
      <c r="I469" s="5">
        <v>43</v>
      </c>
      <c r="J469" s="5" t="s">
        <v>53</v>
      </c>
      <c r="K469" s="5" t="s">
        <v>135</v>
      </c>
      <c r="L469" s="5" t="s">
        <v>136</v>
      </c>
      <c r="M469" s="5" t="s">
        <v>76</v>
      </c>
      <c r="O469" s="6" t="s">
        <v>1847</v>
      </c>
      <c r="P469" s="6">
        <v>0</v>
      </c>
      <c r="Q469" s="6">
        <v>0</v>
      </c>
      <c r="R469" s="6">
        <v>0</v>
      </c>
      <c r="S469" s="6">
        <v>1</v>
      </c>
      <c r="T469" s="6">
        <v>0</v>
      </c>
      <c r="U469" s="6">
        <v>0</v>
      </c>
      <c r="V469" s="6">
        <v>1</v>
      </c>
      <c r="W469" s="6">
        <v>0</v>
      </c>
      <c r="X469" s="6">
        <v>0</v>
      </c>
    </row>
    <row r="470" spans="1:24" s="6" customFormat="1">
      <c r="A470" s="5"/>
      <c r="B470" s="42" t="str">
        <f>IF(A470="","",VLOOKUP(A470,'[1]Admit dates'!A:G,7))</f>
        <v/>
      </c>
      <c r="C470" s="5"/>
      <c r="D470" s="5"/>
      <c r="E470" s="5"/>
      <c r="F470" s="5"/>
      <c r="G470" s="5"/>
      <c r="H470" s="5"/>
      <c r="I470" s="5"/>
      <c r="J470" s="5" t="s">
        <v>76</v>
      </c>
      <c r="K470" s="5" t="s">
        <v>226</v>
      </c>
      <c r="L470" s="5" t="s">
        <v>25</v>
      </c>
      <c r="M470" s="5" t="s">
        <v>63</v>
      </c>
    </row>
    <row r="471" spans="1:24" s="6" customFormat="1">
      <c r="A471" s="5"/>
      <c r="B471" s="42" t="str">
        <f>IF(A471="","",VLOOKUP(A471,'[1]Admit dates'!A:G,7))</f>
        <v/>
      </c>
      <c r="C471" s="5"/>
      <c r="D471" s="5"/>
      <c r="E471" s="5"/>
      <c r="F471" s="5"/>
      <c r="G471" s="5"/>
      <c r="H471" s="5"/>
      <c r="I471" s="5"/>
      <c r="J471" s="5"/>
      <c r="K471" s="5" t="s">
        <v>31</v>
      </c>
      <c r="L471" s="5" t="s">
        <v>35</v>
      </c>
      <c r="M471" s="5" t="s">
        <v>57</v>
      </c>
    </row>
    <row r="472" spans="1:24" s="6" customFormat="1">
      <c r="A472" s="5"/>
      <c r="B472" s="42" t="str">
        <f>IF(A472="","",VLOOKUP(A472,'[1]Admit dates'!A:G,7))</f>
        <v/>
      </c>
      <c r="C472" s="5"/>
      <c r="D472" s="5"/>
      <c r="E472" s="5"/>
      <c r="F472" s="5"/>
      <c r="G472" s="5"/>
      <c r="H472" s="5"/>
      <c r="I472" s="5"/>
      <c r="J472" s="5"/>
      <c r="K472" s="5" t="s">
        <v>273</v>
      </c>
      <c r="L472" s="5" t="s">
        <v>136</v>
      </c>
      <c r="M472" s="5" t="s">
        <v>76</v>
      </c>
    </row>
    <row r="473" spans="1:24" s="6" customFormat="1">
      <c r="A473" s="5" t="s">
        <v>469</v>
      </c>
      <c r="B473" s="42">
        <f>IF(A473="","",VLOOKUP(A473,'[1]Admit dates'!A:G,7))</f>
        <v>40580</v>
      </c>
      <c r="C473" s="5" t="s">
        <v>470</v>
      </c>
      <c r="D473" s="5">
        <v>0.9</v>
      </c>
      <c r="E473" s="5" t="s">
        <v>14</v>
      </c>
      <c r="F473" s="5" t="s">
        <v>142</v>
      </c>
      <c r="G473" s="5" t="s">
        <v>52</v>
      </c>
      <c r="H473" s="5">
        <v>45</v>
      </c>
      <c r="I473" s="5">
        <v>37</v>
      </c>
      <c r="J473" s="5" t="s">
        <v>20</v>
      </c>
      <c r="K473" s="5" t="s">
        <v>125</v>
      </c>
      <c r="L473" s="5" t="s">
        <v>98</v>
      </c>
      <c r="M473" s="5" t="s">
        <v>20</v>
      </c>
      <c r="O473" s="6" t="s">
        <v>1855</v>
      </c>
      <c r="P473" s="6">
        <v>0</v>
      </c>
      <c r="Q473" s="6">
        <v>1</v>
      </c>
      <c r="R473" s="6">
        <v>0</v>
      </c>
      <c r="S473" s="6">
        <v>0</v>
      </c>
      <c r="T473" s="6">
        <v>1</v>
      </c>
      <c r="U473" s="6">
        <v>0</v>
      </c>
      <c r="V473" s="6">
        <v>0</v>
      </c>
      <c r="W473" s="6">
        <v>0</v>
      </c>
      <c r="X473" s="6">
        <v>0</v>
      </c>
    </row>
    <row r="474" spans="1:24" s="6" customFormat="1">
      <c r="A474" s="5"/>
      <c r="B474" s="42" t="str">
        <f>IF(A474="","",VLOOKUP(A474,'[1]Admit dates'!A:G,7))</f>
        <v/>
      </c>
      <c r="C474" s="5"/>
      <c r="D474" s="5"/>
      <c r="E474" s="5"/>
      <c r="F474" s="5"/>
      <c r="G474" s="5"/>
      <c r="H474" s="5"/>
      <c r="I474" s="5"/>
      <c r="J474" s="5"/>
      <c r="K474" s="5" t="s">
        <v>197</v>
      </c>
      <c r="L474" s="5" t="s">
        <v>471</v>
      </c>
      <c r="M474" s="5" t="s">
        <v>43</v>
      </c>
    </row>
    <row r="475" spans="1:24" s="6" customFormat="1">
      <c r="A475" s="5"/>
      <c r="B475" s="42" t="str">
        <f>IF(A475="","",VLOOKUP(A475,'[1]Admit dates'!A:G,7))</f>
        <v/>
      </c>
      <c r="C475" s="5"/>
      <c r="D475" s="5"/>
      <c r="E475" s="5"/>
      <c r="F475" s="5"/>
      <c r="G475" s="5"/>
      <c r="H475" s="5"/>
      <c r="I475" s="5"/>
      <c r="J475" s="5"/>
      <c r="K475" s="5" t="s">
        <v>77</v>
      </c>
      <c r="L475" s="5" t="s">
        <v>283</v>
      </c>
      <c r="M475" s="5" t="s">
        <v>316</v>
      </c>
    </row>
    <row r="476" spans="1:24" s="6" customFormat="1">
      <c r="A476" s="5"/>
      <c r="B476" s="42" t="str">
        <f>IF(A476="","",VLOOKUP(A476,'[1]Admit dates'!A:G,7))</f>
        <v/>
      </c>
      <c r="C476" s="5"/>
      <c r="D476" s="5"/>
      <c r="E476" s="5"/>
      <c r="F476" s="5"/>
      <c r="G476" s="5"/>
      <c r="H476" s="5"/>
      <c r="I476" s="5"/>
      <c r="J476" s="5"/>
      <c r="K476" s="5" t="s">
        <v>54</v>
      </c>
      <c r="L476" s="5" t="s">
        <v>32</v>
      </c>
      <c r="M476" s="5" t="s">
        <v>316</v>
      </c>
    </row>
    <row r="477" spans="1:24" s="6" customFormat="1">
      <c r="A477" s="5"/>
      <c r="B477" s="42" t="str">
        <f>IF(A477="","",VLOOKUP(A477,'[1]Admit dates'!A:G,7))</f>
        <v/>
      </c>
      <c r="C477" s="5"/>
      <c r="D477" s="5"/>
      <c r="E477" s="5"/>
      <c r="F477" s="5"/>
      <c r="G477" s="5"/>
      <c r="H477" s="5"/>
      <c r="I477" s="5"/>
      <c r="J477" s="5"/>
      <c r="K477" s="5" t="s">
        <v>111</v>
      </c>
      <c r="L477" s="5" t="s">
        <v>115</v>
      </c>
      <c r="M477" s="5" t="s">
        <v>23</v>
      </c>
    </row>
    <row r="478" spans="1:24" s="6" customFormat="1">
      <c r="A478" s="5" t="s">
        <v>472</v>
      </c>
      <c r="B478" s="42">
        <f>IF(A478="","",VLOOKUP(A478,'[1]Admit dates'!A:G,7))</f>
        <v>40999</v>
      </c>
      <c r="C478" s="5" t="s">
        <v>473</v>
      </c>
      <c r="D478" s="5">
        <v>0.9</v>
      </c>
      <c r="E478" s="5" t="s">
        <v>30</v>
      </c>
      <c r="F478" s="5" t="s">
        <v>15</v>
      </c>
      <c r="G478" s="5" t="s">
        <v>52</v>
      </c>
      <c r="H478" s="5">
        <v>44.5</v>
      </c>
      <c r="I478" s="5">
        <v>44.5</v>
      </c>
      <c r="J478" s="5" t="s">
        <v>30</v>
      </c>
      <c r="K478" s="5" t="s">
        <v>36</v>
      </c>
      <c r="L478" s="5" t="s">
        <v>19</v>
      </c>
      <c r="M478" s="5" t="s">
        <v>37</v>
      </c>
      <c r="O478" s="6" t="s">
        <v>37</v>
      </c>
      <c r="P478" s="6">
        <v>1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</row>
    <row r="479" spans="1:24" s="6" customFormat="1">
      <c r="A479" s="5"/>
      <c r="B479" s="42" t="str">
        <f>IF(A479="","",VLOOKUP(A479,'[1]Admit dates'!A:G,7))</f>
        <v/>
      </c>
      <c r="C479" s="5"/>
      <c r="D479" s="5"/>
      <c r="E479" s="5"/>
      <c r="F479" s="5"/>
      <c r="G479" s="5"/>
      <c r="H479" s="5"/>
      <c r="I479" s="5"/>
      <c r="J479" s="5" t="s">
        <v>37</v>
      </c>
      <c r="K479" s="5"/>
      <c r="L479" s="5"/>
      <c r="M479" s="5"/>
    </row>
    <row r="480" spans="1:24" s="6" customFormat="1">
      <c r="A480" s="5" t="s">
        <v>474</v>
      </c>
      <c r="B480" s="42">
        <f>IF(A480="","",VLOOKUP(A480,'[1]Admit dates'!A:G,7))</f>
        <v>41012</v>
      </c>
      <c r="C480" s="5" t="s">
        <v>475</v>
      </c>
      <c r="D480" s="5">
        <v>1</v>
      </c>
      <c r="E480" s="5" t="s">
        <v>30</v>
      </c>
      <c r="F480" s="5" t="s">
        <v>107</v>
      </c>
      <c r="G480" s="5" t="s">
        <v>52</v>
      </c>
      <c r="H480" s="5">
        <v>66</v>
      </c>
      <c r="I480" s="5">
        <v>66</v>
      </c>
      <c r="J480" s="5" t="s">
        <v>30</v>
      </c>
      <c r="K480" s="5" t="s">
        <v>31</v>
      </c>
      <c r="L480" s="5" t="s">
        <v>25</v>
      </c>
      <c r="M480" s="5" t="s">
        <v>63</v>
      </c>
      <c r="O480" s="6" t="s">
        <v>1856</v>
      </c>
      <c r="P480" s="6">
        <v>0</v>
      </c>
      <c r="Q480" s="6">
        <v>0</v>
      </c>
      <c r="R480" s="6">
        <v>0</v>
      </c>
      <c r="S480" s="6">
        <v>1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</row>
    <row r="481" spans="1:24" s="6" customFormat="1">
      <c r="A481" s="5"/>
      <c r="B481" s="42" t="str">
        <f>IF(A481="","",VLOOKUP(A481,'[1]Admit dates'!A:G,7))</f>
        <v/>
      </c>
      <c r="C481" s="5"/>
      <c r="D481" s="5"/>
      <c r="E481" s="5"/>
      <c r="F481" s="5"/>
      <c r="G481" s="5"/>
      <c r="H481" s="5"/>
      <c r="I481" s="5"/>
      <c r="J481" s="5" t="s">
        <v>293</v>
      </c>
      <c r="K481" s="5" t="s">
        <v>77</v>
      </c>
      <c r="L481" s="5" t="s">
        <v>25</v>
      </c>
      <c r="M481" s="5" t="s">
        <v>63</v>
      </c>
    </row>
    <row r="482" spans="1:24" s="6" customFormat="1">
      <c r="A482" s="5"/>
      <c r="B482" s="42" t="str">
        <f>IF(A482="","",VLOOKUP(A482,'[1]Admit dates'!A:G,7))</f>
        <v/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24" s="6" customFormat="1">
      <c r="A483" s="5" t="s">
        <v>476</v>
      </c>
      <c r="B483" s="42">
        <f>IF(A483="","",VLOOKUP(A483,'[1]Admit dates'!A:G,7))</f>
        <v>40982</v>
      </c>
      <c r="C483" s="5" t="s">
        <v>477</v>
      </c>
      <c r="D483" s="5">
        <v>0.8</v>
      </c>
      <c r="E483" s="5" t="s">
        <v>14</v>
      </c>
      <c r="F483" s="5" t="s">
        <v>15</v>
      </c>
      <c r="G483" s="5" t="s">
        <v>16</v>
      </c>
      <c r="H483" s="5">
        <v>40</v>
      </c>
      <c r="I483" s="5">
        <v>35.5</v>
      </c>
      <c r="J483" s="5" t="s">
        <v>286</v>
      </c>
      <c r="K483" s="5" t="s">
        <v>36</v>
      </c>
      <c r="L483" s="5" t="s">
        <v>19</v>
      </c>
      <c r="M483" s="5" t="s">
        <v>37</v>
      </c>
      <c r="O483" s="6" t="s">
        <v>37</v>
      </c>
      <c r="P483" s="6">
        <v>1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</row>
    <row r="484" spans="1:24" s="6" customFormat="1">
      <c r="A484" s="5"/>
      <c r="B484" s="42" t="str">
        <f>IF(A484="","",VLOOKUP(A484,'[1]Admit dates'!A:G,7))</f>
        <v/>
      </c>
      <c r="C484" s="5"/>
      <c r="D484" s="5"/>
      <c r="E484" s="5"/>
      <c r="F484" s="5"/>
      <c r="G484" s="5"/>
      <c r="H484" s="5"/>
      <c r="I484" s="5"/>
      <c r="J484" s="5" t="s">
        <v>37</v>
      </c>
      <c r="K484" s="5"/>
      <c r="L484" s="5"/>
      <c r="M484" s="5"/>
    </row>
    <row r="485" spans="1:24" s="6" customFormat="1">
      <c r="A485" s="5" t="s">
        <v>478</v>
      </c>
      <c r="B485" s="42">
        <f>IF(A485="","",VLOOKUP(A485,'[1]Admit dates'!A:G,7))</f>
        <v>41041</v>
      </c>
      <c r="C485" s="5" t="s">
        <v>479</v>
      </c>
      <c r="D485" s="5">
        <v>0.7</v>
      </c>
      <c r="E485" s="5" t="s">
        <v>14</v>
      </c>
      <c r="F485" s="5" t="s">
        <v>15</v>
      </c>
      <c r="G485" s="5" t="s">
        <v>52</v>
      </c>
      <c r="H485" s="5">
        <v>39.5</v>
      </c>
      <c r="I485" s="5">
        <v>32</v>
      </c>
      <c r="J485" s="5" t="s">
        <v>53</v>
      </c>
      <c r="K485" s="5" t="s">
        <v>31</v>
      </c>
      <c r="L485" s="5" t="s">
        <v>25</v>
      </c>
      <c r="M485" s="5" t="s">
        <v>57</v>
      </c>
      <c r="O485" s="6" t="s">
        <v>53</v>
      </c>
      <c r="P485" s="6">
        <v>1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1</v>
      </c>
      <c r="W485" s="6">
        <v>0</v>
      </c>
      <c r="X485" s="6">
        <v>0</v>
      </c>
    </row>
    <row r="486" spans="1:24" s="6" customFormat="1">
      <c r="A486" s="5"/>
      <c r="B486" s="42" t="str">
        <f>IF(A486="","",VLOOKUP(A486,'[1]Admit dates'!A:G,7))</f>
        <v/>
      </c>
      <c r="C486" s="5"/>
      <c r="D486" s="5"/>
      <c r="E486" s="5"/>
      <c r="F486" s="5"/>
      <c r="G486" s="5"/>
      <c r="H486" s="5"/>
      <c r="I486" s="5"/>
      <c r="J486" s="5"/>
      <c r="K486" s="5" t="s">
        <v>36</v>
      </c>
      <c r="L486" s="5" t="s">
        <v>19</v>
      </c>
      <c r="M486" s="5" t="s">
        <v>37</v>
      </c>
    </row>
    <row r="487" spans="1:24" s="6" customFormat="1">
      <c r="A487" s="5" t="s">
        <v>480</v>
      </c>
      <c r="B487" s="42">
        <f>IF(A487="","",VLOOKUP(A487,'[1]Admit dates'!A:G,7))</f>
        <v>39964</v>
      </c>
      <c r="C487" s="5" t="s">
        <v>481</v>
      </c>
      <c r="D487" s="5">
        <v>1.2</v>
      </c>
      <c r="E487" s="5" t="s">
        <v>14</v>
      </c>
      <c r="F487" s="5" t="s">
        <v>15</v>
      </c>
      <c r="G487" s="5" t="s">
        <v>16</v>
      </c>
      <c r="H487" s="5">
        <v>46</v>
      </c>
      <c r="I487" s="5">
        <v>46.5</v>
      </c>
      <c r="J487" s="5" t="s">
        <v>53</v>
      </c>
      <c r="K487" s="5" t="s">
        <v>58</v>
      </c>
      <c r="L487" s="5" t="s">
        <v>25</v>
      </c>
      <c r="M487" s="5" t="s">
        <v>57</v>
      </c>
      <c r="O487" s="6" t="s">
        <v>53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1</v>
      </c>
      <c r="W487" s="6">
        <v>0</v>
      </c>
      <c r="X487" s="6">
        <v>0</v>
      </c>
    </row>
    <row r="488" spans="1:24" s="6" customFormat="1">
      <c r="A488" s="5"/>
      <c r="B488" s="42" t="str">
        <f>IF(A488="","",VLOOKUP(A488,'[1]Admit dates'!A:G,7))</f>
        <v/>
      </c>
      <c r="C488" s="5"/>
      <c r="D488" s="5"/>
      <c r="E488" s="5"/>
      <c r="F488" s="5"/>
      <c r="G488" s="5"/>
      <c r="H488" s="5"/>
      <c r="I488" s="5"/>
      <c r="J488" s="5" t="s">
        <v>76</v>
      </c>
      <c r="K488" s="5" t="s">
        <v>31</v>
      </c>
      <c r="L488" s="5" t="s">
        <v>22</v>
      </c>
      <c r="M488" s="5" t="s">
        <v>76</v>
      </c>
    </row>
    <row r="489" spans="1:24" s="6" customFormat="1">
      <c r="A489" s="5"/>
      <c r="B489" s="42" t="str">
        <f>IF(A489="","",VLOOKUP(A489,'[1]Admit dates'!A:G,7))</f>
        <v/>
      </c>
      <c r="C489" s="5"/>
      <c r="D489" s="5"/>
      <c r="E489" s="5"/>
      <c r="F489" s="5"/>
      <c r="G489" s="5"/>
      <c r="H489" s="5"/>
      <c r="I489" s="5"/>
      <c r="J489" s="5"/>
      <c r="K489" s="5" t="s">
        <v>246</v>
      </c>
      <c r="L489" s="5" t="s">
        <v>254</v>
      </c>
      <c r="M489" s="5" t="s">
        <v>76</v>
      </c>
    </row>
    <row r="490" spans="1:24" s="6" customFormat="1">
      <c r="A490" s="5" t="s">
        <v>482</v>
      </c>
      <c r="B490" s="42">
        <f>IF(A490="","",VLOOKUP(A490,'[1]Admit dates'!A:G,7))</f>
        <v>39960</v>
      </c>
      <c r="C490" s="5" t="s">
        <v>483</v>
      </c>
      <c r="D490" s="5">
        <v>2</v>
      </c>
      <c r="E490" s="5" t="s">
        <v>14</v>
      </c>
      <c r="F490" s="5" t="s">
        <v>15</v>
      </c>
      <c r="G490" s="5" t="s">
        <v>16</v>
      </c>
      <c r="H490" s="5">
        <v>49.6</v>
      </c>
      <c r="I490" s="5">
        <v>49.6</v>
      </c>
      <c r="J490" s="5" t="s">
        <v>53</v>
      </c>
      <c r="K490" s="5" t="s">
        <v>31</v>
      </c>
      <c r="L490" s="5" t="s">
        <v>56</v>
      </c>
      <c r="M490" s="5" t="s">
        <v>57</v>
      </c>
      <c r="O490" s="6" t="s">
        <v>53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1</v>
      </c>
      <c r="W490" s="6">
        <v>0</v>
      </c>
      <c r="X490" s="6">
        <v>0</v>
      </c>
    </row>
    <row r="491" spans="1:24" s="6" customFormat="1">
      <c r="A491" s="5"/>
      <c r="B491" s="42" t="str">
        <f>IF(A491="","",VLOOKUP(A491,'[1]Admit dates'!A:G,7))</f>
        <v/>
      </c>
      <c r="C491" s="5"/>
      <c r="D491" s="5"/>
      <c r="E491" s="5"/>
      <c r="F491" s="5"/>
      <c r="G491" s="5"/>
      <c r="H491" s="5"/>
      <c r="I491" s="5"/>
      <c r="J491" s="5"/>
      <c r="K491" s="5" t="s">
        <v>58</v>
      </c>
      <c r="L491" s="5" t="s">
        <v>25</v>
      </c>
      <c r="M491" s="5" t="s">
        <v>57</v>
      </c>
    </row>
    <row r="492" spans="1:24" s="6" customFormat="1">
      <c r="A492" s="5"/>
      <c r="B492" s="42" t="str">
        <f>IF(A492="","",VLOOKUP(A492,'[1]Admit dates'!A:G,7))</f>
        <v/>
      </c>
      <c r="C492" s="5"/>
      <c r="D492" s="5"/>
      <c r="E492" s="5"/>
      <c r="F492" s="5"/>
      <c r="G492" s="5"/>
      <c r="H492" s="5"/>
      <c r="I492" s="5"/>
      <c r="J492" s="5"/>
      <c r="K492" s="5" t="s">
        <v>38</v>
      </c>
      <c r="L492" s="5" t="s">
        <v>39</v>
      </c>
      <c r="M492" s="5" t="s">
        <v>40</v>
      </c>
    </row>
    <row r="493" spans="1:24" s="6" customFormat="1">
      <c r="A493" s="5" t="s">
        <v>484</v>
      </c>
      <c r="B493" s="42">
        <f>IF(A493="","",VLOOKUP(A493,'[1]Admit dates'!A:G,7))</f>
        <v>39939</v>
      </c>
      <c r="C493" s="5" t="s">
        <v>485</v>
      </c>
      <c r="D493" s="5">
        <v>1</v>
      </c>
      <c r="E493" s="5" t="s">
        <v>14</v>
      </c>
      <c r="F493" s="5" t="s">
        <v>15</v>
      </c>
      <c r="G493" s="5" t="s">
        <v>52</v>
      </c>
      <c r="H493" s="5">
        <v>45</v>
      </c>
      <c r="I493" s="5">
        <v>45</v>
      </c>
      <c r="J493" s="5" t="s">
        <v>53</v>
      </c>
      <c r="K493" s="5" t="s">
        <v>58</v>
      </c>
      <c r="L493" s="5" t="s">
        <v>25</v>
      </c>
      <c r="M493" s="5" t="s">
        <v>57</v>
      </c>
      <c r="O493" s="6" t="s">
        <v>53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1</v>
      </c>
      <c r="W493" s="6">
        <v>0</v>
      </c>
      <c r="X493" s="6">
        <v>0</v>
      </c>
    </row>
    <row r="494" spans="1:24" s="6" customFormat="1">
      <c r="A494" s="5"/>
      <c r="B494" s="42" t="str">
        <f>IF(A494="","",VLOOKUP(A494,'[1]Admit dates'!A:G,7))</f>
        <v/>
      </c>
      <c r="C494" s="5"/>
      <c r="D494" s="5"/>
      <c r="E494" s="5"/>
      <c r="F494" s="5"/>
      <c r="G494" s="5"/>
      <c r="H494" s="5"/>
      <c r="I494" s="5"/>
      <c r="J494" s="5" t="s">
        <v>76</v>
      </c>
      <c r="K494" s="5" t="s">
        <v>31</v>
      </c>
      <c r="L494" s="5" t="s">
        <v>22</v>
      </c>
      <c r="M494" s="5" t="s">
        <v>76</v>
      </c>
    </row>
    <row r="495" spans="1:24" s="6" customFormat="1">
      <c r="A495" s="5"/>
      <c r="B495" s="42" t="str">
        <f>IF(A495="","",VLOOKUP(A495,'[1]Admit dates'!A:G,7))</f>
        <v/>
      </c>
      <c r="C495" s="5"/>
      <c r="D495" s="5"/>
      <c r="E495" s="5"/>
      <c r="F495" s="5"/>
      <c r="G495" s="5"/>
      <c r="H495" s="5"/>
      <c r="I495" s="5"/>
      <c r="J495" s="5"/>
      <c r="K495" s="5" t="s">
        <v>174</v>
      </c>
      <c r="L495" s="5" t="s">
        <v>254</v>
      </c>
      <c r="M495" s="5" t="s">
        <v>76</v>
      </c>
    </row>
    <row r="496" spans="1:24" s="6" customFormat="1">
      <c r="A496" s="5" t="s">
        <v>486</v>
      </c>
      <c r="B496" s="42">
        <f>IF(A496="","",VLOOKUP(A496,'[1]Admit dates'!A:G,7))</f>
        <v>39910</v>
      </c>
      <c r="C496" s="5" t="s">
        <v>487</v>
      </c>
      <c r="D496" s="5">
        <v>0.7</v>
      </c>
      <c r="E496" s="5" t="s">
        <v>14</v>
      </c>
      <c r="F496" s="5" t="s">
        <v>15</v>
      </c>
      <c r="G496" s="5" t="s">
        <v>52</v>
      </c>
      <c r="H496" s="5">
        <v>35</v>
      </c>
      <c r="I496" s="5">
        <v>36</v>
      </c>
      <c r="J496" s="5" t="s">
        <v>53</v>
      </c>
      <c r="K496" s="5" t="s">
        <v>31</v>
      </c>
      <c r="L496" s="5" t="s">
        <v>70</v>
      </c>
      <c r="M496" s="5" t="s">
        <v>76</v>
      </c>
      <c r="O496" s="6" t="s">
        <v>53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1</v>
      </c>
      <c r="W496" s="6">
        <v>0</v>
      </c>
      <c r="X496" s="6">
        <v>0</v>
      </c>
    </row>
    <row r="497" spans="1:24" s="6" customFormat="1">
      <c r="A497" s="5"/>
      <c r="B497" s="42" t="str">
        <f>IF(A497="","",VLOOKUP(A497,'[1]Admit dates'!A:G,7))</f>
        <v/>
      </c>
      <c r="C497" s="5"/>
      <c r="D497" s="5"/>
      <c r="E497" s="5"/>
      <c r="F497" s="5"/>
      <c r="G497" s="5"/>
      <c r="H497" s="5"/>
      <c r="I497" s="5"/>
      <c r="J497" s="5" t="s">
        <v>76</v>
      </c>
      <c r="K497" s="5" t="s">
        <v>31</v>
      </c>
      <c r="L497" s="5" t="s">
        <v>22</v>
      </c>
      <c r="M497" s="5" t="s">
        <v>76</v>
      </c>
    </row>
    <row r="498" spans="1:24" s="6" customFormat="1">
      <c r="A498" s="5"/>
      <c r="B498" s="42" t="str">
        <f>IF(A498="","",VLOOKUP(A498,'[1]Admit dates'!A:G,7))</f>
        <v/>
      </c>
      <c r="C498" s="5"/>
      <c r="D498" s="5"/>
      <c r="E498" s="5"/>
      <c r="F498" s="5"/>
      <c r="G498" s="5"/>
      <c r="H498" s="5"/>
      <c r="I498" s="5"/>
      <c r="J498" s="5"/>
      <c r="K498" s="5" t="s">
        <v>58</v>
      </c>
      <c r="L498" s="5" t="s">
        <v>25</v>
      </c>
      <c r="M498" s="5" t="s">
        <v>57</v>
      </c>
    </row>
    <row r="499" spans="1:24" s="6" customFormat="1">
      <c r="A499" s="5"/>
      <c r="B499" s="42" t="str">
        <f>IF(A499="","",VLOOKUP(A499,'[1]Admit dates'!A:G,7))</f>
        <v/>
      </c>
      <c r="C499" s="5"/>
      <c r="D499" s="5"/>
      <c r="E499" s="5"/>
      <c r="F499" s="5"/>
      <c r="G499" s="5"/>
      <c r="H499" s="5"/>
      <c r="I499" s="5"/>
      <c r="J499" s="5"/>
      <c r="K499" s="5" t="s">
        <v>174</v>
      </c>
      <c r="L499" s="5" t="s">
        <v>254</v>
      </c>
      <c r="M499" s="5" t="s">
        <v>76</v>
      </c>
    </row>
    <row r="500" spans="1:24" s="6" customFormat="1">
      <c r="A500" s="5"/>
      <c r="B500" s="42" t="str">
        <f>IF(A500="","",VLOOKUP(A500,'[1]Admit dates'!A:G,7))</f>
        <v/>
      </c>
      <c r="C500" s="5"/>
      <c r="D500" s="5"/>
      <c r="E500" s="5"/>
      <c r="F500" s="5"/>
      <c r="G500" s="5"/>
      <c r="H500" s="5"/>
      <c r="I500" s="5"/>
      <c r="J500" s="5"/>
      <c r="K500" s="5" t="s">
        <v>58</v>
      </c>
      <c r="L500" s="5" t="s">
        <v>254</v>
      </c>
      <c r="M500" s="5" t="s">
        <v>76</v>
      </c>
    </row>
    <row r="501" spans="1:24" s="6" customFormat="1">
      <c r="A501" s="5"/>
      <c r="B501" s="42" t="str">
        <f>IF(A501="","",VLOOKUP(A501,'[1]Admit dates'!A:G,7))</f>
        <v/>
      </c>
      <c r="C501" s="5"/>
      <c r="D501" s="5"/>
      <c r="E501" s="5"/>
      <c r="F501" s="5"/>
      <c r="G501" s="5"/>
      <c r="H501" s="5"/>
      <c r="I501" s="5"/>
      <c r="J501" s="5"/>
      <c r="K501" s="5" t="s">
        <v>21</v>
      </c>
      <c r="L501" s="5" t="s">
        <v>139</v>
      </c>
      <c r="M501" s="5" t="s">
        <v>76</v>
      </c>
    </row>
    <row r="502" spans="1:24" s="6" customFormat="1">
      <c r="A502" s="5" t="s">
        <v>488</v>
      </c>
      <c r="B502" s="42">
        <f>IF(A502="","",VLOOKUP(A502,'[1]Admit dates'!A:G,7))</f>
        <v>41074</v>
      </c>
      <c r="C502" s="5" t="s">
        <v>489</v>
      </c>
      <c r="D502" s="5">
        <v>2</v>
      </c>
      <c r="E502" s="5" t="s">
        <v>30</v>
      </c>
      <c r="F502" s="5" t="s">
        <v>15</v>
      </c>
      <c r="G502" s="5" t="s">
        <v>52</v>
      </c>
      <c r="H502" s="5">
        <v>38</v>
      </c>
      <c r="I502" s="5">
        <v>42</v>
      </c>
      <c r="J502" s="5" t="s">
        <v>30</v>
      </c>
      <c r="K502" s="5" t="s">
        <v>58</v>
      </c>
      <c r="L502" s="5" t="s">
        <v>25</v>
      </c>
      <c r="M502" s="5" t="s">
        <v>57</v>
      </c>
      <c r="O502" s="6" t="s">
        <v>53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1</v>
      </c>
      <c r="W502" s="6">
        <v>0</v>
      </c>
      <c r="X502" s="6">
        <v>0</v>
      </c>
    </row>
    <row r="503" spans="1:24" s="6" customFormat="1">
      <c r="A503" s="5"/>
      <c r="B503" s="42" t="str">
        <f>IF(A503="","",VLOOKUP(A503,'[1]Admit dates'!A:G,7))</f>
        <v/>
      </c>
      <c r="C503" s="5"/>
      <c r="D503" s="5"/>
      <c r="E503" s="5"/>
      <c r="F503" s="5"/>
      <c r="G503" s="5"/>
      <c r="H503" s="5"/>
      <c r="I503" s="5"/>
      <c r="J503" s="5" t="s">
        <v>53</v>
      </c>
      <c r="K503" s="5" t="s">
        <v>31</v>
      </c>
      <c r="L503" s="5" t="s">
        <v>159</v>
      </c>
      <c r="M503" s="5" t="s">
        <v>57</v>
      </c>
    </row>
    <row r="504" spans="1:24" s="6" customFormat="1">
      <c r="A504" s="5" t="s">
        <v>490</v>
      </c>
      <c r="B504" s="42">
        <f>IF(A504="","",VLOOKUP(A504,'[1]Admit dates'!A:G,7))</f>
        <v>40973</v>
      </c>
      <c r="C504" s="5" t="s">
        <v>491</v>
      </c>
      <c r="D504" s="5">
        <v>0.8</v>
      </c>
      <c r="E504" s="5" t="s">
        <v>14</v>
      </c>
      <c r="F504" s="5" t="s">
        <v>492</v>
      </c>
      <c r="G504" s="5" t="s">
        <v>493</v>
      </c>
      <c r="H504" s="5">
        <v>29</v>
      </c>
      <c r="I504" s="5">
        <v>29.5</v>
      </c>
      <c r="J504" s="5" t="s">
        <v>37</v>
      </c>
      <c r="K504" s="5" t="s">
        <v>494</v>
      </c>
      <c r="L504" s="5" t="s">
        <v>19</v>
      </c>
      <c r="M504" s="5" t="s">
        <v>37</v>
      </c>
      <c r="O504" s="6" t="s">
        <v>37</v>
      </c>
      <c r="P504" s="6">
        <v>1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</row>
    <row r="505" spans="1:24" s="6" customFormat="1">
      <c r="A505" s="5" t="s">
        <v>495</v>
      </c>
      <c r="B505" s="42">
        <f>IF(A505="","",VLOOKUP(A505,'[1]Admit dates'!A:G,7))</f>
        <v>40981</v>
      </c>
      <c r="C505" s="5" t="s">
        <v>496</v>
      </c>
      <c r="D505" s="5">
        <v>0.4</v>
      </c>
      <c r="E505" s="5" t="s">
        <v>30</v>
      </c>
      <c r="F505" s="5" t="s">
        <v>15</v>
      </c>
      <c r="G505" s="5" t="s">
        <v>16</v>
      </c>
      <c r="H505" s="5">
        <v>33.5</v>
      </c>
      <c r="I505" s="5">
        <v>33.5</v>
      </c>
      <c r="J505" s="5" t="s">
        <v>30</v>
      </c>
      <c r="K505" s="5" t="s">
        <v>61</v>
      </c>
      <c r="L505" s="5" t="s">
        <v>47</v>
      </c>
      <c r="M505" s="5" t="s">
        <v>20</v>
      </c>
      <c r="O505" s="6" t="s">
        <v>20</v>
      </c>
      <c r="P505" s="6">
        <v>1</v>
      </c>
      <c r="Q505" s="6">
        <v>0</v>
      </c>
      <c r="R505" s="6">
        <v>0</v>
      </c>
      <c r="S505" s="6">
        <v>0</v>
      </c>
      <c r="T505" s="6">
        <v>1</v>
      </c>
      <c r="U505" s="6">
        <v>0</v>
      </c>
      <c r="V505" s="6">
        <v>0</v>
      </c>
      <c r="W505" s="6">
        <v>0</v>
      </c>
      <c r="X505" s="6">
        <v>0</v>
      </c>
    </row>
    <row r="506" spans="1:24" s="6" customFormat="1">
      <c r="A506" s="5"/>
      <c r="B506" s="42" t="str">
        <f>IF(A506="","",VLOOKUP(A506,'[1]Admit dates'!A:G,7))</f>
        <v/>
      </c>
      <c r="C506" s="5"/>
      <c r="D506" s="5"/>
      <c r="E506" s="5"/>
      <c r="F506" s="5"/>
      <c r="G506" s="5"/>
      <c r="H506" s="5"/>
      <c r="I506" s="5"/>
      <c r="J506" s="5" t="s">
        <v>497</v>
      </c>
      <c r="K506" s="5"/>
      <c r="L506" s="5"/>
      <c r="M506" s="5"/>
    </row>
    <row r="507" spans="1:24" s="6" customFormat="1">
      <c r="A507" s="5"/>
      <c r="B507" s="42" t="str">
        <f>IF(A507="","",VLOOKUP(A507,'[1]Admit dates'!A:G,7))</f>
        <v/>
      </c>
      <c r="C507" s="5"/>
      <c r="D507" s="5"/>
      <c r="E507" s="5"/>
      <c r="F507" s="5"/>
      <c r="G507" s="5"/>
      <c r="H507" s="5"/>
      <c r="I507" s="5"/>
      <c r="J507" s="5" t="s">
        <v>20</v>
      </c>
      <c r="K507" s="5"/>
      <c r="L507" s="5"/>
      <c r="M507" s="5"/>
    </row>
    <row r="508" spans="1:24" s="6" customFormat="1">
      <c r="A508" s="5"/>
      <c r="B508" s="42" t="str">
        <f>IF(A508="","",VLOOKUP(A508,'[1]Admit dates'!A:G,7))</f>
        <v/>
      </c>
      <c r="C508" s="5"/>
      <c r="D508" s="5"/>
      <c r="E508" s="5"/>
      <c r="F508" s="5"/>
      <c r="G508" s="5"/>
      <c r="H508" s="5"/>
      <c r="I508" s="5"/>
      <c r="J508" s="5" t="s">
        <v>37</v>
      </c>
      <c r="K508" s="5"/>
      <c r="L508" s="5"/>
      <c r="M508" s="5"/>
    </row>
    <row r="509" spans="1:24" s="6" customFormat="1">
      <c r="A509" s="5" t="s">
        <v>498</v>
      </c>
      <c r="B509" s="42">
        <f>IF(A509="","",VLOOKUP(A509,'[1]Admit dates'!A:G,7))</f>
        <v>41001</v>
      </c>
      <c r="C509" s="5" t="s">
        <v>499</v>
      </c>
      <c r="D509" s="5">
        <v>0.6</v>
      </c>
      <c r="E509" s="5" t="s">
        <v>14</v>
      </c>
      <c r="F509" s="5" t="s">
        <v>15</v>
      </c>
      <c r="G509" s="5" t="s">
        <v>16</v>
      </c>
      <c r="H509" s="5">
        <v>41.5</v>
      </c>
      <c r="I509" s="5">
        <v>39.5</v>
      </c>
      <c r="J509" s="5" t="s">
        <v>53</v>
      </c>
      <c r="K509" s="5" t="s">
        <v>31</v>
      </c>
      <c r="L509" s="5" t="s">
        <v>25</v>
      </c>
      <c r="M509" s="5" t="s">
        <v>57</v>
      </c>
      <c r="O509" s="6" t="s">
        <v>53</v>
      </c>
      <c r="P509" s="6">
        <v>1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1</v>
      </c>
      <c r="W509" s="6">
        <v>0</v>
      </c>
      <c r="X509" s="6">
        <v>0</v>
      </c>
    </row>
    <row r="510" spans="1:24" s="6" customFormat="1">
      <c r="A510" s="5"/>
      <c r="B510" s="42" t="str">
        <f>IF(A510="","",VLOOKUP(A510,'[1]Admit dates'!A:G,7))</f>
        <v/>
      </c>
      <c r="C510" s="5"/>
      <c r="D510" s="5"/>
      <c r="E510" s="5"/>
      <c r="F510" s="5"/>
      <c r="G510" s="5"/>
      <c r="H510" s="5"/>
      <c r="I510" s="5"/>
      <c r="J510" s="5"/>
      <c r="K510" s="5" t="s">
        <v>36</v>
      </c>
      <c r="L510" s="5" t="s">
        <v>19</v>
      </c>
      <c r="M510" s="5" t="s">
        <v>37</v>
      </c>
    </row>
    <row r="511" spans="1:24" s="6" customFormat="1">
      <c r="A511" s="5" t="s">
        <v>500</v>
      </c>
      <c r="B511" s="42">
        <f>IF(A511="","",VLOOKUP(A511,'[1]Admit dates'!A:G,7))</f>
        <v>40995</v>
      </c>
      <c r="C511" s="5" t="s">
        <v>501</v>
      </c>
      <c r="D511" s="5">
        <v>0.9</v>
      </c>
      <c r="E511" s="5" t="s">
        <v>30</v>
      </c>
      <c r="F511" s="5" t="s">
        <v>15</v>
      </c>
      <c r="G511" s="5" t="s">
        <v>16</v>
      </c>
      <c r="H511" s="5">
        <v>39</v>
      </c>
      <c r="I511" s="5">
        <v>44</v>
      </c>
      <c r="J511" s="5" t="s">
        <v>30</v>
      </c>
      <c r="K511" s="5" t="s">
        <v>174</v>
      </c>
      <c r="L511" s="5" t="s">
        <v>254</v>
      </c>
      <c r="M511" s="5" t="s">
        <v>76</v>
      </c>
      <c r="O511" s="6" t="s">
        <v>53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1</v>
      </c>
      <c r="W511" s="6">
        <v>0</v>
      </c>
      <c r="X511" s="6">
        <v>0</v>
      </c>
    </row>
    <row r="512" spans="1:24" s="6" customFormat="1">
      <c r="A512" s="5"/>
      <c r="B512" s="42" t="str">
        <f>IF(A512="","",VLOOKUP(A512,'[1]Admit dates'!A:G,7))</f>
        <v/>
      </c>
      <c r="C512" s="5"/>
      <c r="D512" s="5"/>
      <c r="E512" s="5"/>
      <c r="F512" s="5"/>
      <c r="G512" s="5"/>
      <c r="H512" s="5"/>
      <c r="I512" s="5"/>
      <c r="J512" s="5" t="s">
        <v>53</v>
      </c>
      <c r="K512" s="5" t="s">
        <v>58</v>
      </c>
      <c r="L512" s="5" t="s">
        <v>266</v>
      </c>
      <c r="M512" s="5" t="s">
        <v>280</v>
      </c>
    </row>
    <row r="513" spans="1:24" s="6" customFormat="1">
      <c r="A513" s="5"/>
      <c r="B513" s="42" t="str">
        <f>IF(A513="","",VLOOKUP(A513,'[1]Admit dates'!A:G,7))</f>
        <v/>
      </c>
      <c r="C513" s="5"/>
      <c r="D513" s="5"/>
      <c r="E513" s="5"/>
      <c r="F513" s="5"/>
      <c r="G513" s="5"/>
      <c r="H513" s="5"/>
      <c r="I513" s="5"/>
      <c r="J513" s="5" t="s">
        <v>76</v>
      </c>
      <c r="K513" s="5" t="s">
        <v>58</v>
      </c>
      <c r="L513" s="5" t="s">
        <v>266</v>
      </c>
      <c r="M513" s="5" t="s">
        <v>57</v>
      </c>
    </row>
    <row r="514" spans="1:24" s="6" customFormat="1">
      <c r="A514" s="5"/>
      <c r="B514" s="42" t="str">
        <f>IF(A514="","",VLOOKUP(A514,'[1]Admit dates'!A:G,7))</f>
        <v/>
      </c>
      <c r="C514" s="5"/>
      <c r="D514" s="5"/>
      <c r="E514" s="5"/>
      <c r="F514" s="5"/>
      <c r="G514" s="5"/>
      <c r="H514" s="5"/>
      <c r="I514" s="5"/>
      <c r="J514" s="5"/>
      <c r="K514" s="5" t="s">
        <v>26</v>
      </c>
      <c r="L514" s="5" t="s">
        <v>27</v>
      </c>
      <c r="M514" s="5" t="s">
        <v>57</v>
      </c>
    </row>
    <row r="515" spans="1:24" s="6" customFormat="1">
      <c r="A515" s="5"/>
      <c r="B515" s="42" t="str">
        <f>IF(A515="","",VLOOKUP(A515,'[1]Admit dates'!A:G,7))</f>
        <v/>
      </c>
      <c r="C515" s="5"/>
      <c r="D515" s="5"/>
      <c r="E515" s="5"/>
      <c r="F515" s="5"/>
      <c r="G515" s="5"/>
      <c r="H515" s="5"/>
      <c r="I515" s="5"/>
      <c r="J515" s="5"/>
      <c r="K515" s="5" t="s">
        <v>77</v>
      </c>
      <c r="L515" s="5" t="s">
        <v>32</v>
      </c>
      <c r="M515" s="5" t="s">
        <v>57</v>
      </c>
    </row>
    <row r="516" spans="1:24" s="6" customFormat="1">
      <c r="A516" s="5" t="s">
        <v>502</v>
      </c>
      <c r="B516" s="42">
        <f>IF(A516="","",VLOOKUP(A516,'[1]Admit dates'!A:G,7))</f>
        <v>41002</v>
      </c>
      <c r="C516" s="5" t="s">
        <v>503</v>
      </c>
      <c r="D516" s="5">
        <v>0.9</v>
      </c>
      <c r="E516" s="5" t="s">
        <v>14</v>
      </c>
      <c r="F516" s="5" t="s">
        <v>15</v>
      </c>
      <c r="G516" s="5" t="s">
        <v>16</v>
      </c>
      <c r="H516" s="5">
        <v>43.5</v>
      </c>
      <c r="I516" s="5">
        <v>45</v>
      </c>
      <c r="J516" s="5" t="s">
        <v>53</v>
      </c>
      <c r="K516" s="5" t="s">
        <v>58</v>
      </c>
      <c r="L516" s="5" t="s">
        <v>159</v>
      </c>
      <c r="M516" s="5" t="s">
        <v>57</v>
      </c>
      <c r="O516" s="6" t="s">
        <v>53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1</v>
      </c>
      <c r="W516" s="6">
        <v>0</v>
      </c>
      <c r="X516" s="6">
        <v>0</v>
      </c>
    </row>
    <row r="517" spans="1:24" s="6" customFormat="1">
      <c r="A517" s="5"/>
      <c r="B517" s="42" t="str">
        <f>IF(A517="","",VLOOKUP(A517,'[1]Admit dates'!A:G,7))</f>
        <v/>
      </c>
      <c r="C517" s="5"/>
      <c r="D517" s="5"/>
      <c r="E517" s="5"/>
      <c r="F517" s="5"/>
      <c r="G517" s="5"/>
      <c r="H517" s="5"/>
      <c r="I517" s="5"/>
      <c r="J517" s="5" t="s">
        <v>76</v>
      </c>
      <c r="K517" s="5" t="s">
        <v>31</v>
      </c>
      <c r="L517" s="5" t="s">
        <v>25</v>
      </c>
      <c r="M517" s="5" t="s">
        <v>57</v>
      </c>
    </row>
    <row r="518" spans="1:24" s="6" customFormat="1">
      <c r="A518" s="5"/>
      <c r="B518" s="42" t="str">
        <f>IF(A518="","",VLOOKUP(A518,'[1]Admit dates'!A:G,7))</f>
        <v/>
      </c>
      <c r="C518" s="5"/>
      <c r="D518" s="5"/>
      <c r="E518" s="5"/>
      <c r="F518" s="5"/>
      <c r="G518" s="5"/>
      <c r="H518" s="5"/>
      <c r="I518" s="5"/>
      <c r="J518" s="5" t="s">
        <v>286</v>
      </c>
      <c r="K518" s="5" t="s">
        <v>246</v>
      </c>
      <c r="L518" s="5" t="s">
        <v>254</v>
      </c>
      <c r="M518" s="5" t="s">
        <v>76</v>
      </c>
    </row>
    <row r="519" spans="1:24" s="6" customFormat="1">
      <c r="A519" s="5" t="s">
        <v>504</v>
      </c>
      <c r="B519" s="42">
        <f>IF(A519="","",VLOOKUP(A519,'[1]Admit dates'!A:G,7))</f>
        <v>40264</v>
      </c>
      <c r="C519" s="5" t="s">
        <v>505</v>
      </c>
      <c r="D519" s="5">
        <v>0.2</v>
      </c>
      <c r="E519" s="5" t="s">
        <v>14</v>
      </c>
      <c r="F519" s="5" t="s">
        <v>15</v>
      </c>
      <c r="G519" s="5" t="s">
        <v>16</v>
      </c>
      <c r="H519" s="5">
        <v>29.5</v>
      </c>
      <c r="I519" s="5">
        <v>28.5</v>
      </c>
      <c r="J519" s="5" t="s">
        <v>37</v>
      </c>
      <c r="K519" s="5" t="s">
        <v>36</v>
      </c>
      <c r="L519" s="5" t="s">
        <v>19</v>
      </c>
      <c r="M519" s="5" t="s">
        <v>37</v>
      </c>
      <c r="O519" s="6" t="s">
        <v>37</v>
      </c>
      <c r="P519" s="6">
        <v>1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</row>
    <row r="520" spans="1:24" s="6" customFormat="1">
      <c r="A520" s="5"/>
      <c r="B520" s="42" t="str">
        <f>IF(A520="","",VLOOKUP(A520,'[1]Admit dates'!A:G,7))</f>
        <v/>
      </c>
      <c r="C520" s="5"/>
      <c r="D520" s="5"/>
      <c r="E520" s="5"/>
      <c r="F520" s="5"/>
      <c r="G520" s="5"/>
      <c r="H520" s="5"/>
      <c r="I520" s="5"/>
      <c r="J520" s="5" t="s">
        <v>286</v>
      </c>
      <c r="K520" s="5" t="s">
        <v>31</v>
      </c>
      <c r="L520" s="5" t="s">
        <v>35</v>
      </c>
      <c r="M520" s="5" t="s">
        <v>286</v>
      </c>
    </row>
    <row r="521" spans="1:24" s="6" customFormat="1">
      <c r="A521" s="5" t="s">
        <v>506</v>
      </c>
      <c r="B521" s="42">
        <f>IF(A521="","",VLOOKUP(A521,'[1]Admit dates'!A:G,7))</f>
        <v>39915</v>
      </c>
      <c r="C521" s="5" t="s">
        <v>507</v>
      </c>
      <c r="D521" s="5">
        <v>0.7</v>
      </c>
      <c r="E521" s="5" t="s">
        <v>14</v>
      </c>
      <c r="F521" s="5" t="s">
        <v>15</v>
      </c>
      <c r="G521" s="5" t="s">
        <v>52</v>
      </c>
      <c r="H521" s="5">
        <v>35</v>
      </c>
      <c r="I521" s="5">
        <v>36</v>
      </c>
      <c r="J521" s="5" t="s">
        <v>53</v>
      </c>
      <c r="K521" s="5" t="s">
        <v>58</v>
      </c>
      <c r="L521" s="5" t="s">
        <v>25</v>
      </c>
      <c r="M521" s="5" t="s">
        <v>57</v>
      </c>
      <c r="O521" s="6" t="s">
        <v>53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1</v>
      </c>
      <c r="W521" s="6">
        <v>0</v>
      </c>
      <c r="X521" s="6">
        <v>0</v>
      </c>
    </row>
    <row r="522" spans="1:24" s="6" customFormat="1">
      <c r="A522" s="5"/>
      <c r="B522" s="42" t="str">
        <f>IF(A522="","",VLOOKUP(A522,'[1]Admit dates'!A:G,7))</f>
        <v/>
      </c>
      <c r="C522" s="5"/>
      <c r="D522" s="5"/>
      <c r="E522" s="5"/>
      <c r="F522" s="5"/>
      <c r="G522" s="5"/>
      <c r="H522" s="5"/>
      <c r="I522" s="5"/>
      <c r="J522" s="5" t="s">
        <v>76</v>
      </c>
      <c r="K522" s="5" t="s">
        <v>246</v>
      </c>
      <c r="L522" s="5" t="s">
        <v>254</v>
      </c>
      <c r="M522" s="5" t="s">
        <v>76</v>
      </c>
    </row>
    <row r="523" spans="1:24" s="6" customFormat="1">
      <c r="A523" s="5"/>
      <c r="B523" s="42" t="str">
        <f>IF(A523="","",VLOOKUP(A523,'[1]Admit dates'!A:G,7))</f>
        <v/>
      </c>
      <c r="C523" s="5"/>
      <c r="D523" s="5"/>
      <c r="E523" s="5"/>
      <c r="F523" s="5"/>
      <c r="G523" s="5"/>
      <c r="H523" s="5"/>
      <c r="I523" s="5"/>
      <c r="J523" s="5"/>
      <c r="K523" s="5" t="s">
        <v>154</v>
      </c>
      <c r="L523" s="5" t="s">
        <v>508</v>
      </c>
      <c r="M523" s="5" t="s">
        <v>23</v>
      </c>
    </row>
    <row r="524" spans="1:24" s="6" customFormat="1">
      <c r="A524" s="5" t="s">
        <v>509</v>
      </c>
      <c r="B524" s="42">
        <f>IF(A524="","",VLOOKUP(A524,'[1]Admit dates'!A:G,7))</f>
        <v>39934</v>
      </c>
      <c r="C524" s="5" t="s">
        <v>510</v>
      </c>
      <c r="D524" s="5">
        <v>1</v>
      </c>
      <c r="E524" s="5" t="s">
        <v>30</v>
      </c>
      <c r="F524" s="5" t="s">
        <v>15</v>
      </c>
      <c r="G524" s="5" t="s">
        <v>16</v>
      </c>
      <c r="H524" s="5">
        <v>38</v>
      </c>
      <c r="I524" s="5">
        <v>39.5</v>
      </c>
      <c r="J524" s="5" t="s">
        <v>30</v>
      </c>
      <c r="K524" s="5" t="s">
        <v>58</v>
      </c>
      <c r="L524" s="5" t="s">
        <v>25</v>
      </c>
      <c r="M524" s="5" t="s">
        <v>57</v>
      </c>
      <c r="O524" s="6" t="s">
        <v>53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1</v>
      </c>
      <c r="W524" s="6">
        <v>0</v>
      </c>
      <c r="X524" s="6">
        <v>0</v>
      </c>
    </row>
    <row r="525" spans="1:24" s="6" customFormat="1">
      <c r="A525" s="5"/>
      <c r="B525" s="42" t="str">
        <f>IF(A525="","",VLOOKUP(A525,'[1]Admit dates'!A:G,7))</f>
        <v/>
      </c>
      <c r="C525" s="5"/>
      <c r="D525" s="5"/>
      <c r="E525" s="5"/>
      <c r="F525" s="5"/>
      <c r="G525" s="5"/>
      <c r="H525" s="5"/>
      <c r="I525" s="5"/>
      <c r="J525" s="5" t="s">
        <v>53</v>
      </c>
      <c r="K525" s="5" t="s">
        <v>31</v>
      </c>
      <c r="L525" s="5" t="s">
        <v>22</v>
      </c>
      <c r="M525" s="5" t="s">
        <v>76</v>
      </c>
    </row>
    <row r="526" spans="1:24" s="6" customFormat="1">
      <c r="A526" s="5"/>
      <c r="B526" s="42" t="str">
        <f>IF(A526="","",VLOOKUP(A526,'[1]Admit dates'!A:G,7))</f>
        <v/>
      </c>
      <c r="C526" s="5"/>
      <c r="D526" s="5"/>
      <c r="E526" s="5"/>
      <c r="F526" s="5"/>
      <c r="G526" s="5"/>
      <c r="H526" s="5"/>
      <c r="I526" s="5"/>
      <c r="J526" s="5" t="s">
        <v>76</v>
      </c>
      <c r="K526" s="5"/>
      <c r="L526" s="5"/>
      <c r="M526" s="5"/>
    </row>
    <row r="527" spans="1:24" s="6" customFormat="1">
      <c r="A527" s="5" t="s">
        <v>511</v>
      </c>
      <c r="B527" s="42">
        <f>IF(A527="","",VLOOKUP(A527,'[1]Admit dates'!A:G,7))</f>
        <v>39916</v>
      </c>
      <c r="C527" s="5" t="s">
        <v>512</v>
      </c>
      <c r="D527" s="5">
        <v>0.4</v>
      </c>
      <c r="E527" s="5" t="s">
        <v>30</v>
      </c>
      <c r="F527" s="5" t="s">
        <v>15</v>
      </c>
      <c r="G527" s="5" t="s">
        <v>52</v>
      </c>
      <c r="H527" s="5">
        <v>39</v>
      </c>
      <c r="I527" s="5">
        <v>49</v>
      </c>
      <c r="J527" s="5" t="s">
        <v>30</v>
      </c>
      <c r="K527" s="5" t="s">
        <v>31</v>
      </c>
      <c r="L527" s="5" t="s">
        <v>22</v>
      </c>
      <c r="M527" s="5" t="s">
        <v>76</v>
      </c>
      <c r="O527" s="6" t="s">
        <v>53</v>
      </c>
      <c r="P527" s="6">
        <v>1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1</v>
      </c>
      <c r="W527" s="6">
        <v>0</v>
      </c>
      <c r="X527" s="6">
        <v>0</v>
      </c>
    </row>
    <row r="528" spans="1:24" s="6" customFormat="1">
      <c r="A528" s="5"/>
      <c r="B528" s="42" t="str">
        <f>IF(A528="","",VLOOKUP(A528,'[1]Admit dates'!A:G,7))</f>
        <v/>
      </c>
      <c r="C528" s="5"/>
      <c r="D528" s="5"/>
      <c r="E528" s="5"/>
      <c r="F528" s="5"/>
      <c r="G528" s="5"/>
      <c r="H528" s="5"/>
      <c r="I528" s="5"/>
      <c r="J528" s="5" t="s">
        <v>53</v>
      </c>
      <c r="K528" s="5" t="s">
        <v>58</v>
      </c>
      <c r="L528" s="5" t="s">
        <v>25</v>
      </c>
      <c r="M528" s="5" t="s">
        <v>57</v>
      </c>
    </row>
    <row r="529" spans="1:24" s="6" customFormat="1">
      <c r="A529" s="5"/>
      <c r="B529" s="42" t="str">
        <f>IF(A529="","",VLOOKUP(A529,'[1]Admit dates'!A:G,7))</f>
        <v/>
      </c>
      <c r="C529" s="5"/>
      <c r="D529" s="5"/>
      <c r="E529" s="5"/>
      <c r="F529" s="5"/>
      <c r="G529" s="5"/>
      <c r="H529" s="5"/>
      <c r="I529" s="5"/>
      <c r="J529" s="5"/>
      <c r="K529" s="5" t="s">
        <v>442</v>
      </c>
      <c r="L529" s="5" t="s">
        <v>39</v>
      </c>
      <c r="M529" s="5" t="s">
        <v>40</v>
      </c>
    </row>
    <row r="530" spans="1:24" s="6" customFormat="1">
      <c r="A530" s="5"/>
      <c r="B530" s="42" t="str">
        <f>IF(A530="","",VLOOKUP(A530,'[1]Admit dates'!A:G,7))</f>
        <v/>
      </c>
      <c r="C530" s="5"/>
      <c r="D530" s="5"/>
      <c r="E530" s="5"/>
      <c r="F530" s="5"/>
      <c r="G530" s="5"/>
      <c r="H530" s="5"/>
      <c r="I530" s="5"/>
      <c r="J530" s="5"/>
      <c r="K530" s="5" t="s">
        <v>36</v>
      </c>
      <c r="L530" s="5" t="s">
        <v>19</v>
      </c>
      <c r="M530" s="5" t="s">
        <v>37</v>
      </c>
    </row>
    <row r="531" spans="1:24" s="6" customFormat="1">
      <c r="A531" s="5" t="s">
        <v>513</v>
      </c>
      <c r="B531" s="42">
        <f>IF(A531="","",VLOOKUP(A531,'[1]Admit dates'!A:G,7))</f>
        <v>40993</v>
      </c>
      <c r="C531" s="5" t="s">
        <v>514</v>
      </c>
      <c r="D531" s="5">
        <v>1.4</v>
      </c>
      <c r="E531" s="5" t="s">
        <v>14</v>
      </c>
      <c r="F531" s="5" t="s">
        <v>15</v>
      </c>
      <c r="G531" s="5" t="s">
        <v>16</v>
      </c>
      <c r="H531" s="5">
        <v>39.5</v>
      </c>
      <c r="I531" s="5">
        <v>44</v>
      </c>
      <c r="J531" s="5" t="s">
        <v>37</v>
      </c>
      <c r="K531" s="5" t="s">
        <v>31</v>
      </c>
      <c r="L531" s="5" t="s">
        <v>39</v>
      </c>
      <c r="M531" s="5" t="s">
        <v>119</v>
      </c>
      <c r="O531" s="6" t="s">
        <v>37</v>
      </c>
      <c r="P531" s="6">
        <v>1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</row>
    <row r="532" spans="1:24" s="6" customFormat="1">
      <c r="A532" s="5"/>
      <c r="B532" s="42" t="str">
        <f>IF(A532="","",VLOOKUP(A532,'[1]Admit dates'!A:G,7))</f>
        <v/>
      </c>
      <c r="C532" s="5"/>
      <c r="D532" s="5"/>
      <c r="E532" s="5"/>
      <c r="F532" s="5"/>
      <c r="G532" s="5"/>
      <c r="H532" s="5"/>
      <c r="I532" s="5"/>
      <c r="J532" s="5"/>
      <c r="K532" s="5" t="s">
        <v>36</v>
      </c>
      <c r="L532" s="5" t="s">
        <v>19</v>
      </c>
      <c r="M532" s="5" t="s">
        <v>37</v>
      </c>
    </row>
    <row r="533" spans="1:24" s="6" customFormat="1">
      <c r="A533" s="5" t="s">
        <v>515</v>
      </c>
      <c r="B533" s="42">
        <f>IF(A533="","",VLOOKUP(A533,'[1]Admit dates'!A:G,7))</f>
        <v>40979</v>
      </c>
      <c r="C533" s="5" t="s">
        <v>516</v>
      </c>
      <c r="D533" s="5">
        <v>2</v>
      </c>
      <c r="E533" s="5" t="s">
        <v>30</v>
      </c>
      <c r="F533" s="5" t="s">
        <v>107</v>
      </c>
      <c r="G533" s="5" t="s">
        <v>517</v>
      </c>
      <c r="H533" s="5"/>
      <c r="I533" s="5">
        <v>62</v>
      </c>
      <c r="J533" s="5" t="s">
        <v>30</v>
      </c>
      <c r="K533" s="5" t="s">
        <v>82</v>
      </c>
      <c r="L533" s="5" t="s">
        <v>35</v>
      </c>
      <c r="M533" s="5" t="s">
        <v>23</v>
      </c>
      <c r="O533" s="6" t="s">
        <v>1856</v>
      </c>
      <c r="P533" s="6">
        <v>0</v>
      </c>
      <c r="Q533" s="6">
        <v>0</v>
      </c>
      <c r="R533" s="6">
        <v>0</v>
      </c>
      <c r="S533" s="6">
        <v>1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</row>
    <row r="534" spans="1:24" s="6" customFormat="1">
      <c r="A534" s="5"/>
      <c r="B534" s="42" t="str">
        <f>IF(A534="","",VLOOKUP(A534,'[1]Admit dates'!A:G,7))</f>
        <v/>
      </c>
      <c r="C534" s="5"/>
      <c r="D534" s="5"/>
      <c r="E534" s="5"/>
      <c r="F534" s="5"/>
      <c r="G534" s="5"/>
      <c r="H534" s="5"/>
      <c r="I534" s="5"/>
      <c r="J534" s="5" t="s">
        <v>134</v>
      </c>
      <c r="K534" s="5" t="s">
        <v>518</v>
      </c>
      <c r="L534" s="5" t="s">
        <v>519</v>
      </c>
      <c r="M534" s="5" t="s">
        <v>63</v>
      </c>
    </row>
    <row r="535" spans="1:24" s="6" customFormat="1">
      <c r="A535" s="5"/>
      <c r="B535" s="42" t="str">
        <f>IF(A535="","",VLOOKUP(A535,'[1]Admit dates'!A:G,7))</f>
        <v/>
      </c>
      <c r="C535" s="5"/>
      <c r="D535" s="5"/>
      <c r="E535" s="5"/>
      <c r="F535" s="5"/>
      <c r="G535" s="5"/>
      <c r="H535" s="5"/>
      <c r="I535" s="5"/>
      <c r="J535" s="5"/>
      <c r="K535" s="5" t="s">
        <v>38</v>
      </c>
      <c r="L535" s="5" t="s">
        <v>115</v>
      </c>
      <c r="M535" s="5" t="s">
        <v>63</v>
      </c>
    </row>
    <row r="536" spans="1:24" s="6" customFormat="1">
      <c r="A536" s="5" t="s">
        <v>520</v>
      </c>
      <c r="B536" s="42">
        <f>IF(A536="","",VLOOKUP(A536,'[1]Admit dates'!A:G,7))</f>
        <v>41017</v>
      </c>
      <c r="C536" s="5" t="s">
        <v>521</v>
      </c>
      <c r="D536" s="5">
        <v>0.9</v>
      </c>
      <c r="E536" s="5" t="s">
        <v>14</v>
      </c>
      <c r="F536" s="5" t="s">
        <v>15</v>
      </c>
      <c r="G536" s="5" t="s">
        <v>16</v>
      </c>
      <c r="H536" s="5">
        <v>41.5</v>
      </c>
      <c r="I536" s="5">
        <v>37.5</v>
      </c>
      <c r="J536" s="5" t="s">
        <v>53</v>
      </c>
      <c r="K536" s="5" t="s">
        <v>58</v>
      </c>
      <c r="L536" s="5" t="s">
        <v>159</v>
      </c>
      <c r="M536" s="5" t="s">
        <v>57</v>
      </c>
      <c r="O536" s="6" t="s">
        <v>53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1</v>
      </c>
      <c r="W536" s="6">
        <v>0</v>
      </c>
      <c r="X536" s="6">
        <v>0</v>
      </c>
    </row>
    <row r="537" spans="1:24" s="6" customFormat="1">
      <c r="A537" s="5"/>
      <c r="B537" s="42" t="str">
        <f>IF(A537="","",VLOOKUP(A537,'[1]Admit dates'!A:G,7))</f>
        <v/>
      </c>
      <c r="C537" s="5"/>
      <c r="D537" s="5"/>
      <c r="E537" s="5"/>
      <c r="F537" s="5"/>
      <c r="G537" s="5"/>
      <c r="H537" s="5"/>
      <c r="I537" s="5"/>
      <c r="J537" s="5" t="s">
        <v>76</v>
      </c>
      <c r="K537" s="5" t="s">
        <v>31</v>
      </c>
      <c r="L537" s="5" t="s">
        <v>25</v>
      </c>
      <c r="M537" s="5" t="s">
        <v>57</v>
      </c>
    </row>
    <row r="538" spans="1:24" s="6" customFormat="1">
      <c r="A538" s="5"/>
      <c r="B538" s="42" t="str">
        <f>IF(A538="","",VLOOKUP(A538,'[1]Admit dates'!A:G,7))</f>
        <v/>
      </c>
      <c r="C538" s="5"/>
      <c r="D538" s="5"/>
      <c r="E538" s="5"/>
      <c r="F538" s="5"/>
      <c r="G538" s="5"/>
      <c r="H538" s="5"/>
      <c r="I538" s="5"/>
      <c r="J538" s="5" t="s">
        <v>286</v>
      </c>
      <c r="K538" s="5" t="s">
        <v>82</v>
      </c>
      <c r="L538" s="5" t="s">
        <v>22</v>
      </c>
      <c r="M538" s="5" t="s">
        <v>76</v>
      </c>
    </row>
    <row r="539" spans="1:24" s="6" customFormat="1">
      <c r="A539" s="5"/>
      <c r="B539" s="42" t="str">
        <f>IF(A539="","",VLOOKUP(A539,'[1]Admit dates'!A:G,7))</f>
        <v/>
      </c>
      <c r="C539" s="5"/>
      <c r="D539" s="5"/>
      <c r="E539" s="5"/>
      <c r="F539" s="5"/>
      <c r="G539" s="5"/>
      <c r="H539" s="5"/>
      <c r="I539" s="5"/>
      <c r="J539" s="5"/>
      <c r="K539" s="5" t="s">
        <v>174</v>
      </c>
      <c r="L539" s="5" t="s">
        <v>254</v>
      </c>
      <c r="M539" s="5" t="s">
        <v>76</v>
      </c>
    </row>
    <row r="540" spans="1:24" s="6" customFormat="1">
      <c r="A540" s="5"/>
      <c r="B540" s="42" t="str">
        <f>IF(A540="","",VLOOKUP(A540,'[1]Admit dates'!A:G,7))</f>
        <v/>
      </c>
      <c r="C540" s="5"/>
      <c r="D540" s="5"/>
      <c r="E540" s="5"/>
      <c r="F540" s="5"/>
      <c r="G540" s="5"/>
      <c r="H540" s="5"/>
      <c r="I540" s="5"/>
      <c r="J540" s="5"/>
      <c r="K540" s="5" t="s">
        <v>34</v>
      </c>
      <c r="L540" s="5" t="s">
        <v>32</v>
      </c>
      <c r="M540" s="5" t="s">
        <v>76</v>
      </c>
    </row>
    <row r="541" spans="1:24" s="6" customFormat="1">
      <c r="A541" s="5" t="s">
        <v>522</v>
      </c>
      <c r="B541" s="42">
        <f>IF(A541="","",VLOOKUP(A541,'[1]Admit dates'!A:G,7))</f>
        <v>40996</v>
      </c>
      <c r="C541" s="5" t="s">
        <v>523</v>
      </c>
      <c r="D541" s="5">
        <v>1.1000000000000001</v>
      </c>
      <c r="E541" s="5" t="s">
        <v>30</v>
      </c>
      <c r="F541" s="5" t="s">
        <v>15</v>
      </c>
      <c r="G541" s="5" t="s">
        <v>16</v>
      </c>
      <c r="H541" s="5">
        <v>38.4</v>
      </c>
      <c r="I541" s="5">
        <v>48</v>
      </c>
      <c r="J541" s="5" t="s">
        <v>30</v>
      </c>
      <c r="K541" s="5" t="s">
        <v>333</v>
      </c>
      <c r="L541" s="5" t="s">
        <v>25</v>
      </c>
      <c r="M541" s="5" t="s">
        <v>134</v>
      </c>
      <c r="O541" s="6" t="s">
        <v>1856</v>
      </c>
      <c r="P541" s="6">
        <v>0</v>
      </c>
      <c r="Q541" s="6">
        <v>0</v>
      </c>
      <c r="R541" s="6">
        <v>0</v>
      </c>
      <c r="S541" s="6">
        <v>1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</row>
    <row r="542" spans="1:24" s="6" customFormat="1">
      <c r="A542" s="5"/>
      <c r="B542" s="42" t="str">
        <f>IF(A542="","",VLOOKUP(A542,'[1]Admit dates'!A:G,7))</f>
        <v/>
      </c>
      <c r="C542" s="5"/>
      <c r="D542" s="5"/>
      <c r="E542" s="5"/>
      <c r="F542" s="5"/>
      <c r="G542" s="5"/>
      <c r="H542" s="5"/>
      <c r="I542" s="5"/>
      <c r="J542" s="5" t="s">
        <v>134</v>
      </c>
      <c r="K542" s="5" t="s">
        <v>82</v>
      </c>
      <c r="L542" s="5" t="s">
        <v>25</v>
      </c>
      <c r="M542" s="5" t="s">
        <v>134</v>
      </c>
    </row>
    <row r="543" spans="1:24" s="6" customFormat="1">
      <c r="A543" s="5" t="s">
        <v>524</v>
      </c>
      <c r="B543" s="42">
        <f>IF(A543="","",VLOOKUP(A543,'[1]Admit dates'!A:G,7))</f>
        <v>40935</v>
      </c>
      <c r="C543" s="5" t="s">
        <v>525</v>
      </c>
      <c r="D543" s="5"/>
      <c r="E543" s="5" t="s">
        <v>526</v>
      </c>
      <c r="F543" s="5" t="s">
        <v>142</v>
      </c>
      <c r="G543" s="5" t="s">
        <v>16</v>
      </c>
      <c r="H543" s="5"/>
      <c r="I543" s="5"/>
      <c r="J543" s="5" t="s">
        <v>43</v>
      </c>
      <c r="K543" s="5" t="s">
        <v>527</v>
      </c>
      <c r="L543" s="5" t="s">
        <v>70</v>
      </c>
      <c r="M543" s="5" t="s">
        <v>43</v>
      </c>
      <c r="O543" s="6" t="s">
        <v>43</v>
      </c>
      <c r="P543" s="6">
        <v>0</v>
      </c>
      <c r="Q543" s="6">
        <v>1</v>
      </c>
      <c r="R543" s="6">
        <v>0</v>
      </c>
      <c r="S543" s="6">
        <v>1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</row>
    <row r="544" spans="1:24" s="6" customFormat="1">
      <c r="A544" s="5"/>
      <c r="B544" s="42" t="str">
        <f>IF(A544="","",VLOOKUP(A544,'[1]Admit dates'!A:G,7))</f>
        <v/>
      </c>
      <c r="C544" s="5"/>
      <c r="D544" s="5"/>
      <c r="E544" s="5"/>
      <c r="F544" s="5"/>
      <c r="G544" s="5"/>
      <c r="H544" s="5"/>
      <c r="I544" s="5"/>
      <c r="J544" s="5" t="s">
        <v>179</v>
      </c>
      <c r="K544" s="5" t="s">
        <v>528</v>
      </c>
      <c r="L544" s="5" t="s">
        <v>62</v>
      </c>
      <c r="M544" s="5" t="s">
        <v>43</v>
      </c>
    </row>
    <row r="545" spans="1:24" s="6" customFormat="1">
      <c r="A545" s="5"/>
      <c r="B545" s="42" t="str">
        <f>IF(A545="","",VLOOKUP(A545,'[1]Admit dates'!A:G,7))</f>
        <v/>
      </c>
      <c r="C545" s="5"/>
      <c r="D545" s="5"/>
      <c r="E545" s="5"/>
      <c r="F545" s="5"/>
      <c r="G545" s="5"/>
      <c r="H545" s="5"/>
      <c r="I545" s="5"/>
      <c r="J545" s="5" t="s">
        <v>23</v>
      </c>
      <c r="K545" s="5" t="s">
        <v>31</v>
      </c>
      <c r="L545" s="5" t="s">
        <v>25</v>
      </c>
      <c r="M545" s="5" t="s">
        <v>63</v>
      </c>
    </row>
    <row r="546" spans="1:24" s="6" customFormat="1">
      <c r="A546" s="5" t="s">
        <v>529</v>
      </c>
      <c r="B546" s="42">
        <f>IF(A546="","",VLOOKUP(A546,'[1]Admit dates'!A:G,7))</f>
        <v>40705</v>
      </c>
      <c r="C546" s="5" t="s">
        <v>530</v>
      </c>
      <c r="D546" s="5">
        <v>1.2</v>
      </c>
      <c r="E546" s="5" t="s">
        <v>14</v>
      </c>
      <c r="F546" s="5" t="s">
        <v>492</v>
      </c>
      <c r="G546" s="5" t="s">
        <v>531</v>
      </c>
      <c r="H546" s="5">
        <v>45</v>
      </c>
      <c r="I546" s="5">
        <v>49.5</v>
      </c>
      <c r="J546" s="5" t="s">
        <v>53</v>
      </c>
      <c r="K546" s="5" t="s">
        <v>532</v>
      </c>
      <c r="L546" s="5" t="s">
        <v>25</v>
      </c>
      <c r="M546" s="5" t="s">
        <v>57</v>
      </c>
      <c r="O546" s="6" t="s">
        <v>53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1</v>
      </c>
      <c r="W546" s="6">
        <v>0</v>
      </c>
      <c r="X546" s="6">
        <v>0</v>
      </c>
    </row>
    <row r="547" spans="1:24" s="6" customFormat="1">
      <c r="A547" s="5"/>
      <c r="B547" s="42" t="str">
        <f>IF(A547="","",VLOOKUP(A547,'[1]Admit dates'!A:G,7))</f>
        <v/>
      </c>
      <c r="C547" s="5"/>
      <c r="D547" s="5"/>
      <c r="E547" s="5"/>
      <c r="F547" s="5"/>
      <c r="G547" s="5"/>
      <c r="H547" s="5"/>
      <c r="I547" s="5"/>
      <c r="J547" s="5"/>
      <c r="K547" s="5" t="s">
        <v>533</v>
      </c>
      <c r="L547" s="5" t="s">
        <v>22</v>
      </c>
      <c r="M547" s="5" t="s">
        <v>57</v>
      </c>
    </row>
    <row r="548" spans="1:24" s="6" customFormat="1">
      <c r="A548" s="5"/>
      <c r="B548" s="42" t="str">
        <f>IF(A548="","",VLOOKUP(A548,'[1]Admit dates'!A:G,7))</f>
        <v/>
      </c>
      <c r="C548" s="5"/>
      <c r="D548" s="5"/>
      <c r="E548" s="5"/>
      <c r="F548" s="5"/>
      <c r="G548" s="5"/>
      <c r="H548" s="5"/>
      <c r="I548" s="5"/>
      <c r="J548" s="5"/>
      <c r="K548" s="5" t="s">
        <v>534</v>
      </c>
      <c r="L548" s="5" t="s">
        <v>25</v>
      </c>
      <c r="M548" s="5" t="s">
        <v>23</v>
      </c>
    </row>
    <row r="549" spans="1:24" s="6" customFormat="1">
      <c r="A549" s="5"/>
      <c r="B549" s="42" t="str">
        <f>IF(A549="","",VLOOKUP(A549,'[1]Admit dates'!A:G,7))</f>
        <v/>
      </c>
      <c r="C549" s="5"/>
      <c r="D549" s="5"/>
      <c r="E549" s="5"/>
      <c r="F549" s="5"/>
      <c r="G549" s="5"/>
      <c r="H549" s="5"/>
      <c r="I549" s="5"/>
      <c r="J549" s="5"/>
      <c r="K549" s="5" t="s">
        <v>535</v>
      </c>
      <c r="L549" s="5" t="s">
        <v>25</v>
      </c>
      <c r="M549" s="5" t="s">
        <v>23</v>
      </c>
    </row>
    <row r="550" spans="1:24" s="6" customFormat="1">
      <c r="A550" s="5" t="s">
        <v>536</v>
      </c>
      <c r="B550" s="42">
        <f>IF(A550="","",VLOOKUP(A550,'[1]Admit dates'!A:G,7))</f>
        <v>40259</v>
      </c>
      <c r="C550" s="5" t="s">
        <v>537</v>
      </c>
      <c r="D550" s="5">
        <v>0.3</v>
      </c>
      <c r="E550" s="5" t="s">
        <v>30</v>
      </c>
      <c r="F550" s="5" t="s">
        <v>15</v>
      </c>
      <c r="G550" s="5" t="s">
        <v>16</v>
      </c>
      <c r="H550" s="5">
        <v>31.5</v>
      </c>
      <c r="I550" s="5">
        <v>29.5</v>
      </c>
      <c r="J550" s="5" t="s">
        <v>30</v>
      </c>
      <c r="K550" s="5" t="s">
        <v>36</v>
      </c>
      <c r="L550" s="5" t="s">
        <v>19</v>
      </c>
      <c r="M550" s="5" t="s">
        <v>37</v>
      </c>
      <c r="O550" s="6" t="s">
        <v>37</v>
      </c>
      <c r="P550" s="6">
        <v>1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</row>
    <row r="551" spans="1:24" s="6" customFormat="1">
      <c r="A551" s="5"/>
      <c r="B551" s="42" t="str">
        <f>IF(A551="","",VLOOKUP(A551,'[1]Admit dates'!A:G,7))</f>
        <v/>
      </c>
      <c r="C551" s="5"/>
      <c r="D551" s="5"/>
      <c r="E551" s="5"/>
      <c r="F551" s="5"/>
      <c r="G551" s="5"/>
      <c r="H551" s="5"/>
      <c r="I551" s="5"/>
      <c r="J551" s="5" t="s">
        <v>37</v>
      </c>
      <c r="K551" s="5"/>
      <c r="L551" s="5"/>
      <c r="M551" s="5"/>
    </row>
    <row r="552" spans="1:24" s="6" customFormat="1">
      <c r="A552" s="5" t="s">
        <v>538</v>
      </c>
      <c r="B552" s="42">
        <f>IF(A552="","",VLOOKUP(A552,'[1]Admit dates'!A:G,7))</f>
        <v>40254</v>
      </c>
      <c r="C552" s="5" t="s">
        <v>539</v>
      </c>
      <c r="D552" s="5">
        <v>0.6</v>
      </c>
      <c r="E552" s="5" t="s">
        <v>30</v>
      </c>
      <c r="F552" s="5" t="s">
        <v>15</v>
      </c>
      <c r="G552" s="5" t="s">
        <v>52</v>
      </c>
      <c r="H552" s="5">
        <v>32.5</v>
      </c>
      <c r="I552" s="5">
        <v>30.5</v>
      </c>
      <c r="J552" s="5" t="s">
        <v>30</v>
      </c>
      <c r="K552" s="5" t="s">
        <v>36</v>
      </c>
      <c r="L552" s="5" t="s">
        <v>19</v>
      </c>
      <c r="M552" s="5" t="s">
        <v>37</v>
      </c>
      <c r="O552" s="6" t="s">
        <v>37</v>
      </c>
      <c r="P552" s="6">
        <v>1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</row>
    <row r="553" spans="1:24" s="6" customFormat="1">
      <c r="A553" s="5"/>
      <c r="B553" s="42" t="str">
        <f>IF(A553="","",VLOOKUP(A553,'[1]Admit dates'!A:G,7))</f>
        <v/>
      </c>
      <c r="C553" s="5"/>
      <c r="D553" s="5"/>
      <c r="E553" s="5"/>
      <c r="F553" s="5"/>
      <c r="G553" s="5"/>
      <c r="H553" s="5"/>
      <c r="I553" s="5"/>
      <c r="J553" s="5" t="s">
        <v>37</v>
      </c>
      <c r="K553" s="5"/>
      <c r="L553" s="5"/>
      <c r="M553" s="5"/>
    </row>
    <row r="554" spans="1:24" s="6" customFormat="1">
      <c r="A554" s="5" t="s">
        <v>540</v>
      </c>
      <c r="B554" s="42">
        <f>IF(A554="","",VLOOKUP(A554,'[1]Admit dates'!A:G,7))</f>
        <v>39957</v>
      </c>
      <c r="C554" s="5" t="s">
        <v>541</v>
      </c>
      <c r="D554" s="5">
        <v>2</v>
      </c>
      <c r="E554" s="5" t="s">
        <v>30</v>
      </c>
      <c r="F554" s="5" t="s">
        <v>15</v>
      </c>
      <c r="G554" s="5" t="s">
        <v>16</v>
      </c>
      <c r="H554" s="5">
        <v>47</v>
      </c>
      <c r="I554" s="5">
        <v>47</v>
      </c>
      <c r="J554" s="5" t="s">
        <v>30</v>
      </c>
      <c r="K554" s="5" t="s">
        <v>197</v>
      </c>
      <c r="L554" s="5" t="s">
        <v>542</v>
      </c>
      <c r="M554" s="5" t="s">
        <v>43</v>
      </c>
      <c r="O554" s="6" t="s">
        <v>43</v>
      </c>
      <c r="P554" s="6">
        <v>0</v>
      </c>
      <c r="Q554" s="6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</row>
    <row r="555" spans="1:24" s="6" customFormat="1">
      <c r="A555" s="5"/>
      <c r="B555" s="42" t="str">
        <f>IF(A555="","",VLOOKUP(A555,'[1]Admit dates'!A:G,7))</f>
        <v/>
      </c>
      <c r="C555" s="5"/>
      <c r="D555" s="5"/>
      <c r="E555" s="5"/>
      <c r="F555" s="5"/>
      <c r="G555" s="5"/>
      <c r="H555" s="5"/>
      <c r="I555" s="5"/>
      <c r="J555" s="5" t="s">
        <v>43</v>
      </c>
      <c r="K555" s="5" t="s">
        <v>199</v>
      </c>
      <c r="L555" s="5" t="s">
        <v>25</v>
      </c>
      <c r="M555" s="5" t="s">
        <v>23</v>
      </c>
    </row>
    <row r="556" spans="1:24" s="6" customFormat="1">
      <c r="A556" s="5"/>
      <c r="B556" s="42" t="str">
        <f>IF(A556="","",VLOOKUP(A556,'[1]Admit dates'!A:G,7))</f>
        <v/>
      </c>
      <c r="C556" s="5"/>
      <c r="D556" s="5"/>
      <c r="E556" s="5"/>
      <c r="F556" s="5"/>
      <c r="G556" s="5"/>
      <c r="H556" s="5"/>
      <c r="I556" s="5"/>
      <c r="J556" s="5" t="s">
        <v>337</v>
      </c>
      <c r="K556" s="5"/>
      <c r="L556" s="5"/>
      <c r="M556" s="5"/>
    </row>
    <row r="557" spans="1:24" s="6" customFormat="1">
      <c r="A557" s="5" t="s">
        <v>543</v>
      </c>
      <c r="B557" s="42">
        <f>IF(A557="","",VLOOKUP(A557,'[1]Admit dates'!A:G,7))</f>
        <v>39955</v>
      </c>
      <c r="C557" s="5" t="s">
        <v>544</v>
      </c>
      <c r="D557" s="5">
        <v>1</v>
      </c>
      <c r="E557" s="5" t="s">
        <v>30</v>
      </c>
      <c r="F557" s="5" t="s">
        <v>15</v>
      </c>
      <c r="G557" s="5" t="s">
        <v>52</v>
      </c>
      <c r="H557" s="5">
        <v>45</v>
      </c>
      <c r="I557" s="5">
        <v>45</v>
      </c>
      <c r="J557" s="5" t="s">
        <v>30</v>
      </c>
      <c r="K557" s="5" t="s">
        <v>58</v>
      </c>
      <c r="L557" s="5" t="s">
        <v>25</v>
      </c>
      <c r="M557" s="5" t="s">
        <v>57</v>
      </c>
      <c r="O557" s="6" t="s">
        <v>53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1</v>
      </c>
      <c r="W557" s="6">
        <v>0</v>
      </c>
      <c r="X557" s="6">
        <v>0</v>
      </c>
    </row>
    <row r="558" spans="1:24" s="6" customFormat="1">
      <c r="A558" s="5"/>
      <c r="B558" s="42" t="str">
        <f>IF(A558="","",VLOOKUP(A558,'[1]Admit dates'!A:G,7))</f>
        <v/>
      </c>
      <c r="C558" s="5"/>
      <c r="D558" s="5"/>
      <c r="E558" s="5"/>
      <c r="F558" s="5"/>
      <c r="G558" s="5"/>
      <c r="H558" s="5"/>
      <c r="I558" s="5"/>
      <c r="J558" s="5" t="s">
        <v>53</v>
      </c>
      <c r="K558" s="5" t="s">
        <v>31</v>
      </c>
      <c r="L558" s="5" t="s">
        <v>22</v>
      </c>
      <c r="M558" s="5" t="s">
        <v>76</v>
      </c>
    </row>
    <row r="559" spans="1:24" s="6" customFormat="1">
      <c r="A559" s="5"/>
      <c r="B559" s="42" t="str">
        <f>IF(A559="","",VLOOKUP(A559,'[1]Admit dates'!A:G,7))</f>
        <v/>
      </c>
      <c r="C559" s="5"/>
      <c r="D559" s="5"/>
      <c r="E559" s="5"/>
      <c r="F559" s="5"/>
      <c r="G559" s="5"/>
      <c r="H559" s="5"/>
      <c r="I559" s="5"/>
      <c r="J559" s="5" t="s">
        <v>76</v>
      </c>
      <c r="K559" s="5"/>
      <c r="L559" s="5"/>
      <c r="M559" s="5"/>
    </row>
    <row r="560" spans="1:24" s="6" customFormat="1">
      <c r="A560" s="5" t="s">
        <v>545</v>
      </c>
      <c r="B560" s="42">
        <f>IF(A560="","",VLOOKUP(A560,'[1]Admit dates'!A:G,7))</f>
        <v>41032</v>
      </c>
      <c r="C560" s="5" t="s">
        <v>546</v>
      </c>
      <c r="D560" s="5">
        <v>0.8</v>
      </c>
      <c r="E560" s="5" t="s">
        <v>14</v>
      </c>
      <c r="F560" s="5" t="s">
        <v>15</v>
      </c>
      <c r="G560" s="5" t="s">
        <v>52</v>
      </c>
      <c r="H560" s="5">
        <v>48.5</v>
      </c>
      <c r="I560" s="5">
        <v>45</v>
      </c>
      <c r="J560" s="5" t="s">
        <v>53</v>
      </c>
      <c r="K560" s="5" t="s">
        <v>58</v>
      </c>
      <c r="L560" s="5" t="s">
        <v>25</v>
      </c>
      <c r="M560" s="5" t="s">
        <v>57</v>
      </c>
      <c r="O560" s="6" t="s">
        <v>53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1</v>
      </c>
      <c r="W560" s="6">
        <v>0</v>
      </c>
      <c r="X560" s="6">
        <v>0</v>
      </c>
    </row>
    <row r="561" spans="1:24" s="6" customFormat="1">
      <c r="A561" s="5"/>
      <c r="B561" s="42" t="str">
        <f>IF(A561="","",VLOOKUP(A561,'[1]Admit dates'!A:G,7))</f>
        <v/>
      </c>
      <c r="C561" s="5"/>
      <c r="D561" s="5"/>
      <c r="E561" s="5"/>
      <c r="F561" s="5"/>
      <c r="G561" s="5"/>
      <c r="H561" s="5"/>
      <c r="I561" s="5"/>
      <c r="J561" s="5"/>
      <c r="K561" s="5" t="s">
        <v>31</v>
      </c>
      <c r="L561" s="5" t="s">
        <v>22</v>
      </c>
      <c r="M561" s="5" t="s">
        <v>57</v>
      </c>
    </row>
    <row r="562" spans="1:24" s="6" customFormat="1">
      <c r="A562" s="5" t="s">
        <v>547</v>
      </c>
      <c r="B562" s="42">
        <f>IF(A562="","",VLOOKUP(A562,'[1]Admit dates'!A:G,7))</f>
        <v>41001</v>
      </c>
      <c r="C562" s="5" t="s">
        <v>548</v>
      </c>
      <c r="D562" s="5">
        <v>0.4</v>
      </c>
      <c r="E562" s="5" t="s">
        <v>30</v>
      </c>
      <c r="F562" s="5" t="s">
        <v>15</v>
      </c>
      <c r="G562" s="5" t="s">
        <v>52</v>
      </c>
      <c r="H562" s="5">
        <v>32.5</v>
      </c>
      <c r="I562" s="5">
        <v>33</v>
      </c>
      <c r="J562" s="5" t="s">
        <v>30</v>
      </c>
      <c r="K562" s="5" t="s">
        <v>36</v>
      </c>
      <c r="L562" s="5" t="s">
        <v>19</v>
      </c>
      <c r="M562" s="5" t="s">
        <v>37</v>
      </c>
      <c r="O562" s="6" t="s">
        <v>37</v>
      </c>
      <c r="P562" s="6">
        <v>1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</row>
    <row r="563" spans="1:24" s="6" customFormat="1">
      <c r="A563" s="5"/>
      <c r="B563" s="42" t="str">
        <f>IF(A563="","",VLOOKUP(A563,'[1]Admit dates'!A:G,7))</f>
        <v/>
      </c>
      <c r="C563" s="5"/>
      <c r="D563" s="5"/>
      <c r="E563" s="5"/>
      <c r="F563" s="5"/>
      <c r="G563" s="5"/>
      <c r="H563" s="5"/>
      <c r="I563" s="5"/>
      <c r="J563" s="5" t="s">
        <v>37</v>
      </c>
      <c r="K563" s="5"/>
      <c r="L563" s="5"/>
      <c r="M563" s="5"/>
    </row>
    <row r="564" spans="1:24" s="6" customFormat="1">
      <c r="A564" s="5" t="s">
        <v>549</v>
      </c>
      <c r="B564" s="42">
        <f>IF(A564="","",VLOOKUP(A564,'[1]Admit dates'!A:G,7))</f>
        <v>41026</v>
      </c>
      <c r="C564" s="5" t="s">
        <v>550</v>
      </c>
      <c r="D564" s="5">
        <v>1.3</v>
      </c>
      <c r="E564" s="5" t="s">
        <v>30</v>
      </c>
      <c r="F564" s="5" t="s">
        <v>15</v>
      </c>
      <c r="G564" s="5" t="s">
        <v>52</v>
      </c>
      <c r="H564" s="5">
        <v>43</v>
      </c>
      <c r="I564" s="5">
        <v>49</v>
      </c>
      <c r="J564" s="5" t="s">
        <v>30</v>
      </c>
      <c r="K564" s="5" t="s">
        <v>31</v>
      </c>
      <c r="L564" s="5" t="s">
        <v>32</v>
      </c>
      <c r="M564" s="5" t="s">
        <v>76</v>
      </c>
      <c r="O564" s="6" t="s">
        <v>53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1</v>
      </c>
      <c r="W564" s="6">
        <v>0</v>
      </c>
      <c r="X564" s="6">
        <v>0</v>
      </c>
    </row>
    <row r="565" spans="1:24" s="6" customFormat="1">
      <c r="A565" s="5"/>
      <c r="B565" s="42" t="str">
        <f>IF(A565="","",VLOOKUP(A565,'[1]Admit dates'!A:G,7))</f>
        <v/>
      </c>
      <c r="C565" s="5"/>
      <c r="D565" s="5"/>
      <c r="E565" s="5"/>
      <c r="F565" s="5"/>
      <c r="G565" s="5"/>
      <c r="H565" s="5"/>
      <c r="I565" s="5"/>
      <c r="J565" s="5" t="s">
        <v>76</v>
      </c>
      <c r="K565" s="5" t="s">
        <v>82</v>
      </c>
      <c r="L565" s="5" t="s">
        <v>32</v>
      </c>
      <c r="M565" s="5" t="s">
        <v>76</v>
      </c>
    </row>
    <row r="566" spans="1:24" s="6" customFormat="1">
      <c r="A566" s="5"/>
      <c r="B566" s="42" t="str">
        <f>IF(A566="","",VLOOKUP(A566,'[1]Admit dates'!A:G,7))</f>
        <v/>
      </c>
      <c r="C566" s="5"/>
      <c r="D566" s="5"/>
      <c r="E566" s="5"/>
      <c r="F566" s="5"/>
      <c r="G566" s="5"/>
      <c r="H566" s="5"/>
      <c r="I566" s="5"/>
      <c r="J566" s="5" t="s">
        <v>53</v>
      </c>
      <c r="K566" s="5" t="s">
        <v>58</v>
      </c>
      <c r="L566" s="5" t="s">
        <v>159</v>
      </c>
      <c r="M566" s="5" t="s">
        <v>57</v>
      </c>
    </row>
    <row r="567" spans="1:24" s="6" customFormat="1">
      <c r="A567" s="5"/>
      <c r="B567" s="42" t="str">
        <f>IF(A567="","",VLOOKUP(A567,'[1]Admit dates'!A:G,7))</f>
        <v/>
      </c>
      <c r="C567" s="5"/>
      <c r="D567" s="5"/>
      <c r="E567" s="5"/>
      <c r="F567" s="5"/>
      <c r="G567" s="5"/>
      <c r="H567" s="5"/>
      <c r="I567" s="5"/>
      <c r="J567" s="5"/>
      <c r="K567" s="5" t="s">
        <v>174</v>
      </c>
      <c r="L567" s="5" t="s">
        <v>22</v>
      </c>
      <c r="M567" s="5" t="s">
        <v>76</v>
      </c>
    </row>
    <row r="568" spans="1:24" s="6" customFormat="1">
      <c r="A568" s="5"/>
      <c r="B568" s="42" t="str">
        <f>IF(A568="","",VLOOKUP(A568,'[1]Admit dates'!A:G,7))</f>
        <v/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24" s="6" customFormat="1">
      <c r="A569" s="5" t="s">
        <v>551</v>
      </c>
      <c r="B569" s="42">
        <f>IF(A569="","",VLOOKUP(A569,'[1]Admit dates'!A:G,7))</f>
        <v>40985</v>
      </c>
      <c r="C569" s="5" t="s">
        <v>552</v>
      </c>
      <c r="D569" s="5">
        <v>0.3</v>
      </c>
      <c r="E569" s="5" t="s">
        <v>14</v>
      </c>
      <c r="F569" s="5" t="s">
        <v>15</v>
      </c>
      <c r="G569" s="5" t="s">
        <v>52</v>
      </c>
      <c r="H569" s="5">
        <v>28.5</v>
      </c>
      <c r="I569" s="5">
        <v>25.5</v>
      </c>
      <c r="J569" s="5" t="s">
        <v>37</v>
      </c>
      <c r="K569" s="5" t="s">
        <v>36</v>
      </c>
      <c r="L569" s="5" t="s">
        <v>19</v>
      </c>
      <c r="M569" s="5" t="s">
        <v>37</v>
      </c>
      <c r="O569" s="6" t="s">
        <v>37</v>
      </c>
      <c r="P569" s="6">
        <v>1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</row>
    <row r="570" spans="1:24" s="6" customFormat="1">
      <c r="A570" s="5" t="s">
        <v>553</v>
      </c>
      <c r="B570" s="42">
        <f>IF(A570="","",VLOOKUP(A570,'[1]Admit dates'!A:G,7))</f>
        <v>40998</v>
      </c>
      <c r="C570" s="5" t="s">
        <v>554</v>
      </c>
      <c r="D570" s="5">
        <v>1.3</v>
      </c>
      <c r="E570" s="5" t="s">
        <v>14</v>
      </c>
      <c r="F570" s="5" t="s">
        <v>15</v>
      </c>
      <c r="G570" s="5" t="s">
        <v>52</v>
      </c>
      <c r="H570" s="5">
        <v>39.5</v>
      </c>
      <c r="I570" s="5">
        <v>42</v>
      </c>
      <c r="J570" s="5" t="s">
        <v>53</v>
      </c>
      <c r="K570" s="5" t="s">
        <v>34</v>
      </c>
      <c r="L570" s="5" t="s">
        <v>194</v>
      </c>
      <c r="M570" s="5" t="s">
        <v>23</v>
      </c>
      <c r="O570" s="6" t="s">
        <v>53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1</v>
      </c>
      <c r="W570" s="6">
        <v>0</v>
      </c>
      <c r="X570" s="6">
        <v>0</v>
      </c>
    </row>
    <row r="571" spans="1:24" s="6" customFormat="1">
      <c r="A571" s="5"/>
      <c r="B571" s="42" t="str">
        <f>IF(A571="","",VLOOKUP(A571,'[1]Admit dates'!A:G,7))</f>
        <v/>
      </c>
      <c r="C571" s="5"/>
      <c r="D571" s="5"/>
      <c r="E571" s="5"/>
      <c r="F571" s="5"/>
      <c r="G571" s="5"/>
      <c r="H571" s="5"/>
      <c r="I571" s="5"/>
      <c r="J571" s="5" t="s">
        <v>76</v>
      </c>
      <c r="K571" s="5" t="s">
        <v>58</v>
      </c>
      <c r="L571" s="5" t="s">
        <v>159</v>
      </c>
      <c r="M571" s="5" t="s">
        <v>57</v>
      </c>
    </row>
    <row r="572" spans="1:24" s="6" customFormat="1">
      <c r="A572" s="5"/>
      <c r="B572" s="42" t="str">
        <f>IF(A572="","",VLOOKUP(A572,'[1]Admit dates'!A:G,7))</f>
        <v/>
      </c>
      <c r="C572" s="5"/>
      <c r="D572" s="5"/>
      <c r="E572" s="5"/>
      <c r="F572" s="5"/>
      <c r="G572" s="5"/>
      <c r="H572" s="5"/>
      <c r="I572" s="5"/>
      <c r="J572" s="5"/>
      <c r="K572" s="5" t="s">
        <v>31</v>
      </c>
      <c r="L572" s="5" t="s">
        <v>25</v>
      </c>
      <c r="M572" s="5" t="s">
        <v>57</v>
      </c>
    </row>
    <row r="573" spans="1:24" s="6" customFormat="1">
      <c r="A573" s="5"/>
      <c r="B573" s="42" t="str">
        <f>IF(A573="","",VLOOKUP(A573,'[1]Admit dates'!A:G,7))</f>
        <v/>
      </c>
      <c r="C573" s="5"/>
      <c r="D573" s="5"/>
      <c r="E573" s="5"/>
      <c r="F573" s="5"/>
      <c r="G573" s="5"/>
      <c r="H573" s="5"/>
      <c r="I573" s="5"/>
      <c r="J573" s="5"/>
      <c r="K573" s="5" t="s">
        <v>246</v>
      </c>
      <c r="L573" s="5" t="s">
        <v>254</v>
      </c>
      <c r="M573" s="5" t="s">
        <v>76</v>
      </c>
    </row>
    <row r="574" spans="1:24" s="6" customFormat="1">
      <c r="A574" s="5" t="s">
        <v>555</v>
      </c>
      <c r="B574" s="42">
        <f>IF(A574="","",VLOOKUP(A574,'[1]Admit dates'!A:G,7))</f>
        <v>40745</v>
      </c>
      <c r="C574" s="5" t="s">
        <v>556</v>
      </c>
      <c r="D574" s="5">
        <v>1.9</v>
      </c>
      <c r="E574" s="5" t="s">
        <v>14</v>
      </c>
      <c r="F574" s="5" t="s">
        <v>15</v>
      </c>
      <c r="G574" s="5" t="s">
        <v>16</v>
      </c>
      <c r="H574" s="5">
        <v>72.5</v>
      </c>
      <c r="I574" s="5">
        <v>72.5</v>
      </c>
      <c r="J574" s="5" t="s">
        <v>91</v>
      </c>
      <c r="K574" s="5" t="s">
        <v>111</v>
      </c>
      <c r="L574" s="5" t="s">
        <v>115</v>
      </c>
      <c r="M574" s="5" t="s">
        <v>23</v>
      </c>
      <c r="O574" s="6" t="s">
        <v>63</v>
      </c>
      <c r="P574" s="6">
        <v>0</v>
      </c>
      <c r="Q574" s="6">
        <v>0</v>
      </c>
      <c r="R574" s="6">
        <v>1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</row>
    <row r="575" spans="1:24" s="6" customFormat="1">
      <c r="A575" s="5"/>
      <c r="B575" s="42" t="str">
        <f>IF(A575="","",VLOOKUP(A575,'[1]Admit dates'!A:G,7))</f>
        <v/>
      </c>
      <c r="C575" s="5"/>
      <c r="D575" s="5"/>
      <c r="E575" s="5"/>
      <c r="F575" s="5"/>
      <c r="G575" s="5"/>
      <c r="H575" s="5"/>
      <c r="I575" s="5"/>
      <c r="J575" s="5" t="s">
        <v>241</v>
      </c>
      <c r="K575" s="5" t="s">
        <v>24</v>
      </c>
      <c r="L575" s="5" t="s">
        <v>22</v>
      </c>
      <c r="M575" s="5" t="s">
        <v>23</v>
      </c>
    </row>
    <row r="576" spans="1:24" s="6" customFormat="1">
      <c r="A576" s="5"/>
      <c r="B576" s="42" t="str">
        <f>IF(A576="","",VLOOKUP(A576,'[1]Admit dates'!A:G,7))</f>
        <v/>
      </c>
      <c r="C576" s="5"/>
      <c r="D576" s="5"/>
      <c r="E576" s="5"/>
      <c r="F576" s="5"/>
      <c r="G576" s="5"/>
      <c r="H576" s="5"/>
      <c r="I576" s="5"/>
      <c r="J576" s="5"/>
      <c r="K576" s="5" t="s">
        <v>154</v>
      </c>
      <c r="L576" s="5" t="s">
        <v>22</v>
      </c>
      <c r="M576" s="5" t="s">
        <v>23</v>
      </c>
    </row>
    <row r="577" spans="1:24" s="6" customFormat="1">
      <c r="A577" s="5"/>
      <c r="B577" s="42" t="str">
        <f>IF(A577="","",VLOOKUP(A577,'[1]Admit dates'!A:G,7))</f>
        <v/>
      </c>
      <c r="C577" s="5"/>
      <c r="D577" s="5"/>
      <c r="E577" s="5"/>
      <c r="F577" s="5"/>
      <c r="G577" s="5"/>
      <c r="H577" s="5"/>
      <c r="I577" s="5"/>
      <c r="J577" s="5"/>
      <c r="K577" s="5" t="s">
        <v>138</v>
      </c>
      <c r="L577" s="5" t="s">
        <v>25</v>
      </c>
      <c r="M577" s="5" t="s">
        <v>243</v>
      </c>
    </row>
    <row r="578" spans="1:24" s="6" customFormat="1">
      <c r="A578" s="5" t="s">
        <v>557</v>
      </c>
      <c r="B578" s="42">
        <f>IF(A578="","",VLOOKUP(A578,'[1]Admit dates'!A:G,7))</f>
        <v>40260</v>
      </c>
      <c r="C578" s="5" t="s">
        <v>558</v>
      </c>
      <c r="D578" s="5">
        <v>0.4</v>
      </c>
      <c r="E578" s="5" t="s">
        <v>30</v>
      </c>
      <c r="F578" s="5" t="s">
        <v>15</v>
      </c>
      <c r="G578" s="5" t="s">
        <v>52</v>
      </c>
      <c r="H578" s="5">
        <v>30</v>
      </c>
      <c r="I578" s="5">
        <v>32.5</v>
      </c>
      <c r="J578" s="5" t="s">
        <v>30</v>
      </c>
      <c r="K578" s="5" t="s">
        <v>36</v>
      </c>
      <c r="L578" s="5" t="s">
        <v>19</v>
      </c>
      <c r="M578" s="5" t="s">
        <v>37</v>
      </c>
      <c r="O578" s="6" t="s">
        <v>37</v>
      </c>
      <c r="P578" s="6">
        <v>1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</row>
    <row r="579" spans="1:24" s="6" customFormat="1">
      <c r="A579" s="5"/>
      <c r="B579" s="42" t="str">
        <f>IF(A579="","",VLOOKUP(A579,'[1]Admit dates'!A:G,7))</f>
        <v/>
      </c>
      <c r="C579" s="5"/>
      <c r="D579" s="5"/>
      <c r="E579" s="5"/>
      <c r="F579" s="5"/>
      <c r="G579" s="5"/>
      <c r="H579" s="5"/>
      <c r="I579" s="5"/>
      <c r="J579" s="5" t="s">
        <v>37</v>
      </c>
      <c r="K579" s="5"/>
      <c r="L579" s="5"/>
      <c r="M579" s="5"/>
    </row>
    <row r="580" spans="1:24" s="6" customFormat="1">
      <c r="A580" s="5" t="s">
        <v>559</v>
      </c>
      <c r="B580" s="42">
        <f>IF(A580="","",VLOOKUP(A580,'[1]Admit dates'!A:G,7))</f>
        <v>40255</v>
      </c>
      <c r="C580" s="5" t="s">
        <v>560</v>
      </c>
      <c r="D580" s="5">
        <v>0.4</v>
      </c>
      <c r="E580" s="5" t="s">
        <v>14</v>
      </c>
      <c r="F580" s="5" t="s">
        <v>15</v>
      </c>
      <c r="G580" s="5" t="s">
        <v>52</v>
      </c>
      <c r="H580" s="5">
        <v>30</v>
      </c>
      <c r="I580" s="5">
        <v>26.5</v>
      </c>
      <c r="J580" s="5" t="s">
        <v>37</v>
      </c>
      <c r="K580" s="5" t="s">
        <v>36</v>
      </c>
      <c r="L580" s="5" t="s">
        <v>19</v>
      </c>
      <c r="M580" s="5" t="s">
        <v>37</v>
      </c>
      <c r="O580" s="6" t="s">
        <v>37</v>
      </c>
      <c r="P580" s="6">
        <v>1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</row>
    <row r="581" spans="1:24" s="6" customFormat="1">
      <c r="A581" s="5" t="s">
        <v>561</v>
      </c>
      <c r="B581" s="42">
        <f>IF(A581="","",VLOOKUP(A581,'[1]Admit dates'!A:G,7))</f>
        <v>39957</v>
      </c>
      <c r="C581" s="5" t="s">
        <v>562</v>
      </c>
      <c r="D581" s="5">
        <v>0.7</v>
      </c>
      <c r="E581" s="5" t="s">
        <v>14</v>
      </c>
      <c r="F581" s="5" t="s">
        <v>15</v>
      </c>
      <c r="G581" s="5" t="s">
        <v>16</v>
      </c>
      <c r="H581" s="5">
        <v>42.5</v>
      </c>
      <c r="I581" s="5">
        <v>37.5</v>
      </c>
      <c r="J581" s="5" t="s">
        <v>53</v>
      </c>
      <c r="K581" s="5" t="s">
        <v>58</v>
      </c>
      <c r="L581" s="5" t="s">
        <v>25</v>
      </c>
      <c r="M581" s="5" t="s">
        <v>57</v>
      </c>
      <c r="O581" s="6" t="s">
        <v>53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1</v>
      </c>
      <c r="W581" s="6">
        <v>0</v>
      </c>
      <c r="X581" s="6">
        <v>0</v>
      </c>
    </row>
    <row r="582" spans="1:24" s="6" customFormat="1">
      <c r="A582" s="5"/>
      <c r="B582" s="42" t="str">
        <f>IF(A582="","",VLOOKUP(A582,'[1]Admit dates'!A:G,7))</f>
        <v/>
      </c>
      <c r="C582" s="5"/>
      <c r="D582" s="5"/>
      <c r="E582" s="5"/>
      <c r="F582" s="5"/>
      <c r="G582" s="5"/>
      <c r="H582" s="5"/>
      <c r="I582" s="5"/>
      <c r="J582" s="5" t="s">
        <v>76</v>
      </c>
      <c r="K582" s="5" t="s">
        <v>31</v>
      </c>
      <c r="L582" s="5" t="s">
        <v>32</v>
      </c>
      <c r="M582" s="5" t="s">
        <v>76</v>
      </c>
    </row>
    <row r="583" spans="1:24" s="6" customFormat="1">
      <c r="A583" s="5"/>
      <c r="B583" s="42" t="str">
        <f>IF(A583="","",VLOOKUP(A583,'[1]Admit dates'!A:G,7))</f>
        <v/>
      </c>
      <c r="C583" s="5"/>
      <c r="D583" s="5"/>
      <c r="E583" s="5"/>
      <c r="F583" s="5"/>
      <c r="G583" s="5"/>
      <c r="H583" s="5"/>
      <c r="I583" s="5"/>
      <c r="J583" s="5"/>
      <c r="K583" s="5" t="s">
        <v>31</v>
      </c>
      <c r="L583" s="5" t="s">
        <v>22</v>
      </c>
      <c r="M583" s="5" t="s">
        <v>76</v>
      </c>
    </row>
    <row r="584" spans="1:24" s="6" customFormat="1">
      <c r="A584" s="5"/>
      <c r="B584" s="42" t="str">
        <f>IF(A584="","",VLOOKUP(A584,'[1]Admit dates'!A:G,7))</f>
        <v/>
      </c>
      <c r="C584" s="5"/>
      <c r="D584" s="5"/>
      <c r="E584" s="5"/>
      <c r="F584" s="5"/>
      <c r="G584" s="5"/>
      <c r="H584" s="5"/>
      <c r="I584" s="5"/>
      <c r="J584" s="5"/>
      <c r="K584" s="5" t="s">
        <v>246</v>
      </c>
      <c r="L584" s="5" t="s">
        <v>254</v>
      </c>
      <c r="M584" s="5" t="s">
        <v>76</v>
      </c>
    </row>
    <row r="585" spans="1:24" s="6" customFormat="1">
      <c r="A585" s="5"/>
      <c r="B585" s="42" t="str">
        <f>IF(A585="","",VLOOKUP(A585,'[1]Admit dates'!A:G,7))</f>
        <v/>
      </c>
      <c r="C585" s="5"/>
      <c r="D585" s="5"/>
      <c r="E585" s="5"/>
      <c r="F585" s="5"/>
      <c r="G585" s="5"/>
      <c r="H585" s="5"/>
      <c r="I585" s="5"/>
      <c r="J585" s="5"/>
      <c r="K585" s="5" t="s">
        <v>135</v>
      </c>
      <c r="L585" s="5" t="s">
        <v>136</v>
      </c>
      <c r="M585" s="5" t="s">
        <v>76</v>
      </c>
    </row>
    <row r="586" spans="1:24" s="6" customFormat="1">
      <c r="A586" s="5"/>
      <c r="B586" s="42" t="str">
        <f>IF(A586="","",VLOOKUP(A586,'[1]Admit dates'!A:G,7))</f>
        <v/>
      </c>
      <c r="C586" s="5"/>
      <c r="D586" s="5"/>
      <c r="E586" s="5"/>
      <c r="F586" s="5"/>
      <c r="G586" s="5"/>
      <c r="H586" s="5"/>
      <c r="I586" s="5"/>
      <c r="J586" s="5"/>
      <c r="K586" s="5" t="s">
        <v>36</v>
      </c>
      <c r="L586" s="5" t="s">
        <v>19</v>
      </c>
      <c r="M586" s="5" t="s">
        <v>37</v>
      </c>
    </row>
    <row r="587" spans="1:24" s="6" customFormat="1">
      <c r="A587" s="5" t="s">
        <v>563</v>
      </c>
      <c r="B587" s="42">
        <f>IF(A587="","",VLOOKUP(A587,'[1]Admit dates'!A:G,7))</f>
        <v>40996</v>
      </c>
      <c r="C587" s="5" t="s">
        <v>564</v>
      </c>
      <c r="D587" s="5">
        <v>1.3</v>
      </c>
      <c r="E587" s="5" t="s">
        <v>14</v>
      </c>
      <c r="F587" s="5" t="s">
        <v>15</v>
      </c>
      <c r="G587" s="5" t="s">
        <v>16</v>
      </c>
      <c r="H587" s="5">
        <v>42.5</v>
      </c>
      <c r="I587" s="5">
        <v>43.5</v>
      </c>
      <c r="J587" s="5" t="s">
        <v>37</v>
      </c>
      <c r="K587" s="5" t="s">
        <v>36</v>
      </c>
      <c r="L587" s="5" t="s">
        <v>19</v>
      </c>
      <c r="M587" s="5" t="s">
        <v>37</v>
      </c>
      <c r="O587" s="6" t="s">
        <v>37</v>
      </c>
      <c r="P587" s="6">
        <v>1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</row>
    <row r="588" spans="1:24" s="6" customFormat="1">
      <c r="A588" s="5" t="s">
        <v>565</v>
      </c>
      <c r="B588" s="42">
        <f>IF(A588="","",VLOOKUP(A588,'[1]Admit dates'!A:G,7))</f>
        <v>41041</v>
      </c>
      <c r="C588" s="5" t="s">
        <v>566</v>
      </c>
      <c r="D588" s="5">
        <v>1</v>
      </c>
      <c r="E588" s="5" t="s">
        <v>30</v>
      </c>
      <c r="F588" s="5" t="s">
        <v>15</v>
      </c>
      <c r="G588" s="5" t="s">
        <v>16</v>
      </c>
      <c r="H588" s="5">
        <v>48</v>
      </c>
      <c r="I588" s="5">
        <v>41</v>
      </c>
      <c r="J588" s="5" t="s">
        <v>30</v>
      </c>
      <c r="K588" s="5" t="s">
        <v>36</v>
      </c>
      <c r="L588" s="5" t="s">
        <v>19</v>
      </c>
      <c r="M588" s="5" t="s">
        <v>37</v>
      </c>
      <c r="O588" s="6" t="s">
        <v>53</v>
      </c>
      <c r="P588" s="6">
        <v>1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1</v>
      </c>
      <c r="W588" s="6">
        <v>0</v>
      </c>
      <c r="X588" s="6">
        <v>0</v>
      </c>
    </row>
    <row r="589" spans="1:24" s="6" customFormat="1">
      <c r="A589" s="5"/>
      <c r="B589" s="42" t="str">
        <f>IF(A589="","",VLOOKUP(A589,'[1]Admit dates'!A:G,7))</f>
        <v/>
      </c>
      <c r="C589" s="5"/>
      <c r="D589" s="5"/>
      <c r="E589" s="5"/>
      <c r="F589" s="5"/>
      <c r="G589" s="5"/>
      <c r="H589" s="5"/>
      <c r="I589" s="5"/>
      <c r="J589" s="5" t="s">
        <v>53</v>
      </c>
      <c r="K589" s="5"/>
      <c r="L589" s="5"/>
      <c r="M589" s="5"/>
    </row>
    <row r="590" spans="1:24" s="6" customFormat="1">
      <c r="A590" s="5"/>
      <c r="B590" s="42" t="str">
        <f>IF(A590="","",VLOOKUP(A590,'[1]Admit dates'!A:G,7))</f>
        <v/>
      </c>
      <c r="C590" s="5"/>
      <c r="D590" s="5"/>
      <c r="E590" s="5"/>
      <c r="F590" s="5"/>
      <c r="G590" s="5"/>
      <c r="H590" s="5"/>
      <c r="I590" s="5"/>
      <c r="J590" s="5" t="s">
        <v>37</v>
      </c>
      <c r="K590" s="5"/>
      <c r="L590" s="5"/>
      <c r="M590" s="5"/>
    </row>
    <row r="591" spans="1:24" s="6" customFormat="1">
      <c r="A591" s="5" t="s">
        <v>567</v>
      </c>
      <c r="B591" s="42">
        <f>IF(A591="","",VLOOKUP(A591,'[1]Admit dates'!A:G,7))</f>
        <v>41012</v>
      </c>
      <c r="C591" s="5" t="s">
        <v>568</v>
      </c>
      <c r="D591" s="5">
        <v>1.8</v>
      </c>
      <c r="E591" s="5" t="s">
        <v>14</v>
      </c>
      <c r="F591" s="5" t="s">
        <v>107</v>
      </c>
      <c r="G591" s="5" t="s">
        <v>16</v>
      </c>
      <c r="H591" s="5">
        <v>85.5</v>
      </c>
      <c r="I591" s="5">
        <v>72.3</v>
      </c>
      <c r="J591" s="5" t="s">
        <v>134</v>
      </c>
      <c r="K591" s="5" t="s">
        <v>31</v>
      </c>
      <c r="L591" s="5" t="s">
        <v>25</v>
      </c>
      <c r="M591" s="5" t="s">
        <v>63</v>
      </c>
      <c r="O591" s="6" t="s">
        <v>53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1</v>
      </c>
      <c r="W591" s="6">
        <v>0</v>
      </c>
      <c r="X591" s="6">
        <v>0</v>
      </c>
    </row>
    <row r="592" spans="1:24" s="6" customFormat="1">
      <c r="A592" s="5"/>
      <c r="B592" s="42" t="str">
        <f>IF(A592="","",VLOOKUP(A592,'[1]Admit dates'!A:G,7))</f>
        <v/>
      </c>
      <c r="C592" s="5"/>
      <c r="D592" s="5"/>
      <c r="E592" s="5"/>
      <c r="F592" s="5"/>
      <c r="G592" s="5"/>
      <c r="H592" s="5"/>
      <c r="I592" s="4"/>
      <c r="J592" s="5" t="s">
        <v>53</v>
      </c>
      <c r="K592" s="5" t="s">
        <v>125</v>
      </c>
      <c r="L592" s="5" t="s">
        <v>25</v>
      </c>
      <c r="M592" s="5" t="s">
        <v>57</v>
      </c>
    </row>
    <row r="593" spans="1:24" s="6" customFormat="1">
      <c r="A593" s="5"/>
      <c r="B593" s="42" t="str">
        <f>IF(A593="","",VLOOKUP(A593,'[1]Admit dates'!A:G,7))</f>
        <v/>
      </c>
      <c r="C593" s="5"/>
      <c r="D593" s="5"/>
      <c r="E593" s="5"/>
      <c r="F593" s="5"/>
      <c r="G593" s="5"/>
      <c r="H593" s="5"/>
      <c r="I593" s="5"/>
      <c r="J593" s="5"/>
      <c r="K593" s="5" t="s">
        <v>518</v>
      </c>
      <c r="L593" s="5" t="s">
        <v>115</v>
      </c>
      <c r="M593" s="5" t="s">
        <v>23</v>
      </c>
    </row>
    <row r="594" spans="1:24" s="6" customFormat="1">
      <c r="A594" s="5"/>
      <c r="B594" s="42" t="str">
        <f>IF(A594="","",VLOOKUP(A594,'[1]Admit dates'!A:G,7))</f>
        <v/>
      </c>
      <c r="C594" s="5"/>
      <c r="D594" s="5"/>
      <c r="E594" s="5"/>
      <c r="F594" s="5"/>
      <c r="G594" s="5"/>
      <c r="H594" s="5"/>
      <c r="I594" s="5"/>
      <c r="J594" s="5"/>
      <c r="K594" s="5" t="s">
        <v>58</v>
      </c>
      <c r="L594" s="5" t="s">
        <v>25</v>
      </c>
      <c r="M594" s="5" t="s">
        <v>57</v>
      </c>
    </row>
    <row r="595" spans="1:24" s="6" customFormat="1">
      <c r="A595" s="5"/>
      <c r="B595" s="42" t="str">
        <f>IF(A595="","",VLOOKUP(A595,'[1]Admit dates'!A:G,7))</f>
        <v/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24" s="6" customFormat="1">
      <c r="A596" s="5" t="s">
        <v>569</v>
      </c>
      <c r="B596" s="42">
        <f>IF(A596="","",VLOOKUP(A596,'[1]Admit dates'!A:G,7))</f>
        <v>41048</v>
      </c>
      <c r="C596" s="5" t="s">
        <v>570</v>
      </c>
      <c r="D596" s="5"/>
      <c r="E596" s="5" t="s">
        <v>14</v>
      </c>
      <c r="F596" s="5" t="s">
        <v>15</v>
      </c>
      <c r="G596" s="5" t="s">
        <v>52</v>
      </c>
      <c r="H596" s="5">
        <v>48.5</v>
      </c>
      <c r="I596" s="5">
        <v>42</v>
      </c>
      <c r="J596" s="5" t="s">
        <v>53</v>
      </c>
      <c r="K596" s="5" t="s">
        <v>58</v>
      </c>
      <c r="L596" s="5" t="s">
        <v>25</v>
      </c>
      <c r="M596" s="5" t="s">
        <v>57</v>
      </c>
      <c r="O596" s="6" t="s">
        <v>53</v>
      </c>
      <c r="P596" s="6">
        <v>0</v>
      </c>
      <c r="Q596" s="6">
        <v>0</v>
      </c>
      <c r="R596" s="6">
        <v>0</v>
      </c>
      <c r="S596" s="6">
        <v>0</v>
      </c>
      <c r="T596" s="6">
        <v>1</v>
      </c>
      <c r="U596" s="6">
        <v>0</v>
      </c>
      <c r="V596" s="6">
        <v>1</v>
      </c>
      <c r="W596" s="6">
        <v>0</v>
      </c>
      <c r="X596" s="6">
        <v>0</v>
      </c>
    </row>
    <row r="597" spans="1:24" s="6" customFormat="1">
      <c r="A597" s="5"/>
      <c r="B597" s="42" t="str">
        <f>IF(A597="","",VLOOKUP(A597,'[1]Admit dates'!A:G,7))</f>
        <v/>
      </c>
      <c r="C597" s="5"/>
      <c r="D597" s="5"/>
      <c r="E597" s="5"/>
      <c r="F597" s="5"/>
      <c r="G597" s="5"/>
      <c r="H597" s="5"/>
      <c r="I597" s="5"/>
      <c r="J597" s="5" t="s">
        <v>76</v>
      </c>
      <c r="K597" s="5" t="s">
        <v>135</v>
      </c>
      <c r="L597" s="5" t="s">
        <v>136</v>
      </c>
      <c r="M597" s="5" t="s">
        <v>76</v>
      </c>
    </row>
    <row r="598" spans="1:24" s="6" customFormat="1">
      <c r="A598" s="5"/>
      <c r="B598" s="42" t="str">
        <f>IF(A598="","",VLOOKUP(A598,'[1]Admit dates'!A:G,7))</f>
        <v/>
      </c>
      <c r="C598" s="5"/>
      <c r="D598" s="5"/>
      <c r="E598" s="5"/>
      <c r="F598" s="5"/>
      <c r="G598" s="5"/>
      <c r="H598" s="5"/>
      <c r="I598" s="5"/>
      <c r="J598" s="5"/>
      <c r="K598" s="5" t="s">
        <v>18</v>
      </c>
      <c r="L598" s="5" t="s">
        <v>98</v>
      </c>
      <c r="M598" s="5" t="s">
        <v>20</v>
      </c>
    </row>
    <row r="599" spans="1:24" s="6" customFormat="1">
      <c r="A599" s="5"/>
      <c r="B599" s="42" t="str">
        <f>IF(A599="","",VLOOKUP(A599,'[1]Admit dates'!A:G,7))</f>
        <v/>
      </c>
      <c r="C599" s="5"/>
      <c r="D599" s="5"/>
      <c r="E599" s="5"/>
      <c r="F599" s="5"/>
      <c r="G599" s="5"/>
      <c r="H599" s="5"/>
      <c r="I599" s="5"/>
      <c r="J599" s="5"/>
      <c r="K599" s="5" t="s">
        <v>246</v>
      </c>
      <c r="L599" s="5" t="s">
        <v>254</v>
      </c>
      <c r="M599" s="5" t="s">
        <v>76</v>
      </c>
    </row>
    <row r="600" spans="1:24" s="6" customFormat="1">
      <c r="A600" s="5" t="s">
        <v>571</v>
      </c>
      <c r="B600" s="42">
        <f>IF(A600="","",VLOOKUP(A600,'[1]Admit dates'!A:G,7))</f>
        <v>40996</v>
      </c>
      <c r="C600" s="5" t="s">
        <v>66</v>
      </c>
      <c r="D600" s="5">
        <v>1.5</v>
      </c>
      <c r="E600" s="5" t="s">
        <v>66</v>
      </c>
      <c r="F600" s="5" t="s">
        <v>15</v>
      </c>
      <c r="G600" s="5" t="s">
        <v>16</v>
      </c>
      <c r="H600" s="5">
        <v>37</v>
      </c>
      <c r="I600" s="5">
        <v>37</v>
      </c>
      <c r="J600" s="5" t="s">
        <v>37</v>
      </c>
      <c r="K600" s="5" t="s">
        <v>36</v>
      </c>
      <c r="L600" s="5" t="s">
        <v>19</v>
      </c>
      <c r="M600" s="5" t="s">
        <v>37</v>
      </c>
      <c r="O600" s="6" t="s">
        <v>37</v>
      </c>
      <c r="P600" s="6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</row>
    <row r="601" spans="1:24" s="6" customFormat="1">
      <c r="A601" s="5" t="s">
        <v>572</v>
      </c>
      <c r="B601" s="42">
        <f>IF(A601="","",VLOOKUP(A601,'[1]Admit dates'!A:G,7))</f>
        <v>40237</v>
      </c>
      <c r="C601" s="5" t="s">
        <v>573</v>
      </c>
      <c r="D601" s="5">
        <v>0.5</v>
      </c>
      <c r="E601" s="5" t="s">
        <v>14</v>
      </c>
      <c r="F601" s="5" t="s">
        <v>15</v>
      </c>
      <c r="G601" s="5" t="s">
        <v>16</v>
      </c>
      <c r="H601" s="5">
        <v>38</v>
      </c>
      <c r="I601" s="5">
        <v>32.5</v>
      </c>
      <c r="J601" s="5" t="s">
        <v>37</v>
      </c>
      <c r="K601" s="5" t="s">
        <v>36</v>
      </c>
      <c r="L601" s="5" t="s">
        <v>19</v>
      </c>
      <c r="M601" s="5" t="s">
        <v>37</v>
      </c>
      <c r="O601" s="6" t="s">
        <v>37</v>
      </c>
      <c r="P601" s="6">
        <v>1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</row>
    <row r="602" spans="1:24" s="6" customFormat="1">
      <c r="A602" s="5"/>
      <c r="B602" s="42" t="str">
        <f>IF(A602="","",VLOOKUP(A602,'[1]Admit dates'!A:G,7))</f>
        <v/>
      </c>
      <c r="C602" s="5"/>
      <c r="D602" s="5"/>
      <c r="E602" s="5"/>
      <c r="F602" s="5"/>
      <c r="G602" s="5"/>
      <c r="H602" s="5"/>
      <c r="I602" s="5"/>
      <c r="J602" s="5"/>
      <c r="K602" s="5" t="s">
        <v>31</v>
      </c>
      <c r="L602" s="5" t="s">
        <v>35</v>
      </c>
      <c r="M602" s="5" t="s">
        <v>286</v>
      </c>
    </row>
    <row r="603" spans="1:24" s="6" customFormat="1">
      <c r="A603" s="5" t="s">
        <v>574</v>
      </c>
      <c r="B603" s="42">
        <f>IF(A603="","",VLOOKUP(A603,'[1]Admit dates'!A:G,7))</f>
        <v>40244</v>
      </c>
      <c r="C603" s="5" t="s">
        <v>575</v>
      </c>
      <c r="D603" s="5">
        <v>0.4</v>
      </c>
      <c r="E603" s="5" t="s">
        <v>14</v>
      </c>
      <c r="F603" s="5" t="s">
        <v>15</v>
      </c>
      <c r="G603" s="5" t="s">
        <v>16</v>
      </c>
      <c r="H603" s="5">
        <v>31</v>
      </c>
      <c r="I603" s="5">
        <v>31</v>
      </c>
      <c r="J603" s="5" t="s">
        <v>37</v>
      </c>
      <c r="K603" s="5" t="s">
        <v>36</v>
      </c>
      <c r="L603" s="5" t="s">
        <v>19</v>
      </c>
      <c r="M603" s="5" t="s">
        <v>37</v>
      </c>
      <c r="O603" s="6" t="s">
        <v>20</v>
      </c>
      <c r="P603" s="6">
        <v>1</v>
      </c>
      <c r="Q603" s="6">
        <v>0</v>
      </c>
      <c r="R603" s="6">
        <v>0</v>
      </c>
      <c r="S603" s="6">
        <v>0</v>
      </c>
      <c r="T603" s="6">
        <v>1</v>
      </c>
      <c r="U603" s="6">
        <v>0</v>
      </c>
      <c r="V603" s="6">
        <v>0</v>
      </c>
      <c r="W603" s="6">
        <v>0</v>
      </c>
      <c r="X603" s="6">
        <v>0</v>
      </c>
    </row>
    <row r="604" spans="1:24" s="6" customFormat="1">
      <c r="A604" s="5"/>
      <c r="B604" s="42" t="str">
        <f>IF(A604="","",VLOOKUP(A604,'[1]Admit dates'!A:G,7))</f>
        <v/>
      </c>
      <c r="C604" s="5"/>
      <c r="D604" s="5"/>
      <c r="E604" s="5"/>
      <c r="F604" s="5"/>
      <c r="G604" s="5"/>
      <c r="H604" s="5"/>
      <c r="I604" s="5"/>
      <c r="J604" s="5" t="s">
        <v>20</v>
      </c>
      <c r="K604" s="5" t="s">
        <v>181</v>
      </c>
      <c r="L604" s="5" t="s">
        <v>182</v>
      </c>
      <c r="M604" s="5" t="s">
        <v>20</v>
      </c>
    </row>
    <row r="605" spans="1:24" s="6" customFormat="1">
      <c r="A605" s="5"/>
      <c r="B605" s="42" t="str">
        <f>IF(A605="","",VLOOKUP(A605,'[1]Admit dates'!A:G,7))</f>
        <v/>
      </c>
      <c r="C605" s="5"/>
      <c r="D605" s="5"/>
      <c r="E605" s="5"/>
      <c r="F605" s="5"/>
      <c r="G605" s="5"/>
      <c r="H605" s="5"/>
      <c r="I605" s="5"/>
      <c r="J605" s="5"/>
      <c r="K605" s="5" t="s">
        <v>31</v>
      </c>
      <c r="L605" s="5" t="s">
        <v>35</v>
      </c>
      <c r="M605" s="5" t="s">
        <v>316</v>
      </c>
    </row>
    <row r="606" spans="1:24" s="6" customFormat="1">
      <c r="A606" s="5"/>
      <c r="B606" s="42" t="str">
        <f>IF(A606="","",VLOOKUP(A606,'[1]Admit dates'!A:G,7))</f>
        <v/>
      </c>
      <c r="C606" s="5"/>
      <c r="D606" s="5"/>
      <c r="E606" s="5"/>
      <c r="F606" s="5"/>
      <c r="G606" s="5"/>
      <c r="H606" s="5"/>
      <c r="I606" s="5"/>
      <c r="J606" s="5"/>
      <c r="K606" s="5" t="s">
        <v>111</v>
      </c>
      <c r="L606" s="5" t="s">
        <v>139</v>
      </c>
      <c r="M606" s="5" t="s">
        <v>23</v>
      </c>
    </row>
    <row r="607" spans="1:24" s="6" customFormat="1">
      <c r="A607" s="5"/>
      <c r="B607" s="42" t="str">
        <f>IF(A607="","",VLOOKUP(A607,'[1]Admit dates'!A:G,7))</f>
        <v/>
      </c>
      <c r="C607" s="5"/>
      <c r="D607" s="5"/>
      <c r="E607" s="5"/>
      <c r="F607" s="5"/>
      <c r="G607" s="5"/>
      <c r="H607" s="5"/>
      <c r="I607" s="5"/>
      <c r="J607" s="5"/>
      <c r="K607" s="5" t="s">
        <v>77</v>
      </c>
      <c r="L607" s="5" t="s">
        <v>32</v>
      </c>
      <c r="M607" s="5" t="s">
        <v>316</v>
      </c>
    </row>
    <row r="608" spans="1:24" s="6" customFormat="1">
      <c r="A608" s="5"/>
      <c r="B608" s="42" t="str">
        <f>IF(A608="","",VLOOKUP(A608,'[1]Admit dates'!A:G,7))</f>
        <v/>
      </c>
      <c r="C608" s="5"/>
      <c r="D608" s="5"/>
      <c r="E608" s="5"/>
      <c r="F608" s="5"/>
      <c r="G608" s="5"/>
      <c r="H608" s="5"/>
      <c r="I608" s="5"/>
      <c r="J608" s="5"/>
      <c r="K608" s="5" t="s">
        <v>576</v>
      </c>
      <c r="L608" s="5" t="s">
        <v>577</v>
      </c>
      <c r="M608" s="5" t="s">
        <v>23</v>
      </c>
    </row>
    <row r="609" spans="1:24" s="6" customFormat="1">
      <c r="A609" s="5" t="s">
        <v>578</v>
      </c>
      <c r="B609" s="42">
        <f>IF(A609="","",VLOOKUP(A609,'[1]Admit dates'!A:G,7))</f>
        <v>40263</v>
      </c>
      <c r="C609" s="5" t="s">
        <v>579</v>
      </c>
      <c r="D609" s="5">
        <v>0.6</v>
      </c>
      <c r="E609" s="5" t="s">
        <v>14</v>
      </c>
      <c r="F609" s="5" t="s">
        <v>15</v>
      </c>
      <c r="G609" s="5" t="s">
        <v>52</v>
      </c>
      <c r="H609" s="5">
        <v>35.5</v>
      </c>
      <c r="I609" s="5">
        <v>34</v>
      </c>
      <c r="J609" s="5" t="s">
        <v>37</v>
      </c>
      <c r="K609" s="5" t="s">
        <v>36</v>
      </c>
      <c r="L609" s="5" t="s">
        <v>19</v>
      </c>
      <c r="M609" s="5" t="s">
        <v>37</v>
      </c>
      <c r="O609" s="6" t="s">
        <v>37</v>
      </c>
      <c r="P609" s="6">
        <v>1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</row>
    <row r="610" spans="1:24" s="6" customFormat="1">
      <c r="A610" s="5" t="s">
        <v>580</v>
      </c>
      <c r="B610" s="42">
        <f>IF(A610="","",VLOOKUP(A610,'[1]Admit dates'!A:G,7))</f>
        <v>41012</v>
      </c>
      <c r="C610" s="5" t="s">
        <v>581</v>
      </c>
      <c r="D610" s="5">
        <v>0.6</v>
      </c>
      <c r="E610" s="5" t="s">
        <v>14</v>
      </c>
      <c r="F610" s="5" t="s">
        <v>15</v>
      </c>
      <c r="G610" s="5" t="s">
        <v>16</v>
      </c>
      <c r="H610" s="5">
        <v>36.5</v>
      </c>
      <c r="I610" s="5">
        <v>42.5</v>
      </c>
      <c r="J610" s="5" t="s">
        <v>53</v>
      </c>
      <c r="K610" s="5" t="s">
        <v>58</v>
      </c>
      <c r="L610" s="5" t="s">
        <v>25</v>
      </c>
      <c r="M610" s="5" t="s">
        <v>57</v>
      </c>
      <c r="O610" s="6" t="s">
        <v>53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1</v>
      </c>
      <c r="W610" s="6">
        <v>0</v>
      </c>
      <c r="X610" s="6">
        <v>0</v>
      </c>
    </row>
    <row r="611" spans="1:24" s="6" customFormat="1">
      <c r="A611" s="5"/>
      <c r="B611" s="42" t="str">
        <f>IF(A611="","",VLOOKUP(A611,'[1]Admit dates'!A:G,7))</f>
        <v/>
      </c>
      <c r="C611" s="5"/>
      <c r="D611" s="5"/>
      <c r="E611" s="5"/>
      <c r="F611" s="5"/>
      <c r="G611" s="5"/>
      <c r="H611" s="5"/>
      <c r="I611" s="5"/>
      <c r="J611" s="5" t="s">
        <v>76</v>
      </c>
      <c r="K611" s="5" t="s">
        <v>174</v>
      </c>
      <c r="L611" s="5" t="s">
        <v>254</v>
      </c>
      <c r="M611" s="5" t="s">
        <v>76</v>
      </c>
    </row>
    <row r="612" spans="1:24" s="6" customFormat="1">
      <c r="A612" s="5"/>
      <c r="B612" s="42" t="str">
        <f>IF(A612="","",VLOOKUP(A612,'[1]Admit dates'!A:G,7))</f>
        <v/>
      </c>
      <c r="C612" s="5"/>
      <c r="D612" s="5"/>
      <c r="E612" s="5"/>
      <c r="F612" s="5"/>
      <c r="G612" s="5"/>
      <c r="H612" s="5"/>
      <c r="I612" s="5"/>
      <c r="J612" s="5"/>
      <c r="K612" s="5" t="s">
        <v>31</v>
      </c>
      <c r="L612" s="5" t="s">
        <v>22</v>
      </c>
      <c r="M612" s="5" t="s">
        <v>57</v>
      </c>
    </row>
    <row r="613" spans="1:24" s="6" customFormat="1">
      <c r="A613" s="5" t="s">
        <v>582</v>
      </c>
      <c r="B613" s="42">
        <f>IF(A613="","",VLOOKUP(A613,'[1]Admit dates'!A:G,7))</f>
        <v>40993</v>
      </c>
      <c r="C613" s="5" t="s">
        <v>583</v>
      </c>
      <c r="D613" s="5">
        <v>0.7</v>
      </c>
      <c r="E613" s="5" t="s">
        <v>30</v>
      </c>
      <c r="F613" s="5" t="s">
        <v>15</v>
      </c>
      <c r="G613" s="5" t="s">
        <v>52</v>
      </c>
      <c r="H613" s="5">
        <v>37.5</v>
      </c>
      <c r="I613" s="5">
        <v>34.5</v>
      </c>
      <c r="J613" s="5" t="s">
        <v>30</v>
      </c>
      <c r="K613" s="5" t="s">
        <v>36</v>
      </c>
      <c r="L613" s="5" t="s">
        <v>19</v>
      </c>
      <c r="M613" s="5" t="s">
        <v>37</v>
      </c>
      <c r="O613" s="6" t="s">
        <v>37</v>
      </c>
      <c r="P613" s="6">
        <v>1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</row>
    <row r="614" spans="1:24" s="6" customFormat="1">
      <c r="A614" s="5"/>
      <c r="B614" s="42" t="str">
        <f>IF(A614="","",VLOOKUP(A614,'[1]Admit dates'!A:G,7))</f>
        <v/>
      </c>
      <c r="C614" s="5"/>
      <c r="D614" s="5"/>
      <c r="E614" s="5"/>
      <c r="F614" s="5"/>
      <c r="G614" s="5"/>
      <c r="H614" s="5"/>
      <c r="I614" s="5"/>
      <c r="J614" s="5" t="s">
        <v>37</v>
      </c>
      <c r="K614" s="5" t="s">
        <v>77</v>
      </c>
      <c r="L614" s="5" t="s">
        <v>139</v>
      </c>
      <c r="M614" s="5" t="s">
        <v>160</v>
      </c>
    </row>
    <row r="615" spans="1:24" s="6" customFormat="1">
      <c r="A615" s="5"/>
      <c r="B615" s="42" t="str">
        <f>IF(A615="","",VLOOKUP(A615,'[1]Admit dates'!A:G,7))</f>
        <v/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24" s="6" customFormat="1">
      <c r="A616" s="5" t="s">
        <v>584</v>
      </c>
      <c r="B616" s="42">
        <f>IF(A616="","",VLOOKUP(A616,'[1]Admit dates'!A:G,7))</f>
        <v>41023</v>
      </c>
      <c r="C616" s="5" t="s">
        <v>585</v>
      </c>
      <c r="D616" s="5">
        <v>1.3</v>
      </c>
      <c r="E616" s="5" t="s">
        <v>30</v>
      </c>
      <c r="F616" s="5" t="s">
        <v>15</v>
      </c>
      <c r="G616" s="5" t="s">
        <v>52</v>
      </c>
      <c r="H616" s="5">
        <v>41</v>
      </c>
      <c r="I616" s="5">
        <v>39</v>
      </c>
      <c r="J616" s="5" t="s">
        <v>30</v>
      </c>
      <c r="K616" s="5" t="s">
        <v>586</v>
      </c>
      <c r="L616" s="5" t="s">
        <v>25</v>
      </c>
      <c r="M616" s="5" t="s">
        <v>23</v>
      </c>
      <c r="O616" s="6" t="s">
        <v>161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1</v>
      </c>
      <c r="V616" s="6">
        <v>0</v>
      </c>
      <c r="W616" s="6">
        <v>0</v>
      </c>
      <c r="X616" s="6">
        <v>0</v>
      </c>
    </row>
    <row r="617" spans="1:24" s="6" customFormat="1">
      <c r="A617" s="5"/>
      <c r="B617" s="42" t="str">
        <f>IF(A617="","",VLOOKUP(A617,'[1]Admit dates'!A:G,7))</f>
        <v/>
      </c>
      <c r="C617" s="5"/>
      <c r="D617" s="5"/>
      <c r="E617" s="5"/>
      <c r="F617" s="5"/>
      <c r="G617" s="5"/>
      <c r="H617" s="5"/>
      <c r="I617" s="5"/>
      <c r="J617" s="5"/>
      <c r="K617" s="5" t="s">
        <v>400</v>
      </c>
      <c r="L617" s="5" t="s">
        <v>22</v>
      </c>
      <c r="M617" s="5" t="s">
        <v>23</v>
      </c>
    </row>
    <row r="618" spans="1:24" s="6" customFormat="1">
      <c r="A618" s="5"/>
      <c r="B618" s="42" t="str">
        <f>IF(A618="","",VLOOKUP(A618,'[1]Admit dates'!A:G,7))</f>
        <v/>
      </c>
      <c r="C618" s="5"/>
      <c r="D618" s="5"/>
      <c r="E618" s="5"/>
      <c r="F618" s="5"/>
      <c r="G618" s="5"/>
      <c r="H618" s="5"/>
      <c r="I618" s="5"/>
      <c r="J618" s="5" t="s">
        <v>587</v>
      </c>
      <c r="K618" s="5" t="s">
        <v>18</v>
      </c>
      <c r="L618" s="5" t="s">
        <v>139</v>
      </c>
      <c r="M618" s="5" t="s">
        <v>588</v>
      </c>
    </row>
    <row r="619" spans="1:24" s="6" customFormat="1">
      <c r="A619" s="5" t="s">
        <v>589</v>
      </c>
      <c r="B619" s="42">
        <f>IF(A619="","",VLOOKUP(A619,'[1]Admit dates'!A:G,7))</f>
        <v>41027</v>
      </c>
      <c r="C619" s="5" t="s">
        <v>590</v>
      </c>
      <c r="D619" s="5">
        <v>1.3</v>
      </c>
      <c r="E619" s="5" t="s">
        <v>30</v>
      </c>
      <c r="F619" s="5" t="s">
        <v>15</v>
      </c>
      <c r="G619" s="5" t="s">
        <v>52</v>
      </c>
      <c r="H619" s="5">
        <v>38.5</v>
      </c>
      <c r="I619" s="5">
        <v>38.5</v>
      </c>
      <c r="J619" s="5" t="s">
        <v>30</v>
      </c>
      <c r="K619" s="5" t="s">
        <v>82</v>
      </c>
      <c r="L619" s="5" t="s">
        <v>49</v>
      </c>
      <c r="M619" s="5" t="s">
        <v>23</v>
      </c>
      <c r="O619" s="6" t="s">
        <v>1856</v>
      </c>
      <c r="P619" s="6">
        <v>1</v>
      </c>
      <c r="Q619" s="6">
        <v>1</v>
      </c>
      <c r="R619" s="6">
        <v>0</v>
      </c>
      <c r="S619" s="6">
        <v>1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</row>
    <row r="620" spans="1:24" s="6" customFormat="1">
      <c r="A620" s="5"/>
      <c r="B620" s="42" t="str">
        <f>IF(A620="","",VLOOKUP(A620,'[1]Admit dates'!A:G,7))</f>
        <v/>
      </c>
      <c r="C620" s="5"/>
      <c r="D620" s="5"/>
      <c r="E620" s="5"/>
      <c r="F620" s="5"/>
      <c r="G620" s="5"/>
      <c r="H620" s="5"/>
      <c r="I620" s="5"/>
      <c r="J620" s="5" t="s">
        <v>134</v>
      </c>
      <c r="K620" s="5" t="s">
        <v>36</v>
      </c>
      <c r="L620" s="5" t="s">
        <v>19</v>
      </c>
      <c r="M620" s="5" t="s">
        <v>37</v>
      </c>
    </row>
    <row r="621" spans="1:24" s="6" customFormat="1">
      <c r="A621" s="5"/>
      <c r="B621" s="42" t="str">
        <f>IF(A621="","",VLOOKUP(A621,'[1]Admit dates'!A:G,7))</f>
        <v/>
      </c>
      <c r="C621" s="5"/>
      <c r="D621" s="5"/>
      <c r="E621" s="5"/>
      <c r="F621" s="5"/>
      <c r="G621" s="5"/>
      <c r="H621" s="5"/>
      <c r="I621" s="5"/>
      <c r="J621" s="5" t="s">
        <v>49</v>
      </c>
      <c r="K621" s="5" t="s">
        <v>173</v>
      </c>
      <c r="L621" s="5" t="s">
        <v>112</v>
      </c>
      <c r="M621" s="5" t="s">
        <v>591</v>
      </c>
    </row>
    <row r="622" spans="1:24" s="6" customFormat="1">
      <c r="A622" s="5" t="s">
        <v>592</v>
      </c>
      <c r="B622" s="42">
        <f>IF(A622="","",VLOOKUP(A622,'[1]Admit dates'!A:G,7))</f>
        <v>41006</v>
      </c>
      <c r="C622" s="5" t="s">
        <v>593</v>
      </c>
      <c r="D622" s="5">
        <v>1</v>
      </c>
      <c r="E622" s="5" t="s">
        <v>30</v>
      </c>
      <c r="F622" s="5" t="s">
        <v>15</v>
      </c>
      <c r="G622" s="5" t="s">
        <v>16</v>
      </c>
      <c r="H622" s="5">
        <v>50</v>
      </c>
      <c r="I622" s="5">
        <v>48</v>
      </c>
      <c r="J622" s="5" t="s">
        <v>30</v>
      </c>
      <c r="K622" s="5" t="s">
        <v>174</v>
      </c>
      <c r="L622" s="5" t="s">
        <v>254</v>
      </c>
      <c r="M622" s="5" t="s">
        <v>76</v>
      </c>
      <c r="O622" s="6" t="s">
        <v>53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1</v>
      </c>
      <c r="W622" s="6">
        <v>0</v>
      </c>
      <c r="X622" s="6">
        <v>0</v>
      </c>
    </row>
    <row r="623" spans="1:24" s="6" customFormat="1">
      <c r="A623" s="5"/>
      <c r="B623" s="42" t="str">
        <f>IF(A623="","",VLOOKUP(A623,'[1]Admit dates'!A:G,7))</f>
        <v/>
      </c>
      <c r="C623" s="5"/>
      <c r="D623" s="5"/>
      <c r="E623" s="5"/>
      <c r="F623" s="5"/>
      <c r="G623" s="5"/>
      <c r="H623" s="5"/>
      <c r="I623" s="5"/>
      <c r="J623" s="5" t="s">
        <v>53</v>
      </c>
      <c r="K623" s="5" t="s">
        <v>58</v>
      </c>
      <c r="L623" s="5" t="s">
        <v>159</v>
      </c>
      <c r="M623" s="5" t="s">
        <v>57</v>
      </c>
    </row>
    <row r="624" spans="1:24" s="6" customFormat="1">
      <c r="A624" s="5"/>
      <c r="B624" s="42" t="str">
        <f>IF(A624="","",VLOOKUP(A624,'[1]Admit dates'!A:G,7))</f>
        <v/>
      </c>
      <c r="C624" s="5"/>
      <c r="D624" s="5"/>
      <c r="E624" s="5"/>
      <c r="F624" s="5"/>
      <c r="G624" s="5"/>
      <c r="H624" s="5"/>
      <c r="I624" s="5"/>
      <c r="J624" s="5" t="s">
        <v>76</v>
      </c>
      <c r="K624" s="5" t="s">
        <v>31</v>
      </c>
      <c r="L624" s="5" t="s">
        <v>56</v>
      </c>
      <c r="M624" s="5" t="s">
        <v>57</v>
      </c>
    </row>
    <row r="625" spans="1:24" s="6" customFormat="1">
      <c r="A625" s="5"/>
      <c r="B625" s="42" t="str">
        <f>IF(A625="","",VLOOKUP(A625,'[1]Admit dates'!A:G,7))</f>
        <v/>
      </c>
      <c r="C625" s="5"/>
      <c r="D625" s="5"/>
      <c r="E625" s="5"/>
      <c r="F625" s="5"/>
      <c r="G625" s="5"/>
      <c r="H625" s="5"/>
      <c r="I625" s="5"/>
      <c r="J625" s="5"/>
      <c r="K625" s="5" t="s">
        <v>273</v>
      </c>
      <c r="L625" s="5" t="s">
        <v>136</v>
      </c>
      <c r="M625" s="5" t="s">
        <v>76</v>
      </c>
    </row>
    <row r="626" spans="1:24" s="6" customFormat="1">
      <c r="A626" s="5"/>
      <c r="B626" s="42" t="str">
        <f>IF(A626="","",VLOOKUP(A626,'[1]Admit dates'!A:G,7))</f>
        <v/>
      </c>
      <c r="C626" s="5"/>
      <c r="D626" s="5"/>
      <c r="E626" s="5"/>
      <c r="F626" s="5"/>
      <c r="G626" s="5"/>
      <c r="H626" s="5"/>
      <c r="I626" s="5"/>
      <c r="J626" s="5"/>
      <c r="K626" s="5" t="s">
        <v>38</v>
      </c>
      <c r="L626" s="5" t="s">
        <v>39</v>
      </c>
      <c r="M626" s="5" t="s">
        <v>40</v>
      </c>
    </row>
    <row r="627" spans="1:24" s="6" customFormat="1">
      <c r="A627" s="5" t="s">
        <v>594</v>
      </c>
      <c r="B627" s="42">
        <f>IF(A627="","",VLOOKUP(A627,'[1]Admit dates'!A:G,7))</f>
        <v>40713</v>
      </c>
      <c r="C627" s="5" t="s">
        <v>595</v>
      </c>
      <c r="D627" s="5">
        <v>1.5</v>
      </c>
      <c r="E627" s="5" t="s">
        <v>14</v>
      </c>
      <c r="F627" s="5" t="s">
        <v>15</v>
      </c>
      <c r="G627" s="5" t="s">
        <v>16</v>
      </c>
      <c r="H627" s="5">
        <v>41.5</v>
      </c>
      <c r="I627" s="5">
        <v>41.5</v>
      </c>
      <c r="J627" s="5" t="s">
        <v>206</v>
      </c>
      <c r="K627" s="5" t="s">
        <v>31</v>
      </c>
      <c r="L627" s="5" t="s">
        <v>25</v>
      </c>
      <c r="M627" s="5" t="s">
        <v>57</v>
      </c>
      <c r="O627" s="6" t="s">
        <v>53</v>
      </c>
      <c r="P627" s="6">
        <v>1</v>
      </c>
      <c r="Q627" s="6">
        <v>1</v>
      </c>
      <c r="R627" s="6">
        <v>0</v>
      </c>
      <c r="S627" s="6">
        <v>0</v>
      </c>
      <c r="T627" s="6">
        <v>0</v>
      </c>
      <c r="U627" s="6">
        <v>0</v>
      </c>
      <c r="V627" s="6">
        <v>1</v>
      </c>
      <c r="W627" s="6">
        <v>0</v>
      </c>
      <c r="X627" s="6">
        <v>0</v>
      </c>
    </row>
    <row r="628" spans="1:24" s="6" customFormat="1">
      <c r="A628" s="5"/>
      <c r="B628" s="42" t="str">
        <f>IF(A628="","",VLOOKUP(A628,'[1]Admit dates'!A:G,7))</f>
        <v/>
      </c>
      <c r="C628" s="5"/>
      <c r="D628" s="5"/>
      <c r="E628" s="5"/>
      <c r="F628" s="5"/>
      <c r="G628" s="5"/>
      <c r="H628" s="5"/>
      <c r="I628" s="5"/>
      <c r="J628" s="5" t="s">
        <v>53</v>
      </c>
      <c r="K628" s="5" t="s">
        <v>34</v>
      </c>
      <c r="L628" s="5" t="s">
        <v>261</v>
      </c>
      <c r="M628" s="5" t="s">
        <v>23</v>
      </c>
    </row>
    <row r="629" spans="1:24" s="6" customFormat="1">
      <c r="A629" s="5"/>
      <c r="B629" s="42" t="str">
        <f>IF(A629="","",VLOOKUP(A629,'[1]Admit dates'!A:G,7))</f>
        <v/>
      </c>
      <c r="C629" s="5"/>
      <c r="D629" s="5"/>
      <c r="E629" s="5"/>
      <c r="F629" s="5"/>
      <c r="G629" s="5"/>
      <c r="H629" s="5"/>
      <c r="I629" s="5"/>
      <c r="J629" s="5"/>
      <c r="K629" s="5" t="s">
        <v>300</v>
      </c>
      <c r="L629" s="5" t="s">
        <v>198</v>
      </c>
      <c r="M629" s="5" t="s">
        <v>43</v>
      </c>
    </row>
    <row r="630" spans="1:24" s="6" customFormat="1">
      <c r="A630" s="5"/>
      <c r="B630" s="42" t="str">
        <f>IF(A630="","",VLOOKUP(A630,'[1]Admit dates'!A:G,7))</f>
        <v/>
      </c>
      <c r="C630" s="5"/>
      <c r="D630" s="5"/>
      <c r="E630" s="5"/>
      <c r="F630" s="5"/>
      <c r="G630" s="5"/>
      <c r="H630" s="5"/>
      <c r="I630" s="5"/>
      <c r="J630" s="5"/>
      <c r="K630" s="5" t="s">
        <v>36</v>
      </c>
      <c r="L630" s="5" t="s">
        <v>19</v>
      </c>
      <c r="M630" s="5" t="s">
        <v>37</v>
      </c>
    </row>
    <row r="631" spans="1:24" s="6" customFormat="1">
      <c r="A631" s="5" t="s">
        <v>596</v>
      </c>
      <c r="B631" s="42">
        <f>IF(A631="","",VLOOKUP(A631,'[1]Admit dates'!A:G,7))</f>
        <v>39895</v>
      </c>
      <c r="C631" s="5" t="s">
        <v>597</v>
      </c>
      <c r="D631" s="5">
        <v>0.3</v>
      </c>
      <c r="E631" s="5" t="s">
        <v>30</v>
      </c>
      <c r="F631" s="5" t="s">
        <v>15</v>
      </c>
      <c r="G631" s="5" t="s">
        <v>16</v>
      </c>
      <c r="H631" s="5">
        <v>30.5</v>
      </c>
      <c r="I631" s="5">
        <v>31</v>
      </c>
      <c r="J631" s="5" t="s">
        <v>30</v>
      </c>
      <c r="K631" s="5" t="s">
        <v>36</v>
      </c>
      <c r="L631" s="5" t="s">
        <v>19</v>
      </c>
      <c r="M631" s="5" t="s">
        <v>37</v>
      </c>
      <c r="O631" s="6" t="s">
        <v>37</v>
      </c>
      <c r="P631" s="6">
        <v>1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</row>
    <row r="632" spans="1:24" s="6" customFormat="1">
      <c r="A632" s="5"/>
      <c r="B632" s="42" t="str">
        <f>IF(A632="","",VLOOKUP(A632,'[1]Admit dates'!A:G,7))</f>
        <v/>
      </c>
      <c r="C632" s="5"/>
      <c r="D632" s="5"/>
      <c r="E632" s="5"/>
      <c r="F632" s="5"/>
      <c r="G632" s="5"/>
      <c r="H632" s="5"/>
      <c r="I632" s="5"/>
      <c r="J632" s="5" t="s">
        <v>37</v>
      </c>
      <c r="K632" s="5"/>
      <c r="L632" s="5"/>
      <c r="M632" s="5"/>
    </row>
    <row r="633" spans="1:24" s="6" customFormat="1">
      <c r="A633" s="5" t="s">
        <v>598</v>
      </c>
      <c r="B633" s="42">
        <f>IF(A633="","",VLOOKUP(A633,'[1]Admit dates'!A:G,7))</f>
        <v>40635</v>
      </c>
      <c r="C633" s="5" t="s">
        <v>599</v>
      </c>
      <c r="D633" s="5">
        <v>2.2000000000000002</v>
      </c>
      <c r="E633" s="5" t="s">
        <v>30</v>
      </c>
      <c r="F633" s="5" t="s">
        <v>15</v>
      </c>
      <c r="G633" s="5" t="s">
        <v>16</v>
      </c>
      <c r="H633" s="5">
        <v>45</v>
      </c>
      <c r="I633" s="5">
        <v>46</v>
      </c>
      <c r="J633" s="5" t="s">
        <v>30</v>
      </c>
      <c r="K633" s="5" t="s">
        <v>135</v>
      </c>
      <c r="L633" s="5" t="s">
        <v>136</v>
      </c>
      <c r="M633" s="5" t="s">
        <v>23</v>
      </c>
      <c r="O633" s="6" t="s">
        <v>23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1</v>
      </c>
      <c r="X633" s="6">
        <v>0</v>
      </c>
    </row>
    <row r="634" spans="1:24" s="6" customFormat="1">
      <c r="A634" s="5"/>
      <c r="B634" s="42" t="str">
        <f>IF(A634="","",VLOOKUP(A634,'[1]Admit dates'!A:G,7))</f>
        <v/>
      </c>
      <c r="C634" s="5"/>
      <c r="D634" s="5"/>
      <c r="E634" s="5"/>
      <c r="F634" s="5"/>
      <c r="G634" s="5"/>
      <c r="H634" s="5"/>
      <c r="I634" s="5"/>
      <c r="J634" s="5" t="s">
        <v>23</v>
      </c>
      <c r="K634" s="5" t="s">
        <v>138</v>
      </c>
      <c r="L634" s="5" t="s">
        <v>27</v>
      </c>
      <c r="M634" s="5" t="s">
        <v>23</v>
      </c>
    </row>
    <row r="635" spans="1:24" s="6" customFormat="1">
      <c r="A635" s="5"/>
      <c r="B635" s="42" t="str">
        <f>IF(A635="","",VLOOKUP(A635,'[1]Admit dates'!A:G,7))</f>
        <v/>
      </c>
      <c r="C635" s="5"/>
      <c r="D635" s="5"/>
      <c r="E635" s="5"/>
      <c r="F635" s="5"/>
      <c r="G635" s="5"/>
      <c r="H635" s="5"/>
      <c r="I635" s="5"/>
      <c r="J635" s="5"/>
      <c r="K635" s="5" t="s">
        <v>600</v>
      </c>
      <c r="L635" s="5" t="s">
        <v>25</v>
      </c>
      <c r="M635" s="5" t="s">
        <v>23</v>
      </c>
    </row>
    <row r="636" spans="1:24" s="6" customFormat="1">
      <c r="A636" s="5"/>
      <c r="B636" s="42" t="str">
        <f>IF(A636="","",VLOOKUP(A636,'[1]Admit dates'!A:G,7))</f>
        <v/>
      </c>
      <c r="C636" s="5"/>
      <c r="D636" s="5"/>
      <c r="E636" s="5"/>
      <c r="F636" s="5"/>
      <c r="G636" s="5"/>
      <c r="H636" s="5"/>
      <c r="I636" s="5"/>
      <c r="J636" s="5"/>
      <c r="K636" s="5" t="s">
        <v>38</v>
      </c>
      <c r="L636" s="5" t="s">
        <v>39</v>
      </c>
      <c r="M636" s="5" t="s">
        <v>40</v>
      </c>
    </row>
    <row r="637" spans="1:24" s="6" customFormat="1">
      <c r="A637" s="5" t="s">
        <v>601</v>
      </c>
      <c r="B637" s="42">
        <f>IF(A637="","",VLOOKUP(A637,'[1]Admit dates'!A:G,7))</f>
        <v>40243</v>
      </c>
      <c r="C637" s="5" t="s">
        <v>602</v>
      </c>
      <c r="D637" s="5">
        <v>0.6</v>
      </c>
      <c r="E637" s="5" t="s">
        <v>14</v>
      </c>
      <c r="F637" s="5" t="s">
        <v>15</v>
      </c>
      <c r="G637" s="5" t="s">
        <v>52</v>
      </c>
      <c r="H637" s="5">
        <v>30</v>
      </c>
      <c r="I637" s="5">
        <v>31</v>
      </c>
      <c r="J637" s="5" t="s">
        <v>37</v>
      </c>
      <c r="K637" s="5" t="s">
        <v>36</v>
      </c>
      <c r="L637" s="5" t="s">
        <v>19</v>
      </c>
      <c r="M637" s="5" t="s">
        <v>37</v>
      </c>
      <c r="O637" s="6" t="s">
        <v>37</v>
      </c>
      <c r="P637" s="6">
        <v>1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</row>
    <row r="638" spans="1:24" s="6" customFormat="1">
      <c r="A638" s="5" t="s">
        <v>603</v>
      </c>
      <c r="B638" s="42">
        <f>IF(A638="","",VLOOKUP(A638,'[1]Admit dates'!A:G,7))</f>
        <v>40257</v>
      </c>
      <c r="C638" s="5" t="s">
        <v>604</v>
      </c>
      <c r="D638" s="5">
        <v>0.9</v>
      </c>
      <c r="E638" s="5" t="s">
        <v>30</v>
      </c>
      <c r="F638" s="5" t="s">
        <v>15</v>
      </c>
      <c r="G638" s="5" t="s">
        <v>52</v>
      </c>
      <c r="H638" s="5">
        <v>24.5</v>
      </c>
      <c r="I638" s="5">
        <v>28</v>
      </c>
      <c r="J638" s="5" t="s">
        <v>30</v>
      </c>
      <c r="K638" s="5" t="s">
        <v>34</v>
      </c>
      <c r="L638" s="5" t="s">
        <v>32</v>
      </c>
      <c r="M638" s="5" t="s">
        <v>23</v>
      </c>
      <c r="O638" s="6" t="s">
        <v>37</v>
      </c>
      <c r="P638" s="6">
        <v>1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</row>
    <row r="639" spans="1:24" s="6" customFormat="1">
      <c r="A639" s="5" t="s">
        <v>605</v>
      </c>
      <c r="B639" s="42">
        <f>IF(A639="","",VLOOKUP(A639,'[1]Admit dates'!A:G,7))</f>
        <v>41000</v>
      </c>
      <c r="C639" s="5" t="s">
        <v>606</v>
      </c>
      <c r="D639" s="5">
        <v>1.5</v>
      </c>
      <c r="E639" s="5" t="s">
        <v>14</v>
      </c>
      <c r="F639" s="5" t="s">
        <v>15</v>
      </c>
      <c r="G639" s="5" t="s">
        <v>16</v>
      </c>
      <c r="H639" s="5">
        <v>35.5</v>
      </c>
      <c r="I639" s="5">
        <v>35</v>
      </c>
      <c r="J639" s="5" t="s">
        <v>37</v>
      </c>
      <c r="K639" s="5" t="s">
        <v>197</v>
      </c>
      <c r="L639" s="5" t="s">
        <v>261</v>
      </c>
      <c r="M639" s="5" t="s">
        <v>20</v>
      </c>
      <c r="O639" s="6" t="s">
        <v>1858</v>
      </c>
      <c r="P639" s="6">
        <v>1</v>
      </c>
      <c r="Q639" s="6">
        <v>0</v>
      </c>
      <c r="R639" s="6">
        <v>0</v>
      </c>
      <c r="S639" s="6">
        <v>0</v>
      </c>
      <c r="T639" s="6">
        <v>1</v>
      </c>
      <c r="U639" s="6">
        <v>0</v>
      </c>
      <c r="V639" s="6">
        <v>0</v>
      </c>
      <c r="W639" s="6">
        <v>0</v>
      </c>
      <c r="X639" s="6">
        <v>0</v>
      </c>
    </row>
    <row r="640" spans="1:24" s="6" customFormat="1">
      <c r="A640" s="5"/>
      <c r="B640" s="42" t="str">
        <f>IF(A640="","",VLOOKUP(A640,'[1]Admit dates'!A:G,7))</f>
        <v/>
      </c>
      <c r="C640" s="5"/>
      <c r="D640" s="5"/>
      <c r="E640" s="5"/>
      <c r="F640" s="5"/>
      <c r="G640" s="5"/>
      <c r="H640" s="5"/>
      <c r="I640" s="5"/>
      <c r="J640" s="5"/>
      <c r="K640" s="5" t="s">
        <v>31</v>
      </c>
      <c r="L640" s="5" t="s">
        <v>136</v>
      </c>
      <c r="M640" s="5" t="s">
        <v>286</v>
      </c>
    </row>
    <row r="641" spans="1:24" s="6" customFormat="1">
      <c r="A641" s="5"/>
      <c r="B641" s="42" t="str">
        <f>IF(A641="","",VLOOKUP(A641,'[1]Admit dates'!A:G,7))</f>
        <v/>
      </c>
      <c r="C641" s="5"/>
      <c r="D641" s="5"/>
      <c r="E641" s="5"/>
      <c r="F641" s="5"/>
      <c r="G641" s="5"/>
      <c r="H641" s="5"/>
      <c r="I641" s="5"/>
      <c r="J641" s="5"/>
      <c r="K641" s="5" t="s">
        <v>36</v>
      </c>
      <c r="L641" s="5" t="s">
        <v>19</v>
      </c>
      <c r="M641" s="5" t="s">
        <v>37</v>
      </c>
    </row>
    <row r="642" spans="1:24" s="6" customFormat="1">
      <c r="A642" s="5" t="s">
        <v>607</v>
      </c>
      <c r="B642" s="42">
        <f>IF(A642="","",VLOOKUP(A642,'[1]Admit dates'!A:G,7))</f>
        <v>41013</v>
      </c>
      <c r="C642" s="5" t="s">
        <v>608</v>
      </c>
      <c r="D642" s="5">
        <v>0.9</v>
      </c>
      <c r="E642" s="5" t="s">
        <v>30</v>
      </c>
      <c r="F642" s="5" t="s">
        <v>15</v>
      </c>
      <c r="G642" s="5" t="s">
        <v>52</v>
      </c>
      <c r="H642" s="5">
        <v>37.5</v>
      </c>
      <c r="I642" s="5">
        <v>37.5</v>
      </c>
      <c r="J642" s="5" t="s">
        <v>30</v>
      </c>
      <c r="K642" s="5" t="s">
        <v>114</v>
      </c>
      <c r="L642" s="5" t="s">
        <v>609</v>
      </c>
      <c r="M642" s="5" t="s">
        <v>23</v>
      </c>
      <c r="O642" s="6" t="s">
        <v>37</v>
      </c>
      <c r="P642" s="6">
        <v>1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</row>
    <row r="643" spans="1:24" s="6" customFormat="1">
      <c r="A643" s="5"/>
      <c r="B643" s="42" t="str">
        <f>IF(A643="","",VLOOKUP(A643,'[1]Admit dates'!A:G,7))</f>
        <v/>
      </c>
      <c r="C643" s="5"/>
      <c r="D643" s="5"/>
      <c r="E643" s="5"/>
      <c r="F643" s="5"/>
      <c r="G643" s="5"/>
      <c r="H643" s="5"/>
      <c r="I643" s="5"/>
      <c r="J643" s="5" t="s">
        <v>37</v>
      </c>
      <c r="K643" s="5" t="s">
        <v>36</v>
      </c>
      <c r="L643" s="5" t="s">
        <v>19</v>
      </c>
      <c r="M643" s="5" t="s">
        <v>37</v>
      </c>
    </row>
    <row r="644" spans="1:24" s="6" customFormat="1">
      <c r="A644" s="5" t="s">
        <v>610</v>
      </c>
      <c r="B644" s="42">
        <f>IF(A644="","",VLOOKUP(A644,'[1]Admit dates'!A:G,7))</f>
        <v>41030</v>
      </c>
      <c r="C644" s="5" t="s">
        <v>611</v>
      </c>
      <c r="D644" s="5">
        <v>2</v>
      </c>
      <c r="E644" s="5" t="s">
        <v>30</v>
      </c>
      <c r="F644" s="5" t="s">
        <v>15</v>
      </c>
      <c r="G644" s="5" t="s">
        <v>52</v>
      </c>
      <c r="H644" s="5">
        <v>40</v>
      </c>
      <c r="I644" s="5">
        <v>49.5</v>
      </c>
      <c r="J644" s="5" t="s">
        <v>30</v>
      </c>
      <c r="K644" s="5" t="s">
        <v>197</v>
      </c>
      <c r="L644" s="5" t="s">
        <v>43</v>
      </c>
      <c r="M644" s="5" t="s">
        <v>23</v>
      </c>
      <c r="O644" s="6" t="s">
        <v>43</v>
      </c>
      <c r="P644" s="6">
        <v>0</v>
      </c>
      <c r="Q644" s="6">
        <v>1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</row>
    <row r="645" spans="1:24" s="6" customFormat="1">
      <c r="A645" s="5"/>
      <c r="B645" s="42" t="str">
        <f>IF(A645="","",VLOOKUP(A645,'[1]Admit dates'!A:G,7))</f>
        <v/>
      </c>
      <c r="C645" s="5"/>
      <c r="D645" s="5"/>
      <c r="E645" s="5"/>
      <c r="F645" s="5"/>
      <c r="G645" s="5"/>
      <c r="H645" s="5"/>
      <c r="I645" s="5"/>
      <c r="J645" s="5" t="s">
        <v>43</v>
      </c>
      <c r="K645" s="5" t="s">
        <v>612</v>
      </c>
      <c r="L645" s="5" t="s">
        <v>198</v>
      </c>
      <c r="M645" s="5" t="s">
        <v>43</v>
      </c>
    </row>
    <row r="646" spans="1:24" s="6" customFormat="1">
      <c r="A646" s="5"/>
      <c r="B646" s="42" t="str">
        <f>IF(A646="","",VLOOKUP(A646,'[1]Admit dates'!A:G,7))</f>
        <v/>
      </c>
      <c r="C646" s="5"/>
      <c r="D646" s="5"/>
      <c r="E646" s="5"/>
      <c r="F646" s="5"/>
      <c r="G646" s="5"/>
      <c r="H646" s="5"/>
      <c r="I646" s="5"/>
      <c r="J646" s="5"/>
      <c r="K646" s="5" t="s">
        <v>69</v>
      </c>
      <c r="L646" s="5" t="s">
        <v>62</v>
      </c>
      <c r="M646" s="5" t="s">
        <v>43</v>
      </c>
    </row>
    <row r="647" spans="1:24" s="6" customFormat="1">
      <c r="A647" s="5"/>
      <c r="B647" s="42" t="str">
        <f>IF(A647="","",VLOOKUP(A647,'[1]Admit dates'!A:G,7))</f>
        <v/>
      </c>
      <c r="C647" s="5"/>
      <c r="D647" s="5"/>
      <c r="E647" s="5"/>
      <c r="F647" s="5"/>
      <c r="G647" s="5"/>
      <c r="H647" s="5"/>
      <c r="I647" s="5"/>
      <c r="J647" s="5"/>
      <c r="K647" s="5" t="s">
        <v>38</v>
      </c>
      <c r="L647" s="5" t="s">
        <v>39</v>
      </c>
      <c r="M647" s="5" t="s">
        <v>40</v>
      </c>
    </row>
    <row r="648" spans="1:24" s="6" customFormat="1">
      <c r="A648" s="5" t="s">
        <v>613</v>
      </c>
      <c r="B648" s="42">
        <f>IF(A648="","",VLOOKUP(A648,'[1]Admit dates'!A:G,7))</f>
        <v>41014</v>
      </c>
      <c r="C648" s="5" t="s">
        <v>614</v>
      </c>
      <c r="D648" s="5">
        <v>1.2</v>
      </c>
      <c r="E648" s="5" t="s">
        <v>14</v>
      </c>
      <c r="F648" s="5" t="s">
        <v>15</v>
      </c>
      <c r="G648" s="5" t="s">
        <v>52</v>
      </c>
      <c r="H648" s="5">
        <v>37.5</v>
      </c>
      <c r="I648" s="5">
        <v>35</v>
      </c>
      <c r="J648" s="5" t="s">
        <v>53</v>
      </c>
      <c r="K648" s="5" t="s">
        <v>31</v>
      </c>
      <c r="L648" s="5" t="s">
        <v>22</v>
      </c>
      <c r="M648" s="5" t="s">
        <v>57</v>
      </c>
      <c r="O648" s="6" t="s">
        <v>53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1</v>
      </c>
      <c r="W648" s="6">
        <v>0</v>
      </c>
      <c r="X648" s="6">
        <v>0</v>
      </c>
    </row>
    <row r="649" spans="1:24" s="6" customFormat="1">
      <c r="A649" s="5"/>
      <c r="B649" s="42" t="str">
        <f>IF(A649="","",VLOOKUP(A649,'[1]Admit dates'!A:G,7))</f>
        <v/>
      </c>
      <c r="C649" s="5"/>
      <c r="D649" s="5"/>
      <c r="E649" s="5"/>
      <c r="F649" s="5"/>
      <c r="G649" s="5"/>
      <c r="H649" s="5"/>
      <c r="I649" s="5"/>
      <c r="J649" s="5" t="s">
        <v>76</v>
      </c>
      <c r="K649" s="5" t="s">
        <v>34</v>
      </c>
      <c r="L649" s="5" t="s">
        <v>22</v>
      </c>
      <c r="M649" s="5" t="s">
        <v>57</v>
      </c>
    </row>
    <row r="650" spans="1:24" s="6" customFormat="1">
      <c r="A650" s="5"/>
      <c r="B650" s="42" t="str">
        <f>IF(A650="","",VLOOKUP(A650,'[1]Admit dates'!A:G,7))</f>
        <v/>
      </c>
      <c r="C650" s="5"/>
      <c r="D650" s="5"/>
      <c r="E650" s="5"/>
      <c r="F650" s="5"/>
      <c r="G650" s="5"/>
      <c r="H650" s="5"/>
      <c r="I650" s="5"/>
      <c r="J650" s="5"/>
      <c r="K650" s="5" t="s">
        <v>174</v>
      </c>
      <c r="L650" s="5" t="s">
        <v>254</v>
      </c>
      <c r="M650" s="5" t="s">
        <v>76</v>
      </c>
    </row>
    <row r="651" spans="1:24" s="6" customFormat="1">
      <c r="A651" s="5"/>
      <c r="B651" s="42" t="str">
        <f>IF(A651="","",VLOOKUP(A651,'[1]Admit dates'!A:G,7))</f>
        <v/>
      </c>
      <c r="C651" s="5"/>
      <c r="D651" s="5"/>
      <c r="E651" s="5"/>
      <c r="F651" s="5"/>
      <c r="G651" s="5"/>
      <c r="H651" s="5"/>
      <c r="I651" s="5"/>
      <c r="J651" s="5"/>
      <c r="K651" s="5" t="s">
        <v>58</v>
      </c>
      <c r="L651" s="5" t="s">
        <v>25</v>
      </c>
      <c r="M651" s="5" t="s">
        <v>57</v>
      </c>
    </row>
    <row r="652" spans="1:24" s="6" customFormat="1">
      <c r="A652" s="5" t="s">
        <v>615</v>
      </c>
      <c r="B652" s="42">
        <f>IF(A652="","",VLOOKUP(A652,'[1]Admit dates'!A:G,7))</f>
        <v>40761</v>
      </c>
      <c r="C652" s="5" t="s">
        <v>66</v>
      </c>
      <c r="D652" s="5">
        <v>1</v>
      </c>
      <c r="E652" s="5" t="s">
        <v>66</v>
      </c>
      <c r="F652" s="5" t="s">
        <v>107</v>
      </c>
      <c r="G652" s="5" t="s">
        <v>16</v>
      </c>
      <c r="H652" s="5"/>
      <c r="I652" s="5">
        <v>53.5</v>
      </c>
      <c r="J652" s="5" t="s">
        <v>53</v>
      </c>
      <c r="K652" s="5" t="s">
        <v>31</v>
      </c>
      <c r="L652" s="5" t="s">
        <v>25</v>
      </c>
      <c r="M652" s="5" t="s">
        <v>57</v>
      </c>
      <c r="O652" s="6" t="s">
        <v>53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1</v>
      </c>
      <c r="W652" s="6">
        <v>0</v>
      </c>
      <c r="X652" s="6">
        <v>0</v>
      </c>
    </row>
    <row r="653" spans="1:24" s="6" customFormat="1">
      <c r="A653" s="5"/>
      <c r="B653" s="42" t="str">
        <f>IF(A653="","",VLOOKUP(A653,'[1]Admit dates'!A:G,7))</f>
        <v/>
      </c>
      <c r="C653" s="5"/>
      <c r="D653" s="5"/>
      <c r="E653" s="5"/>
      <c r="F653" s="5"/>
      <c r="G653" s="5"/>
      <c r="H653" s="5"/>
      <c r="I653" s="5"/>
      <c r="J653" s="5"/>
      <c r="K653" s="5" t="s">
        <v>58</v>
      </c>
      <c r="L653" s="5" t="s">
        <v>25</v>
      </c>
      <c r="M653" s="5" t="s">
        <v>57</v>
      </c>
    </row>
    <row r="654" spans="1:24" s="6" customFormat="1">
      <c r="A654" s="5" t="s">
        <v>616</v>
      </c>
      <c r="B654" s="42">
        <f>IF(A654="","",VLOOKUP(A654,'[1]Admit dates'!A:G,7))</f>
        <v>40748</v>
      </c>
      <c r="C654" s="5" t="s">
        <v>617</v>
      </c>
      <c r="D654" s="5">
        <v>0.8</v>
      </c>
      <c r="E654" s="5" t="s">
        <v>30</v>
      </c>
      <c r="F654" s="5" t="s">
        <v>15</v>
      </c>
      <c r="G654" s="5" t="s">
        <v>16</v>
      </c>
      <c r="H654" s="5">
        <v>54.5</v>
      </c>
      <c r="I654" s="5">
        <v>54.5</v>
      </c>
      <c r="J654" s="5" t="s">
        <v>30</v>
      </c>
      <c r="K654" s="5" t="s">
        <v>58</v>
      </c>
      <c r="L654" s="5" t="s">
        <v>25</v>
      </c>
      <c r="M654" s="5" t="s">
        <v>57</v>
      </c>
      <c r="O654" s="6" t="s">
        <v>53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1</v>
      </c>
      <c r="W654" s="6">
        <v>0</v>
      </c>
      <c r="X654" s="6">
        <v>0</v>
      </c>
    </row>
    <row r="655" spans="1:24" s="6" customFormat="1">
      <c r="A655" s="5"/>
      <c r="B655" s="42" t="str">
        <f>IF(A655="","",VLOOKUP(A655,'[1]Admit dates'!A:G,7))</f>
        <v/>
      </c>
      <c r="C655" s="5"/>
      <c r="D655" s="5"/>
      <c r="E655" s="5"/>
      <c r="F655" s="5"/>
      <c r="G655" s="5"/>
      <c r="H655" s="5"/>
      <c r="I655" s="5"/>
      <c r="J655" s="5" t="s">
        <v>53</v>
      </c>
      <c r="K655" s="5"/>
      <c r="L655" s="5"/>
      <c r="M655" s="5"/>
    </row>
    <row r="656" spans="1:24" s="6" customFormat="1">
      <c r="A656" s="5" t="s">
        <v>618</v>
      </c>
      <c r="B656" s="42">
        <f>IF(A656="","",VLOOKUP(A656,'[1]Admit dates'!A:G,7))</f>
        <v>40643</v>
      </c>
      <c r="C656" s="5" t="s">
        <v>619</v>
      </c>
      <c r="D656" s="5">
        <v>0.7</v>
      </c>
      <c r="E656" s="5" t="s">
        <v>14</v>
      </c>
      <c r="F656" s="5" t="s">
        <v>15</v>
      </c>
      <c r="G656" s="5" t="s">
        <v>52</v>
      </c>
      <c r="H656" s="5">
        <v>35.5</v>
      </c>
      <c r="I656" s="5">
        <v>31.5</v>
      </c>
      <c r="J656" s="5" t="s">
        <v>241</v>
      </c>
      <c r="K656" s="5" t="s">
        <v>38</v>
      </c>
      <c r="L656" s="5" t="s">
        <v>49</v>
      </c>
      <c r="M656" s="5" t="s">
        <v>63</v>
      </c>
      <c r="O656" s="6" t="s">
        <v>63</v>
      </c>
      <c r="P656" s="6">
        <v>1</v>
      </c>
      <c r="Q656" s="6">
        <v>0</v>
      </c>
      <c r="R656" s="6">
        <v>1</v>
      </c>
      <c r="S656" s="6">
        <v>1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</row>
    <row r="657" spans="1:24" s="6" customFormat="1">
      <c r="A657" s="5"/>
      <c r="B657" s="42" t="str">
        <f>IF(A657="","",VLOOKUP(A657,'[1]Admit dates'!A:G,7))</f>
        <v/>
      </c>
      <c r="C657" s="5"/>
      <c r="D657" s="5"/>
      <c r="E657" s="5"/>
      <c r="F657" s="5"/>
      <c r="G657" s="5"/>
      <c r="H657" s="5"/>
      <c r="I657" s="5"/>
      <c r="J657" s="5" t="s">
        <v>371</v>
      </c>
      <c r="K657" s="5" t="s">
        <v>36</v>
      </c>
      <c r="L657" s="5" t="s">
        <v>19</v>
      </c>
      <c r="M657" s="5" t="s">
        <v>37</v>
      </c>
    </row>
    <row r="658" spans="1:24" s="6" customFormat="1">
      <c r="A658" s="5"/>
      <c r="B658" s="42" t="str">
        <f>IF(A658="","",VLOOKUP(A658,'[1]Admit dates'!A:G,7))</f>
        <v/>
      </c>
      <c r="C658" s="5"/>
      <c r="D658" s="5"/>
      <c r="E658" s="5"/>
      <c r="F658" s="5"/>
      <c r="G658" s="5"/>
      <c r="H658" s="5"/>
      <c r="I658" s="5"/>
      <c r="J658" s="5"/>
      <c r="K658" s="5" t="s">
        <v>38</v>
      </c>
      <c r="L658" s="5" t="s">
        <v>39</v>
      </c>
      <c r="M658" s="5" t="s">
        <v>40</v>
      </c>
    </row>
    <row r="659" spans="1:24" s="6" customFormat="1">
      <c r="A659" s="5"/>
      <c r="B659" s="42" t="str">
        <f>IF(A659="","",VLOOKUP(A659,'[1]Admit dates'!A:G,7))</f>
        <v/>
      </c>
      <c r="C659" s="5"/>
      <c r="D659" s="5"/>
      <c r="E659" s="5"/>
      <c r="F659" s="5"/>
      <c r="G659" s="5"/>
      <c r="H659" s="5"/>
      <c r="I659" s="5"/>
      <c r="J659" s="5"/>
      <c r="K659" s="5" t="s">
        <v>111</v>
      </c>
      <c r="L659" s="5" t="s">
        <v>25</v>
      </c>
      <c r="M659" s="5" t="s">
        <v>23</v>
      </c>
    </row>
    <row r="660" spans="1:24" s="6" customFormat="1">
      <c r="A660" s="5"/>
      <c r="B660" s="42" t="str">
        <f>IF(A660="","",VLOOKUP(A660,'[1]Admit dates'!A:G,7))</f>
        <v/>
      </c>
      <c r="C660" s="5"/>
      <c r="D660" s="5"/>
      <c r="E660" s="5"/>
      <c r="F660" s="5"/>
      <c r="G660" s="5"/>
      <c r="H660" s="5"/>
      <c r="I660" s="5"/>
      <c r="J660" s="5"/>
      <c r="K660" s="5" t="s">
        <v>31</v>
      </c>
      <c r="L660" s="5" t="s">
        <v>22</v>
      </c>
      <c r="M660" s="5" t="s">
        <v>23</v>
      </c>
    </row>
    <row r="661" spans="1:24" s="6" customFormat="1">
      <c r="A661" s="5"/>
      <c r="B661" s="42" t="str">
        <f>IF(A661="","",VLOOKUP(A661,'[1]Admit dates'!A:G,7))</f>
        <v/>
      </c>
      <c r="C661" s="5"/>
      <c r="D661" s="5"/>
      <c r="E661" s="5"/>
      <c r="F661" s="5"/>
      <c r="G661" s="5"/>
      <c r="H661" s="5"/>
      <c r="I661" s="5"/>
      <c r="J661" s="5"/>
      <c r="K661" s="5" t="s">
        <v>138</v>
      </c>
      <c r="L661" s="5" t="s">
        <v>25</v>
      </c>
      <c r="M661" s="5" t="s">
        <v>243</v>
      </c>
    </row>
    <row r="662" spans="1:24" s="6" customFormat="1">
      <c r="A662" s="5"/>
      <c r="B662" s="42" t="str">
        <f>IF(A662="","",VLOOKUP(A662,'[1]Admit dates'!A:G,7))</f>
        <v/>
      </c>
      <c r="C662" s="5"/>
      <c r="D662" s="5"/>
      <c r="E662" s="5"/>
      <c r="F662" s="5"/>
      <c r="G662" s="5"/>
      <c r="H662" s="5"/>
      <c r="I662" s="5"/>
      <c r="J662" s="5"/>
      <c r="K662" s="5" t="s">
        <v>58</v>
      </c>
      <c r="L662" s="5" t="s">
        <v>194</v>
      </c>
      <c r="M662" s="5" t="s">
        <v>23</v>
      </c>
    </row>
    <row r="663" spans="1:24" s="6" customFormat="1">
      <c r="A663" s="5" t="s">
        <v>620</v>
      </c>
      <c r="B663" s="42">
        <f>IF(A663="","",VLOOKUP(A663,'[1]Admit dates'!A:G,7))</f>
        <v>40686</v>
      </c>
      <c r="C663" s="5" t="s">
        <v>621</v>
      </c>
      <c r="D663" s="5">
        <v>1</v>
      </c>
      <c r="E663" s="5" t="s">
        <v>30</v>
      </c>
      <c r="F663" s="5" t="s">
        <v>15</v>
      </c>
      <c r="G663" s="5" t="s">
        <v>16</v>
      </c>
      <c r="H663" s="5">
        <v>45</v>
      </c>
      <c r="I663" s="5">
        <v>45</v>
      </c>
      <c r="J663" s="5" t="s">
        <v>30</v>
      </c>
      <c r="K663" s="5" t="s">
        <v>622</v>
      </c>
      <c r="L663" s="5" t="s">
        <v>261</v>
      </c>
      <c r="M663" s="5" t="s">
        <v>20</v>
      </c>
      <c r="O663" s="6" t="s">
        <v>1858</v>
      </c>
      <c r="P663" s="6">
        <v>0</v>
      </c>
      <c r="Q663" s="6">
        <v>0</v>
      </c>
      <c r="R663" s="6">
        <v>0</v>
      </c>
      <c r="S663" s="6">
        <v>0</v>
      </c>
      <c r="T663" s="6">
        <v>1</v>
      </c>
      <c r="U663" s="6">
        <v>0</v>
      </c>
      <c r="V663" s="6">
        <v>0</v>
      </c>
      <c r="W663" s="6">
        <v>0</v>
      </c>
      <c r="X663" s="6">
        <v>0</v>
      </c>
    </row>
    <row r="664" spans="1:24" s="6" customFormat="1">
      <c r="A664" s="5"/>
      <c r="B664" s="42" t="str">
        <f>IF(A664="","",VLOOKUP(A664,'[1]Admit dates'!A:G,7))</f>
        <v/>
      </c>
      <c r="C664" s="5"/>
      <c r="D664" s="5"/>
      <c r="E664" s="5"/>
      <c r="F664" s="5"/>
      <c r="G664" s="5"/>
      <c r="H664" s="5"/>
      <c r="I664" s="5"/>
      <c r="J664" s="5" t="s">
        <v>20</v>
      </c>
      <c r="K664" s="5" t="s">
        <v>234</v>
      </c>
      <c r="L664" s="5" t="s">
        <v>261</v>
      </c>
      <c r="M664" s="5" t="s">
        <v>20</v>
      </c>
    </row>
    <row r="665" spans="1:24" s="6" customFormat="1">
      <c r="A665" s="5" t="s">
        <v>623</v>
      </c>
      <c r="B665" s="42">
        <f>IF(A665="","",VLOOKUP(A665,'[1]Admit dates'!A:G,7))</f>
        <v>40609</v>
      </c>
      <c r="C665" s="5" t="s">
        <v>624</v>
      </c>
      <c r="D665" s="5">
        <v>0.3</v>
      </c>
      <c r="E665" s="5" t="s">
        <v>14</v>
      </c>
      <c r="F665" s="5" t="s">
        <v>15</v>
      </c>
      <c r="G665" s="5" t="s">
        <v>52</v>
      </c>
      <c r="H665" s="5">
        <v>31.5</v>
      </c>
      <c r="I665" s="5">
        <v>29.5</v>
      </c>
      <c r="J665" s="5" t="s">
        <v>37</v>
      </c>
      <c r="K665" s="5" t="s">
        <v>401</v>
      </c>
      <c r="L665" s="5" t="s">
        <v>112</v>
      </c>
      <c r="M665" s="5" t="s">
        <v>119</v>
      </c>
      <c r="O665" s="6" t="s">
        <v>37</v>
      </c>
      <c r="P665" s="6">
        <v>1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</row>
    <row r="666" spans="1:24" s="6" customFormat="1">
      <c r="A666" s="5"/>
      <c r="B666" s="42" t="str">
        <f>IF(A666="","",VLOOKUP(A666,'[1]Admit dates'!A:G,7))</f>
        <v/>
      </c>
      <c r="C666" s="5"/>
      <c r="D666" s="5"/>
      <c r="E666" s="5"/>
      <c r="F666" s="5"/>
      <c r="G666" s="5"/>
      <c r="H666" s="5"/>
      <c r="I666" s="5"/>
      <c r="J666" s="5"/>
      <c r="K666" s="5" t="s">
        <v>36</v>
      </c>
      <c r="L666" s="5" t="s">
        <v>19</v>
      </c>
      <c r="M666" s="5" t="s">
        <v>37</v>
      </c>
    </row>
    <row r="667" spans="1:24" s="6" customFormat="1">
      <c r="A667" s="5" t="s">
        <v>625</v>
      </c>
      <c r="B667" s="42">
        <f>IF(A667="","",VLOOKUP(A667,'[1]Admit dates'!A:G,7))</f>
        <v>40907</v>
      </c>
      <c r="C667" s="5" t="s">
        <v>525</v>
      </c>
      <c r="D667" s="5">
        <v>1.1000000000000001</v>
      </c>
      <c r="E667" s="5" t="s">
        <v>526</v>
      </c>
      <c r="F667" s="5" t="s">
        <v>142</v>
      </c>
      <c r="G667" s="5" t="s">
        <v>16</v>
      </c>
      <c r="H667" s="5"/>
      <c r="I667" s="5"/>
      <c r="J667" s="5" t="s">
        <v>23</v>
      </c>
      <c r="K667" s="5"/>
      <c r="L667" s="5"/>
      <c r="M667" s="5"/>
      <c r="O667" s="6" t="s">
        <v>23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1</v>
      </c>
      <c r="X667" s="6">
        <v>0</v>
      </c>
    </row>
    <row r="668" spans="1:24" s="6" customFormat="1">
      <c r="A668" s="5" t="s">
        <v>626</v>
      </c>
      <c r="B668" s="42">
        <f>IF(A668="","",VLOOKUP(A668,'[1]Admit dates'!A:G,7))</f>
        <v>40619</v>
      </c>
      <c r="C668" s="5" t="s">
        <v>627</v>
      </c>
      <c r="D668" s="5">
        <v>0.7</v>
      </c>
      <c r="E668" s="5" t="s">
        <v>14</v>
      </c>
      <c r="F668" s="5" t="s">
        <v>15</v>
      </c>
      <c r="G668" s="5" t="s">
        <v>16</v>
      </c>
      <c r="H668" s="5">
        <v>40</v>
      </c>
      <c r="I668" s="5">
        <v>30.5</v>
      </c>
      <c r="J668" s="5" t="s">
        <v>37</v>
      </c>
      <c r="K668" s="5" t="s">
        <v>36</v>
      </c>
      <c r="L668" s="5" t="s">
        <v>19</v>
      </c>
      <c r="M668" s="5" t="s">
        <v>37</v>
      </c>
      <c r="O668" s="6" t="s">
        <v>37</v>
      </c>
      <c r="P668" s="6">
        <v>1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</row>
    <row r="669" spans="1:24" s="6" customFormat="1">
      <c r="A669" s="5" t="s">
        <v>628</v>
      </c>
      <c r="B669" s="42">
        <f>IF(A669="","",VLOOKUP(A669,'[1]Admit dates'!A:G,7))</f>
        <v>40608</v>
      </c>
      <c r="C669" s="5" t="s">
        <v>629</v>
      </c>
      <c r="D669" s="5">
        <v>0.6</v>
      </c>
      <c r="E669" s="5" t="s">
        <v>30</v>
      </c>
      <c r="F669" s="5" t="s">
        <v>15</v>
      </c>
      <c r="G669" s="5" t="s">
        <v>52</v>
      </c>
      <c r="H669" s="5">
        <v>40</v>
      </c>
      <c r="I669" s="5">
        <v>40.5</v>
      </c>
      <c r="J669" s="5" t="s">
        <v>30</v>
      </c>
      <c r="K669" s="5" t="s">
        <v>36</v>
      </c>
      <c r="L669" s="5" t="s">
        <v>19</v>
      </c>
      <c r="M669" s="5" t="s">
        <v>37</v>
      </c>
      <c r="O669" s="6" t="s">
        <v>37</v>
      </c>
      <c r="P669" s="6">
        <v>1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</row>
    <row r="670" spans="1:24" s="6" customFormat="1">
      <c r="A670" s="5"/>
      <c r="B670" s="42" t="str">
        <f>IF(A670="","",VLOOKUP(A670,'[1]Admit dates'!A:G,7))</f>
        <v/>
      </c>
      <c r="C670" s="5"/>
      <c r="D670" s="5"/>
      <c r="E670" s="5"/>
      <c r="F670" s="5"/>
      <c r="G670" s="5"/>
      <c r="H670" s="5"/>
      <c r="I670" s="5"/>
      <c r="J670" s="5" t="s">
        <v>37</v>
      </c>
      <c r="K670" s="5"/>
      <c r="L670" s="5"/>
      <c r="M670" s="5"/>
    </row>
    <row r="671" spans="1:24" s="6" customFormat="1">
      <c r="A671" s="5" t="s">
        <v>630</v>
      </c>
      <c r="B671" s="42">
        <f>IF(A671="","",VLOOKUP(A671,'[1]Admit dates'!A:G,7))</f>
        <v>40568</v>
      </c>
      <c r="C671" s="5" t="s">
        <v>631</v>
      </c>
      <c r="D671" s="5">
        <v>1.4</v>
      </c>
      <c r="E671" s="5" t="s">
        <v>30</v>
      </c>
      <c r="F671" s="5" t="s">
        <v>15</v>
      </c>
      <c r="G671" s="5" t="s">
        <v>16</v>
      </c>
      <c r="H671" s="5">
        <v>33.5</v>
      </c>
      <c r="I671" s="5">
        <v>35.5</v>
      </c>
      <c r="J671" s="5" t="s">
        <v>30</v>
      </c>
      <c r="K671" s="5" t="s">
        <v>36</v>
      </c>
      <c r="L671" s="5" t="s">
        <v>19</v>
      </c>
      <c r="M671" s="5" t="s">
        <v>37</v>
      </c>
      <c r="O671" s="6" t="s">
        <v>37</v>
      </c>
      <c r="P671" s="6">
        <v>1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</row>
    <row r="672" spans="1:24" s="6" customFormat="1">
      <c r="A672" s="5" t="s">
        <v>632</v>
      </c>
      <c r="B672" s="42">
        <f>IF(A672="","",VLOOKUP(A672,'[1]Admit dates'!A:G,7))</f>
        <v>40912</v>
      </c>
      <c r="C672" s="5" t="s">
        <v>525</v>
      </c>
      <c r="D672" s="5"/>
      <c r="E672" s="5" t="s">
        <v>526</v>
      </c>
      <c r="F672" s="5" t="s">
        <v>142</v>
      </c>
      <c r="G672" s="5" t="s">
        <v>16</v>
      </c>
      <c r="H672" s="5"/>
      <c r="I672" s="5"/>
      <c r="J672" s="5" t="s">
        <v>23</v>
      </c>
      <c r="K672" s="5"/>
      <c r="L672" s="5"/>
      <c r="M672" s="5"/>
      <c r="O672" s="6" t="s">
        <v>23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1</v>
      </c>
      <c r="X672" s="6">
        <v>0</v>
      </c>
    </row>
    <row r="673" spans="1:24" s="6" customFormat="1">
      <c r="A673" s="5" t="s">
        <v>633</v>
      </c>
      <c r="B673" s="42">
        <f>IF(A673="","",VLOOKUP(A673,'[1]Admit dates'!A:G,7))</f>
        <v>40661</v>
      </c>
      <c r="C673" s="5" t="s">
        <v>634</v>
      </c>
      <c r="D673" s="5">
        <v>0.9</v>
      </c>
      <c r="E673" s="5" t="s">
        <v>14</v>
      </c>
      <c r="F673" s="5" t="s">
        <v>15</v>
      </c>
      <c r="G673" s="5" t="s">
        <v>16</v>
      </c>
      <c r="H673" s="5">
        <v>29.5</v>
      </c>
      <c r="I673" s="5">
        <v>56.5</v>
      </c>
      <c r="J673" s="5" t="s">
        <v>303</v>
      </c>
      <c r="K673" s="5" t="s">
        <v>34</v>
      </c>
      <c r="L673" s="5" t="s">
        <v>19</v>
      </c>
      <c r="M673" s="5" t="s">
        <v>20</v>
      </c>
      <c r="O673" s="6" t="s">
        <v>1858</v>
      </c>
      <c r="P673" s="6">
        <v>0</v>
      </c>
      <c r="Q673" s="6">
        <v>0</v>
      </c>
      <c r="R673" s="6">
        <v>0</v>
      </c>
      <c r="S673" s="6">
        <v>0</v>
      </c>
      <c r="T673" s="6">
        <v>1</v>
      </c>
      <c r="U673" s="6">
        <v>0</v>
      </c>
      <c r="V673" s="6">
        <v>0</v>
      </c>
      <c r="W673" s="6">
        <v>0</v>
      </c>
      <c r="X673" s="6">
        <v>0</v>
      </c>
    </row>
    <row r="674" spans="1:24" s="6" customFormat="1">
      <c r="A674" s="5"/>
      <c r="B674" s="42" t="str">
        <f>IF(A674="","",VLOOKUP(A674,'[1]Admit dates'!A:G,7))</f>
        <v/>
      </c>
      <c r="C674" s="5"/>
      <c r="D674" s="5"/>
      <c r="E674" s="5"/>
      <c r="F674" s="5"/>
      <c r="G674" s="5"/>
      <c r="H674" s="5"/>
      <c r="I674" s="5"/>
      <c r="J674" s="5"/>
      <c r="K674" s="5" t="s">
        <v>242</v>
      </c>
      <c r="L674" s="5" t="s">
        <v>22</v>
      </c>
      <c r="M674" s="5" t="s">
        <v>23</v>
      </c>
    </row>
    <row r="675" spans="1:24" s="6" customFormat="1">
      <c r="A675" s="5"/>
      <c r="B675" s="42" t="str">
        <f>IF(A675="","",VLOOKUP(A675,'[1]Admit dates'!A:G,7))</f>
        <v/>
      </c>
      <c r="C675" s="5"/>
      <c r="D675" s="5"/>
      <c r="E675" s="5"/>
      <c r="F675" s="5"/>
      <c r="G675" s="5"/>
      <c r="H675" s="5"/>
      <c r="I675" s="5"/>
      <c r="J675" s="5"/>
      <c r="K675" s="5" t="s">
        <v>38</v>
      </c>
      <c r="L675" s="5" t="s">
        <v>39</v>
      </c>
      <c r="M675" s="5" t="s">
        <v>40</v>
      </c>
    </row>
    <row r="676" spans="1:24" s="6" customFormat="1">
      <c r="A676" s="5" t="s">
        <v>635</v>
      </c>
      <c r="B676" s="42">
        <f>IF(A676="","",VLOOKUP(A676,'[1]Admit dates'!A:G,7))</f>
        <v>40628</v>
      </c>
      <c r="C676" s="5" t="s">
        <v>636</v>
      </c>
      <c r="D676" s="5">
        <v>0.5</v>
      </c>
      <c r="E676" s="5" t="s">
        <v>30</v>
      </c>
      <c r="F676" s="5" t="s">
        <v>15</v>
      </c>
      <c r="G676" s="5" t="s">
        <v>52</v>
      </c>
      <c r="H676" s="5">
        <v>36</v>
      </c>
      <c r="I676" s="5">
        <v>32.5</v>
      </c>
      <c r="J676" s="5" t="s">
        <v>30</v>
      </c>
      <c r="K676" s="5" t="s">
        <v>36</v>
      </c>
      <c r="L676" s="5" t="s">
        <v>19</v>
      </c>
      <c r="M676" s="5" t="s">
        <v>37</v>
      </c>
      <c r="O676" s="6" t="s">
        <v>37</v>
      </c>
      <c r="P676" s="6">
        <v>1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</row>
    <row r="677" spans="1:24" s="6" customFormat="1">
      <c r="A677" s="5"/>
      <c r="B677" s="42" t="str">
        <f>IF(A677="","",VLOOKUP(A677,'[1]Admit dates'!A:G,7))</f>
        <v/>
      </c>
      <c r="C677" s="5"/>
      <c r="D677" s="5"/>
      <c r="E677" s="5"/>
      <c r="F677" s="5"/>
      <c r="G677" s="5"/>
      <c r="H677" s="5"/>
      <c r="I677" s="5"/>
      <c r="J677" s="5" t="s">
        <v>37</v>
      </c>
      <c r="K677" s="5"/>
      <c r="L677" s="5"/>
      <c r="M677" s="5"/>
    </row>
    <row r="678" spans="1:24" s="6" customFormat="1">
      <c r="A678" s="5" t="s">
        <v>637</v>
      </c>
      <c r="B678" s="42">
        <f>IF(A678="","",VLOOKUP(A678,'[1]Admit dates'!A:G,7))</f>
        <v>40615</v>
      </c>
      <c r="C678" s="5" t="s">
        <v>638</v>
      </c>
      <c r="D678" s="5">
        <v>0.2</v>
      </c>
      <c r="E678" s="5" t="s">
        <v>30</v>
      </c>
      <c r="F678" s="5" t="s">
        <v>15</v>
      </c>
      <c r="G678" s="5" t="s">
        <v>16</v>
      </c>
      <c r="H678" s="5">
        <v>30.5</v>
      </c>
      <c r="I678" s="5">
        <v>26.5</v>
      </c>
      <c r="J678" s="5" t="s">
        <v>30</v>
      </c>
      <c r="K678" s="5" t="s">
        <v>36</v>
      </c>
      <c r="L678" s="5" t="s">
        <v>19</v>
      </c>
      <c r="M678" s="5" t="s">
        <v>37</v>
      </c>
      <c r="O678" s="6" t="s">
        <v>37</v>
      </c>
      <c r="P678" s="6">
        <v>1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</row>
    <row r="679" spans="1:24" s="6" customFormat="1">
      <c r="A679" s="5"/>
      <c r="B679" s="42" t="str">
        <f>IF(A679="","",VLOOKUP(A679,'[1]Admit dates'!A:G,7))</f>
        <v/>
      </c>
      <c r="C679" s="5"/>
      <c r="D679" s="5"/>
      <c r="E679" s="5"/>
      <c r="F679" s="5"/>
      <c r="G679" s="5"/>
      <c r="H679" s="5"/>
      <c r="I679" s="5"/>
      <c r="J679" s="5" t="s">
        <v>37</v>
      </c>
      <c r="K679" s="5"/>
      <c r="L679" s="5"/>
      <c r="M679" s="5"/>
    </row>
    <row r="680" spans="1:24" s="6" customFormat="1">
      <c r="A680" s="5" t="s">
        <v>639</v>
      </c>
      <c r="B680" s="42">
        <f>IF(A680="","",VLOOKUP(A680,'[1]Admit dates'!A:G,7))</f>
        <v>41001</v>
      </c>
      <c r="C680" s="5" t="s">
        <v>640</v>
      </c>
      <c r="D680" s="5">
        <v>0.8</v>
      </c>
      <c r="E680" s="5" t="s">
        <v>30</v>
      </c>
      <c r="F680" s="5" t="s">
        <v>15</v>
      </c>
      <c r="G680" s="5" t="s">
        <v>16</v>
      </c>
      <c r="H680" s="5">
        <v>39.5</v>
      </c>
      <c r="I680" s="5">
        <v>41.5</v>
      </c>
      <c r="J680" s="5" t="s">
        <v>30</v>
      </c>
      <c r="K680" s="5" t="s">
        <v>31</v>
      </c>
      <c r="L680" s="5" t="s">
        <v>56</v>
      </c>
      <c r="M680" s="5" t="s">
        <v>57</v>
      </c>
      <c r="O680" s="6" t="s">
        <v>53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1</v>
      </c>
      <c r="W680" s="6">
        <v>0</v>
      </c>
      <c r="X680" s="6">
        <v>0</v>
      </c>
    </row>
    <row r="681" spans="1:24" s="6" customFormat="1">
      <c r="A681" s="5"/>
      <c r="B681" s="42" t="str">
        <f>IF(A681="","",VLOOKUP(A681,'[1]Admit dates'!A:G,7))</f>
        <v/>
      </c>
      <c r="C681" s="5"/>
      <c r="D681" s="5"/>
      <c r="E681" s="5"/>
      <c r="F681" s="5"/>
      <c r="G681" s="5"/>
      <c r="H681" s="5"/>
      <c r="I681" s="5"/>
      <c r="J681" s="5" t="s">
        <v>53</v>
      </c>
      <c r="K681" s="5" t="s">
        <v>58</v>
      </c>
      <c r="L681" s="5" t="s">
        <v>266</v>
      </c>
      <c r="M681" s="5" t="s">
        <v>57</v>
      </c>
    </row>
    <row r="682" spans="1:24" s="6" customFormat="1">
      <c r="A682" s="5" t="s">
        <v>641</v>
      </c>
      <c r="B682" s="42">
        <f>IF(A682="","",VLOOKUP(A682,'[1]Admit dates'!A:G,7))</f>
        <v>40640</v>
      </c>
      <c r="C682" s="5" t="s">
        <v>642</v>
      </c>
      <c r="D682" s="5">
        <v>0.8</v>
      </c>
      <c r="E682" s="5" t="s">
        <v>30</v>
      </c>
      <c r="F682" s="5" t="s">
        <v>142</v>
      </c>
      <c r="G682" s="5" t="s">
        <v>16</v>
      </c>
      <c r="H682" s="5">
        <v>27</v>
      </c>
      <c r="I682" s="5">
        <v>27</v>
      </c>
      <c r="J682" s="5" t="s">
        <v>30</v>
      </c>
      <c r="K682" s="5" t="s">
        <v>36</v>
      </c>
      <c r="L682" s="5" t="s">
        <v>19</v>
      </c>
      <c r="M682" s="5" t="s">
        <v>37</v>
      </c>
      <c r="O682" s="6" t="s">
        <v>37</v>
      </c>
      <c r="P682" s="6">
        <v>1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</row>
    <row r="683" spans="1:24" s="6" customFormat="1">
      <c r="A683" s="5"/>
      <c r="B683" s="42" t="str">
        <f>IF(A683="","",VLOOKUP(A683,'[1]Admit dates'!A:G,7))</f>
        <v/>
      </c>
      <c r="C683" s="5"/>
      <c r="D683" s="5"/>
      <c r="E683" s="5"/>
      <c r="F683" s="5"/>
      <c r="G683" s="5"/>
      <c r="H683" s="5"/>
      <c r="I683" s="5"/>
      <c r="J683" s="5" t="s">
        <v>37</v>
      </c>
      <c r="K683" s="5"/>
      <c r="L683" s="5"/>
      <c r="M683" s="5"/>
    </row>
    <row r="684" spans="1:24" s="6" customFormat="1">
      <c r="A684" s="5" t="s">
        <v>643</v>
      </c>
      <c r="B684" s="42">
        <f>IF(A684="","",VLOOKUP(A684,'[1]Admit dates'!A:G,7))</f>
        <v>40649</v>
      </c>
      <c r="C684" s="5" t="s">
        <v>644</v>
      </c>
      <c r="D684" s="5">
        <v>0.7</v>
      </c>
      <c r="E684" s="5" t="s">
        <v>30</v>
      </c>
      <c r="F684" s="5" t="s">
        <v>15</v>
      </c>
      <c r="G684" s="5" t="s">
        <v>16</v>
      </c>
      <c r="H684" s="5">
        <v>39</v>
      </c>
      <c r="I684" s="5">
        <v>36</v>
      </c>
      <c r="J684" s="5" t="s">
        <v>30</v>
      </c>
      <c r="K684" s="5" t="s">
        <v>18</v>
      </c>
      <c r="L684" s="5" t="s">
        <v>19</v>
      </c>
      <c r="M684" s="5" t="s">
        <v>20</v>
      </c>
      <c r="O684" s="6" t="s">
        <v>1858</v>
      </c>
      <c r="P684" s="6">
        <v>1</v>
      </c>
      <c r="Q684" s="6">
        <v>0</v>
      </c>
      <c r="R684" s="6">
        <v>0</v>
      </c>
      <c r="S684" s="6">
        <v>0</v>
      </c>
      <c r="T684" s="6">
        <v>1</v>
      </c>
      <c r="U684" s="6">
        <v>0</v>
      </c>
      <c r="V684" s="6">
        <v>0</v>
      </c>
      <c r="W684" s="6">
        <v>0</v>
      </c>
      <c r="X684" s="6">
        <v>0</v>
      </c>
    </row>
    <row r="685" spans="1:24" s="6" customFormat="1">
      <c r="A685" s="5"/>
      <c r="B685" s="42" t="str">
        <f>IF(A685="","",VLOOKUP(A685,'[1]Admit dates'!A:G,7))</f>
        <v/>
      </c>
      <c r="C685" s="5"/>
      <c r="D685" s="5"/>
      <c r="E685" s="5"/>
      <c r="F685" s="5"/>
      <c r="G685" s="5"/>
      <c r="H685" s="5"/>
      <c r="I685" s="5"/>
      <c r="J685" s="5" t="s">
        <v>17</v>
      </c>
      <c r="K685" s="5" t="s">
        <v>36</v>
      </c>
      <c r="L685" s="5" t="s">
        <v>19</v>
      </c>
      <c r="M685" s="5" t="s">
        <v>37</v>
      </c>
    </row>
    <row r="686" spans="1:24" s="6" customFormat="1">
      <c r="A686" s="5"/>
      <c r="B686" s="42" t="str">
        <f>IF(A686="","",VLOOKUP(A686,'[1]Admit dates'!A:G,7))</f>
        <v/>
      </c>
      <c r="C686" s="5"/>
      <c r="D686" s="5"/>
      <c r="E686" s="5"/>
      <c r="F686" s="5"/>
      <c r="G686" s="5"/>
      <c r="H686" s="5"/>
      <c r="I686" s="5"/>
      <c r="J686" s="5" t="s">
        <v>37</v>
      </c>
      <c r="K686" s="5" t="s">
        <v>26</v>
      </c>
      <c r="L686" s="5" t="s">
        <v>27</v>
      </c>
      <c r="M686" s="5" t="s">
        <v>20</v>
      </c>
    </row>
    <row r="687" spans="1:24" s="6" customFormat="1">
      <c r="A687" s="5" t="s">
        <v>645</v>
      </c>
      <c r="B687" s="42">
        <f>IF(A687="","",VLOOKUP(A687,'[1]Admit dates'!A:G,7))</f>
        <v>40607</v>
      </c>
      <c r="C687" s="5" t="s">
        <v>646</v>
      </c>
      <c r="D687" s="5">
        <v>0.5</v>
      </c>
      <c r="E687" s="5" t="s">
        <v>14</v>
      </c>
      <c r="F687" s="5" t="s">
        <v>15</v>
      </c>
      <c r="G687" s="5" t="s">
        <v>16</v>
      </c>
      <c r="H687" s="5">
        <v>36</v>
      </c>
      <c r="I687" s="5">
        <v>34</v>
      </c>
      <c r="J687" s="5" t="s">
        <v>286</v>
      </c>
      <c r="K687" s="5" t="s">
        <v>36</v>
      </c>
      <c r="L687" s="5" t="s">
        <v>19</v>
      </c>
      <c r="M687" s="5" t="s">
        <v>37</v>
      </c>
      <c r="O687" s="6" t="s">
        <v>37</v>
      </c>
      <c r="P687" s="6">
        <v>1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</row>
    <row r="688" spans="1:24" s="6" customFormat="1">
      <c r="A688" s="5"/>
      <c r="B688" s="42" t="str">
        <f>IF(A688="","",VLOOKUP(A688,'[1]Admit dates'!A:G,7))</f>
        <v/>
      </c>
      <c r="C688" s="5"/>
      <c r="D688" s="5"/>
      <c r="E688" s="5"/>
      <c r="F688" s="5"/>
      <c r="G688" s="5"/>
      <c r="H688" s="5"/>
      <c r="I688" s="5"/>
      <c r="J688" s="5" t="s">
        <v>37</v>
      </c>
      <c r="K688" s="5" t="s">
        <v>31</v>
      </c>
      <c r="L688" s="5" t="s">
        <v>35</v>
      </c>
      <c r="M688" s="5" t="s">
        <v>286</v>
      </c>
    </row>
    <row r="689" spans="1:24" s="6" customFormat="1">
      <c r="A689" s="5" t="s">
        <v>647</v>
      </c>
      <c r="B689" s="42">
        <f>IF(A689="","",VLOOKUP(A689,'[1]Admit dates'!A:G,7))</f>
        <v>40655</v>
      </c>
      <c r="C689" s="5" t="s">
        <v>648</v>
      </c>
      <c r="D689" s="5">
        <v>1.2</v>
      </c>
      <c r="E689" s="5" t="s">
        <v>14</v>
      </c>
      <c r="F689" s="5" t="s">
        <v>15</v>
      </c>
      <c r="G689" s="5" t="s">
        <v>16</v>
      </c>
      <c r="H689" s="5">
        <v>42</v>
      </c>
      <c r="I689" s="5">
        <v>45</v>
      </c>
      <c r="J689" s="5" t="s">
        <v>17</v>
      </c>
      <c r="K689" s="5" t="s">
        <v>18</v>
      </c>
      <c r="L689" s="5" t="s">
        <v>19</v>
      </c>
      <c r="M689" s="5" t="s">
        <v>20</v>
      </c>
      <c r="O689" s="6" t="s">
        <v>1858</v>
      </c>
      <c r="P689" s="6">
        <v>0</v>
      </c>
      <c r="Q689" s="6">
        <v>0</v>
      </c>
      <c r="R689" s="6">
        <v>0</v>
      </c>
      <c r="S689" s="6">
        <v>0</v>
      </c>
      <c r="T689" s="6">
        <v>1</v>
      </c>
      <c r="U689" s="6">
        <v>0</v>
      </c>
      <c r="V689" s="6">
        <v>0</v>
      </c>
      <c r="W689" s="6">
        <v>0</v>
      </c>
      <c r="X689" s="6">
        <v>0</v>
      </c>
    </row>
    <row r="690" spans="1:24" s="6" customFormat="1">
      <c r="A690" s="5"/>
      <c r="B690" s="42" t="str">
        <f>IF(A690="","",VLOOKUP(A690,'[1]Admit dates'!A:G,7))</f>
        <v/>
      </c>
      <c r="C690" s="5"/>
      <c r="D690" s="5"/>
      <c r="E690" s="5"/>
      <c r="F690" s="5"/>
      <c r="G690" s="5"/>
      <c r="H690" s="5"/>
      <c r="I690" s="5"/>
      <c r="J690" s="5"/>
      <c r="K690" s="5" t="s">
        <v>36</v>
      </c>
      <c r="L690" s="5" t="s">
        <v>35</v>
      </c>
      <c r="M690" s="5" t="s">
        <v>290</v>
      </c>
    </row>
    <row r="691" spans="1:24" s="6" customFormat="1">
      <c r="A691" s="5"/>
      <c r="B691" s="42" t="str">
        <f>IF(A691="","",VLOOKUP(A691,'[1]Admit dates'!A:G,7))</f>
        <v/>
      </c>
      <c r="C691" s="5"/>
      <c r="D691" s="5"/>
      <c r="E691" s="5"/>
      <c r="F691" s="5"/>
      <c r="G691" s="5"/>
      <c r="H691" s="5"/>
      <c r="I691" s="5"/>
      <c r="J691" s="5"/>
      <c r="K691" s="5" t="s">
        <v>26</v>
      </c>
      <c r="L691" s="5" t="s">
        <v>27</v>
      </c>
      <c r="M691" s="5" t="s">
        <v>20</v>
      </c>
    </row>
    <row r="692" spans="1:24" s="6" customFormat="1">
      <c r="A692" s="5"/>
      <c r="B692" s="42" t="str">
        <f>IF(A692="","",VLOOKUP(A692,'[1]Admit dates'!A:G,7))</f>
        <v/>
      </c>
      <c r="C692" s="5"/>
      <c r="D692" s="5"/>
      <c r="E692" s="5"/>
      <c r="F692" s="5"/>
      <c r="G692" s="5"/>
      <c r="H692" s="5"/>
      <c r="I692" s="5"/>
      <c r="J692" s="5"/>
      <c r="K692" s="5" t="s">
        <v>114</v>
      </c>
      <c r="L692" s="5" t="s">
        <v>78</v>
      </c>
      <c r="M692" s="5" t="s">
        <v>23</v>
      </c>
    </row>
    <row r="693" spans="1:24" s="6" customFormat="1">
      <c r="A693" s="5" t="s">
        <v>649</v>
      </c>
      <c r="B693" s="42">
        <f>IF(A693="","",VLOOKUP(A693,'[1]Admit dates'!A:G,7))</f>
        <v>40623</v>
      </c>
      <c r="C693" s="5" t="s">
        <v>650</v>
      </c>
      <c r="D693" s="5">
        <v>0.3</v>
      </c>
      <c r="E693" s="5" t="s">
        <v>14</v>
      </c>
      <c r="F693" s="5" t="s">
        <v>15</v>
      </c>
      <c r="G693" s="5" t="s">
        <v>52</v>
      </c>
      <c r="H693" s="5">
        <v>40</v>
      </c>
      <c r="I693" s="5">
        <v>33.5</v>
      </c>
      <c r="J693" s="5" t="s">
        <v>37</v>
      </c>
      <c r="K693" s="5" t="s">
        <v>36</v>
      </c>
      <c r="L693" s="5" t="s">
        <v>19</v>
      </c>
      <c r="M693" s="5" t="s">
        <v>37</v>
      </c>
      <c r="O693" s="6" t="s">
        <v>37</v>
      </c>
      <c r="P693" s="6">
        <v>1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</row>
    <row r="694" spans="1:24" s="6" customFormat="1">
      <c r="A694" s="5"/>
      <c r="B694" s="42" t="str">
        <f>IF(A694="","",VLOOKUP(A694,'[1]Admit dates'!A:G,7))</f>
        <v/>
      </c>
      <c r="C694" s="5"/>
      <c r="D694" s="5"/>
      <c r="E694" s="5"/>
      <c r="F694" s="5"/>
      <c r="G694" s="5"/>
      <c r="H694" s="5"/>
      <c r="I694" s="5"/>
      <c r="J694" s="5"/>
      <c r="K694" s="5" t="s">
        <v>31</v>
      </c>
      <c r="L694" s="5" t="s">
        <v>22</v>
      </c>
      <c r="M694" s="5" t="s">
        <v>23</v>
      </c>
    </row>
    <row r="695" spans="1:24" s="6" customFormat="1">
      <c r="A695" s="5" t="s">
        <v>651</v>
      </c>
      <c r="B695" s="42">
        <f>IF(A695="","",VLOOKUP(A695,'[1]Admit dates'!A:G,7))</f>
        <v>40643</v>
      </c>
      <c r="C695" s="5" t="s">
        <v>652</v>
      </c>
      <c r="D695" s="5">
        <v>0.6</v>
      </c>
      <c r="E695" s="5" t="s">
        <v>30</v>
      </c>
      <c r="F695" s="5" t="s">
        <v>15</v>
      </c>
      <c r="G695" s="5" t="s">
        <v>16</v>
      </c>
      <c r="H695" s="5">
        <v>34.5</v>
      </c>
      <c r="I695" s="5">
        <v>31.2</v>
      </c>
      <c r="J695" s="5" t="s">
        <v>30</v>
      </c>
      <c r="K695" s="5"/>
      <c r="L695" s="5"/>
      <c r="M695" s="5"/>
      <c r="O695" s="6" t="s">
        <v>63</v>
      </c>
      <c r="P695" s="6">
        <v>0</v>
      </c>
      <c r="Q695" s="6">
        <v>0</v>
      </c>
      <c r="R695" s="6">
        <v>1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</row>
    <row r="696" spans="1:24" s="6" customFormat="1">
      <c r="A696" s="5"/>
      <c r="B696" s="42" t="str">
        <f>IF(A696="","",VLOOKUP(A696,'[1]Admit dates'!A:G,7))</f>
        <v/>
      </c>
      <c r="C696" s="5"/>
      <c r="D696" s="5"/>
      <c r="E696" s="5"/>
      <c r="F696" s="5"/>
      <c r="G696" s="5"/>
      <c r="H696" s="5"/>
      <c r="I696" s="5"/>
      <c r="J696" s="5" t="s">
        <v>241</v>
      </c>
      <c r="K696" s="5" t="s">
        <v>138</v>
      </c>
      <c r="L696" s="5" t="s">
        <v>25</v>
      </c>
      <c r="M696" s="5" t="s">
        <v>243</v>
      </c>
    </row>
    <row r="697" spans="1:24" s="6" customFormat="1">
      <c r="A697" s="5"/>
      <c r="B697" s="42" t="str">
        <f>IF(A697="","",VLOOKUP(A697,'[1]Admit dates'!A:G,7))</f>
        <v/>
      </c>
      <c r="C697" s="5"/>
      <c r="D697" s="5"/>
      <c r="E697" s="5"/>
      <c r="F697" s="5"/>
      <c r="G697" s="5"/>
      <c r="H697" s="5"/>
      <c r="I697" s="5"/>
      <c r="J697" s="5" t="s">
        <v>37</v>
      </c>
      <c r="K697" s="5"/>
      <c r="L697" s="5"/>
      <c r="M697" s="5"/>
    </row>
    <row r="698" spans="1:24" s="6" customFormat="1">
      <c r="A698" s="5" t="s">
        <v>653</v>
      </c>
      <c r="B698" s="42">
        <f>IF(A698="","",VLOOKUP(A698,'[1]Admit dates'!A:G,7))</f>
        <v>40633</v>
      </c>
      <c r="C698" s="5" t="s">
        <v>654</v>
      </c>
      <c r="D698" s="5">
        <v>0.8</v>
      </c>
      <c r="E698" s="5" t="s">
        <v>14</v>
      </c>
      <c r="F698" s="5" t="s">
        <v>15</v>
      </c>
      <c r="G698" s="5" t="s">
        <v>16</v>
      </c>
      <c r="H698" s="5">
        <v>30.5</v>
      </c>
      <c r="I698" s="5">
        <v>30.5</v>
      </c>
      <c r="J698" s="5" t="s">
        <v>37</v>
      </c>
      <c r="K698" s="5" t="s">
        <v>36</v>
      </c>
      <c r="L698" s="5" t="s">
        <v>19</v>
      </c>
      <c r="M698" s="5" t="s">
        <v>37</v>
      </c>
      <c r="O698" s="6" t="s">
        <v>37</v>
      </c>
      <c r="P698" s="6">
        <v>1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</row>
    <row r="699" spans="1:24" s="6" customFormat="1">
      <c r="A699" s="5"/>
      <c r="B699" s="42" t="str">
        <f>IF(A699="","",VLOOKUP(A699,'[1]Admit dates'!A:G,7))</f>
        <v/>
      </c>
      <c r="C699" s="5"/>
      <c r="D699" s="5"/>
      <c r="E699" s="5"/>
      <c r="F699" s="5"/>
      <c r="G699" s="5"/>
      <c r="H699" s="5"/>
      <c r="I699" s="5"/>
      <c r="J699" s="5"/>
      <c r="K699" s="5" t="s">
        <v>111</v>
      </c>
      <c r="L699" s="5" t="s">
        <v>25</v>
      </c>
      <c r="M699" s="5" t="s">
        <v>23</v>
      </c>
    </row>
    <row r="700" spans="1:24" s="6" customFormat="1">
      <c r="A700" s="5"/>
      <c r="B700" s="42" t="str">
        <f>IF(A700="","",VLOOKUP(A700,'[1]Admit dates'!A:G,7))</f>
        <v/>
      </c>
      <c r="C700" s="5"/>
      <c r="D700" s="5"/>
      <c r="E700" s="5"/>
      <c r="F700" s="5"/>
      <c r="G700" s="5"/>
      <c r="H700" s="5"/>
      <c r="I700" s="5"/>
      <c r="J700" s="5"/>
      <c r="K700" s="5" t="s">
        <v>154</v>
      </c>
      <c r="L700" s="5" t="s">
        <v>25</v>
      </c>
      <c r="M700" s="5" t="s">
        <v>23</v>
      </c>
    </row>
    <row r="701" spans="1:24" s="6" customFormat="1">
      <c r="A701" s="5"/>
      <c r="B701" s="42" t="str">
        <f>IF(A701="","",VLOOKUP(A701,'[1]Admit dates'!A:G,7))</f>
        <v/>
      </c>
      <c r="C701" s="5"/>
      <c r="D701" s="5"/>
      <c r="E701" s="5"/>
      <c r="F701" s="5"/>
      <c r="G701" s="5"/>
      <c r="H701" s="5"/>
      <c r="I701" s="5"/>
      <c r="J701" s="5"/>
      <c r="K701" s="5" t="s">
        <v>655</v>
      </c>
      <c r="L701" s="5" t="s">
        <v>325</v>
      </c>
      <c r="M701" s="5" t="s">
        <v>23</v>
      </c>
    </row>
    <row r="702" spans="1:24" s="6" customFormat="1">
      <c r="A702" s="5"/>
      <c r="B702" s="42" t="str">
        <f>IF(A702="","",VLOOKUP(A702,'[1]Admit dates'!A:G,7))</f>
        <v/>
      </c>
      <c r="C702" s="5"/>
      <c r="D702" s="5"/>
      <c r="E702" s="5"/>
      <c r="F702" s="5"/>
      <c r="G702" s="5"/>
      <c r="H702" s="5"/>
      <c r="I702" s="5"/>
      <c r="J702" s="5"/>
      <c r="K702" s="5" t="s">
        <v>38</v>
      </c>
      <c r="L702" s="5" t="s">
        <v>39</v>
      </c>
      <c r="M702" s="5" t="s">
        <v>40</v>
      </c>
    </row>
    <row r="703" spans="1:24" s="6" customFormat="1">
      <c r="A703" s="5" t="s">
        <v>656</v>
      </c>
      <c r="B703" s="42">
        <f>IF(A703="","",VLOOKUP(A703,'[1]Admit dates'!A:G,7))</f>
        <v>40604</v>
      </c>
      <c r="C703" s="5" t="s">
        <v>657</v>
      </c>
      <c r="D703" s="5">
        <v>0.5</v>
      </c>
      <c r="E703" s="5" t="s">
        <v>30</v>
      </c>
      <c r="F703" s="5" t="s">
        <v>15</v>
      </c>
      <c r="G703" s="5" t="s">
        <v>52</v>
      </c>
      <c r="H703" s="5">
        <v>31.5</v>
      </c>
      <c r="I703" s="5">
        <v>27</v>
      </c>
      <c r="J703" s="5" t="s">
        <v>30</v>
      </c>
      <c r="K703" s="5" t="s">
        <v>36</v>
      </c>
      <c r="L703" s="5" t="s">
        <v>19</v>
      </c>
      <c r="M703" s="5" t="s">
        <v>37</v>
      </c>
      <c r="O703" s="6" t="s">
        <v>37</v>
      </c>
      <c r="P703" s="6">
        <v>1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</row>
    <row r="704" spans="1:24" s="6" customFormat="1">
      <c r="A704" s="5"/>
      <c r="B704" s="42" t="str">
        <f>IF(A704="","",VLOOKUP(A704,'[1]Admit dates'!A:G,7))</f>
        <v/>
      </c>
      <c r="C704" s="5"/>
      <c r="D704" s="5"/>
      <c r="E704" s="5"/>
      <c r="F704" s="5"/>
      <c r="G704" s="5"/>
      <c r="H704" s="5"/>
      <c r="I704" s="5"/>
      <c r="J704" s="5" t="s">
        <v>37</v>
      </c>
      <c r="K704" s="5" t="s">
        <v>82</v>
      </c>
      <c r="L704" s="5" t="s">
        <v>22</v>
      </c>
      <c r="M704" s="5" t="s">
        <v>23</v>
      </c>
    </row>
    <row r="705" spans="1:24" s="6" customFormat="1">
      <c r="A705" s="5" t="s">
        <v>658</v>
      </c>
      <c r="B705" s="42">
        <f>IF(A705="","",VLOOKUP(A705,'[1]Admit dates'!A:G,7))</f>
        <v>40614</v>
      </c>
      <c r="C705" s="5" t="s">
        <v>659</v>
      </c>
      <c r="D705" s="5">
        <v>0.4</v>
      </c>
      <c r="E705" s="5" t="s">
        <v>14</v>
      </c>
      <c r="F705" s="5" t="s">
        <v>15</v>
      </c>
      <c r="G705" s="5" t="s">
        <v>52</v>
      </c>
      <c r="H705" s="5">
        <v>28.5</v>
      </c>
      <c r="I705" s="5">
        <v>26.5</v>
      </c>
      <c r="J705" s="5" t="s">
        <v>286</v>
      </c>
      <c r="K705" s="5" t="s">
        <v>82</v>
      </c>
      <c r="L705" s="5" t="s">
        <v>25</v>
      </c>
      <c r="M705" s="5" t="s">
        <v>23</v>
      </c>
      <c r="O705" s="6" t="s">
        <v>37</v>
      </c>
      <c r="P705" s="6">
        <v>1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</row>
    <row r="706" spans="1:24" s="6" customFormat="1">
      <c r="A706" s="5"/>
      <c r="B706" s="42" t="str">
        <f>IF(A706="","",VLOOKUP(A706,'[1]Admit dates'!A:G,7))</f>
        <v/>
      </c>
      <c r="C706" s="5"/>
      <c r="D706" s="5"/>
      <c r="E706" s="5"/>
      <c r="F706" s="5"/>
      <c r="G706" s="5"/>
      <c r="H706" s="5"/>
      <c r="I706" s="5"/>
      <c r="J706" s="5" t="s">
        <v>37</v>
      </c>
      <c r="K706" s="5" t="s">
        <v>31</v>
      </c>
      <c r="L706" s="5" t="s">
        <v>35</v>
      </c>
      <c r="M706" s="5" t="s">
        <v>286</v>
      </c>
    </row>
    <row r="707" spans="1:24" s="6" customFormat="1">
      <c r="A707" s="5"/>
      <c r="B707" s="42" t="str">
        <f>IF(A707="","",VLOOKUP(A707,'[1]Admit dates'!A:G,7))</f>
        <v/>
      </c>
      <c r="C707" s="5"/>
      <c r="D707" s="5"/>
      <c r="E707" s="5"/>
      <c r="F707" s="5"/>
      <c r="G707" s="5"/>
      <c r="H707" s="5"/>
      <c r="I707" s="5"/>
      <c r="J707" s="5"/>
      <c r="K707" s="5" t="s">
        <v>36</v>
      </c>
      <c r="L707" s="5" t="s">
        <v>19</v>
      </c>
      <c r="M707" s="5" t="s">
        <v>37</v>
      </c>
    </row>
    <row r="708" spans="1:24" s="6" customFormat="1">
      <c r="A708" s="5" t="s">
        <v>660</v>
      </c>
      <c r="B708" s="42">
        <f>IF(A708="","",VLOOKUP(A708,'[1]Admit dates'!A:G,7))</f>
        <v>40643</v>
      </c>
      <c r="C708" s="5" t="s">
        <v>661</v>
      </c>
      <c r="D708" s="5">
        <v>1.1000000000000001</v>
      </c>
      <c r="E708" s="5" t="s">
        <v>14</v>
      </c>
      <c r="F708" s="5" t="s">
        <v>15</v>
      </c>
      <c r="G708" s="5" t="s">
        <v>16</v>
      </c>
      <c r="H708" s="5">
        <v>39.5</v>
      </c>
      <c r="I708" s="5">
        <v>40</v>
      </c>
      <c r="J708" s="5" t="s">
        <v>303</v>
      </c>
      <c r="K708" s="5" t="s">
        <v>111</v>
      </c>
      <c r="L708" s="5" t="s">
        <v>22</v>
      </c>
      <c r="M708" s="5" t="s">
        <v>23</v>
      </c>
      <c r="O708" s="6" t="s">
        <v>1856</v>
      </c>
      <c r="P708" s="6">
        <v>0</v>
      </c>
      <c r="Q708" s="6">
        <v>0</v>
      </c>
      <c r="R708" s="6">
        <v>0</v>
      </c>
      <c r="S708" s="6">
        <v>1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</row>
    <row r="709" spans="1:24" s="6" customFormat="1">
      <c r="A709" s="5"/>
      <c r="B709" s="42" t="str">
        <f>IF(A709="","",VLOOKUP(A709,'[1]Admit dates'!A:G,7))</f>
        <v/>
      </c>
      <c r="C709" s="5"/>
      <c r="D709" s="5"/>
      <c r="E709" s="5"/>
      <c r="F709" s="5"/>
      <c r="G709" s="5"/>
      <c r="H709" s="5"/>
      <c r="I709" s="5"/>
      <c r="J709" s="5"/>
      <c r="K709" s="5" t="s">
        <v>21</v>
      </c>
      <c r="L709" s="5" t="s">
        <v>22</v>
      </c>
      <c r="M709" s="5" t="s">
        <v>23</v>
      </c>
    </row>
    <row r="710" spans="1:24" s="6" customFormat="1">
      <c r="A710" s="5"/>
      <c r="B710" s="42" t="str">
        <f>IF(A710="","",VLOOKUP(A710,'[1]Admit dates'!A:G,7))</f>
        <v/>
      </c>
      <c r="C710" s="5"/>
      <c r="D710" s="5"/>
      <c r="E710" s="5"/>
      <c r="F710" s="5"/>
      <c r="G710" s="5"/>
      <c r="H710" s="5"/>
      <c r="I710" s="5"/>
      <c r="J710" s="5"/>
      <c r="K710" s="5" t="s">
        <v>31</v>
      </c>
      <c r="L710" s="5" t="s">
        <v>22</v>
      </c>
      <c r="M710" s="5" t="s">
        <v>23</v>
      </c>
    </row>
    <row r="711" spans="1:24" s="6" customFormat="1">
      <c r="A711" s="5" t="s">
        <v>662</v>
      </c>
      <c r="B711" s="42">
        <f>IF(A711="","",VLOOKUP(A711,'[1]Admit dates'!A:G,7))</f>
        <v>40613</v>
      </c>
      <c r="C711" s="5" t="s">
        <v>663</v>
      </c>
      <c r="D711" s="5">
        <v>0.7</v>
      </c>
      <c r="E711" s="5" t="s">
        <v>30</v>
      </c>
      <c r="F711" s="5" t="s">
        <v>15</v>
      </c>
      <c r="G711" s="5" t="s">
        <v>16</v>
      </c>
      <c r="H711" s="5">
        <v>32</v>
      </c>
      <c r="I711" s="5">
        <v>31.5</v>
      </c>
      <c r="J711" s="5" t="s">
        <v>30</v>
      </c>
      <c r="K711" s="5" t="s">
        <v>135</v>
      </c>
      <c r="L711" s="5" t="s">
        <v>136</v>
      </c>
      <c r="M711" s="5" t="s">
        <v>63</v>
      </c>
      <c r="O711" s="6" t="s">
        <v>1856</v>
      </c>
      <c r="P711" s="6">
        <v>1</v>
      </c>
      <c r="Q711" s="6">
        <v>0</v>
      </c>
      <c r="R711" s="6">
        <v>0</v>
      </c>
      <c r="S711" s="6">
        <v>1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</row>
    <row r="712" spans="1:24" s="6" customFormat="1">
      <c r="A712" s="5"/>
      <c r="B712" s="42" t="str">
        <f>IF(A712="","",VLOOKUP(A712,'[1]Admit dates'!A:G,7))</f>
        <v/>
      </c>
      <c r="C712" s="5"/>
      <c r="D712" s="5"/>
      <c r="E712" s="5"/>
      <c r="F712" s="5"/>
      <c r="G712" s="5"/>
      <c r="H712" s="5"/>
      <c r="I712" s="5"/>
      <c r="J712" s="5" t="s">
        <v>134</v>
      </c>
      <c r="K712" s="5" t="s">
        <v>111</v>
      </c>
      <c r="L712" s="5" t="s">
        <v>115</v>
      </c>
      <c r="M712" s="5" t="s">
        <v>23</v>
      </c>
    </row>
    <row r="713" spans="1:24" s="6" customFormat="1">
      <c r="A713" s="5"/>
      <c r="B713" s="42" t="str">
        <f>IF(A713="","",VLOOKUP(A713,'[1]Admit dates'!A:G,7))</f>
        <v/>
      </c>
      <c r="C713" s="5"/>
      <c r="D713" s="5"/>
      <c r="E713" s="5"/>
      <c r="F713" s="5"/>
      <c r="G713" s="5"/>
      <c r="H713" s="5"/>
      <c r="I713" s="5"/>
      <c r="J713" s="5"/>
      <c r="K713" s="5" t="s">
        <v>36</v>
      </c>
      <c r="L713" s="5" t="s">
        <v>19</v>
      </c>
      <c r="M713" s="5" t="s">
        <v>37</v>
      </c>
    </row>
    <row r="714" spans="1:24" s="6" customFormat="1">
      <c r="A714" s="5" t="s">
        <v>664</v>
      </c>
      <c r="B714" s="42">
        <f>IF(A714="","",VLOOKUP(A714,'[1]Admit dates'!A:G,7))</f>
        <v>40634</v>
      </c>
      <c r="C714" s="5" t="s">
        <v>665</v>
      </c>
      <c r="D714" s="5">
        <v>0.9</v>
      </c>
      <c r="E714" s="5" t="s">
        <v>30</v>
      </c>
      <c r="F714" s="5" t="s">
        <v>15</v>
      </c>
      <c r="G714" s="5" t="s">
        <v>16</v>
      </c>
      <c r="H714" s="5">
        <v>36</v>
      </c>
      <c r="I714" s="5">
        <v>37</v>
      </c>
      <c r="J714" s="5" t="s">
        <v>30</v>
      </c>
      <c r="K714" s="5" t="s">
        <v>31</v>
      </c>
      <c r="L714" s="5" t="s">
        <v>35</v>
      </c>
      <c r="M714" s="5" t="s">
        <v>23</v>
      </c>
      <c r="O714" s="6" t="s">
        <v>37</v>
      </c>
      <c r="P714" s="6">
        <v>1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</row>
    <row r="715" spans="1:24" s="6" customFormat="1">
      <c r="A715" s="5"/>
      <c r="B715" s="42" t="str">
        <f>IF(A715="","",VLOOKUP(A715,'[1]Admit dates'!A:G,7))</f>
        <v/>
      </c>
      <c r="C715" s="5"/>
      <c r="D715" s="5"/>
      <c r="E715" s="5"/>
      <c r="F715" s="5"/>
      <c r="G715" s="5"/>
      <c r="H715" s="5"/>
      <c r="I715" s="5"/>
      <c r="J715" s="5" t="s">
        <v>37</v>
      </c>
      <c r="K715" s="5" t="s">
        <v>36</v>
      </c>
      <c r="L715" s="5" t="s">
        <v>19</v>
      </c>
      <c r="M715" s="5" t="s">
        <v>37</v>
      </c>
    </row>
    <row r="716" spans="1:24" s="6" customFormat="1">
      <c r="A716" s="5" t="s">
        <v>666</v>
      </c>
      <c r="B716" s="42">
        <f>IF(A716="","",VLOOKUP(A716,'[1]Admit dates'!A:G,7))</f>
        <v>40636</v>
      </c>
      <c r="C716" s="5" t="s">
        <v>667</v>
      </c>
      <c r="D716" s="5">
        <v>0.7</v>
      </c>
      <c r="E716" s="5" t="s">
        <v>30</v>
      </c>
      <c r="F716" s="5" t="s">
        <v>15</v>
      </c>
      <c r="G716" s="5" t="s">
        <v>16</v>
      </c>
      <c r="H716" s="5">
        <v>32.5</v>
      </c>
      <c r="I716" s="5">
        <v>27.5</v>
      </c>
      <c r="J716" s="5" t="s">
        <v>30</v>
      </c>
      <c r="K716" s="5" t="s">
        <v>36</v>
      </c>
      <c r="L716" s="5" t="s">
        <v>19</v>
      </c>
      <c r="M716" s="5" t="s">
        <v>37</v>
      </c>
      <c r="O716" s="6" t="s">
        <v>37</v>
      </c>
      <c r="P716" s="6">
        <v>1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</row>
    <row r="717" spans="1:24" s="6" customFormat="1">
      <c r="A717" s="5"/>
      <c r="B717" s="42" t="str">
        <f>IF(A717="","",VLOOKUP(A717,'[1]Admit dates'!A:G,7))</f>
        <v/>
      </c>
      <c r="C717" s="5"/>
      <c r="D717" s="5"/>
      <c r="E717" s="5"/>
      <c r="F717" s="5"/>
      <c r="G717" s="5"/>
      <c r="H717" s="5"/>
      <c r="I717" s="5"/>
      <c r="J717" s="5" t="s">
        <v>37</v>
      </c>
      <c r="K717" s="5"/>
      <c r="L717" s="5"/>
      <c r="M717" s="5"/>
    </row>
    <row r="718" spans="1:24" s="6" customFormat="1">
      <c r="A718" s="5" t="s">
        <v>668</v>
      </c>
      <c r="B718" s="42">
        <f>IF(A718="","",VLOOKUP(A718,'[1]Admit dates'!A:G,7))</f>
        <v>40611</v>
      </c>
      <c r="C718" s="5" t="s">
        <v>669</v>
      </c>
      <c r="D718" s="5">
        <v>0.8</v>
      </c>
      <c r="E718" s="5" t="s">
        <v>14</v>
      </c>
      <c r="F718" s="5" t="s">
        <v>15</v>
      </c>
      <c r="G718" s="5" t="s">
        <v>16</v>
      </c>
      <c r="H718" s="5">
        <v>40</v>
      </c>
      <c r="I718" s="5">
        <v>37</v>
      </c>
      <c r="J718" s="5" t="s">
        <v>37</v>
      </c>
      <c r="K718" s="5" t="s">
        <v>36</v>
      </c>
      <c r="L718" s="5" t="s">
        <v>19</v>
      </c>
      <c r="M718" s="5" t="s">
        <v>37</v>
      </c>
      <c r="O718" s="6" t="s">
        <v>37</v>
      </c>
      <c r="P718" s="6">
        <v>1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</row>
    <row r="719" spans="1:24" s="6" customFormat="1">
      <c r="A719" s="5" t="s">
        <v>670</v>
      </c>
      <c r="B719" s="42">
        <f>IF(A719="","",VLOOKUP(A719,'[1]Admit dates'!A:G,7))</f>
        <v>40611</v>
      </c>
      <c r="C719" s="5" t="s">
        <v>671</v>
      </c>
      <c r="D719" s="5">
        <v>0.4</v>
      </c>
      <c r="E719" s="5" t="s">
        <v>30</v>
      </c>
      <c r="F719" s="5" t="s">
        <v>15</v>
      </c>
      <c r="G719" s="5" t="s">
        <v>52</v>
      </c>
      <c r="H719" s="5">
        <v>58</v>
      </c>
      <c r="I719" s="5">
        <v>58</v>
      </c>
      <c r="J719" s="5" t="s">
        <v>30</v>
      </c>
      <c r="K719" s="5" t="s">
        <v>34</v>
      </c>
      <c r="L719" s="5" t="s">
        <v>22</v>
      </c>
      <c r="M719" s="5" t="s">
        <v>43</v>
      </c>
      <c r="O719" s="6" t="s">
        <v>43</v>
      </c>
      <c r="P719" s="6">
        <v>0</v>
      </c>
      <c r="Q719" s="6">
        <v>1</v>
      </c>
      <c r="R719" s="6">
        <v>0</v>
      </c>
      <c r="S719" s="6">
        <v>1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</row>
    <row r="720" spans="1:24" s="6" customFormat="1">
      <c r="A720" s="5"/>
      <c r="B720" s="42" t="str">
        <f>IF(A720="","",VLOOKUP(A720,'[1]Admit dates'!A:G,7))</f>
        <v/>
      </c>
      <c r="C720" s="5"/>
      <c r="D720" s="5"/>
      <c r="E720" s="5"/>
      <c r="F720" s="5"/>
      <c r="G720" s="5"/>
      <c r="H720" s="5"/>
      <c r="I720" s="5"/>
      <c r="J720" s="5" t="s">
        <v>672</v>
      </c>
      <c r="K720" s="5" t="s">
        <v>69</v>
      </c>
      <c r="L720" s="5" t="s">
        <v>62</v>
      </c>
      <c r="M720" s="5" t="s">
        <v>43</v>
      </c>
    </row>
    <row r="721" spans="1:24" s="6" customFormat="1">
      <c r="A721" s="5"/>
      <c r="B721" s="42" t="str">
        <f>IF(A721="","",VLOOKUP(A721,'[1]Admit dates'!A:G,7))</f>
        <v/>
      </c>
      <c r="C721" s="5"/>
      <c r="D721" s="5"/>
      <c r="E721" s="5"/>
      <c r="F721" s="5"/>
      <c r="G721" s="5"/>
      <c r="H721" s="5"/>
      <c r="I721" s="5"/>
      <c r="J721" s="5" t="s">
        <v>43</v>
      </c>
      <c r="K721" s="5" t="s">
        <v>31</v>
      </c>
      <c r="L721" s="5" t="s">
        <v>101</v>
      </c>
      <c r="M721" s="5" t="s">
        <v>23</v>
      </c>
    </row>
    <row r="722" spans="1:24" s="6" customFormat="1">
      <c r="A722" s="5"/>
      <c r="B722" s="42" t="str">
        <f>IF(A722="","",VLOOKUP(A722,'[1]Admit dates'!A:G,7))</f>
        <v/>
      </c>
      <c r="C722" s="5"/>
      <c r="D722" s="5"/>
      <c r="E722" s="5"/>
      <c r="F722" s="5"/>
      <c r="G722" s="5"/>
      <c r="H722" s="5"/>
      <c r="I722" s="5"/>
      <c r="J722" s="5"/>
      <c r="K722" s="5" t="s">
        <v>174</v>
      </c>
      <c r="L722" s="5" t="s">
        <v>49</v>
      </c>
      <c r="M722" s="5" t="s">
        <v>23</v>
      </c>
    </row>
    <row r="723" spans="1:24" s="6" customFormat="1">
      <c r="A723" s="5"/>
      <c r="B723" s="42" t="str">
        <f>IF(A723="","",VLOOKUP(A723,'[1]Admit dates'!A:G,7))</f>
        <v/>
      </c>
      <c r="C723" s="5"/>
      <c r="D723" s="5"/>
      <c r="E723" s="5"/>
      <c r="F723" s="5"/>
      <c r="G723" s="5"/>
      <c r="H723" s="5"/>
      <c r="I723" s="5"/>
      <c r="J723" s="5"/>
      <c r="K723" s="5" t="s">
        <v>38</v>
      </c>
      <c r="L723" s="5" t="s">
        <v>39</v>
      </c>
      <c r="M723" s="5" t="s">
        <v>40</v>
      </c>
    </row>
    <row r="724" spans="1:24" s="6" customFormat="1">
      <c r="A724" s="5" t="s">
        <v>673</v>
      </c>
      <c r="B724" s="42">
        <f>IF(A724="","",VLOOKUP(A724,'[1]Admit dates'!A:G,7))</f>
        <v>40651</v>
      </c>
      <c r="C724" s="5" t="s">
        <v>674</v>
      </c>
      <c r="D724" s="5">
        <v>0.6</v>
      </c>
      <c r="E724" s="5" t="s">
        <v>14</v>
      </c>
      <c r="F724" s="5" t="s">
        <v>15</v>
      </c>
      <c r="G724" s="5" t="s">
        <v>16</v>
      </c>
      <c r="H724" s="5">
        <v>32.5</v>
      </c>
      <c r="I724" s="5">
        <v>30.5</v>
      </c>
      <c r="J724" s="5" t="s">
        <v>30</v>
      </c>
      <c r="K724" s="5" t="s">
        <v>38</v>
      </c>
      <c r="L724" s="5" t="s">
        <v>39</v>
      </c>
      <c r="M724" s="5" t="s">
        <v>40</v>
      </c>
      <c r="O724" s="6" t="s">
        <v>37</v>
      </c>
      <c r="P724" s="6">
        <v>1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</row>
    <row r="725" spans="1:24" s="6" customFormat="1">
      <c r="A725" s="5"/>
      <c r="B725" s="42" t="str">
        <f>IF(A725="","",VLOOKUP(A725,'[1]Admit dates'!A:G,7))</f>
        <v/>
      </c>
      <c r="C725" s="5"/>
      <c r="D725" s="5"/>
      <c r="E725" s="5"/>
      <c r="F725" s="5"/>
      <c r="G725" s="5"/>
      <c r="H725" s="5"/>
      <c r="I725" s="5"/>
      <c r="J725" s="5" t="s">
        <v>286</v>
      </c>
      <c r="K725" s="5" t="s">
        <v>36</v>
      </c>
      <c r="L725" s="5" t="s">
        <v>19</v>
      </c>
      <c r="M725" s="5" t="s">
        <v>37</v>
      </c>
    </row>
    <row r="726" spans="1:24" s="6" customFormat="1">
      <c r="A726" s="5"/>
      <c r="B726" s="42" t="str">
        <f>IF(A726="","",VLOOKUP(A726,'[1]Admit dates'!A:G,7))</f>
        <v/>
      </c>
      <c r="C726" s="5"/>
      <c r="D726" s="5"/>
      <c r="E726" s="5"/>
      <c r="F726" s="5"/>
      <c r="G726" s="5"/>
      <c r="H726" s="5"/>
      <c r="I726" s="5"/>
      <c r="J726" s="5" t="s">
        <v>37</v>
      </c>
      <c r="K726" s="5"/>
      <c r="L726" s="5"/>
      <c r="M726" s="5"/>
    </row>
    <row r="727" spans="1:24" s="6" customFormat="1">
      <c r="A727" s="5" t="s">
        <v>675</v>
      </c>
      <c r="B727" s="42">
        <f>IF(A727="","",VLOOKUP(A727,'[1]Admit dates'!A:G,7))</f>
        <v>40630</v>
      </c>
      <c r="C727" s="5" t="s">
        <v>676</v>
      </c>
      <c r="D727" s="5">
        <v>0.2</v>
      </c>
      <c r="E727" s="5" t="s">
        <v>30</v>
      </c>
      <c r="F727" s="5" t="s">
        <v>15</v>
      </c>
      <c r="G727" s="5" t="s">
        <v>16</v>
      </c>
      <c r="H727" s="5">
        <v>31</v>
      </c>
      <c r="I727" s="5">
        <v>29</v>
      </c>
      <c r="J727" s="5" t="s">
        <v>30</v>
      </c>
      <c r="K727" s="5" t="s">
        <v>18</v>
      </c>
      <c r="L727" s="5" t="s">
        <v>35</v>
      </c>
      <c r="M727" s="5" t="s">
        <v>290</v>
      </c>
      <c r="O727" s="6" t="s">
        <v>37</v>
      </c>
      <c r="P727" s="6">
        <v>1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</row>
    <row r="728" spans="1:24" s="6" customFormat="1">
      <c r="A728" s="5"/>
      <c r="B728" s="42" t="str">
        <f>IF(A728="","",VLOOKUP(A728,'[1]Admit dates'!A:G,7))</f>
        <v/>
      </c>
      <c r="C728" s="5"/>
      <c r="D728" s="5"/>
      <c r="E728" s="5"/>
      <c r="F728" s="5"/>
      <c r="G728" s="5"/>
      <c r="H728" s="5"/>
      <c r="I728" s="5"/>
      <c r="J728" s="5" t="s">
        <v>37</v>
      </c>
      <c r="K728" s="5" t="s">
        <v>36</v>
      </c>
      <c r="L728" s="5" t="s">
        <v>19</v>
      </c>
      <c r="M728" s="5" t="s">
        <v>37</v>
      </c>
    </row>
    <row r="729" spans="1:24" s="6" customFormat="1">
      <c r="A729" s="5"/>
      <c r="B729" s="42" t="str">
        <f>IF(A729="","",VLOOKUP(A729,'[1]Admit dates'!A:G,7))</f>
        <v/>
      </c>
      <c r="C729" s="5"/>
      <c r="D729" s="5"/>
      <c r="E729" s="5"/>
      <c r="F729" s="5"/>
      <c r="G729" s="5"/>
      <c r="H729" s="5"/>
      <c r="I729" s="5"/>
      <c r="J729" s="5"/>
      <c r="K729" s="5" t="s">
        <v>38</v>
      </c>
      <c r="L729" s="5" t="s">
        <v>39</v>
      </c>
      <c r="M729" s="5" t="s">
        <v>40</v>
      </c>
    </row>
    <row r="730" spans="1:24" s="6" customFormat="1">
      <c r="A730" s="5" t="s">
        <v>677</v>
      </c>
      <c r="B730" s="42">
        <f>IF(A730="","",VLOOKUP(A730,'[1]Admit dates'!A:G,7))</f>
        <v>40604</v>
      </c>
      <c r="C730" s="5" t="s">
        <v>678</v>
      </c>
      <c r="D730" s="5">
        <v>0.6</v>
      </c>
      <c r="E730" s="5" t="s">
        <v>30</v>
      </c>
      <c r="F730" s="5" t="s">
        <v>15</v>
      </c>
      <c r="G730" s="5" t="s">
        <v>16</v>
      </c>
      <c r="H730" s="5">
        <v>36.5</v>
      </c>
      <c r="I730" s="5">
        <v>27.5</v>
      </c>
      <c r="J730" s="5" t="s">
        <v>679</v>
      </c>
      <c r="K730" s="5" t="s">
        <v>36</v>
      </c>
      <c r="L730" s="5" t="s">
        <v>19</v>
      </c>
      <c r="M730" s="5" t="s">
        <v>37</v>
      </c>
      <c r="O730" s="6" t="s">
        <v>37</v>
      </c>
      <c r="P730" s="6">
        <v>1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</row>
    <row r="731" spans="1:24" s="6" customFormat="1">
      <c r="A731" s="5"/>
      <c r="B731" s="42" t="str">
        <f>IF(A731="","",VLOOKUP(A731,'[1]Admit dates'!A:G,7))</f>
        <v/>
      </c>
      <c r="C731" s="5"/>
      <c r="D731" s="5"/>
      <c r="E731" s="5"/>
      <c r="F731" s="5"/>
      <c r="G731" s="5"/>
      <c r="H731" s="5"/>
      <c r="I731" s="5"/>
      <c r="J731" s="5" t="s">
        <v>37</v>
      </c>
      <c r="K731" s="5" t="s">
        <v>77</v>
      </c>
      <c r="L731" s="5" t="s">
        <v>32</v>
      </c>
      <c r="M731" s="5" t="s">
        <v>23</v>
      </c>
    </row>
    <row r="732" spans="1:24" s="6" customFormat="1">
      <c r="A732" s="5"/>
      <c r="B732" s="42" t="str">
        <f>IF(A732="","",VLOOKUP(A732,'[1]Admit dates'!A:G,7))</f>
        <v/>
      </c>
      <c r="C732" s="5"/>
      <c r="D732" s="5"/>
      <c r="E732" s="5"/>
      <c r="F732" s="5"/>
      <c r="G732" s="5"/>
      <c r="H732" s="5"/>
      <c r="I732" s="5"/>
      <c r="J732" s="5" t="s">
        <v>31</v>
      </c>
      <c r="K732" s="5" t="s">
        <v>32</v>
      </c>
      <c r="L732" s="5" t="s">
        <v>23</v>
      </c>
      <c r="O732" s="5"/>
    </row>
    <row r="733" spans="1:24" s="6" customFormat="1">
      <c r="A733" s="5"/>
      <c r="B733" s="42" t="str">
        <f>IF(A733="","",VLOOKUP(A733,'[1]Admit dates'!A:G,7))</f>
        <v/>
      </c>
      <c r="C733" s="5"/>
      <c r="D733" s="5"/>
      <c r="E733" s="5"/>
      <c r="F733" s="5"/>
      <c r="G733" s="5"/>
      <c r="H733" s="5"/>
      <c r="I733" s="5"/>
      <c r="J733" s="5" t="s">
        <v>31</v>
      </c>
      <c r="K733" s="5" t="s">
        <v>96</v>
      </c>
      <c r="L733" s="5" t="s">
        <v>23</v>
      </c>
      <c r="O733" s="5"/>
    </row>
    <row r="734" spans="1:24">
      <c r="B734" s="42" t="str">
        <f>IF(A734="","",VLOOKUP(A734,'[1]Admit dates'!A:G,7))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76"/>
  <sheetViews>
    <sheetView topLeftCell="A112" zoomScale="84" zoomScaleNormal="85" workbookViewId="0">
      <selection activeCell="A112" sqref="A1:A1048576"/>
    </sheetView>
  </sheetViews>
  <sheetFormatPr baseColWidth="10" defaultColWidth="9.1640625" defaultRowHeight="15"/>
  <cols>
    <col min="1" max="30" width="9.1640625" style="5"/>
    <col min="31" max="31" width="9.1640625" style="8"/>
    <col min="32" max="36" width="9.1640625" style="5"/>
    <col min="37" max="37" width="9.1640625" style="5" customWidth="1"/>
    <col min="38" max="16384" width="9.1640625" style="5"/>
  </cols>
  <sheetData>
    <row r="1" spans="1:49">
      <c r="A1" s="7" t="s">
        <v>933</v>
      </c>
    </row>
    <row r="3" spans="1:49" s="8" customFormat="1">
      <c r="A3" s="12" t="s">
        <v>1837</v>
      </c>
      <c r="B3" s="12" t="s">
        <v>680</v>
      </c>
      <c r="C3" s="12"/>
      <c r="D3" s="12" t="s">
        <v>681</v>
      </c>
      <c r="E3" s="12"/>
      <c r="F3" s="12" t="s">
        <v>682</v>
      </c>
      <c r="G3" s="12"/>
      <c r="H3" s="12" t="s">
        <v>683</v>
      </c>
      <c r="I3" s="12"/>
      <c r="J3" s="12" t="s">
        <v>684</v>
      </c>
      <c r="K3" s="12"/>
      <c r="L3" s="12" t="s">
        <v>685</v>
      </c>
      <c r="M3" s="12"/>
      <c r="N3" s="12" t="s">
        <v>686</v>
      </c>
      <c r="O3" s="12"/>
      <c r="P3" s="12" t="s">
        <v>687</v>
      </c>
      <c r="Q3" s="12"/>
      <c r="R3" s="12" t="s">
        <v>688</v>
      </c>
      <c r="S3" s="12"/>
      <c r="T3" s="12" t="s">
        <v>689</v>
      </c>
      <c r="U3" s="12"/>
      <c r="V3" s="12" t="s">
        <v>690</v>
      </c>
      <c r="W3" s="12"/>
      <c r="X3" s="12" t="s">
        <v>691</v>
      </c>
      <c r="Y3" s="12"/>
      <c r="Z3" s="12" t="s">
        <v>692</v>
      </c>
      <c r="AA3" s="12"/>
      <c r="AB3" s="12" t="s">
        <v>693</v>
      </c>
      <c r="AC3" s="12"/>
      <c r="AD3" s="12" t="s">
        <v>694</v>
      </c>
      <c r="AE3" s="12"/>
      <c r="AF3" s="12" t="s">
        <v>695</v>
      </c>
      <c r="AG3" s="12"/>
      <c r="AH3" s="12" t="s">
        <v>696</v>
      </c>
      <c r="AI3" s="12"/>
      <c r="AJ3" s="12" t="s">
        <v>697</v>
      </c>
      <c r="AK3" s="12"/>
      <c r="AL3" s="12" t="s">
        <v>698</v>
      </c>
      <c r="AM3" s="12"/>
      <c r="AN3" s="12" t="s">
        <v>699</v>
      </c>
      <c r="AO3" s="12"/>
      <c r="AP3" s="12" t="s">
        <v>700</v>
      </c>
      <c r="AQ3" s="12"/>
      <c r="AR3" s="12" t="s">
        <v>701</v>
      </c>
      <c r="AS3" s="12"/>
      <c r="AT3" s="12" t="s">
        <v>702</v>
      </c>
      <c r="AU3" s="12"/>
      <c r="AV3" s="12" t="s">
        <v>703</v>
      </c>
      <c r="AW3" s="12"/>
    </row>
    <row r="4" spans="1:49" s="8" customFormat="1">
      <c r="A4" s="8" t="s">
        <v>704</v>
      </c>
      <c r="B4" s="5">
        <v>187</v>
      </c>
      <c r="C4" s="5">
        <v>187</v>
      </c>
      <c r="D4" s="5">
        <v>132</v>
      </c>
      <c r="E4" s="5">
        <v>134</v>
      </c>
      <c r="F4" s="5">
        <v>161</v>
      </c>
      <c r="G4" s="5">
        <v>163</v>
      </c>
      <c r="H4" s="5">
        <v>181</v>
      </c>
      <c r="I4" s="5">
        <v>183</v>
      </c>
      <c r="J4" s="5">
        <v>113</v>
      </c>
      <c r="K4" s="5">
        <v>115</v>
      </c>
      <c r="L4" s="5">
        <v>153</v>
      </c>
      <c r="M4" s="5">
        <v>153</v>
      </c>
      <c r="N4" s="5">
        <v>212</v>
      </c>
      <c r="O4" s="5">
        <v>216</v>
      </c>
      <c r="P4" s="5">
        <v>252</v>
      </c>
      <c r="Q4" s="5">
        <v>254</v>
      </c>
      <c r="R4" s="5">
        <v>104</v>
      </c>
      <c r="S4" s="5">
        <v>104</v>
      </c>
      <c r="T4" s="5">
        <v>123</v>
      </c>
      <c r="U4" s="5">
        <v>131</v>
      </c>
      <c r="V4" s="5">
        <v>177</v>
      </c>
      <c r="W4" s="5">
        <v>189</v>
      </c>
      <c r="X4" s="5">
        <v>161</v>
      </c>
      <c r="Y4" s="5">
        <v>161</v>
      </c>
      <c r="Z4" s="5">
        <v>200</v>
      </c>
      <c r="AA4" s="5">
        <v>202</v>
      </c>
      <c r="AB4" s="5">
        <v>135</v>
      </c>
      <c r="AC4" s="5">
        <v>137</v>
      </c>
      <c r="AD4" s="5">
        <v>246</v>
      </c>
      <c r="AE4" s="5">
        <v>248</v>
      </c>
      <c r="AF4" s="5">
        <v>179</v>
      </c>
      <c r="AG4" s="5">
        <v>179</v>
      </c>
      <c r="AH4" s="5">
        <v>116</v>
      </c>
      <c r="AI4" s="5">
        <v>116</v>
      </c>
      <c r="AJ4" s="5">
        <v>162</v>
      </c>
      <c r="AK4" s="5">
        <v>162</v>
      </c>
      <c r="AL4" s="5">
        <v>244</v>
      </c>
      <c r="AM4" s="5">
        <v>244</v>
      </c>
      <c r="AN4" s="5">
        <v>224</v>
      </c>
      <c r="AO4" s="5">
        <v>226</v>
      </c>
      <c r="AP4" s="5">
        <v>178</v>
      </c>
      <c r="AQ4" s="5">
        <v>178</v>
      </c>
      <c r="AR4" s="5">
        <v>144</v>
      </c>
      <c r="AS4" s="5">
        <v>144</v>
      </c>
      <c r="AT4" s="5">
        <v>267</v>
      </c>
      <c r="AU4" s="5">
        <v>267</v>
      </c>
      <c r="AV4" s="5">
        <v>335</v>
      </c>
      <c r="AW4" s="5">
        <v>339</v>
      </c>
    </row>
    <row r="5" spans="1:49" s="8" customFormat="1">
      <c r="A5" s="8" t="s">
        <v>705</v>
      </c>
      <c r="B5" s="5">
        <v>187</v>
      </c>
      <c r="C5" s="5">
        <v>187</v>
      </c>
      <c r="D5" s="5">
        <v>132</v>
      </c>
      <c r="E5" s="5">
        <v>134</v>
      </c>
      <c r="F5" s="5">
        <v>161</v>
      </c>
      <c r="G5" s="5">
        <v>161</v>
      </c>
      <c r="H5" s="5">
        <v>181</v>
      </c>
      <c r="I5" s="5">
        <v>183</v>
      </c>
      <c r="J5" s="5">
        <v>113</v>
      </c>
      <c r="K5" s="5">
        <v>115</v>
      </c>
      <c r="L5" s="5">
        <v>157</v>
      </c>
      <c r="M5" s="5">
        <v>157</v>
      </c>
      <c r="N5" s="5">
        <v>212</v>
      </c>
      <c r="O5" s="5">
        <v>216</v>
      </c>
      <c r="P5" s="5">
        <v>252</v>
      </c>
      <c r="Q5" s="5">
        <v>252</v>
      </c>
      <c r="R5" s="5">
        <v>100</v>
      </c>
      <c r="S5" s="5">
        <v>104</v>
      </c>
      <c r="T5" s="5">
        <v>123</v>
      </c>
      <c r="U5" s="5">
        <v>131</v>
      </c>
      <c r="V5" s="5">
        <v>177</v>
      </c>
      <c r="W5" s="5">
        <v>189</v>
      </c>
      <c r="X5" s="5">
        <v>161</v>
      </c>
      <c r="Y5" s="5">
        <v>163</v>
      </c>
      <c r="Z5" s="5">
        <v>200</v>
      </c>
      <c r="AA5" s="5">
        <v>202</v>
      </c>
      <c r="AB5" s="5">
        <v>135</v>
      </c>
      <c r="AC5" s="5">
        <v>135</v>
      </c>
      <c r="AD5" s="5">
        <v>246</v>
      </c>
      <c r="AE5" s="5">
        <v>246</v>
      </c>
      <c r="AF5" s="5">
        <v>175</v>
      </c>
      <c r="AG5" s="5">
        <v>179</v>
      </c>
      <c r="AH5" s="5">
        <v>116</v>
      </c>
      <c r="AI5" s="5">
        <v>116</v>
      </c>
      <c r="AJ5" s="5">
        <v>162</v>
      </c>
      <c r="AK5" s="5">
        <v>162</v>
      </c>
      <c r="AL5" s="5">
        <v>244</v>
      </c>
      <c r="AM5" s="5">
        <v>244</v>
      </c>
      <c r="AN5" s="5">
        <v>224</v>
      </c>
      <c r="AO5" s="5">
        <v>224</v>
      </c>
      <c r="AP5" s="5">
        <v>178</v>
      </c>
      <c r="AQ5" s="5">
        <v>180</v>
      </c>
      <c r="AR5" s="5">
        <v>144</v>
      </c>
      <c r="AS5" s="5">
        <v>144</v>
      </c>
      <c r="AT5" s="5">
        <v>267</v>
      </c>
      <c r="AU5" s="5">
        <v>267</v>
      </c>
      <c r="AV5" s="5">
        <v>339</v>
      </c>
      <c r="AW5" s="5">
        <v>339</v>
      </c>
    </row>
    <row r="6" spans="1:49" s="8" customFormat="1">
      <c r="A6" s="8" t="s">
        <v>706</v>
      </c>
      <c r="B6" s="5">
        <v>187</v>
      </c>
      <c r="C6" s="5">
        <v>187</v>
      </c>
      <c r="D6" s="5">
        <v>132</v>
      </c>
      <c r="E6" s="5">
        <v>134</v>
      </c>
      <c r="F6" s="5">
        <v>161</v>
      </c>
      <c r="G6" s="5">
        <v>161</v>
      </c>
      <c r="H6" s="5">
        <v>181</v>
      </c>
      <c r="I6" s="5">
        <v>183</v>
      </c>
      <c r="J6" s="5">
        <v>113</v>
      </c>
      <c r="K6" s="5">
        <v>113</v>
      </c>
      <c r="L6" s="5">
        <v>153</v>
      </c>
      <c r="M6" s="5">
        <v>157</v>
      </c>
      <c r="N6" s="5">
        <v>212</v>
      </c>
      <c r="O6" s="5">
        <v>216</v>
      </c>
      <c r="P6" s="5">
        <v>254</v>
      </c>
      <c r="Q6" s="5">
        <v>254</v>
      </c>
      <c r="R6" s="5">
        <v>100</v>
      </c>
      <c r="S6" s="5">
        <v>100</v>
      </c>
      <c r="T6" s="5">
        <v>123</v>
      </c>
      <c r="U6" s="5">
        <v>131</v>
      </c>
      <c r="V6" s="5">
        <v>185</v>
      </c>
      <c r="W6" s="5">
        <v>189</v>
      </c>
      <c r="X6" s="5">
        <v>161</v>
      </c>
      <c r="Y6" s="5">
        <v>163</v>
      </c>
      <c r="Z6" s="5">
        <v>200</v>
      </c>
      <c r="AA6" s="5">
        <v>202</v>
      </c>
      <c r="AB6" s="5">
        <v>135</v>
      </c>
      <c r="AC6" s="5">
        <v>137</v>
      </c>
      <c r="AD6" s="5">
        <v>246</v>
      </c>
      <c r="AE6" s="5">
        <v>248</v>
      </c>
      <c r="AF6" s="5">
        <v>175</v>
      </c>
      <c r="AG6" s="5">
        <v>175</v>
      </c>
      <c r="AH6" s="5">
        <v>116</v>
      </c>
      <c r="AI6" s="5">
        <v>116</v>
      </c>
      <c r="AJ6" s="5">
        <v>162</v>
      </c>
      <c r="AK6" s="5">
        <v>162</v>
      </c>
      <c r="AL6" s="5">
        <v>244</v>
      </c>
      <c r="AM6" s="5">
        <v>244</v>
      </c>
      <c r="AN6" s="5">
        <v>224</v>
      </c>
      <c r="AO6" s="5">
        <v>224</v>
      </c>
      <c r="AP6" s="5">
        <v>178</v>
      </c>
      <c r="AQ6" s="5">
        <v>180</v>
      </c>
      <c r="AR6" s="5">
        <v>144</v>
      </c>
      <c r="AS6" s="5">
        <v>150</v>
      </c>
      <c r="AT6" s="5">
        <v>267</v>
      </c>
      <c r="AU6" s="5">
        <v>267</v>
      </c>
      <c r="AV6" s="5">
        <v>339</v>
      </c>
      <c r="AW6" s="5">
        <v>339</v>
      </c>
    </row>
    <row r="7" spans="1:49" s="8" customFormat="1">
      <c r="A7" s="8" t="s">
        <v>707</v>
      </c>
      <c r="B7" s="5">
        <v>187</v>
      </c>
      <c r="C7" s="5">
        <v>187</v>
      </c>
      <c r="D7" s="5">
        <v>0</v>
      </c>
      <c r="E7" s="5">
        <v>0</v>
      </c>
      <c r="F7" s="5">
        <v>161</v>
      </c>
      <c r="G7" s="5">
        <v>163</v>
      </c>
      <c r="H7" s="5">
        <v>181</v>
      </c>
      <c r="I7" s="5">
        <v>181</v>
      </c>
      <c r="J7" s="5">
        <v>115</v>
      </c>
      <c r="K7" s="5">
        <v>115</v>
      </c>
      <c r="L7" s="5">
        <v>153</v>
      </c>
      <c r="M7" s="5">
        <v>157</v>
      </c>
      <c r="N7" s="5">
        <v>212</v>
      </c>
      <c r="O7" s="5">
        <v>216</v>
      </c>
      <c r="P7" s="5">
        <v>252</v>
      </c>
      <c r="Q7" s="5">
        <v>254</v>
      </c>
      <c r="R7" s="5">
        <v>100</v>
      </c>
      <c r="S7" s="5">
        <v>102</v>
      </c>
      <c r="T7" s="5">
        <v>131</v>
      </c>
      <c r="U7" s="5">
        <v>135</v>
      </c>
      <c r="V7" s="5">
        <v>185</v>
      </c>
      <c r="W7" s="5">
        <v>189</v>
      </c>
      <c r="X7" s="5">
        <v>161</v>
      </c>
      <c r="Y7" s="5">
        <v>161</v>
      </c>
      <c r="Z7" s="5">
        <v>198</v>
      </c>
      <c r="AA7" s="5">
        <v>202</v>
      </c>
      <c r="AB7" s="5">
        <v>135</v>
      </c>
      <c r="AC7" s="5">
        <v>135</v>
      </c>
      <c r="AD7" s="5">
        <v>246</v>
      </c>
      <c r="AE7" s="5">
        <v>246</v>
      </c>
      <c r="AF7" s="5">
        <v>175</v>
      </c>
      <c r="AG7" s="5">
        <v>175</v>
      </c>
      <c r="AH7" s="5">
        <v>116</v>
      </c>
      <c r="AI7" s="5">
        <v>116</v>
      </c>
      <c r="AJ7" s="5">
        <v>162</v>
      </c>
      <c r="AK7" s="5">
        <v>162</v>
      </c>
      <c r="AL7" s="5">
        <v>244</v>
      </c>
      <c r="AM7" s="5">
        <v>244</v>
      </c>
      <c r="AN7" s="5">
        <v>224</v>
      </c>
      <c r="AO7" s="5">
        <v>226</v>
      </c>
      <c r="AP7" s="5">
        <v>178</v>
      </c>
      <c r="AQ7" s="5">
        <v>180</v>
      </c>
      <c r="AR7" s="5">
        <v>144</v>
      </c>
      <c r="AS7" s="5">
        <v>144</v>
      </c>
      <c r="AT7" s="5">
        <v>267</v>
      </c>
      <c r="AU7" s="5">
        <v>267</v>
      </c>
      <c r="AV7" s="5">
        <v>339</v>
      </c>
      <c r="AW7" s="5">
        <v>339</v>
      </c>
    </row>
    <row r="8" spans="1:49" s="8" customFormat="1">
      <c r="A8" s="8" t="s">
        <v>708</v>
      </c>
      <c r="B8" s="5">
        <v>187</v>
      </c>
      <c r="C8" s="5">
        <v>187</v>
      </c>
      <c r="D8" s="5">
        <v>134</v>
      </c>
      <c r="E8" s="5">
        <v>134</v>
      </c>
      <c r="F8" s="5">
        <v>161</v>
      </c>
      <c r="G8" s="5">
        <v>163</v>
      </c>
      <c r="H8" s="5">
        <v>181</v>
      </c>
      <c r="I8" s="5">
        <v>183</v>
      </c>
      <c r="J8" s="5">
        <v>113</v>
      </c>
      <c r="K8" s="5">
        <v>115</v>
      </c>
      <c r="L8" s="5">
        <v>153</v>
      </c>
      <c r="M8" s="5">
        <v>157</v>
      </c>
      <c r="N8" s="5">
        <v>212</v>
      </c>
      <c r="O8" s="5">
        <v>212</v>
      </c>
      <c r="P8" s="5">
        <v>252</v>
      </c>
      <c r="Q8" s="5">
        <v>254</v>
      </c>
      <c r="R8" s="5">
        <v>100</v>
      </c>
      <c r="S8" s="5">
        <v>104</v>
      </c>
      <c r="T8" s="5">
        <v>123</v>
      </c>
      <c r="U8" s="5">
        <v>135</v>
      </c>
      <c r="V8" s="5">
        <v>177</v>
      </c>
      <c r="W8" s="5">
        <v>185</v>
      </c>
      <c r="X8" s="5">
        <v>161</v>
      </c>
      <c r="Y8" s="5">
        <v>163</v>
      </c>
      <c r="Z8" s="5">
        <v>198</v>
      </c>
      <c r="AA8" s="5">
        <v>200</v>
      </c>
      <c r="AB8" s="5">
        <v>135</v>
      </c>
      <c r="AC8" s="5">
        <v>135</v>
      </c>
      <c r="AD8" s="5">
        <v>0</v>
      </c>
      <c r="AE8" s="5">
        <v>0</v>
      </c>
      <c r="AF8" s="5">
        <v>175</v>
      </c>
      <c r="AG8" s="5">
        <v>175</v>
      </c>
      <c r="AH8" s="5">
        <v>116</v>
      </c>
      <c r="AI8" s="5">
        <v>116</v>
      </c>
      <c r="AJ8" s="5">
        <v>162</v>
      </c>
      <c r="AK8" s="5">
        <v>162</v>
      </c>
      <c r="AL8" s="5">
        <v>238</v>
      </c>
      <c r="AM8" s="5">
        <v>244</v>
      </c>
      <c r="AN8" s="5">
        <v>224</v>
      </c>
      <c r="AO8" s="5">
        <v>224</v>
      </c>
      <c r="AP8" s="5">
        <v>178</v>
      </c>
      <c r="AQ8" s="5">
        <v>178</v>
      </c>
      <c r="AR8" s="5">
        <v>144</v>
      </c>
      <c r="AS8" s="5">
        <v>144</v>
      </c>
      <c r="AT8" s="5">
        <v>267</v>
      </c>
      <c r="AU8" s="5">
        <v>267</v>
      </c>
      <c r="AV8" s="5">
        <v>339</v>
      </c>
      <c r="AW8" s="5">
        <v>339</v>
      </c>
    </row>
    <row r="9" spans="1:49" s="8" customFormat="1">
      <c r="A9" s="8" t="s">
        <v>709</v>
      </c>
      <c r="B9" s="5">
        <v>187</v>
      </c>
      <c r="C9" s="5">
        <v>187</v>
      </c>
      <c r="D9" s="5">
        <v>132</v>
      </c>
      <c r="E9" s="5">
        <v>132</v>
      </c>
      <c r="F9" s="5">
        <v>161</v>
      </c>
      <c r="G9" s="5">
        <v>161</v>
      </c>
      <c r="H9" s="5">
        <v>181</v>
      </c>
      <c r="I9" s="5">
        <v>183</v>
      </c>
      <c r="J9" s="5">
        <v>115</v>
      </c>
      <c r="K9" s="5">
        <v>115</v>
      </c>
      <c r="L9" s="5">
        <v>153</v>
      </c>
      <c r="M9" s="5">
        <v>153</v>
      </c>
      <c r="N9" s="5">
        <v>212</v>
      </c>
      <c r="O9" s="5">
        <v>216</v>
      </c>
      <c r="P9" s="5">
        <v>254</v>
      </c>
      <c r="Q9" s="5">
        <v>254</v>
      </c>
      <c r="R9" s="5">
        <v>100</v>
      </c>
      <c r="S9" s="5">
        <v>104</v>
      </c>
      <c r="T9" s="5">
        <v>123</v>
      </c>
      <c r="U9" s="5">
        <v>135</v>
      </c>
      <c r="V9" s="5">
        <v>185</v>
      </c>
      <c r="W9" s="5">
        <v>189</v>
      </c>
      <c r="X9" s="5">
        <v>0</v>
      </c>
      <c r="Y9" s="5">
        <v>0</v>
      </c>
      <c r="Z9" s="5">
        <v>198</v>
      </c>
      <c r="AA9" s="5">
        <v>200</v>
      </c>
      <c r="AB9" s="5">
        <v>135</v>
      </c>
      <c r="AC9" s="5">
        <v>135</v>
      </c>
      <c r="AD9" s="5">
        <v>246</v>
      </c>
      <c r="AE9" s="5">
        <v>246</v>
      </c>
      <c r="AF9" s="5">
        <v>175</v>
      </c>
      <c r="AG9" s="5">
        <v>179</v>
      </c>
      <c r="AH9" s="5">
        <v>116</v>
      </c>
      <c r="AI9" s="5">
        <v>116</v>
      </c>
      <c r="AJ9" s="5">
        <v>162</v>
      </c>
      <c r="AK9" s="5">
        <v>162</v>
      </c>
      <c r="AL9" s="5">
        <v>238</v>
      </c>
      <c r="AM9" s="5">
        <v>244</v>
      </c>
      <c r="AN9" s="5">
        <v>224</v>
      </c>
      <c r="AO9" s="5">
        <v>224</v>
      </c>
      <c r="AP9" s="5">
        <v>178</v>
      </c>
      <c r="AQ9" s="5">
        <v>180</v>
      </c>
      <c r="AR9" s="5">
        <v>144</v>
      </c>
      <c r="AS9" s="5">
        <v>150</v>
      </c>
      <c r="AT9" s="5">
        <v>267</v>
      </c>
      <c r="AU9" s="5">
        <v>267</v>
      </c>
      <c r="AV9" s="5">
        <v>339</v>
      </c>
      <c r="AW9" s="5">
        <v>339</v>
      </c>
    </row>
    <row r="10" spans="1:49" s="8" customFormat="1">
      <c r="A10" s="8" t="s">
        <v>710</v>
      </c>
      <c r="B10" s="5">
        <v>187</v>
      </c>
      <c r="C10" s="5">
        <v>187</v>
      </c>
      <c r="D10" s="5">
        <v>132</v>
      </c>
      <c r="E10" s="5">
        <v>134</v>
      </c>
      <c r="F10" s="5">
        <v>161</v>
      </c>
      <c r="G10" s="5">
        <v>163</v>
      </c>
      <c r="H10" s="5">
        <v>181</v>
      </c>
      <c r="I10" s="5">
        <v>183</v>
      </c>
      <c r="J10" s="5">
        <v>113</v>
      </c>
      <c r="K10" s="5">
        <v>115</v>
      </c>
      <c r="L10" s="5">
        <v>153</v>
      </c>
      <c r="M10" s="5">
        <v>153</v>
      </c>
      <c r="N10" s="5">
        <v>212</v>
      </c>
      <c r="O10" s="5">
        <v>216</v>
      </c>
      <c r="P10" s="5">
        <v>252</v>
      </c>
      <c r="Q10" s="5">
        <v>254</v>
      </c>
      <c r="R10" s="5">
        <v>100</v>
      </c>
      <c r="S10" s="5">
        <v>100</v>
      </c>
      <c r="T10" s="5">
        <v>123</v>
      </c>
      <c r="U10" s="5">
        <v>123</v>
      </c>
      <c r="V10" s="5">
        <v>177</v>
      </c>
      <c r="W10" s="5">
        <v>189</v>
      </c>
      <c r="X10" s="5">
        <v>161</v>
      </c>
      <c r="Y10" s="5">
        <v>163</v>
      </c>
      <c r="Z10" s="5">
        <v>200</v>
      </c>
      <c r="AA10" s="5">
        <v>200</v>
      </c>
      <c r="AB10" s="5">
        <v>135</v>
      </c>
      <c r="AC10" s="5">
        <v>137</v>
      </c>
      <c r="AD10" s="5">
        <v>0</v>
      </c>
      <c r="AE10" s="5">
        <v>0</v>
      </c>
      <c r="AF10" s="5">
        <v>175</v>
      </c>
      <c r="AG10" s="5">
        <v>175</v>
      </c>
      <c r="AH10" s="5">
        <v>116</v>
      </c>
      <c r="AI10" s="5">
        <v>116</v>
      </c>
      <c r="AJ10" s="5">
        <v>162</v>
      </c>
      <c r="AK10" s="5">
        <v>162</v>
      </c>
      <c r="AL10" s="5">
        <v>238</v>
      </c>
      <c r="AM10" s="5">
        <v>244</v>
      </c>
      <c r="AN10" s="5">
        <v>224</v>
      </c>
      <c r="AO10" s="5">
        <v>226</v>
      </c>
      <c r="AP10" s="5">
        <v>178</v>
      </c>
      <c r="AQ10" s="5">
        <v>178</v>
      </c>
      <c r="AR10" s="5">
        <v>144</v>
      </c>
      <c r="AS10" s="5">
        <v>144</v>
      </c>
      <c r="AT10" s="5">
        <v>267</v>
      </c>
      <c r="AU10" s="5">
        <v>285</v>
      </c>
      <c r="AV10" s="5">
        <v>339</v>
      </c>
      <c r="AW10" s="5">
        <v>339</v>
      </c>
    </row>
    <row r="11" spans="1:49" s="8" customFormat="1">
      <c r="A11" s="8" t="s">
        <v>711</v>
      </c>
      <c r="B11" s="5">
        <v>187</v>
      </c>
      <c r="C11" s="5">
        <v>187</v>
      </c>
      <c r="D11" s="5">
        <v>0</v>
      </c>
      <c r="E11" s="5">
        <v>0</v>
      </c>
      <c r="F11" s="5">
        <v>161</v>
      </c>
      <c r="G11" s="5">
        <v>163</v>
      </c>
      <c r="H11" s="5">
        <v>181</v>
      </c>
      <c r="I11" s="5">
        <v>183</v>
      </c>
      <c r="J11" s="5">
        <v>115</v>
      </c>
      <c r="K11" s="5">
        <v>115</v>
      </c>
      <c r="L11" s="5">
        <v>153</v>
      </c>
      <c r="M11" s="5">
        <v>157</v>
      </c>
      <c r="N11" s="5">
        <v>216</v>
      </c>
      <c r="O11" s="5">
        <v>216</v>
      </c>
      <c r="P11" s="5">
        <v>252</v>
      </c>
      <c r="Q11" s="5">
        <v>254</v>
      </c>
      <c r="R11" s="5">
        <v>104</v>
      </c>
      <c r="S11" s="5">
        <v>104</v>
      </c>
      <c r="T11" s="5">
        <v>123</v>
      </c>
      <c r="U11" s="5">
        <v>135</v>
      </c>
      <c r="V11" s="5">
        <v>185</v>
      </c>
      <c r="W11" s="5">
        <v>189</v>
      </c>
      <c r="X11" s="5">
        <v>161</v>
      </c>
      <c r="Y11" s="5">
        <v>161</v>
      </c>
      <c r="Z11" s="5">
        <v>198</v>
      </c>
      <c r="AA11" s="5">
        <v>200</v>
      </c>
      <c r="AB11" s="5">
        <v>135</v>
      </c>
      <c r="AC11" s="5">
        <v>135</v>
      </c>
      <c r="AD11" s="5">
        <v>246</v>
      </c>
      <c r="AE11" s="5">
        <v>246</v>
      </c>
      <c r="AF11" s="5">
        <v>179</v>
      </c>
      <c r="AG11" s="5">
        <v>179</v>
      </c>
      <c r="AH11" s="5">
        <v>116</v>
      </c>
      <c r="AI11" s="5">
        <v>118</v>
      </c>
      <c r="AJ11" s="5">
        <v>162</v>
      </c>
      <c r="AK11" s="5">
        <v>162</v>
      </c>
      <c r="AL11" s="5">
        <v>238</v>
      </c>
      <c r="AM11" s="5">
        <v>246</v>
      </c>
      <c r="AN11" s="5">
        <v>224</v>
      </c>
      <c r="AO11" s="5">
        <v>224</v>
      </c>
      <c r="AP11" s="5">
        <v>178</v>
      </c>
      <c r="AQ11" s="5">
        <v>180</v>
      </c>
      <c r="AR11" s="5">
        <v>144</v>
      </c>
      <c r="AS11" s="5">
        <v>144</v>
      </c>
      <c r="AT11" s="5">
        <v>267</v>
      </c>
      <c r="AU11" s="5">
        <v>267</v>
      </c>
      <c r="AV11" s="5">
        <v>339</v>
      </c>
      <c r="AW11" s="5">
        <v>339</v>
      </c>
    </row>
    <row r="12" spans="1:49" s="8" customFormat="1">
      <c r="A12" s="8" t="s">
        <v>712</v>
      </c>
      <c r="B12" s="5">
        <v>187</v>
      </c>
      <c r="C12" s="5">
        <v>187</v>
      </c>
      <c r="D12" s="5">
        <v>0</v>
      </c>
      <c r="E12" s="5">
        <v>0</v>
      </c>
      <c r="F12" s="5">
        <v>161</v>
      </c>
      <c r="G12" s="5">
        <v>163</v>
      </c>
      <c r="H12" s="5">
        <v>181</v>
      </c>
      <c r="I12" s="5">
        <v>183</v>
      </c>
      <c r="J12" s="5">
        <v>113</v>
      </c>
      <c r="K12" s="5">
        <v>115</v>
      </c>
      <c r="L12" s="5">
        <v>153</v>
      </c>
      <c r="M12" s="5">
        <v>157</v>
      </c>
      <c r="N12" s="5">
        <v>212</v>
      </c>
      <c r="O12" s="5">
        <v>216</v>
      </c>
      <c r="P12" s="5">
        <v>252</v>
      </c>
      <c r="Q12" s="5">
        <v>254</v>
      </c>
      <c r="R12" s="5">
        <v>100</v>
      </c>
      <c r="S12" s="5">
        <v>104</v>
      </c>
      <c r="T12" s="5">
        <v>123</v>
      </c>
      <c r="U12" s="5">
        <v>131</v>
      </c>
      <c r="V12" s="5">
        <v>177</v>
      </c>
      <c r="W12" s="5">
        <v>185</v>
      </c>
      <c r="X12" s="5">
        <v>161</v>
      </c>
      <c r="Y12" s="5">
        <v>161</v>
      </c>
      <c r="Z12" s="5">
        <v>200</v>
      </c>
      <c r="AA12" s="5">
        <v>202</v>
      </c>
      <c r="AB12" s="5">
        <v>135</v>
      </c>
      <c r="AC12" s="5">
        <v>135</v>
      </c>
      <c r="AD12" s="5">
        <v>246</v>
      </c>
      <c r="AE12" s="5">
        <v>246</v>
      </c>
      <c r="AF12" s="5">
        <v>175</v>
      </c>
      <c r="AG12" s="5">
        <v>179</v>
      </c>
      <c r="AH12" s="5">
        <v>116</v>
      </c>
      <c r="AI12" s="5">
        <v>118</v>
      </c>
      <c r="AJ12" s="5">
        <v>162</v>
      </c>
      <c r="AK12" s="5">
        <v>162</v>
      </c>
      <c r="AL12" s="5">
        <v>244</v>
      </c>
      <c r="AM12" s="5">
        <v>244</v>
      </c>
      <c r="AN12" s="5">
        <v>224</v>
      </c>
      <c r="AO12" s="5">
        <v>226</v>
      </c>
      <c r="AP12" s="5">
        <v>178</v>
      </c>
      <c r="AQ12" s="5">
        <v>178</v>
      </c>
      <c r="AR12" s="5">
        <v>144</v>
      </c>
      <c r="AS12" s="5">
        <v>144</v>
      </c>
      <c r="AT12" s="5">
        <v>267</v>
      </c>
      <c r="AU12" s="5">
        <v>267</v>
      </c>
      <c r="AV12" s="5">
        <v>339</v>
      </c>
      <c r="AW12" s="5">
        <v>339</v>
      </c>
    </row>
    <row r="13" spans="1:49" s="8" customFormat="1">
      <c r="A13" s="8" t="s">
        <v>713</v>
      </c>
      <c r="B13" s="5">
        <v>185</v>
      </c>
      <c r="C13" s="5">
        <v>187</v>
      </c>
      <c r="D13" s="5">
        <v>134</v>
      </c>
      <c r="E13" s="5">
        <v>134</v>
      </c>
      <c r="F13" s="5">
        <v>161</v>
      </c>
      <c r="G13" s="5">
        <v>161</v>
      </c>
      <c r="H13" s="5">
        <v>181</v>
      </c>
      <c r="I13" s="5">
        <v>183</v>
      </c>
      <c r="J13" s="5">
        <v>115</v>
      </c>
      <c r="K13" s="5">
        <v>115</v>
      </c>
      <c r="L13" s="5">
        <v>153</v>
      </c>
      <c r="M13" s="5">
        <v>153</v>
      </c>
      <c r="N13" s="5">
        <v>212</v>
      </c>
      <c r="O13" s="5">
        <v>216</v>
      </c>
      <c r="P13" s="5">
        <v>252</v>
      </c>
      <c r="Q13" s="5">
        <v>254</v>
      </c>
      <c r="R13" s="5">
        <v>100</v>
      </c>
      <c r="S13" s="5">
        <v>104</v>
      </c>
      <c r="T13" s="5">
        <v>123</v>
      </c>
      <c r="U13" s="5">
        <v>123</v>
      </c>
      <c r="V13" s="5">
        <v>185</v>
      </c>
      <c r="W13" s="5">
        <v>189</v>
      </c>
      <c r="X13" s="5">
        <v>161</v>
      </c>
      <c r="Y13" s="5">
        <v>163</v>
      </c>
      <c r="Z13" s="5">
        <v>200</v>
      </c>
      <c r="AA13" s="5">
        <v>200</v>
      </c>
      <c r="AB13" s="5">
        <v>135</v>
      </c>
      <c r="AC13" s="5">
        <v>135</v>
      </c>
      <c r="AD13" s="5">
        <v>246</v>
      </c>
      <c r="AE13" s="5">
        <v>246</v>
      </c>
      <c r="AF13" s="5">
        <v>175</v>
      </c>
      <c r="AG13" s="5">
        <v>179</v>
      </c>
      <c r="AH13" s="5">
        <v>116</v>
      </c>
      <c r="AI13" s="5">
        <v>116</v>
      </c>
      <c r="AJ13" s="5">
        <v>162</v>
      </c>
      <c r="AK13" s="5">
        <v>162</v>
      </c>
      <c r="AL13" s="5">
        <v>238</v>
      </c>
      <c r="AM13" s="5">
        <v>244</v>
      </c>
      <c r="AN13" s="5">
        <v>224</v>
      </c>
      <c r="AO13" s="5">
        <v>226</v>
      </c>
      <c r="AP13" s="5">
        <v>178</v>
      </c>
      <c r="AQ13" s="5">
        <v>178</v>
      </c>
      <c r="AR13" s="5">
        <v>144</v>
      </c>
      <c r="AS13" s="5">
        <v>150</v>
      </c>
      <c r="AT13" s="5">
        <v>267</v>
      </c>
      <c r="AU13" s="5">
        <v>267</v>
      </c>
      <c r="AV13" s="5">
        <v>339</v>
      </c>
      <c r="AW13" s="5">
        <v>339</v>
      </c>
    </row>
    <row r="14" spans="1:49" s="8" customFormat="1">
      <c r="A14" s="8" t="s">
        <v>714</v>
      </c>
      <c r="B14" s="5">
        <v>187</v>
      </c>
      <c r="C14" s="5">
        <v>187</v>
      </c>
      <c r="D14" s="5">
        <v>132</v>
      </c>
      <c r="E14" s="5">
        <v>134</v>
      </c>
      <c r="F14" s="5">
        <v>161</v>
      </c>
      <c r="G14" s="5">
        <v>161</v>
      </c>
      <c r="H14" s="5">
        <v>181</v>
      </c>
      <c r="I14" s="5">
        <v>183</v>
      </c>
      <c r="J14" s="5">
        <v>115</v>
      </c>
      <c r="K14" s="5">
        <v>115</v>
      </c>
      <c r="L14" s="5">
        <v>153</v>
      </c>
      <c r="M14" s="5">
        <v>159</v>
      </c>
      <c r="N14" s="5">
        <v>212</v>
      </c>
      <c r="O14" s="5">
        <v>216</v>
      </c>
      <c r="P14" s="5">
        <v>254</v>
      </c>
      <c r="Q14" s="5">
        <v>254</v>
      </c>
      <c r="R14" s="5">
        <v>102</v>
      </c>
      <c r="S14" s="5">
        <v>104</v>
      </c>
      <c r="T14" s="5">
        <v>123</v>
      </c>
      <c r="U14" s="5">
        <v>123</v>
      </c>
      <c r="V14" s="5">
        <v>185</v>
      </c>
      <c r="W14" s="5">
        <v>185</v>
      </c>
      <c r="X14" s="5">
        <v>161</v>
      </c>
      <c r="Y14" s="5">
        <v>163</v>
      </c>
      <c r="Z14" s="5">
        <v>200</v>
      </c>
      <c r="AA14" s="5">
        <v>200</v>
      </c>
      <c r="AB14" s="5">
        <v>135</v>
      </c>
      <c r="AC14" s="5">
        <v>137</v>
      </c>
      <c r="AD14" s="5">
        <v>0</v>
      </c>
      <c r="AE14" s="5">
        <v>0</v>
      </c>
      <c r="AF14" s="5">
        <v>179</v>
      </c>
      <c r="AG14" s="5">
        <v>179</v>
      </c>
      <c r="AH14" s="5">
        <v>116</v>
      </c>
      <c r="AI14" s="5">
        <v>118</v>
      </c>
      <c r="AJ14" s="5">
        <v>162</v>
      </c>
      <c r="AK14" s="5">
        <v>162</v>
      </c>
      <c r="AL14" s="5">
        <v>238</v>
      </c>
      <c r="AM14" s="5">
        <v>244</v>
      </c>
      <c r="AN14" s="5">
        <v>224</v>
      </c>
      <c r="AO14" s="5">
        <v>226</v>
      </c>
      <c r="AP14" s="5">
        <v>178</v>
      </c>
      <c r="AQ14" s="5">
        <v>178</v>
      </c>
      <c r="AR14" s="5">
        <v>144</v>
      </c>
      <c r="AS14" s="5">
        <v>144</v>
      </c>
      <c r="AT14" s="5">
        <v>267</v>
      </c>
      <c r="AU14" s="5">
        <v>267</v>
      </c>
      <c r="AV14" s="5">
        <v>339</v>
      </c>
      <c r="AW14" s="5">
        <v>339</v>
      </c>
    </row>
    <row r="15" spans="1:49" s="8" customFormat="1">
      <c r="A15" s="8" t="s">
        <v>715</v>
      </c>
      <c r="B15" s="5">
        <v>187</v>
      </c>
      <c r="C15" s="5">
        <v>187</v>
      </c>
      <c r="D15" s="5">
        <v>134</v>
      </c>
      <c r="E15" s="5">
        <v>134</v>
      </c>
      <c r="F15" s="5">
        <v>161</v>
      </c>
      <c r="G15" s="5">
        <v>163</v>
      </c>
      <c r="H15" s="5">
        <v>181</v>
      </c>
      <c r="I15" s="5">
        <v>183</v>
      </c>
      <c r="J15" s="5">
        <v>115</v>
      </c>
      <c r="K15" s="5">
        <v>115</v>
      </c>
      <c r="L15" s="5">
        <v>153</v>
      </c>
      <c r="M15" s="5">
        <v>153</v>
      </c>
      <c r="N15" s="5">
        <v>212</v>
      </c>
      <c r="O15" s="5">
        <v>216</v>
      </c>
      <c r="P15" s="5">
        <v>252</v>
      </c>
      <c r="Q15" s="5">
        <v>252</v>
      </c>
      <c r="R15" s="5">
        <v>102</v>
      </c>
      <c r="S15" s="5">
        <v>104</v>
      </c>
      <c r="T15" s="5">
        <v>131</v>
      </c>
      <c r="U15" s="5">
        <v>135</v>
      </c>
      <c r="V15" s="5">
        <v>185</v>
      </c>
      <c r="W15" s="5">
        <v>189</v>
      </c>
      <c r="X15" s="5">
        <v>161</v>
      </c>
      <c r="Y15" s="5">
        <v>163</v>
      </c>
      <c r="Z15" s="5">
        <v>198</v>
      </c>
      <c r="AA15" s="5">
        <v>202</v>
      </c>
      <c r="AB15" s="5">
        <v>135</v>
      </c>
      <c r="AC15" s="5">
        <v>135</v>
      </c>
      <c r="AD15" s="5">
        <v>246</v>
      </c>
      <c r="AE15" s="5">
        <v>246</v>
      </c>
      <c r="AF15" s="5">
        <v>179</v>
      </c>
      <c r="AG15" s="5">
        <v>179</v>
      </c>
      <c r="AH15" s="5">
        <v>116</v>
      </c>
      <c r="AI15" s="5">
        <v>116</v>
      </c>
      <c r="AJ15" s="5">
        <v>160</v>
      </c>
      <c r="AK15" s="5">
        <v>162</v>
      </c>
      <c r="AL15" s="5">
        <v>238</v>
      </c>
      <c r="AM15" s="5">
        <v>238</v>
      </c>
      <c r="AN15" s="5">
        <v>224</v>
      </c>
      <c r="AO15" s="5">
        <v>224</v>
      </c>
      <c r="AP15" s="5">
        <v>178</v>
      </c>
      <c r="AQ15" s="5">
        <v>178</v>
      </c>
      <c r="AR15" s="5">
        <v>144</v>
      </c>
      <c r="AS15" s="5">
        <v>144</v>
      </c>
      <c r="AT15" s="5">
        <v>267</v>
      </c>
      <c r="AU15" s="5">
        <v>285</v>
      </c>
      <c r="AV15" s="5">
        <v>339</v>
      </c>
      <c r="AW15" s="5">
        <v>339</v>
      </c>
    </row>
    <row r="16" spans="1:49" s="8" customFormat="1">
      <c r="A16" s="8" t="s">
        <v>716</v>
      </c>
      <c r="B16" s="5">
        <v>187</v>
      </c>
      <c r="C16" s="5">
        <v>187</v>
      </c>
      <c r="D16" s="5">
        <v>132</v>
      </c>
      <c r="E16" s="5">
        <v>134</v>
      </c>
      <c r="F16" s="5">
        <v>161</v>
      </c>
      <c r="G16" s="5">
        <v>161</v>
      </c>
      <c r="H16" s="5">
        <v>181</v>
      </c>
      <c r="I16" s="5">
        <v>183</v>
      </c>
      <c r="J16" s="5">
        <v>113</v>
      </c>
      <c r="K16" s="5">
        <v>115</v>
      </c>
      <c r="L16" s="5">
        <v>153</v>
      </c>
      <c r="M16" s="5">
        <v>159</v>
      </c>
      <c r="N16" s="5">
        <v>212</v>
      </c>
      <c r="O16" s="5">
        <v>212</v>
      </c>
      <c r="P16" s="5">
        <v>254</v>
      </c>
      <c r="Q16" s="5">
        <v>254</v>
      </c>
      <c r="R16" s="5">
        <v>102</v>
      </c>
      <c r="S16" s="5">
        <v>104</v>
      </c>
      <c r="T16" s="5">
        <v>131</v>
      </c>
      <c r="U16" s="5">
        <v>131</v>
      </c>
      <c r="V16" s="5">
        <v>177</v>
      </c>
      <c r="W16" s="5">
        <v>189</v>
      </c>
      <c r="X16" s="5">
        <v>161</v>
      </c>
      <c r="Y16" s="5">
        <v>161</v>
      </c>
      <c r="Z16" s="5">
        <v>202</v>
      </c>
      <c r="AA16" s="5">
        <v>202</v>
      </c>
      <c r="AB16" s="5">
        <v>137</v>
      </c>
      <c r="AC16" s="5">
        <v>137</v>
      </c>
      <c r="AD16" s="5">
        <v>248</v>
      </c>
      <c r="AE16" s="5">
        <v>248</v>
      </c>
      <c r="AF16" s="5">
        <v>175</v>
      </c>
      <c r="AG16" s="5">
        <v>175</v>
      </c>
      <c r="AH16" s="5">
        <v>116</v>
      </c>
      <c r="AI16" s="5">
        <v>116</v>
      </c>
      <c r="AJ16" s="5">
        <v>160</v>
      </c>
      <c r="AK16" s="5">
        <v>162</v>
      </c>
      <c r="AL16" s="5">
        <v>238</v>
      </c>
      <c r="AM16" s="5">
        <v>238</v>
      </c>
      <c r="AN16" s="5">
        <v>224</v>
      </c>
      <c r="AO16" s="5">
        <v>226</v>
      </c>
      <c r="AP16" s="5">
        <v>178</v>
      </c>
      <c r="AQ16" s="5">
        <v>178</v>
      </c>
      <c r="AR16" s="5">
        <v>144</v>
      </c>
      <c r="AS16" s="5">
        <v>150</v>
      </c>
      <c r="AT16" s="5">
        <v>267</v>
      </c>
      <c r="AU16" s="5">
        <v>267</v>
      </c>
      <c r="AV16" s="5">
        <v>339</v>
      </c>
      <c r="AW16" s="5">
        <v>339</v>
      </c>
    </row>
    <row r="17" spans="1:49" s="8" customFormat="1">
      <c r="A17" s="8" t="s">
        <v>717</v>
      </c>
      <c r="B17" s="5">
        <v>187</v>
      </c>
      <c r="C17" s="5">
        <v>187</v>
      </c>
      <c r="D17" s="5">
        <v>132</v>
      </c>
      <c r="E17" s="5">
        <v>134</v>
      </c>
      <c r="F17" s="5">
        <v>161</v>
      </c>
      <c r="G17" s="5">
        <v>161</v>
      </c>
      <c r="H17" s="5">
        <v>183</v>
      </c>
      <c r="I17" s="5">
        <v>183</v>
      </c>
      <c r="J17" s="5">
        <v>113</v>
      </c>
      <c r="K17" s="5">
        <v>115</v>
      </c>
      <c r="L17" s="5">
        <v>153</v>
      </c>
      <c r="M17" s="5">
        <v>153</v>
      </c>
      <c r="N17" s="5">
        <v>216</v>
      </c>
      <c r="O17" s="5">
        <v>216</v>
      </c>
      <c r="P17" s="5">
        <v>254</v>
      </c>
      <c r="Q17" s="5">
        <v>254</v>
      </c>
      <c r="R17" s="5">
        <v>100</v>
      </c>
      <c r="S17" s="5">
        <v>104</v>
      </c>
      <c r="T17" s="5">
        <v>123</v>
      </c>
      <c r="U17" s="5">
        <v>131</v>
      </c>
      <c r="V17" s="5">
        <v>177</v>
      </c>
      <c r="W17" s="5">
        <v>189</v>
      </c>
      <c r="X17" s="5">
        <v>161</v>
      </c>
      <c r="Y17" s="5">
        <v>163</v>
      </c>
      <c r="Z17" s="5">
        <v>200</v>
      </c>
      <c r="AA17" s="5">
        <v>202</v>
      </c>
      <c r="AB17" s="5">
        <v>135</v>
      </c>
      <c r="AC17" s="5">
        <v>135</v>
      </c>
      <c r="AD17" s="5">
        <v>0</v>
      </c>
      <c r="AE17" s="5">
        <v>0</v>
      </c>
      <c r="AF17" s="5">
        <v>175</v>
      </c>
      <c r="AG17" s="5">
        <v>179</v>
      </c>
      <c r="AH17" s="5">
        <v>116</v>
      </c>
      <c r="AI17" s="5">
        <v>118</v>
      </c>
      <c r="AJ17" s="5">
        <v>162</v>
      </c>
      <c r="AK17" s="5">
        <v>162</v>
      </c>
      <c r="AL17" s="5">
        <v>244</v>
      </c>
      <c r="AM17" s="5">
        <v>244</v>
      </c>
      <c r="AN17" s="5">
        <v>224</v>
      </c>
      <c r="AO17" s="5">
        <v>226</v>
      </c>
      <c r="AP17" s="5">
        <v>178</v>
      </c>
      <c r="AQ17" s="5">
        <v>180</v>
      </c>
      <c r="AR17" s="5">
        <v>144</v>
      </c>
      <c r="AS17" s="5">
        <v>144</v>
      </c>
      <c r="AT17" s="5">
        <v>267</v>
      </c>
      <c r="AU17" s="5">
        <v>267</v>
      </c>
      <c r="AV17" s="5">
        <v>339</v>
      </c>
      <c r="AW17" s="5">
        <v>339</v>
      </c>
    </row>
    <row r="18" spans="1:49" s="8" customFormat="1">
      <c r="A18" s="8" t="s">
        <v>718</v>
      </c>
      <c r="B18" s="5">
        <v>185</v>
      </c>
      <c r="C18" s="5">
        <v>187</v>
      </c>
      <c r="D18" s="5">
        <v>132</v>
      </c>
      <c r="E18" s="5">
        <v>134</v>
      </c>
      <c r="F18" s="5">
        <v>161</v>
      </c>
      <c r="G18" s="5">
        <v>163</v>
      </c>
      <c r="H18" s="5">
        <v>181</v>
      </c>
      <c r="I18" s="5">
        <v>181</v>
      </c>
      <c r="J18" s="5">
        <v>115</v>
      </c>
      <c r="K18" s="5">
        <v>115</v>
      </c>
      <c r="L18" s="5">
        <v>153</v>
      </c>
      <c r="M18" s="5">
        <v>153</v>
      </c>
      <c r="N18" s="5">
        <v>216</v>
      </c>
      <c r="O18" s="5">
        <v>216</v>
      </c>
      <c r="P18" s="5">
        <v>254</v>
      </c>
      <c r="Q18" s="5">
        <v>254</v>
      </c>
      <c r="R18" s="5">
        <v>100</v>
      </c>
      <c r="S18" s="5">
        <v>102</v>
      </c>
      <c r="T18" s="5">
        <v>123</v>
      </c>
      <c r="U18" s="5">
        <v>131</v>
      </c>
      <c r="V18" s="5">
        <v>185</v>
      </c>
      <c r="W18" s="5">
        <v>185</v>
      </c>
      <c r="X18" s="5">
        <v>161</v>
      </c>
      <c r="Y18" s="5">
        <v>161</v>
      </c>
      <c r="Z18" s="5">
        <v>200</v>
      </c>
      <c r="AA18" s="5">
        <v>202</v>
      </c>
      <c r="AB18" s="5">
        <v>137</v>
      </c>
      <c r="AC18" s="5">
        <v>137</v>
      </c>
      <c r="AD18" s="5">
        <v>248</v>
      </c>
      <c r="AE18" s="5">
        <v>248</v>
      </c>
      <c r="AF18" s="5">
        <v>175</v>
      </c>
      <c r="AG18" s="5">
        <v>179</v>
      </c>
      <c r="AH18" s="5">
        <v>116</v>
      </c>
      <c r="AI18" s="5">
        <v>116</v>
      </c>
      <c r="AJ18" s="5">
        <v>162</v>
      </c>
      <c r="AK18" s="5">
        <v>162</v>
      </c>
      <c r="AL18" s="5">
        <v>238</v>
      </c>
      <c r="AM18" s="5">
        <v>244</v>
      </c>
      <c r="AN18" s="5">
        <v>224</v>
      </c>
      <c r="AO18" s="5">
        <v>226</v>
      </c>
      <c r="AP18" s="5">
        <v>178</v>
      </c>
      <c r="AQ18" s="5">
        <v>178</v>
      </c>
      <c r="AR18" s="5">
        <v>144</v>
      </c>
      <c r="AS18" s="5">
        <v>150</v>
      </c>
      <c r="AT18" s="5">
        <v>267</v>
      </c>
      <c r="AU18" s="5">
        <v>285</v>
      </c>
      <c r="AV18" s="5">
        <v>335</v>
      </c>
      <c r="AW18" s="5">
        <v>335</v>
      </c>
    </row>
    <row r="19" spans="1:49" s="8" customFormat="1">
      <c r="A19" s="8" t="s">
        <v>719</v>
      </c>
      <c r="B19" s="5">
        <v>185</v>
      </c>
      <c r="C19" s="5">
        <v>187</v>
      </c>
      <c r="D19" s="5">
        <v>132</v>
      </c>
      <c r="E19" s="5">
        <v>134</v>
      </c>
      <c r="F19" s="5">
        <v>161</v>
      </c>
      <c r="G19" s="5">
        <v>163</v>
      </c>
      <c r="H19" s="5">
        <v>183</v>
      </c>
      <c r="I19" s="5">
        <v>183</v>
      </c>
      <c r="J19" s="5">
        <v>113</v>
      </c>
      <c r="K19" s="5">
        <v>119</v>
      </c>
      <c r="L19" s="5">
        <v>153</v>
      </c>
      <c r="M19" s="5">
        <v>153</v>
      </c>
      <c r="N19" s="5">
        <v>212</v>
      </c>
      <c r="O19" s="5">
        <v>216</v>
      </c>
      <c r="P19" s="5">
        <v>252</v>
      </c>
      <c r="Q19" s="5">
        <v>254</v>
      </c>
      <c r="R19" s="5">
        <v>100</v>
      </c>
      <c r="S19" s="5">
        <v>104</v>
      </c>
      <c r="T19" s="5">
        <v>123</v>
      </c>
      <c r="U19" s="5">
        <v>135</v>
      </c>
      <c r="V19" s="5">
        <v>189</v>
      </c>
      <c r="W19" s="5">
        <v>189</v>
      </c>
      <c r="X19" s="5">
        <v>161</v>
      </c>
      <c r="Y19" s="5">
        <v>163</v>
      </c>
      <c r="Z19" s="5">
        <v>198</v>
      </c>
      <c r="AA19" s="5">
        <v>200</v>
      </c>
      <c r="AB19" s="5">
        <v>135</v>
      </c>
      <c r="AC19" s="5">
        <v>137</v>
      </c>
      <c r="AD19" s="5">
        <v>246</v>
      </c>
      <c r="AE19" s="5">
        <v>248</v>
      </c>
      <c r="AF19" s="5">
        <v>179</v>
      </c>
      <c r="AG19" s="5">
        <v>179</v>
      </c>
      <c r="AH19" s="5">
        <v>116</v>
      </c>
      <c r="AI19" s="5">
        <v>116</v>
      </c>
      <c r="AJ19" s="5">
        <v>162</v>
      </c>
      <c r="AK19" s="5">
        <v>162</v>
      </c>
      <c r="AL19" s="5">
        <v>238</v>
      </c>
      <c r="AM19" s="5">
        <v>244</v>
      </c>
      <c r="AN19" s="5">
        <v>224</v>
      </c>
      <c r="AO19" s="5">
        <v>226</v>
      </c>
      <c r="AP19" s="5">
        <v>178</v>
      </c>
      <c r="AQ19" s="5">
        <v>180</v>
      </c>
      <c r="AR19" s="5">
        <v>144</v>
      </c>
      <c r="AS19" s="5">
        <v>144</v>
      </c>
      <c r="AT19" s="5">
        <v>267</v>
      </c>
      <c r="AU19" s="5">
        <v>267</v>
      </c>
      <c r="AV19" s="5">
        <v>339</v>
      </c>
      <c r="AW19" s="5">
        <v>339</v>
      </c>
    </row>
    <row r="20" spans="1:49" s="8" customFormat="1">
      <c r="A20" s="8" t="s">
        <v>720</v>
      </c>
      <c r="B20" s="5">
        <v>187</v>
      </c>
      <c r="C20" s="5">
        <v>187</v>
      </c>
      <c r="D20" s="5">
        <v>132</v>
      </c>
      <c r="E20" s="5">
        <v>134</v>
      </c>
      <c r="F20" s="5">
        <v>161</v>
      </c>
      <c r="G20" s="5">
        <v>161</v>
      </c>
      <c r="H20" s="5">
        <v>183</v>
      </c>
      <c r="I20" s="5">
        <v>183</v>
      </c>
      <c r="J20" s="5">
        <v>115</v>
      </c>
      <c r="K20" s="5">
        <v>115</v>
      </c>
      <c r="L20" s="5">
        <v>153</v>
      </c>
      <c r="M20" s="5">
        <v>153</v>
      </c>
      <c r="N20" s="5">
        <v>216</v>
      </c>
      <c r="O20" s="5">
        <v>216</v>
      </c>
      <c r="P20" s="5">
        <v>252</v>
      </c>
      <c r="Q20" s="5">
        <v>254</v>
      </c>
      <c r="R20" s="5">
        <v>104</v>
      </c>
      <c r="S20" s="5">
        <v>104</v>
      </c>
      <c r="T20" s="5">
        <v>131</v>
      </c>
      <c r="U20" s="5">
        <v>135</v>
      </c>
      <c r="V20" s="5">
        <v>185</v>
      </c>
      <c r="W20" s="5">
        <v>185</v>
      </c>
      <c r="X20" s="5">
        <v>161</v>
      </c>
      <c r="Y20" s="5">
        <v>161</v>
      </c>
      <c r="Z20" s="5">
        <v>198</v>
      </c>
      <c r="AA20" s="5">
        <v>202</v>
      </c>
      <c r="AB20" s="5">
        <v>135</v>
      </c>
      <c r="AC20" s="5">
        <v>137</v>
      </c>
      <c r="AD20" s="5">
        <v>246</v>
      </c>
      <c r="AE20" s="5">
        <v>248</v>
      </c>
      <c r="AF20" s="5">
        <v>175</v>
      </c>
      <c r="AG20" s="5">
        <v>179</v>
      </c>
      <c r="AH20" s="5">
        <v>116</v>
      </c>
      <c r="AI20" s="5">
        <v>118</v>
      </c>
      <c r="AJ20" s="5">
        <v>162</v>
      </c>
      <c r="AK20" s="5">
        <v>162</v>
      </c>
      <c r="AL20" s="5">
        <v>238</v>
      </c>
      <c r="AM20" s="5">
        <v>244</v>
      </c>
      <c r="AN20" s="5">
        <v>224</v>
      </c>
      <c r="AO20" s="5">
        <v>226</v>
      </c>
      <c r="AP20" s="5">
        <v>178</v>
      </c>
      <c r="AQ20" s="5">
        <v>180</v>
      </c>
      <c r="AR20" s="5">
        <v>144</v>
      </c>
      <c r="AS20" s="5">
        <v>144</v>
      </c>
      <c r="AT20" s="5">
        <v>267</v>
      </c>
      <c r="AU20" s="5">
        <v>267</v>
      </c>
      <c r="AV20" s="5">
        <v>339</v>
      </c>
      <c r="AW20" s="5">
        <v>339</v>
      </c>
    </row>
    <row r="21" spans="1:49" s="8" customFormat="1">
      <c r="A21" s="8" t="s">
        <v>721</v>
      </c>
      <c r="B21" s="5">
        <v>187</v>
      </c>
      <c r="C21" s="5">
        <v>187</v>
      </c>
      <c r="D21" s="5">
        <v>132</v>
      </c>
      <c r="E21" s="5">
        <v>134</v>
      </c>
      <c r="F21" s="5">
        <v>161</v>
      </c>
      <c r="G21" s="5">
        <v>163</v>
      </c>
      <c r="H21" s="5">
        <v>181</v>
      </c>
      <c r="I21" s="5">
        <v>181</v>
      </c>
      <c r="J21" s="5">
        <v>113</v>
      </c>
      <c r="K21" s="5">
        <v>113</v>
      </c>
      <c r="L21" s="5">
        <v>153</v>
      </c>
      <c r="M21" s="5">
        <v>157</v>
      </c>
      <c r="N21" s="5">
        <v>216</v>
      </c>
      <c r="O21" s="5">
        <v>216</v>
      </c>
      <c r="P21" s="5">
        <v>254</v>
      </c>
      <c r="Q21" s="5">
        <v>254</v>
      </c>
      <c r="R21" s="5">
        <v>102</v>
      </c>
      <c r="S21" s="5">
        <v>102</v>
      </c>
      <c r="T21" s="5">
        <v>123</v>
      </c>
      <c r="U21" s="5">
        <v>131</v>
      </c>
      <c r="V21" s="5">
        <v>185</v>
      </c>
      <c r="W21" s="5">
        <v>185</v>
      </c>
      <c r="X21" s="5">
        <v>161</v>
      </c>
      <c r="Y21" s="5">
        <v>163</v>
      </c>
      <c r="Z21" s="5">
        <v>200</v>
      </c>
      <c r="AA21" s="5">
        <v>202</v>
      </c>
      <c r="AB21" s="5">
        <v>137</v>
      </c>
      <c r="AC21" s="5">
        <v>137</v>
      </c>
      <c r="AD21" s="5">
        <v>248</v>
      </c>
      <c r="AE21" s="5">
        <v>248</v>
      </c>
      <c r="AF21" s="5">
        <v>175</v>
      </c>
      <c r="AG21" s="5">
        <v>179</v>
      </c>
      <c r="AH21" s="5">
        <v>116</v>
      </c>
      <c r="AI21" s="5">
        <v>116</v>
      </c>
      <c r="AJ21" s="5">
        <v>162</v>
      </c>
      <c r="AK21" s="5">
        <v>162</v>
      </c>
      <c r="AL21" s="5">
        <v>244</v>
      </c>
      <c r="AM21" s="5">
        <v>244</v>
      </c>
      <c r="AN21" s="5">
        <v>224</v>
      </c>
      <c r="AO21" s="5">
        <v>224</v>
      </c>
      <c r="AP21" s="5">
        <v>178</v>
      </c>
      <c r="AQ21" s="5">
        <v>180</v>
      </c>
      <c r="AR21" s="5">
        <v>144</v>
      </c>
      <c r="AS21" s="5">
        <v>144</v>
      </c>
      <c r="AT21" s="5">
        <v>267</v>
      </c>
      <c r="AU21" s="5">
        <v>285</v>
      </c>
      <c r="AV21" s="5">
        <v>335</v>
      </c>
      <c r="AW21" s="5">
        <v>339</v>
      </c>
    </row>
    <row r="22" spans="1:49" s="8" customFormat="1">
      <c r="A22" s="8" t="s">
        <v>722</v>
      </c>
      <c r="B22" s="5">
        <v>187</v>
      </c>
      <c r="C22" s="5">
        <v>187</v>
      </c>
      <c r="D22" s="5">
        <v>132</v>
      </c>
      <c r="E22" s="5">
        <v>134</v>
      </c>
      <c r="F22" s="5">
        <v>161</v>
      </c>
      <c r="G22" s="5">
        <v>161</v>
      </c>
      <c r="H22" s="5">
        <v>181</v>
      </c>
      <c r="I22" s="5">
        <v>181</v>
      </c>
      <c r="J22" s="5">
        <v>115</v>
      </c>
      <c r="K22" s="5">
        <v>115</v>
      </c>
      <c r="L22" s="5">
        <v>153</v>
      </c>
      <c r="M22" s="5">
        <v>157</v>
      </c>
      <c r="N22" s="5">
        <v>212</v>
      </c>
      <c r="O22" s="5">
        <v>216</v>
      </c>
      <c r="P22" s="5">
        <v>252</v>
      </c>
      <c r="Q22" s="5">
        <v>252</v>
      </c>
      <c r="R22" s="5">
        <v>100</v>
      </c>
      <c r="S22" s="5">
        <v>102</v>
      </c>
      <c r="T22" s="5">
        <v>131</v>
      </c>
      <c r="U22" s="5">
        <v>131</v>
      </c>
      <c r="V22" s="5">
        <v>177</v>
      </c>
      <c r="W22" s="5">
        <v>185</v>
      </c>
      <c r="X22" s="5">
        <v>161</v>
      </c>
      <c r="Y22" s="5">
        <v>161</v>
      </c>
      <c r="Z22" s="5">
        <v>202</v>
      </c>
      <c r="AA22" s="5">
        <v>202</v>
      </c>
      <c r="AB22" s="5">
        <v>135</v>
      </c>
      <c r="AC22" s="5">
        <v>137</v>
      </c>
      <c r="AD22" s="5">
        <v>246</v>
      </c>
      <c r="AE22" s="5">
        <v>248</v>
      </c>
      <c r="AF22" s="5">
        <v>175</v>
      </c>
      <c r="AG22" s="5">
        <v>179</v>
      </c>
      <c r="AH22" s="5">
        <v>116</v>
      </c>
      <c r="AI22" s="5">
        <v>116</v>
      </c>
      <c r="AJ22" s="5">
        <v>162</v>
      </c>
      <c r="AK22" s="5">
        <v>162</v>
      </c>
      <c r="AL22" s="5">
        <v>238</v>
      </c>
      <c r="AM22" s="5">
        <v>244</v>
      </c>
      <c r="AN22" s="5">
        <v>226</v>
      </c>
      <c r="AO22" s="5">
        <v>226</v>
      </c>
      <c r="AP22" s="5">
        <v>178</v>
      </c>
      <c r="AQ22" s="5">
        <v>180</v>
      </c>
      <c r="AR22" s="5">
        <v>144</v>
      </c>
      <c r="AS22" s="5">
        <v>144</v>
      </c>
      <c r="AT22" s="5">
        <v>267</v>
      </c>
      <c r="AU22" s="5">
        <v>285</v>
      </c>
      <c r="AV22" s="5">
        <v>339</v>
      </c>
      <c r="AW22" s="5">
        <v>339</v>
      </c>
    </row>
    <row r="23" spans="1:49" s="8" customFormat="1">
      <c r="A23" s="8" t="s">
        <v>723</v>
      </c>
      <c r="B23" s="5">
        <v>187</v>
      </c>
      <c r="C23" s="5">
        <v>187</v>
      </c>
      <c r="D23" s="5">
        <v>132</v>
      </c>
      <c r="E23" s="5">
        <v>134</v>
      </c>
      <c r="F23" s="5">
        <v>161</v>
      </c>
      <c r="G23" s="5">
        <v>161</v>
      </c>
      <c r="H23" s="5">
        <v>181</v>
      </c>
      <c r="I23" s="5">
        <v>183</v>
      </c>
      <c r="J23" s="5">
        <v>115</v>
      </c>
      <c r="K23" s="5">
        <v>115</v>
      </c>
      <c r="L23" s="5">
        <v>153</v>
      </c>
      <c r="M23" s="5">
        <v>153</v>
      </c>
      <c r="N23" s="5">
        <v>216</v>
      </c>
      <c r="O23" s="5">
        <v>216</v>
      </c>
      <c r="P23" s="5">
        <v>254</v>
      </c>
      <c r="Q23" s="5">
        <v>254</v>
      </c>
      <c r="R23" s="5">
        <v>102</v>
      </c>
      <c r="S23" s="5">
        <v>104</v>
      </c>
      <c r="T23" s="5">
        <v>123</v>
      </c>
      <c r="U23" s="5">
        <v>123</v>
      </c>
      <c r="V23" s="5">
        <v>189</v>
      </c>
      <c r="W23" s="5">
        <v>189</v>
      </c>
      <c r="X23" s="5">
        <v>0</v>
      </c>
      <c r="Y23" s="5">
        <v>0</v>
      </c>
      <c r="Z23" s="5">
        <v>200</v>
      </c>
      <c r="AA23" s="5">
        <v>200</v>
      </c>
      <c r="AB23" s="5">
        <v>135</v>
      </c>
      <c r="AC23" s="5">
        <v>135</v>
      </c>
      <c r="AD23" s="5">
        <v>0</v>
      </c>
      <c r="AE23" s="5">
        <v>0</v>
      </c>
      <c r="AF23" s="5">
        <v>175</v>
      </c>
      <c r="AG23" s="5">
        <v>179</v>
      </c>
      <c r="AH23" s="5">
        <v>116</v>
      </c>
      <c r="AI23" s="5">
        <v>116</v>
      </c>
      <c r="AJ23" s="5">
        <v>162</v>
      </c>
      <c r="AK23" s="5">
        <v>162</v>
      </c>
      <c r="AL23" s="5">
        <v>244</v>
      </c>
      <c r="AM23" s="5">
        <v>244</v>
      </c>
      <c r="AN23" s="5">
        <v>224</v>
      </c>
      <c r="AO23" s="5">
        <v>224</v>
      </c>
      <c r="AP23" s="5">
        <v>178</v>
      </c>
      <c r="AQ23" s="5">
        <v>178</v>
      </c>
      <c r="AR23" s="5">
        <v>144</v>
      </c>
      <c r="AS23" s="5">
        <v>144</v>
      </c>
      <c r="AT23" s="5">
        <v>267</v>
      </c>
      <c r="AU23" s="5">
        <v>267</v>
      </c>
      <c r="AV23" s="5">
        <v>339</v>
      </c>
      <c r="AW23" s="5">
        <v>339</v>
      </c>
    </row>
    <row r="24" spans="1:49" s="8" customFormat="1">
      <c r="A24" s="8" t="s">
        <v>724</v>
      </c>
      <c r="B24" s="5">
        <v>187</v>
      </c>
      <c r="C24" s="5">
        <v>187</v>
      </c>
      <c r="D24" s="5">
        <v>132</v>
      </c>
      <c r="E24" s="5">
        <v>134</v>
      </c>
      <c r="F24" s="5">
        <v>163</v>
      </c>
      <c r="G24" s="5">
        <v>163</v>
      </c>
      <c r="H24" s="5">
        <v>183</v>
      </c>
      <c r="I24" s="5">
        <v>183</v>
      </c>
      <c r="J24" s="5">
        <v>115</v>
      </c>
      <c r="K24" s="5">
        <v>119</v>
      </c>
      <c r="L24" s="5">
        <v>153</v>
      </c>
      <c r="M24" s="5">
        <v>157</v>
      </c>
      <c r="N24" s="5">
        <v>212</v>
      </c>
      <c r="O24" s="5">
        <v>216</v>
      </c>
      <c r="P24" s="5">
        <v>252</v>
      </c>
      <c r="Q24" s="5">
        <v>252</v>
      </c>
      <c r="R24" s="5">
        <v>100</v>
      </c>
      <c r="S24" s="5">
        <v>104</v>
      </c>
      <c r="T24" s="5">
        <v>123</v>
      </c>
      <c r="U24" s="5">
        <v>123</v>
      </c>
      <c r="V24" s="5">
        <v>185</v>
      </c>
      <c r="W24" s="5">
        <v>185</v>
      </c>
      <c r="X24" s="5">
        <v>161</v>
      </c>
      <c r="Y24" s="5">
        <v>163</v>
      </c>
      <c r="Z24" s="5">
        <v>200</v>
      </c>
      <c r="AA24" s="5">
        <v>200</v>
      </c>
      <c r="AB24" s="5">
        <v>137</v>
      </c>
      <c r="AC24" s="5">
        <v>137</v>
      </c>
      <c r="AD24" s="5">
        <v>246</v>
      </c>
      <c r="AE24" s="5">
        <v>248</v>
      </c>
      <c r="AF24" s="5">
        <v>179</v>
      </c>
      <c r="AG24" s="5">
        <v>179</v>
      </c>
      <c r="AH24" s="5">
        <v>116</v>
      </c>
      <c r="AI24" s="5">
        <v>116</v>
      </c>
      <c r="AJ24" s="5">
        <v>162</v>
      </c>
      <c r="AK24" s="5">
        <v>162</v>
      </c>
      <c r="AL24" s="5">
        <v>244</v>
      </c>
      <c r="AM24" s="5">
        <v>244</v>
      </c>
      <c r="AN24" s="5">
        <v>224</v>
      </c>
      <c r="AO24" s="5">
        <v>226</v>
      </c>
      <c r="AP24" s="5">
        <v>178</v>
      </c>
      <c r="AQ24" s="5">
        <v>178</v>
      </c>
      <c r="AR24" s="5">
        <v>144</v>
      </c>
      <c r="AS24" s="5">
        <v>144</v>
      </c>
      <c r="AT24" s="5">
        <v>267</v>
      </c>
      <c r="AU24" s="5">
        <v>267</v>
      </c>
      <c r="AV24" s="5">
        <v>339</v>
      </c>
      <c r="AW24" s="5">
        <v>339</v>
      </c>
    </row>
    <row r="25" spans="1:49" s="8" customFormat="1">
      <c r="A25" s="8" t="s">
        <v>725</v>
      </c>
      <c r="B25" s="5">
        <v>185</v>
      </c>
      <c r="C25" s="5">
        <v>187</v>
      </c>
      <c r="D25" s="5">
        <v>132</v>
      </c>
      <c r="E25" s="5">
        <v>134</v>
      </c>
      <c r="F25" s="5">
        <v>161</v>
      </c>
      <c r="G25" s="5">
        <v>161</v>
      </c>
      <c r="H25" s="5">
        <v>181</v>
      </c>
      <c r="I25" s="5">
        <v>183</v>
      </c>
      <c r="J25" s="5">
        <v>115</v>
      </c>
      <c r="K25" s="5">
        <v>115</v>
      </c>
      <c r="L25" s="5">
        <v>153</v>
      </c>
      <c r="M25" s="5">
        <v>153</v>
      </c>
      <c r="N25" s="5">
        <v>212</v>
      </c>
      <c r="O25" s="5">
        <v>212</v>
      </c>
      <c r="P25" s="5">
        <v>254</v>
      </c>
      <c r="Q25" s="5">
        <v>254</v>
      </c>
      <c r="R25" s="5">
        <v>102</v>
      </c>
      <c r="S25" s="5">
        <v>104</v>
      </c>
      <c r="T25" s="5">
        <v>135</v>
      </c>
      <c r="U25" s="5">
        <v>135</v>
      </c>
      <c r="V25" s="5">
        <v>185</v>
      </c>
      <c r="W25" s="5">
        <v>185</v>
      </c>
      <c r="X25" s="5">
        <v>161</v>
      </c>
      <c r="Y25" s="5">
        <v>161</v>
      </c>
      <c r="Z25" s="5">
        <v>198</v>
      </c>
      <c r="AA25" s="5">
        <v>200</v>
      </c>
      <c r="AB25" s="5">
        <v>135</v>
      </c>
      <c r="AC25" s="5">
        <v>135</v>
      </c>
      <c r="AD25" s="5">
        <v>246</v>
      </c>
      <c r="AE25" s="5">
        <v>246</v>
      </c>
      <c r="AF25" s="5">
        <v>175</v>
      </c>
      <c r="AG25" s="5">
        <v>175</v>
      </c>
      <c r="AH25" s="5">
        <v>116</v>
      </c>
      <c r="AI25" s="5">
        <v>116</v>
      </c>
      <c r="AJ25" s="5">
        <v>162</v>
      </c>
      <c r="AK25" s="5">
        <v>162</v>
      </c>
      <c r="AL25" s="5">
        <v>238</v>
      </c>
      <c r="AM25" s="5">
        <v>238</v>
      </c>
      <c r="AN25" s="5">
        <v>224</v>
      </c>
      <c r="AO25" s="5">
        <v>226</v>
      </c>
      <c r="AP25" s="5">
        <v>178</v>
      </c>
      <c r="AQ25" s="5">
        <v>180</v>
      </c>
      <c r="AR25" s="5">
        <v>144</v>
      </c>
      <c r="AS25" s="5">
        <v>150</v>
      </c>
      <c r="AT25" s="5">
        <v>267</v>
      </c>
      <c r="AU25" s="5">
        <v>267</v>
      </c>
      <c r="AV25" s="5">
        <v>335</v>
      </c>
      <c r="AW25" s="5">
        <v>339</v>
      </c>
    </row>
    <row r="26" spans="1:49" s="8" customFormat="1">
      <c r="A26" s="8" t="s">
        <v>726</v>
      </c>
      <c r="B26" s="5">
        <v>187</v>
      </c>
      <c r="C26" s="5">
        <v>187</v>
      </c>
      <c r="D26" s="5">
        <v>132</v>
      </c>
      <c r="E26" s="5">
        <v>134</v>
      </c>
      <c r="F26" s="5">
        <v>161</v>
      </c>
      <c r="G26" s="5">
        <v>161</v>
      </c>
      <c r="H26" s="5">
        <v>181</v>
      </c>
      <c r="I26" s="5">
        <v>181</v>
      </c>
      <c r="J26" s="5">
        <v>113</v>
      </c>
      <c r="K26" s="5">
        <v>115</v>
      </c>
      <c r="L26" s="5">
        <v>157</v>
      </c>
      <c r="M26" s="5">
        <v>157</v>
      </c>
      <c r="N26" s="5">
        <v>216</v>
      </c>
      <c r="O26" s="5">
        <v>216</v>
      </c>
      <c r="P26" s="5">
        <v>252</v>
      </c>
      <c r="Q26" s="5">
        <v>252</v>
      </c>
      <c r="R26" s="5">
        <v>100</v>
      </c>
      <c r="S26" s="5">
        <v>104</v>
      </c>
      <c r="T26" s="5">
        <v>131</v>
      </c>
      <c r="U26" s="5">
        <v>131</v>
      </c>
      <c r="V26" s="5">
        <v>177</v>
      </c>
      <c r="W26" s="5">
        <v>185</v>
      </c>
      <c r="X26" s="5">
        <v>161</v>
      </c>
      <c r="Y26" s="5">
        <v>163</v>
      </c>
      <c r="Z26" s="5">
        <v>202</v>
      </c>
      <c r="AA26" s="5">
        <v>202</v>
      </c>
      <c r="AB26" s="5">
        <v>135</v>
      </c>
      <c r="AC26" s="5">
        <v>135</v>
      </c>
      <c r="AD26" s="5">
        <v>246</v>
      </c>
      <c r="AE26" s="5">
        <v>246</v>
      </c>
      <c r="AF26" s="5">
        <v>175</v>
      </c>
      <c r="AG26" s="5">
        <v>179</v>
      </c>
      <c r="AH26" s="5">
        <v>116</v>
      </c>
      <c r="AI26" s="5">
        <v>116</v>
      </c>
      <c r="AJ26" s="5">
        <v>162</v>
      </c>
      <c r="AK26" s="5">
        <v>162</v>
      </c>
      <c r="AL26" s="5">
        <v>238</v>
      </c>
      <c r="AM26" s="5">
        <v>244</v>
      </c>
      <c r="AN26" s="5">
        <v>224</v>
      </c>
      <c r="AO26" s="5">
        <v>224</v>
      </c>
      <c r="AP26" s="5">
        <v>178</v>
      </c>
      <c r="AQ26" s="5">
        <v>178</v>
      </c>
      <c r="AR26" s="5">
        <v>144</v>
      </c>
      <c r="AS26" s="5">
        <v>150</v>
      </c>
      <c r="AT26" s="5">
        <v>267</v>
      </c>
      <c r="AU26" s="5">
        <v>267</v>
      </c>
      <c r="AV26" s="5">
        <v>339</v>
      </c>
      <c r="AW26" s="5">
        <v>339</v>
      </c>
    </row>
    <row r="27" spans="1:49" s="8" customFormat="1">
      <c r="A27" s="8" t="s">
        <v>727</v>
      </c>
      <c r="B27" s="5">
        <v>187</v>
      </c>
      <c r="C27" s="5">
        <v>187</v>
      </c>
      <c r="D27" s="5">
        <v>132</v>
      </c>
      <c r="E27" s="5">
        <v>134</v>
      </c>
      <c r="F27" s="5">
        <v>161</v>
      </c>
      <c r="G27" s="5">
        <v>163</v>
      </c>
      <c r="H27" s="5">
        <v>181</v>
      </c>
      <c r="I27" s="5">
        <v>183</v>
      </c>
      <c r="J27" s="5">
        <v>113</v>
      </c>
      <c r="K27" s="5">
        <v>115</v>
      </c>
      <c r="L27" s="5">
        <v>153</v>
      </c>
      <c r="M27" s="5">
        <v>157</v>
      </c>
      <c r="N27" s="5">
        <v>212</v>
      </c>
      <c r="O27" s="5">
        <v>212</v>
      </c>
      <c r="P27" s="5">
        <v>252</v>
      </c>
      <c r="Q27" s="5">
        <v>252</v>
      </c>
      <c r="R27" s="5">
        <v>100</v>
      </c>
      <c r="S27" s="5">
        <v>100</v>
      </c>
      <c r="T27" s="5">
        <v>131</v>
      </c>
      <c r="U27" s="5">
        <v>135</v>
      </c>
      <c r="V27" s="5">
        <v>185</v>
      </c>
      <c r="W27" s="5">
        <v>185</v>
      </c>
      <c r="X27" s="5">
        <v>161</v>
      </c>
      <c r="Y27" s="5">
        <v>163</v>
      </c>
      <c r="Z27" s="5">
        <v>200</v>
      </c>
      <c r="AA27" s="5">
        <v>202</v>
      </c>
      <c r="AB27" s="5">
        <v>137</v>
      </c>
      <c r="AC27" s="5">
        <v>137</v>
      </c>
      <c r="AD27" s="5">
        <v>248</v>
      </c>
      <c r="AE27" s="5">
        <v>248</v>
      </c>
      <c r="AF27" s="5">
        <v>175</v>
      </c>
      <c r="AG27" s="5">
        <v>179</v>
      </c>
      <c r="AH27" s="5">
        <v>116</v>
      </c>
      <c r="AI27" s="5">
        <v>118</v>
      </c>
      <c r="AJ27" s="5">
        <v>162</v>
      </c>
      <c r="AK27" s="5">
        <v>162</v>
      </c>
      <c r="AL27" s="5">
        <v>238</v>
      </c>
      <c r="AM27" s="5">
        <v>244</v>
      </c>
      <c r="AN27" s="5">
        <v>224</v>
      </c>
      <c r="AO27" s="5">
        <v>226</v>
      </c>
      <c r="AP27" s="5">
        <v>178</v>
      </c>
      <c r="AQ27" s="5">
        <v>178</v>
      </c>
      <c r="AR27" s="5">
        <v>144</v>
      </c>
      <c r="AS27" s="5">
        <v>144</v>
      </c>
      <c r="AT27" s="5">
        <v>267</v>
      </c>
      <c r="AU27" s="5">
        <v>267</v>
      </c>
      <c r="AV27" s="5">
        <v>339</v>
      </c>
      <c r="AW27" s="5">
        <v>339</v>
      </c>
    </row>
    <row r="28" spans="1:49" s="8" customFormat="1">
      <c r="A28" s="8" t="s">
        <v>728</v>
      </c>
      <c r="B28" s="5">
        <v>187</v>
      </c>
      <c r="C28" s="5">
        <v>187</v>
      </c>
      <c r="D28" s="5">
        <v>132</v>
      </c>
      <c r="E28" s="5">
        <v>134</v>
      </c>
      <c r="F28" s="5">
        <v>161</v>
      </c>
      <c r="G28" s="5">
        <v>161</v>
      </c>
      <c r="H28" s="5">
        <v>181</v>
      </c>
      <c r="I28" s="5">
        <v>183</v>
      </c>
      <c r="J28" s="5">
        <v>113</v>
      </c>
      <c r="K28" s="5">
        <v>115</v>
      </c>
      <c r="L28" s="5">
        <v>153</v>
      </c>
      <c r="M28" s="5">
        <v>157</v>
      </c>
      <c r="N28" s="5">
        <v>212</v>
      </c>
      <c r="O28" s="5">
        <v>216</v>
      </c>
      <c r="P28" s="5">
        <v>254</v>
      </c>
      <c r="Q28" s="5">
        <v>254</v>
      </c>
      <c r="R28" s="5">
        <v>102</v>
      </c>
      <c r="S28" s="5">
        <v>104</v>
      </c>
      <c r="T28" s="5">
        <v>123</v>
      </c>
      <c r="U28" s="5">
        <v>135</v>
      </c>
      <c r="V28" s="5">
        <v>177</v>
      </c>
      <c r="W28" s="5">
        <v>185</v>
      </c>
      <c r="X28" s="5">
        <v>163</v>
      </c>
      <c r="Y28" s="5">
        <v>163</v>
      </c>
      <c r="Z28" s="5">
        <v>198</v>
      </c>
      <c r="AA28" s="5">
        <v>200</v>
      </c>
      <c r="AB28" s="5">
        <v>135</v>
      </c>
      <c r="AC28" s="5">
        <v>137</v>
      </c>
      <c r="AD28" s="5">
        <v>246</v>
      </c>
      <c r="AE28" s="5">
        <v>248</v>
      </c>
      <c r="AF28" s="5">
        <v>175</v>
      </c>
      <c r="AG28" s="5">
        <v>175</v>
      </c>
      <c r="AH28" s="5">
        <v>116</v>
      </c>
      <c r="AI28" s="5">
        <v>116</v>
      </c>
      <c r="AJ28" s="5">
        <v>160</v>
      </c>
      <c r="AK28" s="5">
        <v>162</v>
      </c>
      <c r="AL28" s="5">
        <v>244</v>
      </c>
      <c r="AM28" s="5">
        <v>246</v>
      </c>
      <c r="AN28" s="5">
        <v>224</v>
      </c>
      <c r="AO28" s="5">
        <v>226</v>
      </c>
      <c r="AP28" s="5">
        <v>178</v>
      </c>
      <c r="AQ28" s="5">
        <v>178</v>
      </c>
      <c r="AR28" s="5">
        <v>144</v>
      </c>
      <c r="AS28" s="5">
        <v>144</v>
      </c>
      <c r="AT28" s="5">
        <v>267</v>
      </c>
      <c r="AU28" s="5">
        <v>267</v>
      </c>
      <c r="AV28" s="5">
        <v>339</v>
      </c>
      <c r="AW28" s="5">
        <v>339</v>
      </c>
    </row>
    <row r="29" spans="1:49" s="8" customFormat="1">
      <c r="A29" s="8" t="s">
        <v>729</v>
      </c>
      <c r="B29" s="5">
        <v>185</v>
      </c>
      <c r="C29" s="5">
        <v>187</v>
      </c>
      <c r="D29" s="5">
        <v>132</v>
      </c>
      <c r="E29" s="5">
        <v>134</v>
      </c>
      <c r="F29" s="5">
        <v>161</v>
      </c>
      <c r="G29" s="5">
        <v>163</v>
      </c>
      <c r="H29" s="5">
        <v>181</v>
      </c>
      <c r="I29" s="5">
        <v>183</v>
      </c>
      <c r="J29" s="5">
        <v>113</v>
      </c>
      <c r="K29" s="5">
        <v>115</v>
      </c>
      <c r="L29" s="5">
        <v>153</v>
      </c>
      <c r="M29" s="5">
        <v>157</v>
      </c>
      <c r="N29" s="5">
        <v>212</v>
      </c>
      <c r="O29" s="5">
        <v>216</v>
      </c>
      <c r="P29" s="5">
        <v>252</v>
      </c>
      <c r="Q29" s="5">
        <v>254</v>
      </c>
      <c r="R29" s="5">
        <v>102</v>
      </c>
      <c r="S29" s="5">
        <v>104</v>
      </c>
      <c r="T29" s="5">
        <v>131</v>
      </c>
      <c r="U29" s="5">
        <v>135</v>
      </c>
      <c r="V29" s="5">
        <v>185</v>
      </c>
      <c r="W29" s="5">
        <v>185</v>
      </c>
      <c r="X29" s="5">
        <v>161</v>
      </c>
      <c r="Y29" s="5">
        <v>161</v>
      </c>
      <c r="Z29" s="5">
        <v>198</v>
      </c>
      <c r="AA29" s="5">
        <v>202</v>
      </c>
      <c r="AB29" s="5">
        <v>135</v>
      </c>
      <c r="AC29" s="5">
        <v>137</v>
      </c>
      <c r="AD29" s="5">
        <v>246</v>
      </c>
      <c r="AE29" s="5">
        <v>248</v>
      </c>
      <c r="AF29" s="5">
        <v>175</v>
      </c>
      <c r="AG29" s="5">
        <v>179</v>
      </c>
      <c r="AH29" s="5">
        <v>116</v>
      </c>
      <c r="AI29" s="5">
        <v>116</v>
      </c>
      <c r="AJ29" s="5">
        <v>162</v>
      </c>
      <c r="AK29" s="5">
        <v>162</v>
      </c>
      <c r="AL29" s="5">
        <v>238</v>
      </c>
      <c r="AM29" s="5">
        <v>244</v>
      </c>
      <c r="AN29" s="5">
        <v>224</v>
      </c>
      <c r="AO29" s="5">
        <v>226</v>
      </c>
      <c r="AP29" s="5">
        <v>178</v>
      </c>
      <c r="AQ29" s="5">
        <v>178</v>
      </c>
      <c r="AR29" s="5">
        <v>144</v>
      </c>
      <c r="AS29" s="5">
        <v>144</v>
      </c>
      <c r="AT29" s="5">
        <v>267</v>
      </c>
      <c r="AU29" s="5">
        <v>285</v>
      </c>
      <c r="AV29" s="5">
        <v>339</v>
      </c>
      <c r="AW29" s="5">
        <v>339</v>
      </c>
    </row>
    <row r="30" spans="1:49" s="8" customFormat="1">
      <c r="A30" s="8" t="s">
        <v>730</v>
      </c>
      <c r="B30" s="5">
        <v>187</v>
      </c>
      <c r="C30" s="5">
        <v>187</v>
      </c>
      <c r="D30" s="5">
        <v>132</v>
      </c>
      <c r="E30" s="5">
        <v>134</v>
      </c>
      <c r="F30" s="5">
        <v>161</v>
      </c>
      <c r="G30" s="5">
        <v>161</v>
      </c>
      <c r="H30" s="5">
        <v>183</v>
      </c>
      <c r="I30" s="5">
        <v>183</v>
      </c>
      <c r="J30" s="5">
        <v>113</v>
      </c>
      <c r="K30" s="5">
        <v>115</v>
      </c>
      <c r="L30" s="5">
        <v>153</v>
      </c>
      <c r="M30" s="5">
        <v>153</v>
      </c>
      <c r="N30" s="5">
        <v>212</v>
      </c>
      <c r="O30" s="5">
        <v>212</v>
      </c>
      <c r="P30" s="5">
        <v>252</v>
      </c>
      <c r="Q30" s="5">
        <v>252</v>
      </c>
      <c r="R30" s="5">
        <v>102</v>
      </c>
      <c r="S30" s="5">
        <v>104</v>
      </c>
      <c r="T30" s="5">
        <v>131</v>
      </c>
      <c r="U30" s="5">
        <v>135</v>
      </c>
      <c r="V30" s="5">
        <v>177</v>
      </c>
      <c r="W30" s="5">
        <v>189</v>
      </c>
      <c r="X30" s="5">
        <v>161</v>
      </c>
      <c r="Y30" s="5">
        <v>163</v>
      </c>
      <c r="Z30" s="5">
        <v>198</v>
      </c>
      <c r="AA30" s="5">
        <v>202</v>
      </c>
      <c r="AB30" s="5">
        <v>135</v>
      </c>
      <c r="AC30" s="5">
        <v>135</v>
      </c>
      <c r="AD30" s="5">
        <v>246</v>
      </c>
      <c r="AE30" s="5">
        <v>246</v>
      </c>
      <c r="AF30" s="5">
        <v>179</v>
      </c>
      <c r="AG30" s="5">
        <v>179</v>
      </c>
      <c r="AH30" s="5">
        <v>116</v>
      </c>
      <c r="AI30" s="5">
        <v>116</v>
      </c>
      <c r="AJ30" s="5">
        <v>162</v>
      </c>
      <c r="AK30" s="5">
        <v>162</v>
      </c>
      <c r="AL30" s="5">
        <v>238</v>
      </c>
      <c r="AM30" s="5">
        <v>244</v>
      </c>
      <c r="AN30" s="5">
        <v>224</v>
      </c>
      <c r="AO30" s="5">
        <v>224</v>
      </c>
      <c r="AP30" s="5">
        <v>178</v>
      </c>
      <c r="AQ30" s="5">
        <v>178</v>
      </c>
      <c r="AR30" s="5">
        <v>0</v>
      </c>
      <c r="AS30" s="5">
        <v>0</v>
      </c>
      <c r="AT30" s="5">
        <v>267</v>
      </c>
      <c r="AU30" s="5">
        <v>285</v>
      </c>
      <c r="AV30" s="5">
        <v>339</v>
      </c>
      <c r="AW30" s="5">
        <v>339</v>
      </c>
    </row>
    <row r="31" spans="1:49" s="8" customFormat="1">
      <c r="A31" s="8" t="s">
        <v>731</v>
      </c>
      <c r="B31" s="5">
        <v>187</v>
      </c>
      <c r="C31" s="5">
        <v>187</v>
      </c>
      <c r="D31" s="5">
        <v>132</v>
      </c>
      <c r="E31" s="5">
        <v>134</v>
      </c>
      <c r="F31" s="5">
        <v>161</v>
      </c>
      <c r="G31" s="5">
        <v>161</v>
      </c>
      <c r="H31" s="5">
        <v>181</v>
      </c>
      <c r="I31" s="5">
        <v>181</v>
      </c>
      <c r="J31" s="5">
        <v>115</v>
      </c>
      <c r="K31" s="5">
        <v>115</v>
      </c>
      <c r="L31" s="5">
        <v>157</v>
      </c>
      <c r="M31" s="5">
        <v>159</v>
      </c>
      <c r="N31" s="5">
        <v>212</v>
      </c>
      <c r="O31" s="5">
        <v>216</v>
      </c>
      <c r="P31" s="5">
        <v>252</v>
      </c>
      <c r="Q31" s="5">
        <v>252</v>
      </c>
      <c r="R31" s="5">
        <v>100</v>
      </c>
      <c r="S31" s="5">
        <v>104</v>
      </c>
      <c r="T31" s="5">
        <v>131</v>
      </c>
      <c r="U31" s="5">
        <v>135</v>
      </c>
      <c r="V31" s="5">
        <v>185</v>
      </c>
      <c r="W31" s="5">
        <v>185</v>
      </c>
      <c r="X31" s="5">
        <v>0</v>
      </c>
      <c r="Y31" s="5">
        <v>0</v>
      </c>
      <c r="Z31" s="5">
        <v>198</v>
      </c>
      <c r="AA31" s="5">
        <v>202</v>
      </c>
      <c r="AB31" s="5">
        <v>135</v>
      </c>
      <c r="AC31" s="5">
        <v>137</v>
      </c>
      <c r="AD31" s="5">
        <v>246</v>
      </c>
      <c r="AE31" s="5">
        <v>248</v>
      </c>
      <c r="AF31" s="5">
        <v>175</v>
      </c>
      <c r="AG31" s="5">
        <v>179</v>
      </c>
      <c r="AH31" s="5">
        <v>116</v>
      </c>
      <c r="AI31" s="5">
        <v>118</v>
      </c>
      <c r="AJ31" s="5">
        <v>162</v>
      </c>
      <c r="AK31" s="5">
        <v>162</v>
      </c>
      <c r="AL31" s="5">
        <v>238</v>
      </c>
      <c r="AM31" s="5">
        <v>244</v>
      </c>
      <c r="AN31" s="5">
        <v>224</v>
      </c>
      <c r="AO31" s="5">
        <v>226</v>
      </c>
      <c r="AP31" s="5">
        <v>178</v>
      </c>
      <c r="AQ31" s="5">
        <v>180</v>
      </c>
      <c r="AR31" s="5">
        <v>144</v>
      </c>
      <c r="AS31" s="5">
        <v>150</v>
      </c>
      <c r="AT31" s="5">
        <v>267</v>
      </c>
      <c r="AU31" s="5">
        <v>267</v>
      </c>
      <c r="AV31" s="5">
        <v>339</v>
      </c>
      <c r="AW31" s="5">
        <v>339</v>
      </c>
    </row>
    <row r="32" spans="1:49" s="8" customFormat="1">
      <c r="A32" s="8" t="s">
        <v>732</v>
      </c>
      <c r="B32" s="5">
        <v>187</v>
      </c>
      <c r="C32" s="5">
        <v>187</v>
      </c>
      <c r="D32" s="5">
        <v>132</v>
      </c>
      <c r="E32" s="5">
        <v>134</v>
      </c>
      <c r="F32" s="5">
        <v>161</v>
      </c>
      <c r="G32" s="5">
        <v>163</v>
      </c>
      <c r="H32" s="5">
        <v>181</v>
      </c>
      <c r="I32" s="5">
        <v>183</v>
      </c>
      <c r="J32" s="5">
        <v>113</v>
      </c>
      <c r="K32" s="5">
        <v>115</v>
      </c>
      <c r="L32" s="5">
        <v>153</v>
      </c>
      <c r="M32" s="5">
        <v>157</v>
      </c>
      <c r="N32" s="5">
        <v>212</v>
      </c>
      <c r="O32" s="5">
        <v>216</v>
      </c>
      <c r="P32" s="5">
        <v>252</v>
      </c>
      <c r="Q32" s="5">
        <v>254</v>
      </c>
      <c r="R32" s="5">
        <v>100</v>
      </c>
      <c r="S32" s="5">
        <v>104</v>
      </c>
      <c r="T32" s="5">
        <v>131</v>
      </c>
      <c r="U32" s="5">
        <v>135</v>
      </c>
      <c r="V32" s="5">
        <v>177</v>
      </c>
      <c r="W32" s="5">
        <v>189</v>
      </c>
      <c r="X32" s="5">
        <v>163</v>
      </c>
      <c r="Y32" s="5">
        <v>163</v>
      </c>
      <c r="Z32" s="5">
        <v>200</v>
      </c>
      <c r="AA32" s="5">
        <v>202</v>
      </c>
      <c r="AB32" s="5">
        <v>135</v>
      </c>
      <c r="AC32" s="5">
        <v>135</v>
      </c>
      <c r="AD32" s="5">
        <v>0</v>
      </c>
      <c r="AE32" s="5">
        <v>0</v>
      </c>
      <c r="AF32" s="5">
        <v>175</v>
      </c>
      <c r="AG32" s="5">
        <v>175</v>
      </c>
      <c r="AH32" s="5">
        <v>116</v>
      </c>
      <c r="AI32" s="5">
        <v>116</v>
      </c>
      <c r="AJ32" s="5">
        <v>162</v>
      </c>
      <c r="AK32" s="5">
        <v>162</v>
      </c>
      <c r="AL32" s="5">
        <v>238</v>
      </c>
      <c r="AM32" s="5">
        <v>244</v>
      </c>
      <c r="AN32" s="5">
        <v>224</v>
      </c>
      <c r="AO32" s="5">
        <v>226</v>
      </c>
      <c r="AP32" s="5">
        <v>178</v>
      </c>
      <c r="AQ32" s="5">
        <v>178</v>
      </c>
      <c r="AR32" s="5">
        <v>144</v>
      </c>
      <c r="AS32" s="5">
        <v>144</v>
      </c>
      <c r="AT32" s="5">
        <v>267</v>
      </c>
      <c r="AU32" s="5">
        <v>267</v>
      </c>
      <c r="AV32" s="5">
        <v>339</v>
      </c>
      <c r="AW32" s="5">
        <v>339</v>
      </c>
    </row>
    <row r="33" spans="1:49" s="8" customFormat="1">
      <c r="A33" s="8" t="s">
        <v>733</v>
      </c>
      <c r="B33" s="5">
        <v>187</v>
      </c>
      <c r="C33" s="5">
        <v>187</v>
      </c>
      <c r="D33" s="5">
        <v>132</v>
      </c>
      <c r="E33" s="5">
        <v>134</v>
      </c>
      <c r="F33" s="5">
        <v>161</v>
      </c>
      <c r="G33" s="5">
        <v>161</v>
      </c>
      <c r="H33" s="5">
        <v>181</v>
      </c>
      <c r="I33" s="5">
        <v>183</v>
      </c>
      <c r="J33" s="5">
        <v>113</v>
      </c>
      <c r="K33" s="5">
        <v>115</v>
      </c>
      <c r="L33" s="5">
        <v>153</v>
      </c>
      <c r="M33" s="5">
        <v>159</v>
      </c>
      <c r="N33" s="5">
        <v>212</v>
      </c>
      <c r="O33" s="5">
        <v>212</v>
      </c>
      <c r="P33" s="5">
        <v>252</v>
      </c>
      <c r="Q33" s="5">
        <v>252</v>
      </c>
      <c r="R33" s="5">
        <v>100</v>
      </c>
      <c r="S33" s="5">
        <v>104</v>
      </c>
      <c r="T33" s="5">
        <v>123</v>
      </c>
      <c r="U33" s="5">
        <v>135</v>
      </c>
      <c r="V33" s="5">
        <v>185</v>
      </c>
      <c r="W33" s="5">
        <v>189</v>
      </c>
      <c r="X33" s="5">
        <v>161</v>
      </c>
      <c r="Y33" s="5">
        <v>161</v>
      </c>
      <c r="Z33" s="5">
        <v>198</v>
      </c>
      <c r="AA33" s="5">
        <v>200</v>
      </c>
      <c r="AB33" s="5">
        <v>135</v>
      </c>
      <c r="AC33" s="5">
        <v>137</v>
      </c>
      <c r="AD33" s="5">
        <v>246</v>
      </c>
      <c r="AE33" s="5">
        <v>248</v>
      </c>
      <c r="AF33" s="5">
        <v>179</v>
      </c>
      <c r="AG33" s="5">
        <v>179</v>
      </c>
      <c r="AH33" s="5">
        <v>116</v>
      </c>
      <c r="AI33" s="5">
        <v>116</v>
      </c>
      <c r="AJ33" s="5">
        <v>162</v>
      </c>
      <c r="AK33" s="5">
        <v>162</v>
      </c>
      <c r="AL33" s="5">
        <v>244</v>
      </c>
      <c r="AM33" s="5">
        <v>244</v>
      </c>
      <c r="AN33" s="5">
        <v>224</v>
      </c>
      <c r="AO33" s="5">
        <v>224</v>
      </c>
      <c r="AP33" s="5">
        <v>178</v>
      </c>
      <c r="AQ33" s="5">
        <v>180</v>
      </c>
      <c r="AR33" s="5">
        <v>144</v>
      </c>
      <c r="AS33" s="5">
        <v>150</v>
      </c>
      <c r="AT33" s="5">
        <v>267</v>
      </c>
      <c r="AU33" s="5">
        <v>267</v>
      </c>
      <c r="AV33" s="5">
        <v>339</v>
      </c>
      <c r="AW33" s="5">
        <v>339</v>
      </c>
    </row>
    <row r="34" spans="1:49" s="8" customFormat="1">
      <c r="A34" s="8" t="s">
        <v>734</v>
      </c>
      <c r="B34" s="5">
        <v>185</v>
      </c>
      <c r="C34" s="5">
        <v>187</v>
      </c>
      <c r="D34" s="5">
        <v>132</v>
      </c>
      <c r="E34" s="5">
        <v>134</v>
      </c>
      <c r="F34" s="5">
        <v>161</v>
      </c>
      <c r="G34" s="5">
        <v>163</v>
      </c>
      <c r="H34" s="5">
        <v>183</v>
      </c>
      <c r="I34" s="5">
        <v>183</v>
      </c>
      <c r="J34" s="5">
        <v>115</v>
      </c>
      <c r="K34" s="5">
        <v>115</v>
      </c>
      <c r="L34" s="5">
        <v>153</v>
      </c>
      <c r="M34" s="5">
        <v>153</v>
      </c>
      <c r="N34" s="5">
        <v>212</v>
      </c>
      <c r="O34" s="5">
        <v>216</v>
      </c>
      <c r="P34" s="5">
        <v>252</v>
      </c>
      <c r="Q34" s="5">
        <v>252</v>
      </c>
      <c r="R34" s="5">
        <v>102</v>
      </c>
      <c r="S34" s="5">
        <v>104</v>
      </c>
      <c r="T34" s="5">
        <v>135</v>
      </c>
      <c r="U34" s="5">
        <v>135</v>
      </c>
      <c r="V34" s="5">
        <v>177</v>
      </c>
      <c r="W34" s="5">
        <v>177</v>
      </c>
      <c r="X34" s="5">
        <v>161</v>
      </c>
      <c r="Y34" s="5">
        <v>163</v>
      </c>
      <c r="Z34" s="5">
        <v>198</v>
      </c>
      <c r="AA34" s="5">
        <v>198</v>
      </c>
      <c r="AB34" s="5">
        <v>137</v>
      </c>
      <c r="AC34" s="5">
        <v>137</v>
      </c>
      <c r="AD34" s="5">
        <v>248</v>
      </c>
      <c r="AE34" s="5">
        <v>248</v>
      </c>
      <c r="AF34" s="5">
        <v>175</v>
      </c>
      <c r="AG34" s="5">
        <v>179</v>
      </c>
      <c r="AH34" s="5">
        <v>116</v>
      </c>
      <c r="AI34" s="5">
        <v>116</v>
      </c>
      <c r="AJ34" s="5">
        <v>162</v>
      </c>
      <c r="AK34" s="5">
        <v>162</v>
      </c>
      <c r="AL34" s="5">
        <v>244</v>
      </c>
      <c r="AM34" s="5">
        <v>244</v>
      </c>
      <c r="AN34" s="5">
        <v>224</v>
      </c>
      <c r="AO34" s="5">
        <v>224</v>
      </c>
      <c r="AP34" s="5">
        <v>178</v>
      </c>
      <c r="AQ34" s="5">
        <v>178</v>
      </c>
      <c r="AR34" s="5">
        <v>144</v>
      </c>
      <c r="AS34" s="5">
        <v>144</v>
      </c>
      <c r="AT34" s="5">
        <v>267</v>
      </c>
      <c r="AU34" s="5">
        <v>267</v>
      </c>
      <c r="AV34" s="5">
        <v>339</v>
      </c>
      <c r="AW34" s="5">
        <v>339</v>
      </c>
    </row>
    <row r="35" spans="1:49" s="8" customFormat="1">
      <c r="A35" s="8" t="s">
        <v>735</v>
      </c>
      <c r="B35" s="5">
        <v>187</v>
      </c>
      <c r="C35" s="5">
        <v>187</v>
      </c>
      <c r="D35" s="5">
        <v>132</v>
      </c>
      <c r="E35" s="5">
        <v>134</v>
      </c>
      <c r="F35" s="5">
        <v>161</v>
      </c>
      <c r="G35" s="5">
        <v>161</v>
      </c>
      <c r="H35" s="5">
        <v>181</v>
      </c>
      <c r="I35" s="5">
        <v>181</v>
      </c>
      <c r="J35" s="5">
        <v>115</v>
      </c>
      <c r="K35" s="5">
        <v>115</v>
      </c>
      <c r="L35" s="5">
        <v>153</v>
      </c>
      <c r="M35" s="5">
        <v>153</v>
      </c>
      <c r="N35" s="5">
        <v>216</v>
      </c>
      <c r="O35" s="5">
        <v>216</v>
      </c>
      <c r="P35" s="5">
        <v>252</v>
      </c>
      <c r="Q35" s="5">
        <v>254</v>
      </c>
      <c r="R35" s="5">
        <v>100</v>
      </c>
      <c r="S35" s="5">
        <v>102</v>
      </c>
      <c r="T35" s="5">
        <v>131</v>
      </c>
      <c r="U35" s="5">
        <v>131</v>
      </c>
      <c r="V35" s="5">
        <v>185</v>
      </c>
      <c r="W35" s="5">
        <v>185</v>
      </c>
      <c r="X35" s="5">
        <v>161</v>
      </c>
      <c r="Y35" s="5">
        <v>161</v>
      </c>
      <c r="Z35" s="5">
        <v>202</v>
      </c>
      <c r="AA35" s="5">
        <v>202</v>
      </c>
      <c r="AB35" s="5">
        <v>135</v>
      </c>
      <c r="AC35" s="5">
        <v>137</v>
      </c>
      <c r="AD35" s="5">
        <v>246</v>
      </c>
      <c r="AE35" s="5">
        <v>248</v>
      </c>
      <c r="AF35" s="5">
        <v>179</v>
      </c>
      <c r="AG35" s="5">
        <v>179</v>
      </c>
      <c r="AH35" s="5">
        <v>118</v>
      </c>
      <c r="AI35" s="5">
        <v>118</v>
      </c>
      <c r="AJ35" s="5">
        <v>162</v>
      </c>
      <c r="AK35" s="5">
        <v>162</v>
      </c>
      <c r="AL35" s="5">
        <v>238</v>
      </c>
      <c r="AM35" s="5">
        <v>244</v>
      </c>
      <c r="AN35" s="5">
        <v>224</v>
      </c>
      <c r="AO35" s="5">
        <v>226</v>
      </c>
      <c r="AP35" s="5">
        <v>178</v>
      </c>
      <c r="AQ35" s="5">
        <v>178</v>
      </c>
      <c r="AR35" s="5">
        <v>144</v>
      </c>
      <c r="AS35" s="5">
        <v>144</v>
      </c>
      <c r="AT35" s="5">
        <v>267</v>
      </c>
      <c r="AU35" s="5">
        <v>285</v>
      </c>
      <c r="AV35" s="5">
        <v>339</v>
      </c>
      <c r="AW35" s="5">
        <v>339</v>
      </c>
    </row>
    <row r="36" spans="1:49" s="8" customFormat="1">
      <c r="A36" s="8" t="s">
        <v>736</v>
      </c>
      <c r="B36" s="5">
        <v>187</v>
      </c>
      <c r="C36" s="5">
        <v>187</v>
      </c>
      <c r="D36" s="5">
        <v>132</v>
      </c>
      <c r="E36" s="5">
        <v>134</v>
      </c>
      <c r="F36" s="5">
        <v>163</v>
      </c>
      <c r="G36" s="5">
        <v>163</v>
      </c>
      <c r="H36" s="5">
        <v>181</v>
      </c>
      <c r="I36" s="5">
        <v>181</v>
      </c>
      <c r="J36" s="5">
        <v>115</v>
      </c>
      <c r="K36" s="5">
        <v>115</v>
      </c>
      <c r="L36" s="5">
        <v>153</v>
      </c>
      <c r="M36" s="5">
        <v>153</v>
      </c>
      <c r="N36" s="5">
        <v>212</v>
      </c>
      <c r="O36" s="5">
        <v>212</v>
      </c>
      <c r="P36" s="5">
        <v>252</v>
      </c>
      <c r="Q36" s="5">
        <v>252</v>
      </c>
      <c r="R36" s="5">
        <v>100</v>
      </c>
      <c r="S36" s="5">
        <v>102</v>
      </c>
      <c r="T36" s="5">
        <v>123</v>
      </c>
      <c r="U36" s="5">
        <v>131</v>
      </c>
      <c r="V36" s="5">
        <v>189</v>
      </c>
      <c r="W36" s="5">
        <v>189</v>
      </c>
      <c r="X36" s="5">
        <v>161</v>
      </c>
      <c r="Y36" s="5">
        <v>161</v>
      </c>
      <c r="Z36" s="5">
        <v>200</v>
      </c>
      <c r="AA36" s="5">
        <v>202</v>
      </c>
      <c r="AB36" s="5">
        <v>135</v>
      </c>
      <c r="AC36" s="5">
        <v>137</v>
      </c>
      <c r="AD36" s="5">
        <v>246</v>
      </c>
      <c r="AE36" s="5">
        <v>248</v>
      </c>
      <c r="AF36" s="5">
        <v>179</v>
      </c>
      <c r="AG36" s="5">
        <v>179</v>
      </c>
      <c r="AH36" s="5">
        <v>116</v>
      </c>
      <c r="AI36" s="5">
        <v>116</v>
      </c>
      <c r="AJ36" s="5">
        <v>162</v>
      </c>
      <c r="AK36" s="5">
        <v>162</v>
      </c>
      <c r="AL36" s="5">
        <v>238</v>
      </c>
      <c r="AM36" s="5">
        <v>246</v>
      </c>
      <c r="AN36" s="5">
        <v>224</v>
      </c>
      <c r="AO36" s="5">
        <v>224</v>
      </c>
      <c r="AP36" s="5">
        <v>178</v>
      </c>
      <c r="AQ36" s="5">
        <v>178</v>
      </c>
      <c r="AR36" s="5">
        <v>144</v>
      </c>
      <c r="AS36" s="5">
        <v>144</v>
      </c>
      <c r="AT36" s="5">
        <v>267</v>
      </c>
      <c r="AU36" s="5">
        <v>285</v>
      </c>
      <c r="AV36" s="5">
        <v>339</v>
      </c>
      <c r="AW36" s="5">
        <v>339</v>
      </c>
    </row>
    <row r="37" spans="1:49" s="8" customFormat="1">
      <c r="A37" s="8" t="s">
        <v>737</v>
      </c>
      <c r="B37" s="5">
        <v>187</v>
      </c>
      <c r="C37" s="5">
        <v>187</v>
      </c>
      <c r="D37" s="5">
        <v>132</v>
      </c>
      <c r="E37" s="5">
        <v>134</v>
      </c>
      <c r="F37" s="5">
        <v>161</v>
      </c>
      <c r="G37" s="5">
        <v>161</v>
      </c>
      <c r="H37" s="5">
        <v>183</v>
      </c>
      <c r="I37" s="5">
        <v>183</v>
      </c>
      <c r="J37" s="5">
        <v>113</v>
      </c>
      <c r="K37" s="5">
        <v>119</v>
      </c>
      <c r="L37" s="5">
        <v>157</v>
      </c>
      <c r="M37" s="5">
        <v>157</v>
      </c>
      <c r="N37" s="5">
        <v>212</v>
      </c>
      <c r="O37" s="5">
        <v>216</v>
      </c>
      <c r="P37" s="5">
        <v>252</v>
      </c>
      <c r="Q37" s="5">
        <v>254</v>
      </c>
      <c r="R37" s="5">
        <v>104</v>
      </c>
      <c r="S37" s="5">
        <v>104</v>
      </c>
      <c r="T37" s="5">
        <v>131</v>
      </c>
      <c r="U37" s="5">
        <v>135</v>
      </c>
      <c r="V37" s="5">
        <v>189</v>
      </c>
      <c r="W37" s="5">
        <v>189</v>
      </c>
      <c r="X37" s="5">
        <v>161</v>
      </c>
      <c r="Y37" s="5">
        <v>163</v>
      </c>
      <c r="Z37" s="5">
        <v>198</v>
      </c>
      <c r="AA37" s="5">
        <v>202</v>
      </c>
      <c r="AB37" s="5">
        <v>135</v>
      </c>
      <c r="AC37" s="5">
        <v>135</v>
      </c>
      <c r="AD37" s="5">
        <v>246</v>
      </c>
      <c r="AE37" s="5">
        <v>246</v>
      </c>
      <c r="AF37" s="5">
        <v>175</v>
      </c>
      <c r="AG37" s="5">
        <v>179</v>
      </c>
      <c r="AH37" s="5">
        <v>0</v>
      </c>
      <c r="AI37" s="5">
        <v>0</v>
      </c>
      <c r="AJ37" s="5">
        <v>162</v>
      </c>
      <c r="AK37" s="5">
        <v>162</v>
      </c>
      <c r="AL37" s="5">
        <v>244</v>
      </c>
      <c r="AM37" s="5">
        <v>244</v>
      </c>
      <c r="AN37" s="5">
        <v>224</v>
      </c>
      <c r="AO37" s="5">
        <v>226</v>
      </c>
      <c r="AP37" s="5">
        <v>178</v>
      </c>
      <c r="AQ37" s="5">
        <v>180</v>
      </c>
      <c r="AR37" s="5">
        <v>144</v>
      </c>
      <c r="AS37" s="5">
        <v>144</v>
      </c>
      <c r="AT37" s="5">
        <v>267</v>
      </c>
      <c r="AU37" s="5">
        <v>267</v>
      </c>
      <c r="AV37" s="5">
        <v>339</v>
      </c>
      <c r="AW37" s="5">
        <v>339</v>
      </c>
    </row>
    <row r="38" spans="1:49" s="8" customFormat="1">
      <c r="A38" s="8" t="s">
        <v>738</v>
      </c>
      <c r="B38" s="5">
        <v>187</v>
      </c>
      <c r="C38" s="5">
        <v>187</v>
      </c>
      <c r="D38" s="5">
        <v>132</v>
      </c>
      <c r="E38" s="5">
        <v>134</v>
      </c>
      <c r="F38" s="5">
        <v>161</v>
      </c>
      <c r="G38" s="5">
        <v>163</v>
      </c>
      <c r="H38" s="5">
        <v>183</v>
      </c>
      <c r="I38" s="5">
        <v>183</v>
      </c>
      <c r="J38" s="5">
        <v>113</v>
      </c>
      <c r="K38" s="5">
        <v>115</v>
      </c>
      <c r="L38" s="5">
        <v>153</v>
      </c>
      <c r="M38" s="5">
        <v>157</v>
      </c>
      <c r="N38" s="5">
        <v>216</v>
      </c>
      <c r="O38" s="5">
        <v>216</v>
      </c>
      <c r="P38" s="5">
        <v>252</v>
      </c>
      <c r="Q38" s="5">
        <v>252</v>
      </c>
      <c r="R38" s="5">
        <v>100</v>
      </c>
      <c r="S38" s="5">
        <v>104</v>
      </c>
      <c r="T38" s="5">
        <v>123</v>
      </c>
      <c r="U38" s="5">
        <v>135</v>
      </c>
      <c r="V38" s="5">
        <v>185</v>
      </c>
      <c r="W38" s="5">
        <v>189</v>
      </c>
      <c r="X38" s="5">
        <v>161</v>
      </c>
      <c r="Y38" s="5">
        <v>163</v>
      </c>
      <c r="Z38" s="5">
        <v>198</v>
      </c>
      <c r="AA38" s="5">
        <v>200</v>
      </c>
      <c r="AB38" s="5">
        <v>137</v>
      </c>
      <c r="AC38" s="5">
        <v>137</v>
      </c>
      <c r="AD38" s="5">
        <v>248</v>
      </c>
      <c r="AE38" s="5">
        <v>248</v>
      </c>
      <c r="AF38" s="5">
        <v>179</v>
      </c>
      <c r="AG38" s="5">
        <v>179</v>
      </c>
      <c r="AH38" s="5">
        <v>116</v>
      </c>
      <c r="AI38" s="5">
        <v>116</v>
      </c>
      <c r="AJ38" s="5">
        <v>162</v>
      </c>
      <c r="AK38" s="5">
        <v>162</v>
      </c>
      <c r="AL38" s="5">
        <v>238</v>
      </c>
      <c r="AM38" s="5">
        <v>244</v>
      </c>
      <c r="AN38" s="5">
        <v>224</v>
      </c>
      <c r="AO38" s="5">
        <v>224</v>
      </c>
      <c r="AP38" s="5">
        <v>178</v>
      </c>
      <c r="AQ38" s="5">
        <v>178</v>
      </c>
      <c r="AR38" s="5">
        <v>144</v>
      </c>
      <c r="AS38" s="5">
        <v>150</v>
      </c>
      <c r="AT38" s="5">
        <v>267</v>
      </c>
      <c r="AU38" s="5">
        <v>285</v>
      </c>
      <c r="AV38" s="5">
        <v>339</v>
      </c>
      <c r="AW38" s="5">
        <v>339</v>
      </c>
    </row>
    <row r="39" spans="1:49" s="8" customFormat="1">
      <c r="A39" s="8" t="s">
        <v>739</v>
      </c>
      <c r="B39" s="5">
        <v>187</v>
      </c>
      <c r="C39" s="5">
        <v>187</v>
      </c>
      <c r="D39" s="5">
        <v>132</v>
      </c>
      <c r="E39" s="5">
        <v>134</v>
      </c>
      <c r="F39" s="5">
        <v>161</v>
      </c>
      <c r="G39" s="5">
        <v>163</v>
      </c>
      <c r="H39" s="5">
        <v>181</v>
      </c>
      <c r="I39" s="5">
        <v>183</v>
      </c>
      <c r="J39" s="5">
        <v>113</v>
      </c>
      <c r="K39" s="5">
        <v>115</v>
      </c>
      <c r="L39" s="5">
        <v>153</v>
      </c>
      <c r="M39" s="5">
        <v>157</v>
      </c>
      <c r="N39" s="5">
        <v>216</v>
      </c>
      <c r="O39" s="5">
        <v>216</v>
      </c>
      <c r="P39" s="5">
        <v>252</v>
      </c>
      <c r="Q39" s="5">
        <v>252</v>
      </c>
      <c r="R39" s="5">
        <v>100</v>
      </c>
      <c r="S39" s="5">
        <v>100</v>
      </c>
      <c r="T39" s="5">
        <v>123</v>
      </c>
      <c r="U39" s="5">
        <v>135</v>
      </c>
      <c r="V39" s="5">
        <v>185</v>
      </c>
      <c r="W39" s="5">
        <v>189</v>
      </c>
      <c r="X39" s="5">
        <v>163</v>
      </c>
      <c r="Y39" s="5">
        <v>163</v>
      </c>
      <c r="Z39" s="5">
        <v>198</v>
      </c>
      <c r="AA39" s="5">
        <v>200</v>
      </c>
      <c r="AB39" s="5">
        <v>135</v>
      </c>
      <c r="AC39" s="5">
        <v>135</v>
      </c>
      <c r="AD39" s="5">
        <v>246</v>
      </c>
      <c r="AE39" s="5">
        <v>246</v>
      </c>
      <c r="AF39" s="5">
        <v>175</v>
      </c>
      <c r="AG39" s="5">
        <v>179</v>
      </c>
      <c r="AH39" s="5">
        <v>116</v>
      </c>
      <c r="AI39" s="5">
        <v>118</v>
      </c>
      <c r="AJ39" s="5">
        <v>162</v>
      </c>
      <c r="AK39" s="5">
        <v>162</v>
      </c>
      <c r="AL39" s="5">
        <v>244</v>
      </c>
      <c r="AM39" s="5">
        <v>244</v>
      </c>
      <c r="AN39" s="5">
        <v>224</v>
      </c>
      <c r="AO39" s="5">
        <v>226</v>
      </c>
      <c r="AP39" s="5">
        <v>178</v>
      </c>
      <c r="AQ39" s="5">
        <v>180</v>
      </c>
      <c r="AR39" s="5">
        <v>144</v>
      </c>
      <c r="AS39" s="5">
        <v>144</v>
      </c>
      <c r="AT39" s="5">
        <v>267</v>
      </c>
      <c r="AU39" s="5">
        <v>267</v>
      </c>
      <c r="AV39" s="5">
        <v>339</v>
      </c>
      <c r="AW39" s="5">
        <v>339</v>
      </c>
    </row>
    <row r="40" spans="1:49" s="8" customFormat="1">
      <c r="A40" s="8" t="s">
        <v>740</v>
      </c>
      <c r="B40" s="5">
        <v>187</v>
      </c>
      <c r="C40" s="5">
        <v>187</v>
      </c>
      <c r="D40" s="5">
        <v>132</v>
      </c>
      <c r="E40" s="5">
        <v>134</v>
      </c>
      <c r="F40" s="5">
        <v>161</v>
      </c>
      <c r="G40" s="5">
        <v>163</v>
      </c>
      <c r="H40" s="5">
        <v>183</v>
      </c>
      <c r="I40" s="5">
        <v>183</v>
      </c>
      <c r="J40" s="5">
        <v>115</v>
      </c>
      <c r="K40" s="5">
        <v>115</v>
      </c>
      <c r="L40" s="5">
        <v>157</v>
      </c>
      <c r="M40" s="5">
        <v>157</v>
      </c>
      <c r="N40" s="5">
        <v>212</v>
      </c>
      <c r="O40" s="5">
        <v>216</v>
      </c>
      <c r="P40" s="5">
        <v>252</v>
      </c>
      <c r="Q40" s="5">
        <v>254</v>
      </c>
      <c r="R40" s="5">
        <v>100</v>
      </c>
      <c r="S40" s="5">
        <v>102</v>
      </c>
      <c r="T40" s="5">
        <v>131</v>
      </c>
      <c r="U40" s="5">
        <v>135</v>
      </c>
      <c r="V40" s="5">
        <v>185</v>
      </c>
      <c r="W40" s="5">
        <v>189</v>
      </c>
      <c r="X40" s="5">
        <v>163</v>
      </c>
      <c r="Y40" s="5">
        <v>163</v>
      </c>
      <c r="Z40" s="5">
        <v>198</v>
      </c>
      <c r="AA40" s="5">
        <v>202</v>
      </c>
      <c r="AB40" s="5">
        <v>135</v>
      </c>
      <c r="AC40" s="5">
        <v>135</v>
      </c>
      <c r="AD40" s="5">
        <v>246</v>
      </c>
      <c r="AE40" s="5">
        <v>246</v>
      </c>
      <c r="AF40" s="5">
        <v>179</v>
      </c>
      <c r="AG40" s="5">
        <v>179</v>
      </c>
      <c r="AH40" s="5">
        <v>116</v>
      </c>
      <c r="AI40" s="5">
        <v>116</v>
      </c>
      <c r="AJ40" s="5">
        <v>162</v>
      </c>
      <c r="AK40" s="5">
        <v>162</v>
      </c>
      <c r="AL40" s="5">
        <v>244</v>
      </c>
      <c r="AM40" s="5">
        <v>244</v>
      </c>
      <c r="AN40" s="5">
        <v>224</v>
      </c>
      <c r="AO40" s="5">
        <v>224</v>
      </c>
      <c r="AP40" s="5">
        <v>178</v>
      </c>
      <c r="AQ40" s="5">
        <v>178</v>
      </c>
      <c r="AR40" s="5">
        <v>0</v>
      </c>
      <c r="AS40" s="5">
        <v>0</v>
      </c>
      <c r="AT40" s="5">
        <v>267</v>
      </c>
      <c r="AU40" s="5">
        <v>267</v>
      </c>
      <c r="AV40" s="5">
        <v>335</v>
      </c>
      <c r="AW40" s="5">
        <v>339</v>
      </c>
    </row>
    <row r="41" spans="1:49" s="8" customFormat="1">
      <c r="A41" s="8" t="s">
        <v>741</v>
      </c>
      <c r="B41" s="5">
        <v>185</v>
      </c>
      <c r="C41" s="5">
        <v>187</v>
      </c>
      <c r="D41" s="5">
        <v>132</v>
      </c>
      <c r="E41" s="5">
        <v>134</v>
      </c>
      <c r="F41" s="5">
        <v>161</v>
      </c>
      <c r="G41" s="5">
        <v>161</v>
      </c>
      <c r="H41" s="5">
        <v>181</v>
      </c>
      <c r="I41" s="5">
        <v>181</v>
      </c>
      <c r="J41" s="5">
        <v>113</v>
      </c>
      <c r="K41" s="5">
        <v>115</v>
      </c>
      <c r="L41" s="5">
        <v>153</v>
      </c>
      <c r="M41" s="5">
        <v>157</v>
      </c>
      <c r="N41" s="5">
        <v>212</v>
      </c>
      <c r="O41" s="5">
        <v>212</v>
      </c>
      <c r="P41" s="5">
        <v>252</v>
      </c>
      <c r="Q41" s="5">
        <v>252</v>
      </c>
      <c r="R41" s="5">
        <v>100</v>
      </c>
      <c r="S41" s="5">
        <v>100</v>
      </c>
      <c r="T41" s="5">
        <v>123</v>
      </c>
      <c r="U41" s="5">
        <v>135</v>
      </c>
      <c r="V41" s="5">
        <v>185</v>
      </c>
      <c r="W41" s="5">
        <v>185</v>
      </c>
      <c r="X41" s="5">
        <v>161</v>
      </c>
      <c r="Y41" s="5">
        <v>161</v>
      </c>
      <c r="Z41" s="5">
        <v>198</v>
      </c>
      <c r="AA41" s="5">
        <v>202</v>
      </c>
      <c r="AB41" s="5">
        <v>135</v>
      </c>
      <c r="AC41" s="5">
        <v>135</v>
      </c>
      <c r="AD41" s="5">
        <v>246</v>
      </c>
      <c r="AE41" s="5">
        <v>246</v>
      </c>
      <c r="AF41" s="5">
        <v>175</v>
      </c>
      <c r="AG41" s="5">
        <v>179</v>
      </c>
      <c r="AH41" s="5">
        <v>116</v>
      </c>
      <c r="AI41" s="5">
        <v>116</v>
      </c>
      <c r="AJ41" s="5">
        <v>162</v>
      </c>
      <c r="AK41" s="5">
        <v>162</v>
      </c>
      <c r="AL41" s="5">
        <v>238</v>
      </c>
      <c r="AM41" s="5">
        <v>238</v>
      </c>
      <c r="AN41" s="5">
        <v>224</v>
      </c>
      <c r="AO41" s="5">
        <v>226</v>
      </c>
      <c r="AP41" s="5">
        <v>178</v>
      </c>
      <c r="AQ41" s="5">
        <v>178</v>
      </c>
      <c r="AR41" s="5">
        <v>144</v>
      </c>
      <c r="AS41" s="5">
        <v>144</v>
      </c>
      <c r="AT41" s="5">
        <v>267</v>
      </c>
      <c r="AU41" s="5">
        <v>267</v>
      </c>
      <c r="AV41" s="5">
        <v>335</v>
      </c>
      <c r="AW41" s="5">
        <v>339</v>
      </c>
    </row>
    <row r="42" spans="1:49" s="8" customFormat="1">
      <c r="A42" s="8" t="s">
        <v>742</v>
      </c>
      <c r="B42" s="5">
        <v>187</v>
      </c>
      <c r="C42" s="5">
        <v>187</v>
      </c>
      <c r="D42" s="5">
        <v>132</v>
      </c>
      <c r="E42" s="5">
        <v>134</v>
      </c>
      <c r="F42" s="5">
        <v>161</v>
      </c>
      <c r="G42" s="5">
        <v>163</v>
      </c>
      <c r="H42" s="5">
        <v>181</v>
      </c>
      <c r="I42" s="5">
        <v>181</v>
      </c>
      <c r="J42" s="5">
        <v>113</v>
      </c>
      <c r="K42" s="5">
        <v>115</v>
      </c>
      <c r="L42" s="5">
        <v>153</v>
      </c>
      <c r="M42" s="5">
        <v>157</v>
      </c>
      <c r="N42" s="5">
        <v>216</v>
      </c>
      <c r="O42" s="5">
        <v>216</v>
      </c>
      <c r="P42" s="5">
        <v>252</v>
      </c>
      <c r="Q42" s="5">
        <v>254</v>
      </c>
      <c r="R42" s="5">
        <v>100</v>
      </c>
      <c r="S42" s="5">
        <v>100</v>
      </c>
      <c r="T42" s="5">
        <v>123</v>
      </c>
      <c r="U42" s="5">
        <v>135</v>
      </c>
      <c r="V42" s="5">
        <v>177</v>
      </c>
      <c r="W42" s="5">
        <v>185</v>
      </c>
      <c r="X42" s="5">
        <v>161</v>
      </c>
      <c r="Y42" s="5">
        <v>161</v>
      </c>
      <c r="Z42" s="5">
        <v>200</v>
      </c>
      <c r="AA42" s="5">
        <v>200</v>
      </c>
      <c r="AB42" s="5">
        <v>135</v>
      </c>
      <c r="AC42" s="5">
        <v>135</v>
      </c>
      <c r="AD42" s="5">
        <v>246</v>
      </c>
      <c r="AE42" s="5">
        <v>246</v>
      </c>
      <c r="AF42" s="5">
        <v>175</v>
      </c>
      <c r="AG42" s="5">
        <v>175</v>
      </c>
      <c r="AH42" s="5">
        <v>116</v>
      </c>
      <c r="AI42" s="5">
        <v>116</v>
      </c>
      <c r="AJ42" s="5">
        <v>162</v>
      </c>
      <c r="AK42" s="5">
        <v>162</v>
      </c>
      <c r="AL42" s="5">
        <v>244</v>
      </c>
      <c r="AM42" s="5">
        <v>244</v>
      </c>
      <c r="AN42" s="5">
        <v>224</v>
      </c>
      <c r="AO42" s="5">
        <v>226</v>
      </c>
      <c r="AP42" s="5">
        <v>178</v>
      </c>
      <c r="AQ42" s="5">
        <v>178</v>
      </c>
      <c r="AR42" s="5">
        <v>0</v>
      </c>
      <c r="AS42" s="5">
        <v>0</v>
      </c>
      <c r="AT42" s="5">
        <v>267</v>
      </c>
      <c r="AU42" s="5">
        <v>267</v>
      </c>
      <c r="AV42" s="5">
        <v>339</v>
      </c>
      <c r="AW42" s="5">
        <v>339</v>
      </c>
    </row>
    <row r="43" spans="1:49" s="8" customFormat="1">
      <c r="A43" s="8" t="s">
        <v>743</v>
      </c>
      <c r="B43" s="5">
        <v>187</v>
      </c>
      <c r="C43" s="5">
        <v>187</v>
      </c>
      <c r="D43" s="5">
        <v>132</v>
      </c>
      <c r="E43" s="5">
        <v>134</v>
      </c>
      <c r="F43" s="5">
        <v>161</v>
      </c>
      <c r="G43" s="5">
        <v>163</v>
      </c>
      <c r="H43" s="5">
        <v>183</v>
      </c>
      <c r="I43" s="5">
        <v>183</v>
      </c>
      <c r="J43" s="5">
        <v>113</v>
      </c>
      <c r="K43" s="5">
        <v>113</v>
      </c>
      <c r="L43" s="5">
        <v>157</v>
      </c>
      <c r="M43" s="5">
        <v>159</v>
      </c>
      <c r="N43" s="5">
        <v>212</v>
      </c>
      <c r="O43" s="5">
        <v>216</v>
      </c>
      <c r="P43" s="5">
        <v>252</v>
      </c>
      <c r="Q43" s="5">
        <v>254</v>
      </c>
      <c r="R43" s="5">
        <v>100</v>
      </c>
      <c r="S43" s="5">
        <v>102</v>
      </c>
      <c r="T43" s="5">
        <v>123</v>
      </c>
      <c r="U43" s="5">
        <v>131</v>
      </c>
      <c r="V43" s="5">
        <v>185</v>
      </c>
      <c r="W43" s="5">
        <v>189</v>
      </c>
      <c r="X43" s="5">
        <v>163</v>
      </c>
      <c r="Y43" s="5">
        <v>163</v>
      </c>
      <c r="Z43" s="5">
        <v>200</v>
      </c>
      <c r="AA43" s="5">
        <v>202</v>
      </c>
      <c r="AB43" s="5">
        <v>135</v>
      </c>
      <c r="AC43" s="5">
        <v>137</v>
      </c>
      <c r="AD43" s="5">
        <v>246</v>
      </c>
      <c r="AE43" s="5">
        <v>248</v>
      </c>
      <c r="AF43" s="5">
        <v>179</v>
      </c>
      <c r="AG43" s="5">
        <v>179</v>
      </c>
      <c r="AH43" s="5">
        <v>116</v>
      </c>
      <c r="AI43" s="5">
        <v>116</v>
      </c>
      <c r="AJ43" s="5">
        <v>162</v>
      </c>
      <c r="AK43" s="5">
        <v>162</v>
      </c>
      <c r="AL43" s="5">
        <v>238</v>
      </c>
      <c r="AM43" s="5">
        <v>244</v>
      </c>
      <c r="AN43" s="5">
        <v>224</v>
      </c>
      <c r="AO43" s="5">
        <v>226</v>
      </c>
      <c r="AP43" s="5">
        <v>178</v>
      </c>
      <c r="AQ43" s="5">
        <v>180</v>
      </c>
      <c r="AR43" s="5">
        <v>144</v>
      </c>
      <c r="AS43" s="5">
        <v>144</v>
      </c>
      <c r="AT43" s="5">
        <v>267</v>
      </c>
      <c r="AU43" s="5">
        <v>267</v>
      </c>
      <c r="AV43" s="5">
        <v>335</v>
      </c>
      <c r="AW43" s="5">
        <v>339</v>
      </c>
    </row>
    <row r="44" spans="1:49" s="8" customFormat="1">
      <c r="A44" s="8" t="s">
        <v>744</v>
      </c>
      <c r="B44" s="5">
        <v>187</v>
      </c>
      <c r="C44" s="5">
        <v>187</v>
      </c>
      <c r="D44" s="5">
        <v>132</v>
      </c>
      <c r="E44" s="5">
        <v>134</v>
      </c>
      <c r="F44" s="5">
        <v>161</v>
      </c>
      <c r="G44" s="5">
        <v>161</v>
      </c>
      <c r="H44" s="5">
        <v>181</v>
      </c>
      <c r="I44" s="5">
        <v>183</v>
      </c>
      <c r="J44" s="5">
        <v>115</v>
      </c>
      <c r="K44" s="5">
        <v>115</v>
      </c>
      <c r="L44" s="5">
        <v>153</v>
      </c>
      <c r="M44" s="5">
        <v>153</v>
      </c>
      <c r="N44" s="5">
        <v>212</v>
      </c>
      <c r="O44" s="5">
        <v>216</v>
      </c>
      <c r="P44" s="5">
        <v>252</v>
      </c>
      <c r="Q44" s="5">
        <v>252</v>
      </c>
      <c r="R44" s="5">
        <v>102</v>
      </c>
      <c r="S44" s="5">
        <v>102</v>
      </c>
      <c r="T44" s="5">
        <v>131</v>
      </c>
      <c r="U44" s="5">
        <v>131</v>
      </c>
      <c r="V44" s="5">
        <v>177</v>
      </c>
      <c r="W44" s="5">
        <v>189</v>
      </c>
      <c r="X44" s="5">
        <v>161</v>
      </c>
      <c r="Y44" s="5">
        <v>163</v>
      </c>
      <c r="Z44" s="5">
        <v>202</v>
      </c>
      <c r="AA44" s="5">
        <v>202</v>
      </c>
      <c r="AB44" s="5">
        <v>135</v>
      </c>
      <c r="AC44" s="5">
        <v>137</v>
      </c>
      <c r="AD44" s="5">
        <v>246</v>
      </c>
      <c r="AE44" s="5">
        <v>248</v>
      </c>
      <c r="AF44" s="5">
        <v>179</v>
      </c>
      <c r="AG44" s="5">
        <v>179</v>
      </c>
      <c r="AH44" s="5">
        <v>116</v>
      </c>
      <c r="AI44" s="5">
        <v>118</v>
      </c>
      <c r="AJ44" s="5">
        <v>162</v>
      </c>
      <c r="AK44" s="5">
        <v>162</v>
      </c>
      <c r="AL44" s="5">
        <v>238</v>
      </c>
      <c r="AM44" s="5">
        <v>244</v>
      </c>
      <c r="AN44" s="5">
        <v>224</v>
      </c>
      <c r="AO44" s="5">
        <v>226</v>
      </c>
      <c r="AP44" s="5">
        <v>178</v>
      </c>
      <c r="AQ44" s="5">
        <v>178</v>
      </c>
      <c r="AR44" s="5">
        <v>144</v>
      </c>
      <c r="AS44" s="5">
        <v>144</v>
      </c>
      <c r="AT44" s="5">
        <v>267</v>
      </c>
      <c r="AU44" s="5">
        <v>267</v>
      </c>
      <c r="AV44" s="5">
        <v>339</v>
      </c>
      <c r="AW44" s="5">
        <v>339</v>
      </c>
    </row>
    <row r="45" spans="1:49" s="8" customFormat="1">
      <c r="A45" s="8" t="s">
        <v>745</v>
      </c>
      <c r="B45" s="5">
        <v>187</v>
      </c>
      <c r="C45" s="5">
        <v>187</v>
      </c>
      <c r="D45" s="5">
        <v>132</v>
      </c>
      <c r="E45" s="5">
        <v>134</v>
      </c>
      <c r="F45" s="5">
        <v>161</v>
      </c>
      <c r="G45" s="5">
        <v>163</v>
      </c>
      <c r="H45" s="5">
        <v>183</v>
      </c>
      <c r="I45" s="5">
        <v>183</v>
      </c>
      <c r="J45" s="5">
        <v>115</v>
      </c>
      <c r="K45" s="5">
        <v>115</v>
      </c>
      <c r="L45" s="5">
        <v>153</v>
      </c>
      <c r="M45" s="5">
        <v>157</v>
      </c>
      <c r="N45" s="5">
        <v>212</v>
      </c>
      <c r="O45" s="5">
        <v>212</v>
      </c>
      <c r="P45" s="5">
        <v>252</v>
      </c>
      <c r="Q45" s="5">
        <v>254</v>
      </c>
      <c r="R45" s="5">
        <v>104</v>
      </c>
      <c r="S45" s="5">
        <v>104</v>
      </c>
      <c r="T45" s="5">
        <v>131</v>
      </c>
      <c r="U45" s="5">
        <v>131</v>
      </c>
      <c r="V45" s="5">
        <v>177</v>
      </c>
      <c r="W45" s="5">
        <v>185</v>
      </c>
      <c r="X45" s="5">
        <v>161</v>
      </c>
      <c r="Y45" s="5">
        <v>161</v>
      </c>
      <c r="Z45" s="5">
        <v>202</v>
      </c>
      <c r="AA45" s="5">
        <v>202</v>
      </c>
      <c r="AB45" s="5">
        <v>135</v>
      </c>
      <c r="AC45" s="5">
        <v>135</v>
      </c>
      <c r="AD45" s="5">
        <v>246</v>
      </c>
      <c r="AE45" s="5">
        <v>246</v>
      </c>
      <c r="AF45" s="5">
        <v>175</v>
      </c>
      <c r="AG45" s="5">
        <v>179</v>
      </c>
      <c r="AH45" s="5">
        <v>116</v>
      </c>
      <c r="AI45" s="5">
        <v>116</v>
      </c>
      <c r="AJ45" s="5">
        <v>162</v>
      </c>
      <c r="AK45" s="5">
        <v>162</v>
      </c>
      <c r="AL45" s="5">
        <v>244</v>
      </c>
      <c r="AM45" s="5">
        <v>244</v>
      </c>
      <c r="AN45" s="5">
        <v>224</v>
      </c>
      <c r="AO45" s="5">
        <v>226</v>
      </c>
      <c r="AP45" s="5">
        <v>178</v>
      </c>
      <c r="AQ45" s="5">
        <v>178</v>
      </c>
      <c r="AR45" s="5">
        <v>144</v>
      </c>
      <c r="AS45" s="5">
        <v>144</v>
      </c>
      <c r="AT45" s="5">
        <v>267</v>
      </c>
      <c r="AU45" s="5">
        <v>267</v>
      </c>
      <c r="AV45" s="5">
        <v>335</v>
      </c>
      <c r="AW45" s="5">
        <v>339</v>
      </c>
    </row>
    <row r="46" spans="1:49" s="8" customFormat="1">
      <c r="A46" s="8" t="s">
        <v>746</v>
      </c>
      <c r="B46" s="5">
        <v>187</v>
      </c>
      <c r="C46" s="5">
        <v>187</v>
      </c>
      <c r="D46" s="5">
        <v>132</v>
      </c>
      <c r="E46" s="5">
        <v>134</v>
      </c>
      <c r="F46" s="5">
        <v>161</v>
      </c>
      <c r="G46" s="5">
        <v>163</v>
      </c>
      <c r="H46" s="5">
        <v>183</v>
      </c>
      <c r="I46" s="5">
        <v>183</v>
      </c>
      <c r="J46" s="5">
        <v>115</v>
      </c>
      <c r="K46" s="5">
        <v>115</v>
      </c>
      <c r="L46" s="5">
        <v>153</v>
      </c>
      <c r="M46" s="5">
        <v>153</v>
      </c>
      <c r="N46" s="5">
        <v>212</v>
      </c>
      <c r="O46" s="5">
        <v>216</v>
      </c>
      <c r="P46" s="5">
        <v>252</v>
      </c>
      <c r="Q46" s="5">
        <v>252</v>
      </c>
      <c r="R46" s="5">
        <v>104</v>
      </c>
      <c r="S46" s="5">
        <v>104</v>
      </c>
      <c r="T46" s="5">
        <v>123</v>
      </c>
      <c r="U46" s="5">
        <v>135</v>
      </c>
      <c r="V46" s="5">
        <v>185</v>
      </c>
      <c r="W46" s="5">
        <v>189</v>
      </c>
      <c r="X46" s="5">
        <v>161</v>
      </c>
      <c r="Y46" s="5">
        <v>161</v>
      </c>
      <c r="Z46" s="5">
        <v>198</v>
      </c>
      <c r="AA46" s="5">
        <v>200</v>
      </c>
      <c r="AB46" s="5">
        <v>135</v>
      </c>
      <c r="AC46" s="5">
        <v>137</v>
      </c>
      <c r="AD46" s="5">
        <v>246</v>
      </c>
      <c r="AE46" s="5">
        <v>248</v>
      </c>
      <c r="AF46" s="5">
        <v>179</v>
      </c>
      <c r="AG46" s="5">
        <v>179</v>
      </c>
      <c r="AH46" s="5">
        <v>0</v>
      </c>
      <c r="AI46" s="5">
        <v>0</v>
      </c>
      <c r="AJ46" s="5">
        <v>160</v>
      </c>
      <c r="AK46" s="5">
        <v>162</v>
      </c>
      <c r="AL46" s="5">
        <v>238</v>
      </c>
      <c r="AM46" s="5">
        <v>244</v>
      </c>
      <c r="AN46" s="5">
        <v>224</v>
      </c>
      <c r="AO46" s="5">
        <v>226</v>
      </c>
      <c r="AP46" s="5">
        <v>178</v>
      </c>
      <c r="AQ46" s="5">
        <v>178</v>
      </c>
      <c r="AR46" s="5">
        <v>144</v>
      </c>
      <c r="AS46" s="5">
        <v>144</v>
      </c>
      <c r="AT46" s="5">
        <v>267</v>
      </c>
      <c r="AU46" s="5">
        <v>267</v>
      </c>
      <c r="AV46" s="5">
        <v>339</v>
      </c>
      <c r="AW46" s="5">
        <v>339</v>
      </c>
    </row>
    <row r="47" spans="1:49" s="8" customFormat="1">
      <c r="A47" s="8" t="s">
        <v>747</v>
      </c>
      <c r="B47" s="5">
        <v>187</v>
      </c>
      <c r="C47" s="5">
        <v>187</v>
      </c>
      <c r="D47" s="5">
        <v>132</v>
      </c>
      <c r="E47" s="5">
        <v>134</v>
      </c>
      <c r="F47" s="5">
        <v>161</v>
      </c>
      <c r="G47" s="5">
        <v>161</v>
      </c>
      <c r="H47" s="5">
        <v>181</v>
      </c>
      <c r="I47" s="5">
        <v>183</v>
      </c>
      <c r="J47" s="5">
        <v>115</v>
      </c>
      <c r="K47" s="5">
        <v>115</v>
      </c>
      <c r="L47" s="5">
        <v>153</v>
      </c>
      <c r="M47" s="5">
        <v>153</v>
      </c>
      <c r="N47" s="5">
        <v>212</v>
      </c>
      <c r="O47" s="5">
        <v>216</v>
      </c>
      <c r="P47" s="5">
        <v>252</v>
      </c>
      <c r="Q47" s="5">
        <v>254</v>
      </c>
      <c r="R47" s="5">
        <v>100</v>
      </c>
      <c r="S47" s="5">
        <v>102</v>
      </c>
      <c r="T47" s="5">
        <v>123</v>
      </c>
      <c r="U47" s="5">
        <v>123</v>
      </c>
      <c r="V47" s="5">
        <v>185</v>
      </c>
      <c r="W47" s="5">
        <v>189</v>
      </c>
      <c r="X47" s="5">
        <v>161</v>
      </c>
      <c r="Y47" s="5">
        <v>161</v>
      </c>
      <c r="Z47" s="5">
        <v>200</v>
      </c>
      <c r="AA47" s="5">
        <v>200</v>
      </c>
      <c r="AB47" s="5">
        <v>135</v>
      </c>
      <c r="AC47" s="5">
        <v>135</v>
      </c>
      <c r="AD47" s="5">
        <v>246</v>
      </c>
      <c r="AE47" s="5">
        <v>246</v>
      </c>
      <c r="AF47" s="5">
        <v>175</v>
      </c>
      <c r="AG47" s="5">
        <v>179</v>
      </c>
      <c r="AH47" s="5">
        <v>116</v>
      </c>
      <c r="AI47" s="5">
        <v>116</v>
      </c>
      <c r="AJ47" s="5">
        <v>162</v>
      </c>
      <c r="AK47" s="5">
        <v>162</v>
      </c>
      <c r="AL47" s="5">
        <v>238</v>
      </c>
      <c r="AM47" s="5">
        <v>238</v>
      </c>
      <c r="AN47" s="5">
        <v>224</v>
      </c>
      <c r="AO47" s="5">
        <v>226</v>
      </c>
      <c r="AP47" s="5">
        <v>178</v>
      </c>
      <c r="AQ47" s="5">
        <v>178</v>
      </c>
      <c r="AR47" s="5">
        <v>144</v>
      </c>
      <c r="AS47" s="5">
        <v>144</v>
      </c>
      <c r="AT47" s="5">
        <v>267</v>
      </c>
      <c r="AU47" s="5">
        <v>267</v>
      </c>
      <c r="AV47" s="5">
        <v>335</v>
      </c>
      <c r="AW47" s="5">
        <v>339</v>
      </c>
    </row>
    <row r="48" spans="1:49" s="8" customFormat="1">
      <c r="A48" s="8" t="s">
        <v>748</v>
      </c>
      <c r="B48" s="5">
        <v>185</v>
      </c>
      <c r="C48" s="5">
        <v>187</v>
      </c>
      <c r="D48" s="5">
        <v>132</v>
      </c>
      <c r="E48" s="5">
        <v>134</v>
      </c>
      <c r="F48" s="5">
        <v>161</v>
      </c>
      <c r="G48" s="5">
        <v>163</v>
      </c>
      <c r="H48" s="5">
        <v>181</v>
      </c>
      <c r="I48" s="5">
        <v>183</v>
      </c>
      <c r="J48" s="5">
        <v>115</v>
      </c>
      <c r="K48" s="5">
        <v>115</v>
      </c>
      <c r="L48" s="5">
        <v>153</v>
      </c>
      <c r="M48" s="5">
        <v>153</v>
      </c>
      <c r="N48" s="5">
        <v>212</v>
      </c>
      <c r="O48" s="5">
        <v>212</v>
      </c>
      <c r="P48" s="5">
        <v>252</v>
      </c>
      <c r="Q48" s="5">
        <v>254</v>
      </c>
      <c r="R48" s="5">
        <v>100</v>
      </c>
      <c r="S48" s="5">
        <v>104</v>
      </c>
      <c r="T48" s="5">
        <v>123</v>
      </c>
      <c r="U48" s="5">
        <v>131</v>
      </c>
      <c r="V48" s="5">
        <v>185</v>
      </c>
      <c r="W48" s="5">
        <v>189</v>
      </c>
      <c r="X48" s="5">
        <v>161</v>
      </c>
      <c r="Y48" s="5">
        <v>163</v>
      </c>
      <c r="Z48" s="5">
        <v>200</v>
      </c>
      <c r="AA48" s="5">
        <v>202</v>
      </c>
      <c r="AB48" s="5">
        <v>135</v>
      </c>
      <c r="AC48" s="5">
        <v>137</v>
      </c>
      <c r="AD48" s="5">
        <v>246</v>
      </c>
      <c r="AE48" s="5">
        <v>248</v>
      </c>
      <c r="AF48" s="5">
        <v>175</v>
      </c>
      <c r="AG48" s="5">
        <v>175</v>
      </c>
      <c r="AH48" s="5">
        <v>116</v>
      </c>
      <c r="AI48" s="5">
        <v>116</v>
      </c>
      <c r="AJ48" s="5">
        <v>162</v>
      </c>
      <c r="AK48" s="5">
        <v>162</v>
      </c>
      <c r="AL48" s="5">
        <v>244</v>
      </c>
      <c r="AM48" s="5">
        <v>244</v>
      </c>
      <c r="AN48" s="5">
        <v>224</v>
      </c>
      <c r="AO48" s="5">
        <v>224</v>
      </c>
      <c r="AP48" s="5">
        <v>178</v>
      </c>
      <c r="AQ48" s="5">
        <v>178</v>
      </c>
      <c r="AR48" s="5">
        <v>144</v>
      </c>
      <c r="AS48" s="5">
        <v>150</v>
      </c>
      <c r="AT48" s="5">
        <v>267</v>
      </c>
      <c r="AU48" s="5">
        <v>267</v>
      </c>
      <c r="AV48" s="5">
        <v>339</v>
      </c>
      <c r="AW48" s="5">
        <v>339</v>
      </c>
    </row>
    <row r="49" spans="1:49" s="8" customFormat="1">
      <c r="A49" s="8" t="s">
        <v>749</v>
      </c>
      <c r="B49" s="5">
        <v>187</v>
      </c>
      <c r="C49" s="5">
        <v>187</v>
      </c>
      <c r="D49" s="5">
        <v>132</v>
      </c>
      <c r="E49" s="5">
        <v>134</v>
      </c>
      <c r="F49" s="5">
        <v>161</v>
      </c>
      <c r="G49" s="5">
        <v>163</v>
      </c>
      <c r="H49" s="5">
        <v>181</v>
      </c>
      <c r="I49" s="5">
        <v>183</v>
      </c>
      <c r="J49" s="5">
        <v>113</v>
      </c>
      <c r="K49" s="5">
        <v>115</v>
      </c>
      <c r="L49" s="5">
        <v>153</v>
      </c>
      <c r="M49" s="5">
        <v>157</v>
      </c>
      <c r="N49" s="5">
        <v>216</v>
      </c>
      <c r="O49" s="5">
        <v>216</v>
      </c>
      <c r="P49" s="5">
        <v>252</v>
      </c>
      <c r="Q49" s="5">
        <v>254</v>
      </c>
      <c r="R49" s="5">
        <v>100</v>
      </c>
      <c r="S49" s="5">
        <v>104</v>
      </c>
      <c r="T49" s="5">
        <v>131</v>
      </c>
      <c r="U49" s="5">
        <v>135</v>
      </c>
      <c r="V49" s="5">
        <v>185</v>
      </c>
      <c r="W49" s="5">
        <v>189</v>
      </c>
      <c r="X49" s="5">
        <v>161</v>
      </c>
      <c r="Y49" s="5">
        <v>163</v>
      </c>
      <c r="Z49" s="5">
        <v>198</v>
      </c>
      <c r="AA49" s="5">
        <v>202</v>
      </c>
      <c r="AB49" s="5">
        <v>135</v>
      </c>
      <c r="AC49" s="5">
        <v>135</v>
      </c>
      <c r="AD49" s="5">
        <v>246</v>
      </c>
      <c r="AE49" s="5">
        <v>246</v>
      </c>
      <c r="AF49" s="5">
        <v>179</v>
      </c>
      <c r="AG49" s="5">
        <v>179</v>
      </c>
      <c r="AH49" s="5">
        <v>116</v>
      </c>
      <c r="AI49" s="5">
        <v>118</v>
      </c>
      <c r="AJ49" s="5">
        <v>162</v>
      </c>
      <c r="AK49" s="5">
        <v>162</v>
      </c>
      <c r="AL49" s="5">
        <v>244</v>
      </c>
      <c r="AM49" s="5">
        <v>244</v>
      </c>
      <c r="AN49" s="5">
        <v>224</v>
      </c>
      <c r="AO49" s="5">
        <v>226</v>
      </c>
      <c r="AP49" s="5">
        <v>178</v>
      </c>
      <c r="AQ49" s="5">
        <v>178</v>
      </c>
      <c r="AR49" s="5">
        <v>144</v>
      </c>
      <c r="AS49" s="5">
        <v>150</v>
      </c>
      <c r="AT49" s="5">
        <v>267</v>
      </c>
      <c r="AU49" s="5">
        <v>267</v>
      </c>
      <c r="AV49" s="5">
        <v>339</v>
      </c>
      <c r="AW49" s="5">
        <v>339</v>
      </c>
    </row>
    <row r="50" spans="1:49" s="8" customFormat="1">
      <c r="A50" s="8" t="s">
        <v>750</v>
      </c>
      <c r="B50" s="5">
        <v>187</v>
      </c>
      <c r="C50" s="5">
        <v>187</v>
      </c>
      <c r="D50" s="5">
        <v>132</v>
      </c>
      <c r="E50" s="5">
        <v>134</v>
      </c>
      <c r="F50" s="5">
        <v>161</v>
      </c>
      <c r="G50" s="5">
        <v>161</v>
      </c>
      <c r="H50" s="5">
        <v>181</v>
      </c>
      <c r="I50" s="5">
        <v>183</v>
      </c>
      <c r="J50" s="5">
        <v>115</v>
      </c>
      <c r="K50" s="5">
        <v>115</v>
      </c>
      <c r="L50" s="5">
        <v>157</v>
      </c>
      <c r="M50" s="5">
        <v>157</v>
      </c>
      <c r="N50" s="5">
        <v>212</v>
      </c>
      <c r="O50" s="5">
        <v>216</v>
      </c>
      <c r="P50" s="5">
        <v>252</v>
      </c>
      <c r="Q50" s="5">
        <v>254</v>
      </c>
      <c r="R50" s="5">
        <v>104</v>
      </c>
      <c r="S50" s="5">
        <v>104</v>
      </c>
      <c r="T50" s="5">
        <v>131</v>
      </c>
      <c r="U50" s="5">
        <v>135</v>
      </c>
      <c r="V50" s="5">
        <v>177</v>
      </c>
      <c r="W50" s="5">
        <v>189</v>
      </c>
      <c r="X50" s="5">
        <v>161</v>
      </c>
      <c r="Y50" s="5">
        <v>161</v>
      </c>
      <c r="Z50" s="5">
        <v>198</v>
      </c>
      <c r="AA50" s="5">
        <v>202</v>
      </c>
      <c r="AB50" s="5">
        <v>135</v>
      </c>
      <c r="AC50" s="5">
        <v>137</v>
      </c>
      <c r="AD50" s="5">
        <v>246</v>
      </c>
      <c r="AE50" s="5">
        <v>248</v>
      </c>
      <c r="AF50" s="5">
        <v>175</v>
      </c>
      <c r="AG50" s="5">
        <v>179</v>
      </c>
      <c r="AH50" s="5">
        <v>116</v>
      </c>
      <c r="AI50" s="5">
        <v>116</v>
      </c>
      <c r="AJ50" s="5">
        <v>162</v>
      </c>
      <c r="AK50" s="5">
        <v>162</v>
      </c>
      <c r="AL50" s="5">
        <v>238</v>
      </c>
      <c r="AM50" s="5">
        <v>238</v>
      </c>
      <c r="AN50" s="5">
        <v>224</v>
      </c>
      <c r="AO50" s="5">
        <v>226</v>
      </c>
      <c r="AP50" s="5">
        <v>178</v>
      </c>
      <c r="AQ50" s="5">
        <v>180</v>
      </c>
      <c r="AR50" s="5">
        <v>144</v>
      </c>
      <c r="AS50" s="5">
        <v>150</v>
      </c>
      <c r="AT50" s="5">
        <v>267</v>
      </c>
      <c r="AU50" s="5">
        <v>267</v>
      </c>
      <c r="AV50" s="5">
        <v>339</v>
      </c>
      <c r="AW50" s="5">
        <v>339</v>
      </c>
    </row>
    <row r="51" spans="1:49" s="8" customFormat="1">
      <c r="A51" s="8" t="s">
        <v>751</v>
      </c>
      <c r="B51" s="5">
        <v>187</v>
      </c>
      <c r="C51" s="5">
        <v>187</v>
      </c>
      <c r="D51" s="5">
        <v>134</v>
      </c>
      <c r="E51" s="5">
        <v>134</v>
      </c>
      <c r="F51" s="5">
        <v>161</v>
      </c>
      <c r="G51" s="5">
        <v>163</v>
      </c>
      <c r="H51" s="5">
        <v>181</v>
      </c>
      <c r="I51" s="5">
        <v>181</v>
      </c>
      <c r="J51" s="5">
        <v>113</v>
      </c>
      <c r="K51" s="5">
        <v>115</v>
      </c>
      <c r="L51" s="5">
        <v>153</v>
      </c>
      <c r="M51" s="5">
        <v>157</v>
      </c>
      <c r="N51" s="5">
        <v>216</v>
      </c>
      <c r="O51" s="5">
        <v>216</v>
      </c>
      <c r="P51" s="5">
        <v>252</v>
      </c>
      <c r="Q51" s="5">
        <v>254</v>
      </c>
      <c r="R51" s="5">
        <v>104</v>
      </c>
      <c r="S51" s="5">
        <v>104</v>
      </c>
      <c r="T51" s="5">
        <v>131</v>
      </c>
      <c r="U51" s="5">
        <v>131</v>
      </c>
      <c r="V51" s="5">
        <v>177</v>
      </c>
      <c r="W51" s="5">
        <v>185</v>
      </c>
      <c r="X51" s="5">
        <v>0</v>
      </c>
      <c r="Y51" s="5">
        <v>0</v>
      </c>
      <c r="Z51" s="5">
        <v>202</v>
      </c>
      <c r="AA51" s="5">
        <v>202</v>
      </c>
      <c r="AB51" s="5">
        <v>135</v>
      </c>
      <c r="AC51" s="5">
        <v>135</v>
      </c>
      <c r="AD51" s="5">
        <v>246</v>
      </c>
      <c r="AE51" s="5">
        <v>246</v>
      </c>
      <c r="AF51" s="5">
        <v>179</v>
      </c>
      <c r="AG51" s="5">
        <v>179</v>
      </c>
      <c r="AH51" s="5">
        <v>116</v>
      </c>
      <c r="AI51" s="5">
        <v>116</v>
      </c>
      <c r="AJ51" s="5">
        <v>162</v>
      </c>
      <c r="AK51" s="5">
        <v>162</v>
      </c>
      <c r="AL51" s="5">
        <v>244</v>
      </c>
      <c r="AM51" s="5">
        <v>244</v>
      </c>
      <c r="AN51" s="5">
        <v>224</v>
      </c>
      <c r="AO51" s="5">
        <v>226</v>
      </c>
      <c r="AP51" s="5">
        <v>178</v>
      </c>
      <c r="AQ51" s="5">
        <v>180</v>
      </c>
      <c r="AR51" s="5">
        <v>144</v>
      </c>
      <c r="AS51" s="5">
        <v>150</v>
      </c>
      <c r="AT51" s="5">
        <v>267</v>
      </c>
      <c r="AU51" s="5">
        <v>267</v>
      </c>
      <c r="AV51" s="5">
        <v>339</v>
      </c>
      <c r="AW51" s="5">
        <v>339</v>
      </c>
    </row>
    <row r="52" spans="1:49" s="8" customFormat="1">
      <c r="A52" s="8" t="s">
        <v>752</v>
      </c>
      <c r="B52" s="5">
        <v>187</v>
      </c>
      <c r="C52" s="5">
        <v>187</v>
      </c>
      <c r="D52" s="5">
        <v>132</v>
      </c>
      <c r="E52" s="5">
        <v>134</v>
      </c>
      <c r="F52" s="5">
        <v>163</v>
      </c>
      <c r="G52" s="5">
        <v>163</v>
      </c>
      <c r="H52" s="5">
        <v>181</v>
      </c>
      <c r="I52" s="5">
        <v>181</v>
      </c>
      <c r="J52" s="5">
        <v>115</v>
      </c>
      <c r="K52" s="5">
        <v>115</v>
      </c>
      <c r="L52" s="5">
        <v>153</v>
      </c>
      <c r="M52" s="5">
        <v>157</v>
      </c>
      <c r="N52" s="5">
        <v>212</v>
      </c>
      <c r="O52" s="5">
        <v>216</v>
      </c>
      <c r="P52" s="5">
        <v>254</v>
      </c>
      <c r="Q52" s="5">
        <v>254</v>
      </c>
      <c r="R52" s="5">
        <v>100</v>
      </c>
      <c r="S52" s="5">
        <v>104</v>
      </c>
      <c r="T52" s="5">
        <v>123</v>
      </c>
      <c r="U52" s="5">
        <v>135</v>
      </c>
      <c r="V52" s="5">
        <v>185</v>
      </c>
      <c r="W52" s="5">
        <v>185</v>
      </c>
      <c r="X52" s="5">
        <v>161</v>
      </c>
      <c r="Y52" s="5">
        <v>161</v>
      </c>
      <c r="Z52" s="5">
        <v>198</v>
      </c>
      <c r="AA52" s="5">
        <v>200</v>
      </c>
      <c r="AB52" s="5">
        <v>135</v>
      </c>
      <c r="AC52" s="5">
        <v>135</v>
      </c>
      <c r="AD52" s="5">
        <v>246</v>
      </c>
      <c r="AE52" s="5">
        <v>246</v>
      </c>
      <c r="AF52" s="5">
        <v>179</v>
      </c>
      <c r="AG52" s="5">
        <v>179</v>
      </c>
      <c r="AH52" s="5">
        <v>116</v>
      </c>
      <c r="AI52" s="5">
        <v>116</v>
      </c>
      <c r="AJ52" s="5">
        <v>162</v>
      </c>
      <c r="AK52" s="5">
        <v>162</v>
      </c>
      <c r="AL52" s="5">
        <v>244</v>
      </c>
      <c r="AM52" s="5">
        <v>244</v>
      </c>
      <c r="AN52" s="5">
        <v>224</v>
      </c>
      <c r="AO52" s="5">
        <v>224</v>
      </c>
      <c r="AP52" s="5">
        <v>178</v>
      </c>
      <c r="AQ52" s="5">
        <v>178</v>
      </c>
      <c r="AR52" s="5">
        <v>144</v>
      </c>
      <c r="AS52" s="5">
        <v>144</v>
      </c>
      <c r="AT52" s="5">
        <v>267</v>
      </c>
      <c r="AU52" s="5">
        <v>267</v>
      </c>
      <c r="AV52" s="5">
        <v>335</v>
      </c>
      <c r="AW52" s="5">
        <v>339</v>
      </c>
    </row>
    <row r="53" spans="1:49" s="8" customFormat="1">
      <c r="A53" s="8" t="s">
        <v>753</v>
      </c>
      <c r="B53" s="5">
        <v>185</v>
      </c>
      <c r="C53" s="5">
        <v>187</v>
      </c>
      <c r="D53" s="5">
        <v>134</v>
      </c>
      <c r="E53" s="5">
        <v>134</v>
      </c>
      <c r="F53" s="5">
        <v>161</v>
      </c>
      <c r="G53" s="5">
        <v>163</v>
      </c>
      <c r="H53" s="5">
        <v>181</v>
      </c>
      <c r="I53" s="5">
        <v>183</v>
      </c>
      <c r="J53" s="5">
        <v>113</v>
      </c>
      <c r="K53" s="5">
        <v>115</v>
      </c>
      <c r="L53" s="5">
        <v>153</v>
      </c>
      <c r="M53" s="5">
        <v>157</v>
      </c>
      <c r="N53" s="5">
        <v>212</v>
      </c>
      <c r="O53" s="5">
        <v>212</v>
      </c>
      <c r="P53" s="5">
        <v>252</v>
      </c>
      <c r="Q53" s="5">
        <v>254</v>
      </c>
      <c r="R53" s="5">
        <v>100</v>
      </c>
      <c r="S53" s="5">
        <v>104</v>
      </c>
      <c r="T53" s="5">
        <v>123</v>
      </c>
      <c r="U53" s="5">
        <v>131</v>
      </c>
      <c r="V53" s="5">
        <v>189</v>
      </c>
      <c r="W53" s="5">
        <v>189</v>
      </c>
      <c r="X53" s="5">
        <v>161</v>
      </c>
      <c r="Y53" s="5">
        <v>161</v>
      </c>
      <c r="Z53" s="5">
        <v>200</v>
      </c>
      <c r="AA53" s="5">
        <v>202</v>
      </c>
      <c r="AB53" s="5">
        <v>135</v>
      </c>
      <c r="AC53" s="5">
        <v>135</v>
      </c>
      <c r="AD53" s="5">
        <v>246</v>
      </c>
      <c r="AE53" s="5">
        <v>246</v>
      </c>
      <c r="AF53" s="5">
        <v>179</v>
      </c>
      <c r="AG53" s="5">
        <v>179</v>
      </c>
      <c r="AH53" s="5">
        <v>116</v>
      </c>
      <c r="AI53" s="5">
        <v>116</v>
      </c>
      <c r="AJ53" s="5">
        <v>160</v>
      </c>
      <c r="AK53" s="5">
        <v>162</v>
      </c>
      <c r="AL53" s="5">
        <v>238</v>
      </c>
      <c r="AM53" s="5">
        <v>244</v>
      </c>
      <c r="AN53" s="5">
        <v>224</v>
      </c>
      <c r="AO53" s="5">
        <v>226</v>
      </c>
      <c r="AP53" s="5">
        <v>178</v>
      </c>
      <c r="AQ53" s="5">
        <v>180</v>
      </c>
      <c r="AR53" s="5">
        <v>144</v>
      </c>
      <c r="AS53" s="5">
        <v>150</v>
      </c>
      <c r="AT53" s="5">
        <v>267</v>
      </c>
      <c r="AU53" s="5">
        <v>267</v>
      </c>
      <c r="AV53" s="5">
        <v>339</v>
      </c>
      <c r="AW53" s="5">
        <v>339</v>
      </c>
    </row>
    <row r="54" spans="1:49" s="8" customFormat="1">
      <c r="A54" s="8" t="s">
        <v>754</v>
      </c>
      <c r="B54" s="5">
        <v>187</v>
      </c>
      <c r="C54" s="5">
        <v>187</v>
      </c>
      <c r="D54" s="5">
        <v>132</v>
      </c>
      <c r="E54" s="5">
        <v>134</v>
      </c>
      <c r="F54" s="5">
        <v>163</v>
      </c>
      <c r="G54" s="5">
        <v>163</v>
      </c>
      <c r="H54" s="5">
        <v>181</v>
      </c>
      <c r="I54" s="5">
        <v>181</v>
      </c>
      <c r="J54" s="5">
        <v>115</v>
      </c>
      <c r="K54" s="5">
        <v>115</v>
      </c>
      <c r="L54" s="5">
        <v>157</v>
      </c>
      <c r="M54" s="5">
        <v>157</v>
      </c>
      <c r="N54" s="5">
        <v>212</v>
      </c>
      <c r="O54" s="5">
        <v>216</v>
      </c>
      <c r="P54" s="5">
        <v>252</v>
      </c>
      <c r="Q54" s="5">
        <v>254</v>
      </c>
      <c r="R54" s="5">
        <v>102</v>
      </c>
      <c r="S54" s="5">
        <v>102</v>
      </c>
      <c r="T54" s="5">
        <v>123</v>
      </c>
      <c r="U54" s="5">
        <v>131</v>
      </c>
      <c r="V54" s="5">
        <v>189</v>
      </c>
      <c r="W54" s="5">
        <v>189</v>
      </c>
      <c r="X54" s="5">
        <v>161</v>
      </c>
      <c r="Y54" s="5">
        <v>163</v>
      </c>
      <c r="Z54" s="5">
        <v>200</v>
      </c>
      <c r="AA54" s="5">
        <v>202</v>
      </c>
      <c r="AB54" s="5">
        <v>135</v>
      </c>
      <c r="AC54" s="5">
        <v>135</v>
      </c>
      <c r="AD54" s="5">
        <v>246</v>
      </c>
      <c r="AE54" s="5">
        <v>248</v>
      </c>
      <c r="AF54" s="5">
        <v>175</v>
      </c>
      <c r="AG54" s="5">
        <v>179</v>
      </c>
      <c r="AH54" s="5">
        <v>116</v>
      </c>
      <c r="AI54" s="5">
        <v>116</v>
      </c>
      <c r="AJ54" s="5">
        <v>162</v>
      </c>
      <c r="AK54" s="5">
        <v>162</v>
      </c>
      <c r="AL54" s="5">
        <v>238</v>
      </c>
      <c r="AM54" s="5">
        <v>238</v>
      </c>
      <c r="AN54" s="5">
        <v>226</v>
      </c>
      <c r="AO54" s="5">
        <v>226</v>
      </c>
      <c r="AP54" s="5">
        <v>178</v>
      </c>
      <c r="AQ54" s="5">
        <v>180</v>
      </c>
      <c r="AR54" s="5">
        <v>144</v>
      </c>
      <c r="AS54" s="5">
        <v>144</v>
      </c>
      <c r="AT54" s="5">
        <v>267</v>
      </c>
      <c r="AU54" s="5">
        <v>285</v>
      </c>
      <c r="AV54" s="5">
        <v>339</v>
      </c>
      <c r="AW54" s="5">
        <v>339</v>
      </c>
    </row>
    <row r="55" spans="1:49" s="8" customFormat="1">
      <c r="A55" s="8" t="s">
        <v>755</v>
      </c>
      <c r="B55" s="5">
        <v>187</v>
      </c>
      <c r="C55" s="5">
        <v>187</v>
      </c>
      <c r="D55" s="5">
        <v>132</v>
      </c>
      <c r="E55" s="5">
        <v>134</v>
      </c>
      <c r="F55" s="5">
        <v>161</v>
      </c>
      <c r="G55" s="5">
        <v>161</v>
      </c>
      <c r="H55" s="5">
        <v>181</v>
      </c>
      <c r="I55" s="5">
        <v>183</v>
      </c>
      <c r="J55" s="5">
        <v>113</v>
      </c>
      <c r="K55" s="5">
        <v>115</v>
      </c>
      <c r="L55" s="5">
        <v>153</v>
      </c>
      <c r="M55" s="5">
        <v>153</v>
      </c>
      <c r="N55" s="5">
        <v>0</v>
      </c>
      <c r="O55" s="5">
        <v>0</v>
      </c>
      <c r="P55" s="5">
        <v>254</v>
      </c>
      <c r="Q55" s="5">
        <v>254</v>
      </c>
      <c r="R55" s="5">
        <v>100</v>
      </c>
      <c r="S55" s="5">
        <v>100</v>
      </c>
      <c r="T55" s="5">
        <v>131</v>
      </c>
      <c r="U55" s="5">
        <v>135</v>
      </c>
      <c r="V55" s="5">
        <v>185</v>
      </c>
      <c r="W55" s="5">
        <v>185</v>
      </c>
      <c r="X55" s="5">
        <v>0</v>
      </c>
      <c r="Y55" s="5">
        <v>0</v>
      </c>
      <c r="Z55" s="5">
        <v>198</v>
      </c>
      <c r="AA55" s="5">
        <v>202</v>
      </c>
      <c r="AB55" s="5">
        <v>135</v>
      </c>
      <c r="AC55" s="5">
        <v>137</v>
      </c>
      <c r="AD55" s="5">
        <v>0</v>
      </c>
      <c r="AE55" s="5">
        <v>0</v>
      </c>
      <c r="AF55" s="5">
        <v>175</v>
      </c>
      <c r="AG55" s="5">
        <v>179</v>
      </c>
      <c r="AH55" s="5">
        <v>116</v>
      </c>
      <c r="AI55" s="5">
        <v>118</v>
      </c>
      <c r="AJ55" s="5">
        <v>162</v>
      </c>
      <c r="AK55" s="5">
        <v>162</v>
      </c>
      <c r="AL55" s="5">
        <v>238</v>
      </c>
      <c r="AM55" s="5">
        <v>244</v>
      </c>
      <c r="AN55" s="5">
        <v>224</v>
      </c>
      <c r="AO55" s="5">
        <v>226</v>
      </c>
      <c r="AP55" s="5">
        <v>178</v>
      </c>
      <c r="AQ55" s="5">
        <v>178</v>
      </c>
      <c r="AR55" s="5">
        <v>144</v>
      </c>
      <c r="AS55" s="5">
        <v>150</v>
      </c>
      <c r="AT55" s="5">
        <v>267</v>
      </c>
      <c r="AU55" s="5">
        <v>267</v>
      </c>
      <c r="AV55" s="5">
        <v>335</v>
      </c>
      <c r="AW55" s="5">
        <v>339</v>
      </c>
    </row>
    <row r="56" spans="1:49" s="8" customFormat="1">
      <c r="A56" s="8" t="s">
        <v>756</v>
      </c>
      <c r="B56" s="5">
        <v>187</v>
      </c>
      <c r="C56" s="5">
        <v>187</v>
      </c>
      <c r="D56" s="5">
        <v>134</v>
      </c>
      <c r="E56" s="5">
        <v>134</v>
      </c>
      <c r="F56" s="5">
        <v>161</v>
      </c>
      <c r="G56" s="5">
        <v>163</v>
      </c>
      <c r="H56" s="5">
        <v>181</v>
      </c>
      <c r="I56" s="5">
        <v>181</v>
      </c>
      <c r="J56" s="5">
        <v>113</v>
      </c>
      <c r="K56" s="5">
        <v>115</v>
      </c>
      <c r="L56" s="5">
        <v>153</v>
      </c>
      <c r="M56" s="5">
        <v>157</v>
      </c>
      <c r="N56" s="5">
        <v>216</v>
      </c>
      <c r="O56" s="5">
        <v>216</v>
      </c>
      <c r="P56" s="5">
        <v>252</v>
      </c>
      <c r="Q56" s="5">
        <v>252</v>
      </c>
      <c r="R56" s="5">
        <v>104</v>
      </c>
      <c r="S56" s="5">
        <v>104</v>
      </c>
      <c r="T56" s="5">
        <v>135</v>
      </c>
      <c r="U56" s="5">
        <v>135</v>
      </c>
      <c r="V56" s="5">
        <v>185</v>
      </c>
      <c r="W56" s="5">
        <v>185</v>
      </c>
      <c r="X56" s="5">
        <v>0</v>
      </c>
      <c r="Y56" s="5">
        <v>0</v>
      </c>
      <c r="Z56" s="5">
        <v>198</v>
      </c>
      <c r="AA56" s="5">
        <v>198</v>
      </c>
      <c r="AB56" s="5">
        <v>135</v>
      </c>
      <c r="AC56" s="5">
        <v>135</v>
      </c>
      <c r="AD56" s="5">
        <v>246</v>
      </c>
      <c r="AE56" s="5">
        <v>246</v>
      </c>
      <c r="AF56" s="5">
        <v>179</v>
      </c>
      <c r="AG56" s="5">
        <v>179</v>
      </c>
      <c r="AH56" s="5">
        <v>116</v>
      </c>
      <c r="AI56" s="5">
        <v>116</v>
      </c>
      <c r="AJ56" s="5">
        <v>162</v>
      </c>
      <c r="AK56" s="5">
        <v>162</v>
      </c>
      <c r="AL56" s="5">
        <v>238</v>
      </c>
      <c r="AM56" s="5">
        <v>238</v>
      </c>
      <c r="AN56" s="5">
        <v>226</v>
      </c>
      <c r="AO56" s="5">
        <v>226</v>
      </c>
      <c r="AP56" s="5">
        <v>178</v>
      </c>
      <c r="AQ56" s="5">
        <v>178</v>
      </c>
      <c r="AR56" s="5">
        <v>144</v>
      </c>
      <c r="AS56" s="5">
        <v>144</v>
      </c>
      <c r="AT56" s="5">
        <v>267</v>
      </c>
      <c r="AU56" s="5">
        <v>267</v>
      </c>
      <c r="AV56" s="5">
        <v>339</v>
      </c>
      <c r="AW56" s="5">
        <v>339</v>
      </c>
    </row>
    <row r="57" spans="1:49" s="8" customFormat="1">
      <c r="A57" s="8" t="s">
        <v>757</v>
      </c>
      <c r="B57" s="5">
        <v>187</v>
      </c>
      <c r="C57" s="5">
        <v>187</v>
      </c>
      <c r="D57" s="5">
        <v>134</v>
      </c>
      <c r="E57" s="5">
        <v>134</v>
      </c>
      <c r="F57" s="5">
        <v>161</v>
      </c>
      <c r="G57" s="5">
        <v>163</v>
      </c>
      <c r="H57" s="5">
        <v>181</v>
      </c>
      <c r="I57" s="5">
        <v>181</v>
      </c>
      <c r="J57" s="5">
        <v>113</v>
      </c>
      <c r="K57" s="5">
        <v>115</v>
      </c>
      <c r="L57" s="5">
        <v>153</v>
      </c>
      <c r="M57" s="5">
        <v>157</v>
      </c>
      <c r="N57" s="5">
        <v>212</v>
      </c>
      <c r="O57" s="5">
        <v>216</v>
      </c>
      <c r="P57" s="5">
        <v>252</v>
      </c>
      <c r="Q57" s="5">
        <v>252</v>
      </c>
      <c r="R57" s="5">
        <v>100</v>
      </c>
      <c r="S57" s="5">
        <v>100</v>
      </c>
      <c r="T57" s="5">
        <v>135</v>
      </c>
      <c r="U57" s="5">
        <v>135</v>
      </c>
      <c r="V57" s="5">
        <v>185</v>
      </c>
      <c r="W57" s="5">
        <v>185</v>
      </c>
      <c r="X57" s="5">
        <v>161</v>
      </c>
      <c r="Y57" s="5">
        <v>163</v>
      </c>
      <c r="Z57" s="5">
        <v>198</v>
      </c>
      <c r="AA57" s="5">
        <v>200</v>
      </c>
      <c r="AB57" s="5">
        <v>135</v>
      </c>
      <c r="AC57" s="5">
        <v>135</v>
      </c>
      <c r="AD57" s="5">
        <v>246</v>
      </c>
      <c r="AE57" s="5">
        <v>246</v>
      </c>
      <c r="AF57" s="5">
        <v>179</v>
      </c>
      <c r="AG57" s="5">
        <v>179</v>
      </c>
      <c r="AH57" s="5">
        <v>116</v>
      </c>
      <c r="AI57" s="5">
        <v>116</v>
      </c>
      <c r="AJ57" s="5">
        <v>162</v>
      </c>
      <c r="AK57" s="5">
        <v>162</v>
      </c>
      <c r="AL57" s="5">
        <v>244</v>
      </c>
      <c r="AM57" s="5">
        <v>244</v>
      </c>
      <c r="AN57" s="5">
        <v>224</v>
      </c>
      <c r="AO57" s="5">
        <v>226</v>
      </c>
      <c r="AP57" s="5">
        <v>178</v>
      </c>
      <c r="AQ57" s="5">
        <v>178</v>
      </c>
      <c r="AR57" s="5">
        <v>144</v>
      </c>
      <c r="AS57" s="5">
        <v>144</v>
      </c>
      <c r="AT57" s="5">
        <v>267</v>
      </c>
      <c r="AU57" s="5">
        <v>267</v>
      </c>
      <c r="AV57" s="5">
        <v>339</v>
      </c>
      <c r="AW57" s="5">
        <v>339</v>
      </c>
    </row>
    <row r="58" spans="1:49" s="8" customFormat="1">
      <c r="A58" s="8" t="s">
        <v>758</v>
      </c>
      <c r="B58" s="5">
        <v>187</v>
      </c>
      <c r="C58" s="5">
        <v>187</v>
      </c>
      <c r="D58" s="5">
        <v>132</v>
      </c>
      <c r="E58" s="5">
        <v>134</v>
      </c>
      <c r="F58" s="5">
        <v>161</v>
      </c>
      <c r="G58" s="5">
        <v>161</v>
      </c>
      <c r="H58" s="5">
        <v>181</v>
      </c>
      <c r="I58" s="5">
        <v>181</v>
      </c>
      <c r="J58" s="5">
        <v>113</v>
      </c>
      <c r="K58" s="5">
        <v>113</v>
      </c>
      <c r="L58" s="5">
        <v>153</v>
      </c>
      <c r="M58" s="5">
        <v>157</v>
      </c>
      <c r="N58" s="5">
        <v>216</v>
      </c>
      <c r="O58" s="5">
        <v>216</v>
      </c>
      <c r="P58" s="5">
        <v>254</v>
      </c>
      <c r="Q58" s="5">
        <v>254</v>
      </c>
      <c r="R58" s="5">
        <v>102</v>
      </c>
      <c r="S58" s="5">
        <v>104</v>
      </c>
      <c r="T58" s="5">
        <v>123</v>
      </c>
      <c r="U58" s="5">
        <v>135</v>
      </c>
      <c r="V58" s="5">
        <v>177</v>
      </c>
      <c r="W58" s="5">
        <v>185</v>
      </c>
      <c r="X58" s="5">
        <v>161</v>
      </c>
      <c r="Y58" s="5">
        <v>163</v>
      </c>
      <c r="Z58" s="5">
        <v>198</v>
      </c>
      <c r="AA58" s="5">
        <v>200</v>
      </c>
      <c r="AB58" s="5">
        <v>135</v>
      </c>
      <c r="AC58" s="5">
        <v>135</v>
      </c>
      <c r="AD58" s="5">
        <v>0</v>
      </c>
      <c r="AE58" s="5">
        <v>0</v>
      </c>
      <c r="AF58" s="5">
        <v>179</v>
      </c>
      <c r="AG58" s="5">
        <v>179</v>
      </c>
      <c r="AH58" s="5">
        <v>116</v>
      </c>
      <c r="AI58" s="5">
        <v>118</v>
      </c>
      <c r="AJ58" s="5">
        <v>162</v>
      </c>
      <c r="AK58" s="5">
        <v>162</v>
      </c>
      <c r="AL58" s="5">
        <v>244</v>
      </c>
      <c r="AM58" s="5">
        <v>244</v>
      </c>
      <c r="AN58" s="5">
        <v>226</v>
      </c>
      <c r="AO58" s="5">
        <v>226</v>
      </c>
      <c r="AP58" s="5">
        <v>178</v>
      </c>
      <c r="AQ58" s="5">
        <v>178</v>
      </c>
      <c r="AR58" s="5">
        <v>144</v>
      </c>
      <c r="AS58" s="5">
        <v>150</v>
      </c>
      <c r="AT58" s="5">
        <v>267</v>
      </c>
      <c r="AU58" s="5">
        <v>267</v>
      </c>
      <c r="AV58" s="5">
        <v>335</v>
      </c>
      <c r="AW58" s="5">
        <v>339</v>
      </c>
    </row>
    <row r="59" spans="1:49" s="8" customFormat="1">
      <c r="A59" s="8" t="s">
        <v>759</v>
      </c>
      <c r="B59" s="5">
        <v>185</v>
      </c>
      <c r="C59" s="5">
        <v>187</v>
      </c>
      <c r="D59" s="5">
        <v>134</v>
      </c>
      <c r="E59" s="5">
        <v>134</v>
      </c>
      <c r="F59" s="5">
        <v>161</v>
      </c>
      <c r="G59" s="5">
        <v>163</v>
      </c>
      <c r="H59" s="5">
        <v>183</v>
      </c>
      <c r="I59" s="5">
        <v>183</v>
      </c>
      <c r="J59" s="5">
        <v>113</v>
      </c>
      <c r="K59" s="5">
        <v>115</v>
      </c>
      <c r="L59" s="5">
        <v>153</v>
      </c>
      <c r="M59" s="5">
        <v>153</v>
      </c>
      <c r="N59" s="5">
        <v>212</v>
      </c>
      <c r="O59" s="5">
        <v>216</v>
      </c>
      <c r="P59" s="5">
        <v>252</v>
      </c>
      <c r="Q59" s="5">
        <v>252</v>
      </c>
      <c r="R59" s="5">
        <v>100</v>
      </c>
      <c r="S59" s="5">
        <v>102</v>
      </c>
      <c r="T59" s="5">
        <v>131</v>
      </c>
      <c r="U59" s="5">
        <v>131</v>
      </c>
      <c r="V59" s="5">
        <v>177</v>
      </c>
      <c r="W59" s="5">
        <v>189</v>
      </c>
      <c r="X59" s="5">
        <v>161</v>
      </c>
      <c r="Y59" s="5">
        <v>161</v>
      </c>
      <c r="Z59" s="5">
        <v>202</v>
      </c>
      <c r="AA59" s="5">
        <v>202</v>
      </c>
      <c r="AB59" s="5">
        <v>135</v>
      </c>
      <c r="AC59" s="5">
        <v>135</v>
      </c>
      <c r="AD59" s="5">
        <v>246</v>
      </c>
      <c r="AE59" s="5">
        <v>246</v>
      </c>
      <c r="AF59" s="5">
        <v>175</v>
      </c>
      <c r="AG59" s="5">
        <v>179</v>
      </c>
      <c r="AH59" s="5">
        <v>116</v>
      </c>
      <c r="AI59" s="5">
        <v>116</v>
      </c>
      <c r="AJ59" s="5">
        <v>162</v>
      </c>
      <c r="AK59" s="5">
        <v>162</v>
      </c>
      <c r="AL59" s="5">
        <v>238</v>
      </c>
      <c r="AM59" s="5">
        <v>244</v>
      </c>
      <c r="AN59" s="5">
        <v>224</v>
      </c>
      <c r="AO59" s="5">
        <v>224</v>
      </c>
      <c r="AP59" s="5">
        <v>178</v>
      </c>
      <c r="AQ59" s="5">
        <v>178</v>
      </c>
      <c r="AR59" s="5">
        <v>144</v>
      </c>
      <c r="AS59" s="5">
        <v>150</v>
      </c>
      <c r="AT59" s="5">
        <v>267</v>
      </c>
      <c r="AU59" s="5">
        <v>267</v>
      </c>
      <c r="AV59" s="5">
        <v>339</v>
      </c>
      <c r="AW59" s="5">
        <v>339</v>
      </c>
    </row>
    <row r="60" spans="1:49" s="8" customFormat="1" ht="14.25" customHeight="1">
      <c r="A60" s="8" t="s">
        <v>760</v>
      </c>
      <c r="B60" s="5">
        <v>187</v>
      </c>
      <c r="C60" s="5">
        <v>187</v>
      </c>
      <c r="D60" s="5">
        <v>134</v>
      </c>
      <c r="E60" s="5">
        <v>134</v>
      </c>
      <c r="F60" s="5">
        <v>161</v>
      </c>
      <c r="G60" s="5">
        <v>163</v>
      </c>
      <c r="H60" s="5">
        <v>181</v>
      </c>
      <c r="I60" s="5">
        <v>181</v>
      </c>
      <c r="J60" s="5">
        <v>113</v>
      </c>
      <c r="K60" s="5">
        <v>115</v>
      </c>
      <c r="L60" s="5">
        <v>153</v>
      </c>
      <c r="M60" s="5">
        <v>157</v>
      </c>
      <c r="N60" s="5">
        <v>212</v>
      </c>
      <c r="O60" s="5">
        <v>212</v>
      </c>
      <c r="P60" s="5">
        <v>252</v>
      </c>
      <c r="Q60" s="5">
        <v>252</v>
      </c>
      <c r="R60" s="5">
        <v>100</v>
      </c>
      <c r="S60" s="5">
        <v>102</v>
      </c>
      <c r="T60" s="5">
        <v>123</v>
      </c>
      <c r="U60" s="5">
        <v>131</v>
      </c>
      <c r="V60" s="5">
        <v>177</v>
      </c>
      <c r="W60" s="5">
        <v>189</v>
      </c>
      <c r="X60" s="5">
        <v>161</v>
      </c>
      <c r="Y60" s="5">
        <v>163</v>
      </c>
      <c r="Z60" s="5">
        <v>200</v>
      </c>
      <c r="AA60" s="5">
        <v>202</v>
      </c>
      <c r="AB60" s="5">
        <v>135</v>
      </c>
      <c r="AC60" s="5">
        <v>135</v>
      </c>
      <c r="AD60" s="5">
        <v>246</v>
      </c>
      <c r="AE60" s="5">
        <v>246</v>
      </c>
      <c r="AF60" s="5">
        <v>175</v>
      </c>
      <c r="AG60" s="5">
        <v>175</v>
      </c>
      <c r="AH60" s="5">
        <v>116</v>
      </c>
      <c r="AI60" s="5">
        <v>116</v>
      </c>
      <c r="AJ60" s="5">
        <v>162</v>
      </c>
      <c r="AK60" s="5">
        <v>162</v>
      </c>
      <c r="AL60" s="5">
        <v>244</v>
      </c>
      <c r="AM60" s="5">
        <v>246</v>
      </c>
      <c r="AN60" s="5">
        <v>224</v>
      </c>
      <c r="AO60" s="5">
        <v>226</v>
      </c>
      <c r="AP60" s="5">
        <v>178</v>
      </c>
      <c r="AQ60" s="5">
        <v>180</v>
      </c>
      <c r="AR60" s="5">
        <v>144</v>
      </c>
      <c r="AS60" s="5">
        <v>144</v>
      </c>
      <c r="AT60" s="5">
        <v>267</v>
      </c>
      <c r="AU60" s="5">
        <v>267</v>
      </c>
      <c r="AV60" s="5">
        <v>339</v>
      </c>
      <c r="AW60" s="5">
        <v>339</v>
      </c>
    </row>
    <row r="61" spans="1:49" s="8" customFormat="1">
      <c r="A61" s="8" t="s">
        <v>761</v>
      </c>
      <c r="B61" s="5">
        <v>187</v>
      </c>
      <c r="C61" s="5">
        <v>187</v>
      </c>
      <c r="D61" s="5">
        <v>134</v>
      </c>
      <c r="E61" s="5">
        <v>134</v>
      </c>
      <c r="F61" s="5">
        <v>161</v>
      </c>
      <c r="G61" s="5">
        <v>163</v>
      </c>
      <c r="H61" s="5">
        <v>183</v>
      </c>
      <c r="I61" s="5">
        <v>183</v>
      </c>
      <c r="J61" s="5">
        <v>115</v>
      </c>
      <c r="K61" s="5">
        <v>115</v>
      </c>
      <c r="L61" s="5">
        <v>153</v>
      </c>
      <c r="M61" s="5">
        <v>157</v>
      </c>
      <c r="N61" s="5">
        <v>212</v>
      </c>
      <c r="O61" s="5">
        <v>216</v>
      </c>
      <c r="P61" s="5">
        <v>252</v>
      </c>
      <c r="Q61" s="5">
        <v>254</v>
      </c>
      <c r="R61" s="5">
        <v>102</v>
      </c>
      <c r="S61" s="5">
        <v>104</v>
      </c>
      <c r="T61" s="5">
        <v>123</v>
      </c>
      <c r="U61" s="5">
        <v>131</v>
      </c>
      <c r="V61" s="5">
        <v>177</v>
      </c>
      <c r="W61" s="5">
        <v>185</v>
      </c>
      <c r="X61" s="5">
        <v>161</v>
      </c>
      <c r="Y61" s="5">
        <v>163</v>
      </c>
      <c r="Z61" s="5">
        <v>198</v>
      </c>
      <c r="AA61" s="5">
        <v>200</v>
      </c>
      <c r="AB61" s="5">
        <v>135</v>
      </c>
      <c r="AC61" s="5">
        <v>137</v>
      </c>
      <c r="AD61" s="5">
        <v>246</v>
      </c>
      <c r="AE61" s="5">
        <v>248</v>
      </c>
      <c r="AF61" s="5">
        <v>175</v>
      </c>
      <c r="AG61" s="5">
        <v>179</v>
      </c>
      <c r="AH61" s="5">
        <v>116</v>
      </c>
      <c r="AI61" s="5">
        <v>116</v>
      </c>
      <c r="AJ61" s="5">
        <v>162</v>
      </c>
      <c r="AK61" s="5">
        <v>162</v>
      </c>
      <c r="AL61" s="5">
        <v>238</v>
      </c>
      <c r="AM61" s="5">
        <v>244</v>
      </c>
      <c r="AN61" s="5">
        <v>224</v>
      </c>
      <c r="AO61" s="5">
        <v>224</v>
      </c>
      <c r="AP61" s="5">
        <v>178</v>
      </c>
      <c r="AQ61" s="5">
        <v>180</v>
      </c>
      <c r="AR61" s="5">
        <v>144</v>
      </c>
      <c r="AS61" s="5">
        <v>144</v>
      </c>
      <c r="AT61" s="5">
        <v>267</v>
      </c>
      <c r="AU61" s="5">
        <v>267</v>
      </c>
      <c r="AV61" s="5">
        <v>339</v>
      </c>
      <c r="AW61" s="5">
        <v>339</v>
      </c>
    </row>
    <row r="62" spans="1:49" s="8" customFormat="1">
      <c r="A62" s="8" t="s">
        <v>762</v>
      </c>
      <c r="B62" s="5">
        <v>187</v>
      </c>
      <c r="C62" s="5">
        <v>187</v>
      </c>
      <c r="D62" s="5">
        <v>134</v>
      </c>
      <c r="E62" s="5">
        <v>134</v>
      </c>
      <c r="F62" s="5">
        <v>161</v>
      </c>
      <c r="G62" s="5">
        <v>163</v>
      </c>
      <c r="H62" s="5">
        <v>181</v>
      </c>
      <c r="I62" s="5">
        <v>181</v>
      </c>
      <c r="J62" s="5">
        <v>113</v>
      </c>
      <c r="K62" s="5">
        <v>115</v>
      </c>
      <c r="L62" s="5">
        <v>153</v>
      </c>
      <c r="M62" s="5">
        <v>153</v>
      </c>
      <c r="N62" s="5">
        <v>216</v>
      </c>
      <c r="O62" s="5">
        <v>216</v>
      </c>
      <c r="P62" s="5">
        <v>252</v>
      </c>
      <c r="Q62" s="5">
        <v>254</v>
      </c>
      <c r="R62" s="5">
        <v>104</v>
      </c>
      <c r="S62" s="5">
        <v>104</v>
      </c>
      <c r="T62" s="5">
        <v>123</v>
      </c>
      <c r="U62" s="5">
        <v>135</v>
      </c>
      <c r="V62" s="5">
        <v>185</v>
      </c>
      <c r="W62" s="5">
        <v>185</v>
      </c>
      <c r="X62" s="5">
        <v>161</v>
      </c>
      <c r="Y62" s="5">
        <v>161</v>
      </c>
      <c r="Z62" s="5">
        <v>198</v>
      </c>
      <c r="AA62" s="5">
        <v>200</v>
      </c>
      <c r="AB62" s="5">
        <v>135</v>
      </c>
      <c r="AC62" s="5">
        <v>137</v>
      </c>
      <c r="AD62" s="5">
        <v>246</v>
      </c>
      <c r="AE62" s="5">
        <v>248</v>
      </c>
      <c r="AF62" s="5">
        <v>175</v>
      </c>
      <c r="AG62" s="5">
        <v>179</v>
      </c>
      <c r="AH62" s="5">
        <v>116</v>
      </c>
      <c r="AI62" s="5">
        <v>116</v>
      </c>
      <c r="AJ62" s="5">
        <v>162</v>
      </c>
      <c r="AK62" s="5">
        <v>162</v>
      </c>
      <c r="AL62" s="5">
        <v>238</v>
      </c>
      <c r="AM62" s="5">
        <v>244</v>
      </c>
      <c r="AN62" s="5">
        <v>224</v>
      </c>
      <c r="AO62" s="5">
        <v>224</v>
      </c>
      <c r="AP62" s="5">
        <v>178</v>
      </c>
      <c r="AQ62" s="5">
        <v>180</v>
      </c>
      <c r="AR62" s="5">
        <v>144</v>
      </c>
      <c r="AS62" s="5">
        <v>144</v>
      </c>
      <c r="AT62" s="5">
        <v>267</v>
      </c>
      <c r="AU62" s="5">
        <v>267</v>
      </c>
      <c r="AV62" s="5">
        <v>339</v>
      </c>
      <c r="AW62" s="5">
        <v>339</v>
      </c>
    </row>
    <row r="63" spans="1:49" s="8" customFormat="1">
      <c r="A63" s="8" t="s">
        <v>763</v>
      </c>
      <c r="B63" s="5">
        <v>187</v>
      </c>
      <c r="C63" s="5">
        <v>187</v>
      </c>
      <c r="D63" s="5">
        <v>132</v>
      </c>
      <c r="E63" s="5">
        <v>134</v>
      </c>
      <c r="F63" s="5">
        <v>161</v>
      </c>
      <c r="G63" s="5">
        <v>163</v>
      </c>
      <c r="H63" s="5">
        <v>181</v>
      </c>
      <c r="I63" s="5">
        <v>183</v>
      </c>
      <c r="J63" s="5">
        <v>115</v>
      </c>
      <c r="K63" s="5">
        <v>115</v>
      </c>
      <c r="L63" s="5">
        <v>157</v>
      </c>
      <c r="M63" s="5">
        <v>157</v>
      </c>
      <c r="N63" s="5">
        <v>212</v>
      </c>
      <c r="O63" s="5">
        <v>216</v>
      </c>
      <c r="P63" s="5">
        <v>252</v>
      </c>
      <c r="Q63" s="5">
        <v>254</v>
      </c>
      <c r="R63" s="5">
        <v>104</v>
      </c>
      <c r="S63" s="5">
        <v>104</v>
      </c>
      <c r="T63" s="5">
        <v>131</v>
      </c>
      <c r="U63" s="5">
        <v>131</v>
      </c>
      <c r="V63" s="5">
        <v>185</v>
      </c>
      <c r="W63" s="5">
        <v>189</v>
      </c>
      <c r="X63" s="5">
        <v>161</v>
      </c>
      <c r="Y63" s="5">
        <v>163</v>
      </c>
      <c r="Z63" s="5">
        <v>202</v>
      </c>
      <c r="AA63" s="5">
        <v>202</v>
      </c>
      <c r="AB63" s="5">
        <v>135</v>
      </c>
      <c r="AC63" s="5">
        <v>135</v>
      </c>
      <c r="AD63" s="5">
        <v>246</v>
      </c>
      <c r="AE63" s="5">
        <v>246</v>
      </c>
      <c r="AF63" s="5">
        <v>179</v>
      </c>
      <c r="AG63" s="5">
        <v>179</v>
      </c>
      <c r="AH63" s="5">
        <v>116</v>
      </c>
      <c r="AI63" s="5">
        <v>116</v>
      </c>
      <c r="AJ63" s="5">
        <v>162</v>
      </c>
      <c r="AK63" s="5">
        <v>162</v>
      </c>
      <c r="AL63" s="5">
        <v>238</v>
      </c>
      <c r="AM63" s="5">
        <v>244</v>
      </c>
      <c r="AN63" s="5">
        <v>224</v>
      </c>
      <c r="AO63" s="5">
        <v>226</v>
      </c>
      <c r="AP63" s="5">
        <v>178</v>
      </c>
      <c r="AQ63" s="5">
        <v>180</v>
      </c>
      <c r="AR63" s="5">
        <v>144</v>
      </c>
      <c r="AS63" s="5">
        <v>144</v>
      </c>
      <c r="AT63" s="5">
        <v>267</v>
      </c>
      <c r="AU63" s="5">
        <v>267</v>
      </c>
      <c r="AV63" s="5">
        <v>339</v>
      </c>
      <c r="AW63" s="5">
        <v>339</v>
      </c>
    </row>
    <row r="64" spans="1:49" s="8" customFormat="1">
      <c r="A64" s="8" t="s">
        <v>764</v>
      </c>
      <c r="B64" s="5">
        <v>187</v>
      </c>
      <c r="C64" s="5">
        <v>187</v>
      </c>
      <c r="D64" s="5">
        <v>132</v>
      </c>
      <c r="E64" s="5">
        <v>134</v>
      </c>
      <c r="F64" s="5">
        <v>161</v>
      </c>
      <c r="G64" s="5">
        <v>161</v>
      </c>
      <c r="H64" s="5">
        <v>183</v>
      </c>
      <c r="I64" s="5">
        <v>183</v>
      </c>
      <c r="J64" s="5">
        <v>115</v>
      </c>
      <c r="K64" s="5">
        <v>115</v>
      </c>
      <c r="L64" s="5">
        <v>153</v>
      </c>
      <c r="M64" s="5">
        <v>153</v>
      </c>
      <c r="N64" s="5">
        <v>212</v>
      </c>
      <c r="O64" s="5">
        <v>212</v>
      </c>
      <c r="P64" s="5">
        <v>252</v>
      </c>
      <c r="Q64" s="5">
        <v>252</v>
      </c>
      <c r="R64" s="5">
        <v>102</v>
      </c>
      <c r="S64" s="5">
        <v>104</v>
      </c>
      <c r="T64" s="5">
        <v>123</v>
      </c>
      <c r="U64" s="5">
        <v>131</v>
      </c>
      <c r="V64" s="5">
        <v>185</v>
      </c>
      <c r="W64" s="5">
        <v>189</v>
      </c>
      <c r="X64" s="5">
        <v>161</v>
      </c>
      <c r="Y64" s="5">
        <v>163</v>
      </c>
      <c r="Z64" s="5">
        <v>200</v>
      </c>
      <c r="AA64" s="5">
        <v>202</v>
      </c>
      <c r="AB64" s="5">
        <v>135</v>
      </c>
      <c r="AC64" s="5">
        <v>135</v>
      </c>
      <c r="AD64" s="5">
        <v>246</v>
      </c>
      <c r="AE64" s="5">
        <v>246</v>
      </c>
      <c r="AF64" s="5">
        <v>175</v>
      </c>
      <c r="AG64" s="5">
        <v>179</v>
      </c>
      <c r="AH64" s="5">
        <v>116</v>
      </c>
      <c r="AI64" s="5">
        <v>116</v>
      </c>
      <c r="AJ64" s="5">
        <v>162</v>
      </c>
      <c r="AK64" s="5">
        <v>162</v>
      </c>
      <c r="AL64" s="5">
        <v>244</v>
      </c>
      <c r="AM64" s="5">
        <v>246</v>
      </c>
      <c r="AN64" s="5">
        <v>224</v>
      </c>
      <c r="AO64" s="5">
        <v>224</v>
      </c>
      <c r="AP64" s="5">
        <v>178</v>
      </c>
      <c r="AQ64" s="5">
        <v>178</v>
      </c>
      <c r="AR64" s="5">
        <v>144</v>
      </c>
      <c r="AS64" s="5">
        <v>150</v>
      </c>
      <c r="AT64" s="5">
        <v>267</v>
      </c>
      <c r="AU64" s="5">
        <v>267</v>
      </c>
      <c r="AV64" s="5">
        <v>339</v>
      </c>
      <c r="AW64" s="5">
        <v>339</v>
      </c>
    </row>
    <row r="65" spans="1:49" s="8" customFormat="1">
      <c r="A65" s="8" t="s">
        <v>765</v>
      </c>
      <c r="B65" s="5">
        <v>187</v>
      </c>
      <c r="C65" s="5">
        <v>187</v>
      </c>
      <c r="D65" s="5">
        <v>132</v>
      </c>
      <c r="E65" s="5">
        <v>134</v>
      </c>
      <c r="F65" s="5">
        <v>161</v>
      </c>
      <c r="G65" s="5">
        <v>163</v>
      </c>
      <c r="H65" s="5">
        <v>181</v>
      </c>
      <c r="I65" s="5">
        <v>181</v>
      </c>
      <c r="J65" s="5">
        <v>113</v>
      </c>
      <c r="K65" s="5">
        <v>115</v>
      </c>
      <c r="L65" s="5">
        <v>157</v>
      </c>
      <c r="M65" s="5">
        <v>157</v>
      </c>
      <c r="N65" s="5">
        <v>212</v>
      </c>
      <c r="O65" s="5">
        <v>216</v>
      </c>
      <c r="P65" s="5">
        <v>254</v>
      </c>
      <c r="Q65" s="5">
        <v>254</v>
      </c>
      <c r="R65" s="5">
        <v>102</v>
      </c>
      <c r="S65" s="5">
        <v>104</v>
      </c>
      <c r="T65" s="5">
        <v>123</v>
      </c>
      <c r="U65" s="5">
        <v>135</v>
      </c>
      <c r="V65" s="5">
        <v>177</v>
      </c>
      <c r="W65" s="5">
        <v>189</v>
      </c>
      <c r="X65" s="5">
        <v>161</v>
      </c>
      <c r="Y65" s="5">
        <v>163</v>
      </c>
      <c r="Z65" s="5">
        <v>198</v>
      </c>
      <c r="AA65" s="5">
        <v>200</v>
      </c>
      <c r="AB65" s="5">
        <v>137</v>
      </c>
      <c r="AC65" s="5">
        <v>137</v>
      </c>
      <c r="AD65" s="5">
        <v>246</v>
      </c>
      <c r="AE65" s="5">
        <v>248</v>
      </c>
      <c r="AF65" s="5">
        <v>179</v>
      </c>
      <c r="AG65" s="5">
        <v>179</v>
      </c>
      <c r="AH65" s="5">
        <v>116</v>
      </c>
      <c r="AI65" s="5">
        <v>116</v>
      </c>
      <c r="AJ65" s="5">
        <v>160</v>
      </c>
      <c r="AK65" s="5">
        <v>160</v>
      </c>
      <c r="AL65" s="5">
        <v>244</v>
      </c>
      <c r="AM65" s="5">
        <v>244</v>
      </c>
      <c r="AN65" s="5">
        <v>224</v>
      </c>
      <c r="AO65" s="5">
        <v>224</v>
      </c>
      <c r="AP65" s="5">
        <v>178</v>
      </c>
      <c r="AQ65" s="5">
        <v>178</v>
      </c>
      <c r="AR65" s="5">
        <v>144</v>
      </c>
      <c r="AS65" s="5">
        <v>144</v>
      </c>
      <c r="AT65" s="5">
        <v>267</v>
      </c>
      <c r="AU65" s="5">
        <v>267</v>
      </c>
      <c r="AV65" s="5">
        <v>339</v>
      </c>
      <c r="AW65" s="5">
        <v>339</v>
      </c>
    </row>
    <row r="66" spans="1:49" s="8" customFormat="1">
      <c r="A66" s="8" t="s">
        <v>766</v>
      </c>
      <c r="B66" s="5">
        <v>187</v>
      </c>
      <c r="C66" s="5">
        <v>187</v>
      </c>
      <c r="D66" s="5">
        <v>132</v>
      </c>
      <c r="E66" s="5">
        <v>134</v>
      </c>
      <c r="F66" s="5">
        <v>161</v>
      </c>
      <c r="G66" s="5">
        <v>163</v>
      </c>
      <c r="H66" s="5">
        <v>181</v>
      </c>
      <c r="I66" s="5">
        <v>181</v>
      </c>
      <c r="J66" s="5">
        <v>115</v>
      </c>
      <c r="K66" s="5">
        <v>119</v>
      </c>
      <c r="L66" s="5">
        <v>157</v>
      </c>
      <c r="M66" s="5">
        <v>159</v>
      </c>
      <c r="N66" s="5">
        <v>212</v>
      </c>
      <c r="O66" s="5">
        <v>216</v>
      </c>
      <c r="P66" s="5">
        <v>252</v>
      </c>
      <c r="Q66" s="5">
        <v>252</v>
      </c>
      <c r="R66" s="5">
        <v>104</v>
      </c>
      <c r="S66" s="5">
        <v>104</v>
      </c>
      <c r="T66" s="5">
        <v>131</v>
      </c>
      <c r="U66" s="5">
        <v>135</v>
      </c>
      <c r="V66" s="5">
        <v>177</v>
      </c>
      <c r="W66" s="5">
        <v>189</v>
      </c>
      <c r="X66" s="5">
        <v>161</v>
      </c>
      <c r="Y66" s="5">
        <v>163</v>
      </c>
      <c r="Z66" s="5">
        <v>198</v>
      </c>
      <c r="AA66" s="5">
        <v>202</v>
      </c>
      <c r="AB66" s="5">
        <v>135</v>
      </c>
      <c r="AC66" s="5">
        <v>137</v>
      </c>
      <c r="AD66" s="5">
        <v>246</v>
      </c>
      <c r="AE66" s="5">
        <v>248</v>
      </c>
      <c r="AF66" s="5">
        <v>175</v>
      </c>
      <c r="AG66" s="5">
        <v>179</v>
      </c>
      <c r="AH66" s="5">
        <v>116</v>
      </c>
      <c r="AI66" s="5">
        <v>116</v>
      </c>
      <c r="AJ66" s="5">
        <v>162</v>
      </c>
      <c r="AK66" s="5">
        <v>162</v>
      </c>
      <c r="AL66" s="5">
        <v>238</v>
      </c>
      <c r="AM66" s="5">
        <v>244</v>
      </c>
      <c r="AN66" s="5">
        <v>224</v>
      </c>
      <c r="AO66" s="5">
        <v>224</v>
      </c>
      <c r="AP66" s="5">
        <v>178</v>
      </c>
      <c r="AQ66" s="5">
        <v>178</v>
      </c>
      <c r="AR66" s="5">
        <v>144</v>
      </c>
      <c r="AS66" s="5">
        <v>150</v>
      </c>
      <c r="AT66" s="5">
        <v>267</v>
      </c>
      <c r="AU66" s="5">
        <v>267</v>
      </c>
      <c r="AV66" s="5">
        <v>339</v>
      </c>
      <c r="AW66" s="5">
        <v>339</v>
      </c>
    </row>
    <row r="67" spans="1:49" s="8" customFormat="1">
      <c r="A67" s="8" t="s">
        <v>767</v>
      </c>
      <c r="B67" s="5">
        <v>185</v>
      </c>
      <c r="C67" s="5">
        <v>187</v>
      </c>
      <c r="D67" s="5">
        <v>134</v>
      </c>
      <c r="E67" s="5">
        <v>134</v>
      </c>
      <c r="F67" s="5">
        <v>161</v>
      </c>
      <c r="G67" s="5">
        <v>161</v>
      </c>
      <c r="H67" s="5">
        <v>183</v>
      </c>
      <c r="I67" s="5">
        <v>183</v>
      </c>
      <c r="J67" s="5">
        <v>113</v>
      </c>
      <c r="K67" s="5">
        <v>115</v>
      </c>
      <c r="L67" s="5">
        <v>157</v>
      </c>
      <c r="M67" s="5">
        <v>157</v>
      </c>
      <c r="N67" s="5">
        <v>216</v>
      </c>
      <c r="O67" s="5">
        <v>216</v>
      </c>
      <c r="P67" s="5">
        <v>252</v>
      </c>
      <c r="Q67" s="5">
        <v>252</v>
      </c>
      <c r="R67" s="5">
        <v>104</v>
      </c>
      <c r="S67" s="5">
        <v>104</v>
      </c>
      <c r="T67" s="5">
        <v>123</v>
      </c>
      <c r="U67" s="5">
        <v>135</v>
      </c>
      <c r="V67" s="5">
        <v>177</v>
      </c>
      <c r="W67" s="5">
        <v>189</v>
      </c>
      <c r="X67" s="5">
        <v>161</v>
      </c>
      <c r="Y67" s="5">
        <v>163</v>
      </c>
      <c r="Z67" s="5">
        <v>200</v>
      </c>
      <c r="AA67" s="5">
        <v>200</v>
      </c>
      <c r="AB67" s="5">
        <v>135</v>
      </c>
      <c r="AC67" s="5">
        <v>135</v>
      </c>
      <c r="AD67" s="5">
        <v>246</v>
      </c>
      <c r="AE67" s="5">
        <v>246</v>
      </c>
      <c r="AF67" s="5">
        <v>179</v>
      </c>
      <c r="AG67" s="5">
        <v>179</v>
      </c>
      <c r="AH67" s="5">
        <v>116</v>
      </c>
      <c r="AI67" s="5">
        <v>116</v>
      </c>
      <c r="AJ67" s="5">
        <v>162</v>
      </c>
      <c r="AK67" s="5">
        <v>162</v>
      </c>
      <c r="AL67" s="5">
        <v>238</v>
      </c>
      <c r="AM67" s="5">
        <v>238</v>
      </c>
      <c r="AN67" s="5">
        <v>224</v>
      </c>
      <c r="AO67" s="5">
        <v>224</v>
      </c>
      <c r="AP67" s="5">
        <v>178</v>
      </c>
      <c r="AQ67" s="5">
        <v>180</v>
      </c>
      <c r="AR67" s="5">
        <v>144</v>
      </c>
      <c r="AS67" s="5">
        <v>150</v>
      </c>
      <c r="AT67" s="5">
        <v>267</v>
      </c>
      <c r="AU67" s="5">
        <v>285</v>
      </c>
      <c r="AV67" s="5">
        <v>339</v>
      </c>
      <c r="AW67" s="5">
        <v>339</v>
      </c>
    </row>
    <row r="68" spans="1:49" s="8" customFormat="1">
      <c r="A68" s="8" t="s">
        <v>768</v>
      </c>
      <c r="B68" s="5">
        <v>185</v>
      </c>
      <c r="C68" s="5">
        <v>187</v>
      </c>
      <c r="D68" s="5">
        <v>132</v>
      </c>
      <c r="E68" s="5">
        <v>134</v>
      </c>
      <c r="F68" s="5">
        <v>161</v>
      </c>
      <c r="G68" s="5">
        <v>161</v>
      </c>
      <c r="H68" s="5">
        <v>181</v>
      </c>
      <c r="I68" s="5">
        <v>181</v>
      </c>
      <c r="J68" s="5">
        <v>115</v>
      </c>
      <c r="K68" s="5">
        <v>115</v>
      </c>
      <c r="L68" s="5">
        <v>157</v>
      </c>
      <c r="M68" s="5">
        <v>157</v>
      </c>
      <c r="N68" s="5">
        <v>212</v>
      </c>
      <c r="O68" s="5">
        <v>216</v>
      </c>
      <c r="P68" s="5">
        <v>252</v>
      </c>
      <c r="Q68" s="5">
        <v>254</v>
      </c>
      <c r="R68" s="5">
        <v>100</v>
      </c>
      <c r="S68" s="5">
        <v>104</v>
      </c>
      <c r="T68" s="5">
        <v>123</v>
      </c>
      <c r="U68" s="5">
        <v>135</v>
      </c>
      <c r="V68" s="5">
        <v>185</v>
      </c>
      <c r="W68" s="5">
        <v>189</v>
      </c>
      <c r="X68" s="5">
        <v>161</v>
      </c>
      <c r="Y68" s="5">
        <v>163</v>
      </c>
      <c r="Z68" s="5">
        <v>198</v>
      </c>
      <c r="AA68" s="5">
        <v>200</v>
      </c>
      <c r="AB68" s="5">
        <v>135</v>
      </c>
      <c r="AC68" s="5">
        <v>135</v>
      </c>
      <c r="AD68" s="5">
        <v>246</v>
      </c>
      <c r="AE68" s="5">
        <v>246</v>
      </c>
      <c r="AF68" s="5">
        <v>179</v>
      </c>
      <c r="AG68" s="5">
        <v>179</v>
      </c>
      <c r="AH68" s="5">
        <v>116</v>
      </c>
      <c r="AI68" s="5">
        <v>116</v>
      </c>
      <c r="AJ68" s="5">
        <v>162</v>
      </c>
      <c r="AK68" s="5">
        <v>162</v>
      </c>
      <c r="AL68" s="5">
        <v>244</v>
      </c>
      <c r="AM68" s="5">
        <v>244</v>
      </c>
      <c r="AN68" s="5">
        <v>224</v>
      </c>
      <c r="AO68" s="5">
        <v>224</v>
      </c>
      <c r="AP68" s="5">
        <v>178</v>
      </c>
      <c r="AQ68" s="5">
        <v>178</v>
      </c>
      <c r="AR68" s="5">
        <v>144</v>
      </c>
      <c r="AS68" s="5">
        <v>150</v>
      </c>
      <c r="AT68" s="5">
        <v>267</v>
      </c>
      <c r="AU68" s="5">
        <v>267</v>
      </c>
      <c r="AV68" s="5">
        <v>339</v>
      </c>
      <c r="AW68" s="5">
        <v>339</v>
      </c>
    </row>
    <row r="69" spans="1:49" s="8" customFormat="1">
      <c r="A69" s="8" t="s">
        <v>769</v>
      </c>
      <c r="B69" s="5">
        <v>187</v>
      </c>
      <c r="C69" s="5">
        <v>187</v>
      </c>
      <c r="D69" s="5">
        <v>134</v>
      </c>
      <c r="E69" s="5">
        <v>134</v>
      </c>
      <c r="F69" s="5">
        <v>161</v>
      </c>
      <c r="G69" s="5">
        <v>163</v>
      </c>
      <c r="H69" s="5">
        <v>183</v>
      </c>
      <c r="I69" s="5">
        <v>183</v>
      </c>
      <c r="J69" s="5">
        <v>113</v>
      </c>
      <c r="K69" s="5">
        <v>115</v>
      </c>
      <c r="L69" s="5">
        <v>153</v>
      </c>
      <c r="M69" s="5">
        <v>153</v>
      </c>
      <c r="N69" s="5">
        <v>212</v>
      </c>
      <c r="O69" s="5">
        <v>212</v>
      </c>
      <c r="P69" s="5">
        <v>254</v>
      </c>
      <c r="Q69" s="5">
        <v>254</v>
      </c>
      <c r="R69" s="5">
        <v>102</v>
      </c>
      <c r="S69" s="5">
        <v>104</v>
      </c>
      <c r="T69" s="5">
        <v>123</v>
      </c>
      <c r="U69" s="5">
        <v>131</v>
      </c>
      <c r="V69" s="5">
        <v>177</v>
      </c>
      <c r="W69" s="5">
        <v>189</v>
      </c>
      <c r="X69" s="5">
        <v>161</v>
      </c>
      <c r="Y69" s="5">
        <v>163</v>
      </c>
      <c r="Z69" s="5">
        <v>200</v>
      </c>
      <c r="AA69" s="5">
        <v>202</v>
      </c>
      <c r="AB69" s="5">
        <v>135</v>
      </c>
      <c r="AC69" s="5">
        <v>137</v>
      </c>
      <c r="AD69" s="5">
        <v>246</v>
      </c>
      <c r="AE69" s="5">
        <v>248</v>
      </c>
      <c r="AF69" s="5">
        <v>175</v>
      </c>
      <c r="AG69" s="5">
        <v>179</v>
      </c>
      <c r="AH69" s="5">
        <v>116</v>
      </c>
      <c r="AI69" s="5">
        <v>118</v>
      </c>
      <c r="AJ69" s="5">
        <v>162</v>
      </c>
      <c r="AK69" s="5">
        <v>162</v>
      </c>
      <c r="AL69" s="5">
        <v>238</v>
      </c>
      <c r="AM69" s="5">
        <v>244</v>
      </c>
      <c r="AN69" s="5">
        <v>224</v>
      </c>
      <c r="AO69" s="5">
        <v>226</v>
      </c>
      <c r="AP69" s="5">
        <v>178</v>
      </c>
      <c r="AQ69" s="5">
        <v>178</v>
      </c>
      <c r="AR69" s="5">
        <v>144</v>
      </c>
      <c r="AS69" s="5">
        <v>144</v>
      </c>
      <c r="AT69" s="5">
        <v>267</v>
      </c>
      <c r="AU69" s="5">
        <v>267</v>
      </c>
      <c r="AV69" s="5">
        <v>339</v>
      </c>
      <c r="AW69" s="5">
        <v>339</v>
      </c>
    </row>
    <row r="70" spans="1:49" s="8" customFormat="1">
      <c r="A70" s="8" t="s">
        <v>770</v>
      </c>
      <c r="B70" s="5">
        <v>187</v>
      </c>
      <c r="C70" s="5">
        <v>187</v>
      </c>
      <c r="D70" s="5">
        <v>132</v>
      </c>
      <c r="E70" s="5">
        <v>134</v>
      </c>
      <c r="F70" s="5">
        <v>163</v>
      </c>
      <c r="G70" s="5">
        <v>163</v>
      </c>
      <c r="H70" s="5">
        <v>181</v>
      </c>
      <c r="I70" s="5">
        <v>181</v>
      </c>
      <c r="J70" s="5">
        <v>115</v>
      </c>
      <c r="K70" s="5">
        <v>115</v>
      </c>
      <c r="L70" s="5">
        <v>153</v>
      </c>
      <c r="M70" s="5">
        <v>157</v>
      </c>
      <c r="N70" s="5">
        <v>212</v>
      </c>
      <c r="O70" s="5">
        <v>216</v>
      </c>
      <c r="P70" s="5">
        <v>252</v>
      </c>
      <c r="Q70" s="5">
        <v>254</v>
      </c>
      <c r="R70" s="5">
        <v>100</v>
      </c>
      <c r="S70" s="5">
        <v>104</v>
      </c>
      <c r="T70" s="5">
        <v>123</v>
      </c>
      <c r="U70" s="5">
        <v>131</v>
      </c>
      <c r="V70" s="5">
        <v>185</v>
      </c>
      <c r="W70" s="5">
        <v>185</v>
      </c>
      <c r="X70" s="5">
        <v>163</v>
      </c>
      <c r="Y70" s="5">
        <v>163</v>
      </c>
      <c r="Z70" s="5">
        <v>200</v>
      </c>
      <c r="AA70" s="5">
        <v>202</v>
      </c>
      <c r="AB70" s="5">
        <v>135</v>
      </c>
      <c r="AC70" s="5">
        <v>135</v>
      </c>
      <c r="AD70" s="5">
        <v>246</v>
      </c>
      <c r="AE70" s="5">
        <v>246</v>
      </c>
      <c r="AF70" s="5">
        <v>179</v>
      </c>
      <c r="AG70" s="5">
        <v>179</v>
      </c>
      <c r="AH70" s="5">
        <v>116</v>
      </c>
      <c r="AI70" s="5">
        <v>118</v>
      </c>
      <c r="AJ70" s="5">
        <v>162</v>
      </c>
      <c r="AK70" s="5">
        <v>162</v>
      </c>
      <c r="AL70" s="5">
        <v>0</v>
      </c>
      <c r="AM70" s="5">
        <v>0</v>
      </c>
      <c r="AN70" s="5">
        <v>224</v>
      </c>
      <c r="AO70" s="5">
        <v>226</v>
      </c>
      <c r="AP70" s="5">
        <v>178</v>
      </c>
      <c r="AQ70" s="5">
        <v>178</v>
      </c>
      <c r="AR70" s="5">
        <v>144</v>
      </c>
      <c r="AS70" s="5">
        <v>144</v>
      </c>
      <c r="AT70" s="5">
        <v>267</v>
      </c>
      <c r="AU70" s="5">
        <v>267</v>
      </c>
      <c r="AV70" s="5">
        <v>335</v>
      </c>
      <c r="AW70" s="5">
        <v>339</v>
      </c>
    </row>
    <row r="71" spans="1:49" s="8" customFormat="1">
      <c r="A71" s="8" t="s">
        <v>771</v>
      </c>
      <c r="B71" s="5">
        <v>187</v>
      </c>
      <c r="C71" s="5">
        <v>187</v>
      </c>
      <c r="D71" s="5">
        <v>134</v>
      </c>
      <c r="E71" s="5">
        <v>134</v>
      </c>
      <c r="F71" s="5">
        <v>161</v>
      </c>
      <c r="G71" s="5">
        <v>161</v>
      </c>
      <c r="H71" s="5">
        <v>181</v>
      </c>
      <c r="I71" s="5">
        <v>181</v>
      </c>
      <c r="J71" s="5">
        <v>115</v>
      </c>
      <c r="K71" s="5">
        <v>115</v>
      </c>
      <c r="L71" s="5">
        <v>153</v>
      </c>
      <c r="M71" s="5">
        <v>157</v>
      </c>
      <c r="N71" s="5">
        <v>216</v>
      </c>
      <c r="O71" s="5">
        <v>216</v>
      </c>
      <c r="P71" s="5">
        <v>252</v>
      </c>
      <c r="Q71" s="5">
        <v>254</v>
      </c>
      <c r="R71" s="5">
        <v>104</v>
      </c>
      <c r="S71" s="5">
        <v>104</v>
      </c>
      <c r="T71" s="5">
        <v>123</v>
      </c>
      <c r="U71" s="5">
        <v>131</v>
      </c>
      <c r="V71" s="5">
        <v>185</v>
      </c>
      <c r="W71" s="5">
        <v>185</v>
      </c>
      <c r="X71" s="5">
        <v>161</v>
      </c>
      <c r="Y71" s="5">
        <v>161</v>
      </c>
      <c r="Z71" s="5">
        <v>200</v>
      </c>
      <c r="AA71" s="5">
        <v>202</v>
      </c>
      <c r="AB71" s="5">
        <v>135</v>
      </c>
      <c r="AC71" s="5">
        <v>137</v>
      </c>
      <c r="AD71" s="5">
        <v>246</v>
      </c>
      <c r="AE71" s="5">
        <v>248</v>
      </c>
      <c r="AF71" s="5">
        <v>175</v>
      </c>
      <c r="AG71" s="5">
        <v>179</v>
      </c>
      <c r="AH71" s="5">
        <v>116</v>
      </c>
      <c r="AI71" s="5">
        <v>116</v>
      </c>
      <c r="AJ71" s="5">
        <v>162</v>
      </c>
      <c r="AK71" s="5">
        <v>162</v>
      </c>
      <c r="AL71" s="5">
        <v>238</v>
      </c>
      <c r="AM71" s="5">
        <v>244</v>
      </c>
      <c r="AN71" s="5">
        <v>224</v>
      </c>
      <c r="AO71" s="5">
        <v>224</v>
      </c>
      <c r="AP71" s="5">
        <v>180</v>
      </c>
      <c r="AQ71" s="5">
        <v>180</v>
      </c>
      <c r="AR71" s="5">
        <v>144</v>
      </c>
      <c r="AS71" s="5">
        <v>150</v>
      </c>
      <c r="AT71" s="5">
        <v>267</v>
      </c>
      <c r="AU71" s="5">
        <v>267</v>
      </c>
      <c r="AV71" s="5">
        <v>335</v>
      </c>
      <c r="AW71" s="5">
        <v>339</v>
      </c>
    </row>
    <row r="72" spans="1:49" s="8" customFormat="1">
      <c r="A72" s="8" t="s">
        <v>772</v>
      </c>
      <c r="B72" s="5">
        <v>185</v>
      </c>
      <c r="C72" s="5">
        <v>187</v>
      </c>
      <c r="D72" s="5">
        <v>132</v>
      </c>
      <c r="E72" s="5">
        <v>134</v>
      </c>
      <c r="F72" s="5">
        <v>161</v>
      </c>
      <c r="G72" s="5">
        <v>161</v>
      </c>
      <c r="H72" s="5">
        <v>181</v>
      </c>
      <c r="I72" s="5">
        <v>183</v>
      </c>
      <c r="J72" s="5">
        <v>115</v>
      </c>
      <c r="K72" s="5">
        <v>119</v>
      </c>
      <c r="L72" s="5">
        <v>153</v>
      </c>
      <c r="M72" s="5">
        <v>153</v>
      </c>
      <c r="N72" s="5">
        <v>216</v>
      </c>
      <c r="O72" s="5">
        <v>216</v>
      </c>
      <c r="P72" s="5">
        <v>254</v>
      </c>
      <c r="Q72" s="5">
        <v>254</v>
      </c>
      <c r="R72" s="5">
        <v>100</v>
      </c>
      <c r="S72" s="5">
        <v>104</v>
      </c>
      <c r="T72" s="5">
        <v>123</v>
      </c>
      <c r="U72" s="5">
        <v>135</v>
      </c>
      <c r="V72" s="5">
        <v>185</v>
      </c>
      <c r="W72" s="5">
        <v>189</v>
      </c>
      <c r="X72" s="5">
        <v>161</v>
      </c>
      <c r="Y72" s="5">
        <v>161</v>
      </c>
      <c r="Z72" s="5">
        <v>198</v>
      </c>
      <c r="AA72" s="5">
        <v>200</v>
      </c>
      <c r="AB72" s="5">
        <v>135</v>
      </c>
      <c r="AC72" s="5">
        <v>137</v>
      </c>
      <c r="AD72" s="5">
        <v>246</v>
      </c>
      <c r="AE72" s="5">
        <v>248</v>
      </c>
      <c r="AF72" s="5">
        <v>179</v>
      </c>
      <c r="AG72" s="5">
        <v>179</v>
      </c>
      <c r="AH72" s="5">
        <v>116</v>
      </c>
      <c r="AI72" s="5">
        <v>116</v>
      </c>
      <c r="AJ72" s="5">
        <v>162</v>
      </c>
      <c r="AK72" s="5">
        <v>162</v>
      </c>
      <c r="AL72" s="5">
        <v>244</v>
      </c>
      <c r="AM72" s="5">
        <v>244</v>
      </c>
      <c r="AN72" s="5">
        <v>224</v>
      </c>
      <c r="AO72" s="5">
        <v>224</v>
      </c>
      <c r="AP72" s="5">
        <v>178</v>
      </c>
      <c r="AQ72" s="5">
        <v>178</v>
      </c>
      <c r="AR72" s="5">
        <v>150</v>
      </c>
      <c r="AS72" s="5">
        <v>150</v>
      </c>
      <c r="AT72" s="5">
        <v>267</v>
      </c>
      <c r="AU72" s="5">
        <v>267</v>
      </c>
      <c r="AV72" s="5">
        <v>339</v>
      </c>
      <c r="AW72" s="5">
        <v>339</v>
      </c>
    </row>
    <row r="73" spans="1:49" s="8" customFormat="1">
      <c r="A73" s="8" t="s">
        <v>773</v>
      </c>
      <c r="B73" s="5">
        <v>187</v>
      </c>
      <c r="C73" s="5">
        <v>187</v>
      </c>
      <c r="D73" s="5">
        <v>134</v>
      </c>
      <c r="E73" s="5">
        <v>134</v>
      </c>
      <c r="F73" s="5">
        <v>161</v>
      </c>
      <c r="G73" s="5">
        <v>163</v>
      </c>
      <c r="H73" s="5">
        <v>181</v>
      </c>
      <c r="I73" s="5">
        <v>181</v>
      </c>
      <c r="J73" s="5">
        <v>113</v>
      </c>
      <c r="K73" s="5">
        <v>115</v>
      </c>
      <c r="L73" s="5">
        <v>153</v>
      </c>
      <c r="M73" s="5">
        <v>157</v>
      </c>
      <c r="N73" s="5">
        <v>212</v>
      </c>
      <c r="O73" s="5">
        <v>216</v>
      </c>
      <c r="P73" s="5">
        <v>252</v>
      </c>
      <c r="Q73" s="5">
        <v>252</v>
      </c>
      <c r="R73" s="5">
        <v>100</v>
      </c>
      <c r="S73" s="5">
        <v>104</v>
      </c>
      <c r="T73" s="5">
        <v>135</v>
      </c>
      <c r="U73" s="5">
        <v>135</v>
      </c>
      <c r="V73" s="5">
        <v>185</v>
      </c>
      <c r="W73" s="5">
        <v>185</v>
      </c>
      <c r="X73" s="5">
        <v>161</v>
      </c>
      <c r="Y73" s="5">
        <v>163</v>
      </c>
      <c r="Z73" s="5">
        <v>198</v>
      </c>
      <c r="AA73" s="5">
        <v>198</v>
      </c>
      <c r="AB73" s="5">
        <v>135</v>
      </c>
      <c r="AC73" s="5">
        <v>137</v>
      </c>
      <c r="AD73" s="5">
        <v>0</v>
      </c>
      <c r="AE73" s="5">
        <v>0</v>
      </c>
      <c r="AF73" s="5">
        <v>179</v>
      </c>
      <c r="AG73" s="5">
        <v>179</v>
      </c>
      <c r="AH73" s="5">
        <v>116</v>
      </c>
      <c r="AI73" s="5">
        <v>116</v>
      </c>
      <c r="AJ73" s="5">
        <v>162</v>
      </c>
      <c r="AK73" s="5">
        <v>162</v>
      </c>
      <c r="AL73" s="5">
        <v>244</v>
      </c>
      <c r="AM73" s="5">
        <v>244</v>
      </c>
      <c r="AN73" s="5">
        <v>224</v>
      </c>
      <c r="AO73" s="5">
        <v>224</v>
      </c>
      <c r="AP73" s="5">
        <v>178</v>
      </c>
      <c r="AQ73" s="5">
        <v>180</v>
      </c>
      <c r="AR73" s="5">
        <v>144</v>
      </c>
      <c r="AS73" s="5">
        <v>150</v>
      </c>
      <c r="AT73" s="5">
        <v>267</v>
      </c>
      <c r="AU73" s="5">
        <v>267</v>
      </c>
      <c r="AV73" s="5">
        <v>339</v>
      </c>
      <c r="AW73" s="5">
        <v>339</v>
      </c>
    </row>
    <row r="74" spans="1:49" s="8" customFormat="1">
      <c r="A74" s="8" t="s">
        <v>774</v>
      </c>
      <c r="B74" s="5">
        <v>187</v>
      </c>
      <c r="C74" s="5">
        <v>187</v>
      </c>
      <c r="D74" s="5">
        <v>132</v>
      </c>
      <c r="E74" s="5">
        <v>134</v>
      </c>
      <c r="F74" s="5">
        <v>161</v>
      </c>
      <c r="G74" s="5">
        <v>161</v>
      </c>
      <c r="H74" s="5">
        <v>181</v>
      </c>
      <c r="I74" s="5">
        <v>183</v>
      </c>
      <c r="J74" s="5">
        <v>115</v>
      </c>
      <c r="K74" s="5">
        <v>115</v>
      </c>
      <c r="L74" s="5">
        <v>153</v>
      </c>
      <c r="M74" s="5">
        <v>153</v>
      </c>
      <c r="N74" s="5">
        <v>212</v>
      </c>
      <c r="O74" s="5">
        <v>216</v>
      </c>
      <c r="P74" s="5">
        <v>252</v>
      </c>
      <c r="Q74" s="5">
        <v>252</v>
      </c>
      <c r="R74" s="5">
        <v>100</v>
      </c>
      <c r="S74" s="5">
        <v>104</v>
      </c>
      <c r="T74" s="5">
        <v>131</v>
      </c>
      <c r="U74" s="5">
        <v>135</v>
      </c>
      <c r="V74" s="5">
        <v>177</v>
      </c>
      <c r="W74" s="5">
        <v>189</v>
      </c>
      <c r="X74" s="5">
        <v>161</v>
      </c>
      <c r="Y74" s="5">
        <v>161</v>
      </c>
      <c r="Z74" s="5">
        <v>198</v>
      </c>
      <c r="AA74" s="5">
        <v>202</v>
      </c>
      <c r="AB74" s="5">
        <v>135</v>
      </c>
      <c r="AC74" s="5">
        <v>137</v>
      </c>
      <c r="AD74" s="5">
        <v>246</v>
      </c>
      <c r="AE74" s="5">
        <v>248</v>
      </c>
      <c r="AF74" s="5">
        <v>175</v>
      </c>
      <c r="AG74" s="5">
        <v>175</v>
      </c>
      <c r="AH74" s="5">
        <v>116</v>
      </c>
      <c r="AI74" s="5">
        <v>116</v>
      </c>
      <c r="AJ74" s="5">
        <v>162</v>
      </c>
      <c r="AK74" s="5">
        <v>162</v>
      </c>
      <c r="AL74" s="5">
        <v>244</v>
      </c>
      <c r="AM74" s="5">
        <v>244</v>
      </c>
      <c r="AN74" s="5">
        <v>224</v>
      </c>
      <c r="AO74" s="5">
        <v>226</v>
      </c>
      <c r="AP74" s="5">
        <v>178</v>
      </c>
      <c r="AQ74" s="5">
        <v>180</v>
      </c>
      <c r="AR74" s="5">
        <v>144</v>
      </c>
      <c r="AS74" s="5">
        <v>150</v>
      </c>
      <c r="AT74" s="5">
        <v>267</v>
      </c>
      <c r="AU74" s="5">
        <v>267</v>
      </c>
      <c r="AV74" s="5">
        <v>339</v>
      </c>
      <c r="AW74" s="5">
        <v>339</v>
      </c>
    </row>
    <row r="75" spans="1:49" s="8" customFormat="1">
      <c r="A75" s="8" t="s">
        <v>775</v>
      </c>
      <c r="B75" s="5">
        <v>187</v>
      </c>
      <c r="C75" s="5">
        <v>187</v>
      </c>
      <c r="D75" s="5">
        <v>134</v>
      </c>
      <c r="E75" s="5">
        <v>134</v>
      </c>
      <c r="F75" s="5">
        <v>161</v>
      </c>
      <c r="G75" s="5">
        <v>161</v>
      </c>
      <c r="H75" s="5">
        <v>181</v>
      </c>
      <c r="I75" s="5">
        <v>181</v>
      </c>
      <c r="J75" s="5">
        <v>113</v>
      </c>
      <c r="K75" s="5">
        <v>115</v>
      </c>
      <c r="L75" s="5">
        <v>157</v>
      </c>
      <c r="M75" s="5">
        <v>157</v>
      </c>
      <c r="N75" s="5">
        <v>216</v>
      </c>
      <c r="O75" s="5">
        <v>216</v>
      </c>
      <c r="P75" s="5">
        <v>252</v>
      </c>
      <c r="Q75" s="5">
        <v>254</v>
      </c>
      <c r="R75" s="5">
        <v>100</v>
      </c>
      <c r="S75" s="5">
        <v>100</v>
      </c>
      <c r="T75" s="5">
        <v>131</v>
      </c>
      <c r="U75" s="5">
        <v>135</v>
      </c>
      <c r="V75" s="5">
        <v>185</v>
      </c>
      <c r="W75" s="5">
        <v>185</v>
      </c>
      <c r="X75" s="5">
        <v>0</v>
      </c>
      <c r="Y75" s="5">
        <v>0</v>
      </c>
      <c r="Z75" s="5">
        <v>198</v>
      </c>
      <c r="AA75" s="5">
        <v>202</v>
      </c>
      <c r="AB75" s="5">
        <v>135</v>
      </c>
      <c r="AC75" s="5">
        <v>137</v>
      </c>
      <c r="AD75" s="5">
        <v>246</v>
      </c>
      <c r="AE75" s="5">
        <v>248</v>
      </c>
      <c r="AF75" s="5">
        <v>175</v>
      </c>
      <c r="AG75" s="5">
        <v>179</v>
      </c>
      <c r="AH75" s="5">
        <v>116</v>
      </c>
      <c r="AI75" s="5">
        <v>118</v>
      </c>
      <c r="AJ75" s="5">
        <v>162</v>
      </c>
      <c r="AK75" s="5">
        <v>162</v>
      </c>
      <c r="AL75" s="5">
        <v>238</v>
      </c>
      <c r="AM75" s="5">
        <v>238</v>
      </c>
      <c r="AN75" s="5">
        <v>224</v>
      </c>
      <c r="AO75" s="5">
        <v>224</v>
      </c>
      <c r="AP75" s="5">
        <v>178</v>
      </c>
      <c r="AQ75" s="5">
        <v>178</v>
      </c>
      <c r="AR75" s="5">
        <v>150</v>
      </c>
      <c r="AS75" s="5">
        <v>150</v>
      </c>
      <c r="AT75" s="5">
        <v>267</v>
      </c>
      <c r="AU75" s="5">
        <v>285</v>
      </c>
      <c r="AV75" s="5">
        <v>339</v>
      </c>
      <c r="AW75" s="5">
        <v>339</v>
      </c>
    </row>
    <row r="76" spans="1:49" s="8" customFormat="1">
      <c r="A76" s="8" t="s">
        <v>776</v>
      </c>
      <c r="B76" s="5">
        <v>185</v>
      </c>
      <c r="C76" s="5">
        <v>187</v>
      </c>
      <c r="D76" s="5">
        <v>134</v>
      </c>
      <c r="E76" s="5">
        <v>134</v>
      </c>
      <c r="F76" s="5">
        <v>161</v>
      </c>
      <c r="G76" s="5">
        <v>163</v>
      </c>
      <c r="H76" s="5">
        <v>181</v>
      </c>
      <c r="I76" s="5">
        <v>181</v>
      </c>
      <c r="J76" s="5">
        <v>115</v>
      </c>
      <c r="K76" s="5">
        <v>115</v>
      </c>
      <c r="L76" s="5">
        <v>153</v>
      </c>
      <c r="M76" s="5">
        <v>153</v>
      </c>
      <c r="N76" s="5">
        <v>212</v>
      </c>
      <c r="O76" s="5">
        <v>216</v>
      </c>
      <c r="P76" s="5">
        <v>252</v>
      </c>
      <c r="Q76" s="5">
        <v>254</v>
      </c>
      <c r="R76" s="5">
        <v>102</v>
      </c>
      <c r="S76" s="5">
        <v>102</v>
      </c>
      <c r="T76" s="5">
        <v>135</v>
      </c>
      <c r="U76" s="5">
        <v>135</v>
      </c>
      <c r="V76" s="5">
        <v>177</v>
      </c>
      <c r="W76" s="5">
        <v>185</v>
      </c>
      <c r="X76" s="5">
        <v>161</v>
      </c>
      <c r="Y76" s="5">
        <v>163</v>
      </c>
      <c r="Z76" s="5">
        <v>198</v>
      </c>
      <c r="AA76" s="5">
        <v>200</v>
      </c>
      <c r="AB76" s="5">
        <v>135</v>
      </c>
      <c r="AC76" s="5">
        <v>135</v>
      </c>
      <c r="AD76" s="5">
        <v>246</v>
      </c>
      <c r="AE76" s="5">
        <v>246</v>
      </c>
      <c r="AF76" s="5">
        <v>175</v>
      </c>
      <c r="AG76" s="5">
        <v>179</v>
      </c>
      <c r="AH76" s="5">
        <v>116</v>
      </c>
      <c r="AI76" s="5">
        <v>116</v>
      </c>
      <c r="AJ76" s="5">
        <v>162</v>
      </c>
      <c r="AK76" s="5">
        <v>162</v>
      </c>
      <c r="AL76" s="5">
        <v>238</v>
      </c>
      <c r="AM76" s="5">
        <v>238</v>
      </c>
      <c r="AN76" s="5">
        <v>224</v>
      </c>
      <c r="AO76" s="5">
        <v>226</v>
      </c>
      <c r="AP76" s="5">
        <v>178</v>
      </c>
      <c r="AQ76" s="5">
        <v>178</v>
      </c>
      <c r="AR76" s="5">
        <v>144</v>
      </c>
      <c r="AS76" s="5">
        <v>144</v>
      </c>
      <c r="AT76" s="5">
        <v>267</v>
      </c>
      <c r="AU76" s="5">
        <v>285</v>
      </c>
      <c r="AV76" s="5">
        <v>335</v>
      </c>
      <c r="AW76" s="5">
        <v>339</v>
      </c>
    </row>
    <row r="77" spans="1:49" s="8" customFormat="1">
      <c r="A77" s="8" t="s">
        <v>777</v>
      </c>
      <c r="B77" s="5">
        <v>185</v>
      </c>
      <c r="C77" s="5">
        <v>185</v>
      </c>
      <c r="D77" s="5">
        <v>132</v>
      </c>
      <c r="E77" s="5">
        <v>134</v>
      </c>
      <c r="F77" s="5">
        <v>161</v>
      </c>
      <c r="G77" s="5">
        <v>163</v>
      </c>
      <c r="H77" s="5">
        <v>181</v>
      </c>
      <c r="I77" s="5">
        <v>183</v>
      </c>
      <c r="J77" s="5">
        <v>115</v>
      </c>
      <c r="K77" s="5">
        <v>115</v>
      </c>
      <c r="L77" s="5">
        <v>153</v>
      </c>
      <c r="M77" s="5">
        <v>153</v>
      </c>
      <c r="N77" s="5">
        <v>216</v>
      </c>
      <c r="O77" s="5">
        <v>216</v>
      </c>
      <c r="P77" s="5">
        <v>252</v>
      </c>
      <c r="Q77" s="5">
        <v>252</v>
      </c>
      <c r="R77" s="5">
        <v>0</v>
      </c>
      <c r="S77" s="5">
        <v>0</v>
      </c>
      <c r="T77" s="5">
        <v>131</v>
      </c>
      <c r="U77" s="5">
        <v>135</v>
      </c>
      <c r="V77" s="5">
        <v>185</v>
      </c>
      <c r="W77" s="5">
        <v>185</v>
      </c>
      <c r="X77" s="5">
        <v>0</v>
      </c>
      <c r="Y77" s="5">
        <v>0</v>
      </c>
      <c r="Z77" s="5">
        <v>198</v>
      </c>
      <c r="AA77" s="5">
        <v>202</v>
      </c>
      <c r="AB77" s="5">
        <v>135</v>
      </c>
      <c r="AC77" s="5">
        <v>135</v>
      </c>
      <c r="AD77" s="5">
        <v>246</v>
      </c>
      <c r="AE77" s="5">
        <v>246</v>
      </c>
      <c r="AF77" s="5">
        <v>175</v>
      </c>
      <c r="AG77" s="5">
        <v>179</v>
      </c>
      <c r="AH77" s="5">
        <v>116</v>
      </c>
      <c r="AI77" s="5">
        <v>116</v>
      </c>
      <c r="AJ77" s="5">
        <v>162</v>
      </c>
      <c r="AK77" s="5">
        <v>162</v>
      </c>
      <c r="AL77" s="5">
        <v>238</v>
      </c>
      <c r="AM77" s="5">
        <v>244</v>
      </c>
      <c r="AN77" s="5">
        <v>224</v>
      </c>
      <c r="AO77" s="5">
        <v>226</v>
      </c>
      <c r="AP77" s="5">
        <v>178</v>
      </c>
      <c r="AQ77" s="5">
        <v>178</v>
      </c>
      <c r="AR77" s="5">
        <v>144</v>
      </c>
      <c r="AS77" s="5">
        <v>144</v>
      </c>
      <c r="AT77" s="5">
        <v>267</v>
      </c>
      <c r="AU77" s="5">
        <v>285</v>
      </c>
      <c r="AV77" s="5">
        <v>335</v>
      </c>
      <c r="AW77" s="5">
        <v>339</v>
      </c>
    </row>
    <row r="78" spans="1:49" s="8" customFormat="1">
      <c r="A78" s="8" t="s">
        <v>778</v>
      </c>
      <c r="B78" s="5">
        <v>187</v>
      </c>
      <c r="C78" s="5">
        <v>187</v>
      </c>
      <c r="D78" s="5">
        <v>0</v>
      </c>
      <c r="E78" s="5">
        <v>0</v>
      </c>
      <c r="F78" s="5">
        <v>161</v>
      </c>
      <c r="G78" s="5">
        <v>163</v>
      </c>
      <c r="H78" s="5">
        <v>183</v>
      </c>
      <c r="I78" s="5">
        <v>183</v>
      </c>
      <c r="J78" s="5">
        <v>113</v>
      </c>
      <c r="K78" s="5">
        <v>115</v>
      </c>
      <c r="L78" s="5">
        <v>153</v>
      </c>
      <c r="M78" s="5">
        <v>157</v>
      </c>
      <c r="N78" s="5">
        <v>212</v>
      </c>
      <c r="O78" s="5">
        <v>216</v>
      </c>
      <c r="P78" s="5">
        <v>254</v>
      </c>
      <c r="Q78" s="5">
        <v>254</v>
      </c>
      <c r="R78" s="5">
        <v>104</v>
      </c>
      <c r="S78" s="5">
        <v>104</v>
      </c>
      <c r="T78" s="5">
        <v>131</v>
      </c>
      <c r="U78" s="5">
        <v>131</v>
      </c>
      <c r="V78" s="5">
        <v>185</v>
      </c>
      <c r="W78" s="5">
        <v>185</v>
      </c>
      <c r="X78" s="5">
        <v>0</v>
      </c>
      <c r="Y78" s="5">
        <v>0</v>
      </c>
      <c r="Z78" s="5">
        <v>202</v>
      </c>
      <c r="AA78" s="5">
        <v>202</v>
      </c>
      <c r="AB78" s="5">
        <v>135</v>
      </c>
      <c r="AC78" s="5">
        <v>135</v>
      </c>
      <c r="AD78" s="5">
        <v>246</v>
      </c>
      <c r="AE78" s="5">
        <v>246</v>
      </c>
      <c r="AF78" s="5">
        <v>179</v>
      </c>
      <c r="AG78" s="5">
        <v>179</v>
      </c>
      <c r="AH78" s="5">
        <v>116</v>
      </c>
      <c r="AI78" s="5">
        <v>116</v>
      </c>
      <c r="AJ78" s="5">
        <v>162</v>
      </c>
      <c r="AK78" s="5">
        <v>162</v>
      </c>
      <c r="AL78" s="5">
        <v>244</v>
      </c>
      <c r="AM78" s="5">
        <v>244</v>
      </c>
      <c r="AN78" s="5">
        <v>224</v>
      </c>
      <c r="AO78" s="5">
        <v>226</v>
      </c>
      <c r="AP78" s="5">
        <v>178</v>
      </c>
      <c r="AQ78" s="5">
        <v>178</v>
      </c>
      <c r="AR78" s="5">
        <v>144</v>
      </c>
      <c r="AS78" s="5">
        <v>144</v>
      </c>
      <c r="AT78" s="5">
        <v>267</v>
      </c>
      <c r="AU78" s="5">
        <v>267</v>
      </c>
      <c r="AV78" s="5">
        <v>339</v>
      </c>
      <c r="AW78" s="5">
        <v>339</v>
      </c>
    </row>
    <row r="79" spans="1:49" s="8" customFormat="1">
      <c r="A79" s="8" t="s">
        <v>779</v>
      </c>
      <c r="B79" s="5">
        <v>187</v>
      </c>
      <c r="C79" s="5">
        <v>187</v>
      </c>
      <c r="D79" s="5">
        <v>134</v>
      </c>
      <c r="E79" s="5">
        <v>134</v>
      </c>
      <c r="F79" s="5">
        <v>163</v>
      </c>
      <c r="G79" s="5">
        <v>163</v>
      </c>
      <c r="H79" s="5">
        <v>181</v>
      </c>
      <c r="I79" s="5">
        <v>181</v>
      </c>
      <c r="J79" s="5">
        <v>113</v>
      </c>
      <c r="K79" s="5">
        <v>113</v>
      </c>
      <c r="L79" s="5">
        <v>153</v>
      </c>
      <c r="M79" s="5">
        <v>153</v>
      </c>
      <c r="N79" s="5">
        <v>216</v>
      </c>
      <c r="O79" s="5">
        <v>216</v>
      </c>
      <c r="P79" s="5">
        <v>252</v>
      </c>
      <c r="Q79" s="5">
        <v>254</v>
      </c>
      <c r="R79" s="5">
        <v>102</v>
      </c>
      <c r="S79" s="5">
        <v>104</v>
      </c>
      <c r="T79" s="5">
        <v>123</v>
      </c>
      <c r="U79" s="5">
        <v>135</v>
      </c>
      <c r="V79" s="5">
        <v>185</v>
      </c>
      <c r="W79" s="5">
        <v>185</v>
      </c>
      <c r="X79" s="5">
        <v>161</v>
      </c>
      <c r="Y79" s="5">
        <v>163</v>
      </c>
      <c r="Z79" s="5">
        <v>198</v>
      </c>
      <c r="AA79" s="5">
        <v>200</v>
      </c>
      <c r="AB79" s="5">
        <v>135</v>
      </c>
      <c r="AC79" s="5">
        <v>135</v>
      </c>
      <c r="AD79" s="5">
        <v>246</v>
      </c>
      <c r="AE79" s="5">
        <v>246</v>
      </c>
      <c r="AF79" s="5">
        <v>175</v>
      </c>
      <c r="AG79" s="5">
        <v>179</v>
      </c>
      <c r="AH79" s="5">
        <v>116</v>
      </c>
      <c r="AI79" s="5">
        <v>116</v>
      </c>
      <c r="AJ79" s="5">
        <v>162</v>
      </c>
      <c r="AK79" s="5">
        <v>162</v>
      </c>
      <c r="AL79" s="5">
        <v>238</v>
      </c>
      <c r="AM79" s="5">
        <v>244</v>
      </c>
      <c r="AN79" s="5">
        <v>224</v>
      </c>
      <c r="AO79" s="5">
        <v>224</v>
      </c>
      <c r="AP79" s="5">
        <v>178</v>
      </c>
      <c r="AQ79" s="5">
        <v>178</v>
      </c>
      <c r="AR79" s="5">
        <v>144</v>
      </c>
      <c r="AS79" s="5">
        <v>150</v>
      </c>
      <c r="AT79" s="5">
        <v>267</v>
      </c>
      <c r="AU79" s="5">
        <v>267</v>
      </c>
      <c r="AV79" s="5">
        <v>339</v>
      </c>
      <c r="AW79" s="5">
        <v>339</v>
      </c>
    </row>
    <row r="80" spans="1:49" s="8" customFormat="1">
      <c r="A80" s="8" t="s">
        <v>780</v>
      </c>
      <c r="B80" s="5">
        <v>187</v>
      </c>
      <c r="C80" s="5">
        <v>187</v>
      </c>
      <c r="D80" s="5">
        <v>132</v>
      </c>
      <c r="E80" s="5">
        <v>134</v>
      </c>
      <c r="F80" s="5">
        <v>163</v>
      </c>
      <c r="G80" s="5">
        <v>163</v>
      </c>
      <c r="H80" s="5">
        <v>183</v>
      </c>
      <c r="I80" s="5">
        <v>183</v>
      </c>
      <c r="J80" s="5">
        <v>115</v>
      </c>
      <c r="K80" s="5">
        <v>119</v>
      </c>
      <c r="L80" s="5">
        <v>153</v>
      </c>
      <c r="M80" s="5">
        <v>157</v>
      </c>
      <c r="N80" s="5">
        <v>216</v>
      </c>
      <c r="O80" s="5">
        <v>216</v>
      </c>
      <c r="P80" s="5">
        <v>252</v>
      </c>
      <c r="Q80" s="5">
        <v>252</v>
      </c>
      <c r="R80" s="5">
        <v>102</v>
      </c>
      <c r="S80" s="5">
        <v>104</v>
      </c>
      <c r="T80" s="5">
        <v>135</v>
      </c>
      <c r="U80" s="5">
        <v>135</v>
      </c>
      <c r="V80" s="5">
        <v>185</v>
      </c>
      <c r="W80" s="5">
        <v>189</v>
      </c>
      <c r="X80" s="5">
        <v>0</v>
      </c>
      <c r="Y80" s="5">
        <v>0</v>
      </c>
      <c r="Z80" s="5">
        <v>198</v>
      </c>
      <c r="AA80" s="5">
        <v>198</v>
      </c>
      <c r="AB80" s="5">
        <v>135</v>
      </c>
      <c r="AC80" s="5">
        <v>135</v>
      </c>
      <c r="AD80" s="5">
        <v>246</v>
      </c>
      <c r="AE80" s="5">
        <v>246</v>
      </c>
      <c r="AF80" s="5">
        <v>179</v>
      </c>
      <c r="AG80" s="5">
        <v>179</v>
      </c>
      <c r="AH80" s="5">
        <v>116</v>
      </c>
      <c r="AI80" s="5">
        <v>118</v>
      </c>
      <c r="AJ80" s="5">
        <v>162</v>
      </c>
      <c r="AK80" s="5">
        <v>162</v>
      </c>
      <c r="AL80" s="5">
        <v>0</v>
      </c>
      <c r="AM80" s="5">
        <v>0</v>
      </c>
      <c r="AN80" s="5">
        <v>224</v>
      </c>
      <c r="AO80" s="5">
        <v>226</v>
      </c>
      <c r="AP80" s="5">
        <v>178</v>
      </c>
      <c r="AQ80" s="5">
        <v>178</v>
      </c>
      <c r="AR80" s="5">
        <v>144</v>
      </c>
      <c r="AS80" s="5">
        <v>144</v>
      </c>
      <c r="AT80" s="5">
        <v>267</v>
      </c>
      <c r="AU80" s="5">
        <v>267</v>
      </c>
      <c r="AV80" s="5">
        <v>339</v>
      </c>
      <c r="AW80" s="5">
        <v>339</v>
      </c>
    </row>
    <row r="81" spans="1:49" s="8" customFormat="1">
      <c r="A81" s="8" t="s">
        <v>1882</v>
      </c>
      <c r="B81" s="5">
        <v>187</v>
      </c>
      <c r="C81" s="5">
        <v>187</v>
      </c>
      <c r="D81" s="5">
        <v>134</v>
      </c>
      <c r="E81" s="5">
        <v>134</v>
      </c>
      <c r="F81" s="5">
        <v>161</v>
      </c>
      <c r="G81" s="5">
        <v>161</v>
      </c>
      <c r="H81" s="5">
        <v>181</v>
      </c>
      <c r="I81" s="5">
        <v>181</v>
      </c>
      <c r="J81" s="5">
        <v>115</v>
      </c>
      <c r="K81" s="5">
        <v>115</v>
      </c>
      <c r="L81" s="5">
        <v>157</v>
      </c>
      <c r="M81" s="5">
        <v>157</v>
      </c>
      <c r="N81" s="5">
        <v>216</v>
      </c>
      <c r="O81" s="5">
        <v>216</v>
      </c>
      <c r="P81" s="5">
        <v>252</v>
      </c>
      <c r="Q81" s="5">
        <v>254</v>
      </c>
      <c r="R81" s="5">
        <v>100</v>
      </c>
      <c r="S81" s="5">
        <v>104</v>
      </c>
      <c r="T81" s="5">
        <v>131</v>
      </c>
      <c r="U81" s="5">
        <v>135</v>
      </c>
      <c r="V81" s="5">
        <v>185</v>
      </c>
      <c r="W81" s="5">
        <v>185</v>
      </c>
      <c r="X81" s="5">
        <v>161</v>
      </c>
      <c r="Y81" s="5">
        <v>163</v>
      </c>
      <c r="Z81" s="5">
        <v>198</v>
      </c>
      <c r="AA81" s="5">
        <v>202</v>
      </c>
      <c r="AB81" s="5">
        <v>135</v>
      </c>
      <c r="AC81" s="5">
        <v>135</v>
      </c>
      <c r="AD81" s="5">
        <v>246</v>
      </c>
      <c r="AE81" s="5">
        <v>246</v>
      </c>
      <c r="AF81" s="5">
        <v>179</v>
      </c>
      <c r="AG81" s="5">
        <v>179</v>
      </c>
      <c r="AH81" s="5">
        <v>116</v>
      </c>
      <c r="AI81" s="5">
        <v>116</v>
      </c>
      <c r="AJ81" s="5">
        <v>162</v>
      </c>
      <c r="AK81" s="5">
        <v>162</v>
      </c>
      <c r="AL81" s="5">
        <v>238</v>
      </c>
      <c r="AM81" s="5">
        <v>244</v>
      </c>
      <c r="AN81" s="5">
        <v>224</v>
      </c>
      <c r="AO81" s="5">
        <v>226</v>
      </c>
      <c r="AP81" s="5">
        <v>178</v>
      </c>
      <c r="AQ81" s="5">
        <v>178</v>
      </c>
      <c r="AR81" s="5">
        <v>144</v>
      </c>
      <c r="AS81" s="5">
        <v>144</v>
      </c>
      <c r="AT81" s="5">
        <v>267</v>
      </c>
      <c r="AU81" s="5">
        <v>267</v>
      </c>
      <c r="AV81" s="5">
        <v>339</v>
      </c>
      <c r="AW81" s="5">
        <v>339</v>
      </c>
    </row>
    <row r="82" spans="1:49" s="8" customFormat="1">
      <c r="A82" s="8" t="s">
        <v>782</v>
      </c>
      <c r="B82" s="5">
        <v>185</v>
      </c>
      <c r="C82" s="5">
        <v>187</v>
      </c>
      <c r="D82" s="5">
        <v>0</v>
      </c>
      <c r="E82" s="5">
        <v>0</v>
      </c>
      <c r="F82" s="5">
        <v>161</v>
      </c>
      <c r="G82" s="5">
        <v>163</v>
      </c>
      <c r="H82" s="5">
        <v>181</v>
      </c>
      <c r="I82" s="5">
        <v>181</v>
      </c>
      <c r="J82" s="5">
        <v>115</v>
      </c>
      <c r="K82" s="5">
        <v>115</v>
      </c>
      <c r="L82" s="5">
        <v>157</v>
      </c>
      <c r="M82" s="5">
        <v>157</v>
      </c>
      <c r="N82" s="5">
        <v>212</v>
      </c>
      <c r="O82" s="5">
        <v>216</v>
      </c>
      <c r="P82" s="5">
        <v>254</v>
      </c>
      <c r="Q82" s="5">
        <v>254</v>
      </c>
      <c r="R82" s="5">
        <v>100</v>
      </c>
      <c r="S82" s="5">
        <v>104</v>
      </c>
      <c r="T82" s="5">
        <v>123</v>
      </c>
      <c r="U82" s="5">
        <v>135</v>
      </c>
      <c r="V82" s="5">
        <v>185</v>
      </c>
      <c r="W82" s="5">
        <v>189</v>
      </c>
      <c r="X82" s="5">
        <v>0</v>
      </c>
      <c r="Y82" s="5">
        <v>0</v>
      </c>
      <c r="Z82" s="5">
        <v>198</v>
      </c>
      <c r="AA82" s="5">
        <v>200</v>
      </c>
      <c r="AB82" s="5">
        <v>135</v>
      </c>
      <c r="AC82" s="5">
        <v>137</v>
      </c>
      <c r="AD82" s="5">
        <v>246</v>
      </c>
      <c r="AE82" s="5">
        <v>248</v>
      </c>
      <c r="AF82" s="5">
        <v>175</v>
      </c>
      <c r="AG82" s="5">
        <v>179</v>
      </c>
      <c r="AH82" s="5">
        <v>116</v>
      </c>
      <c r="AI82" s="5">
        <v>116</v>
      </c>
      <c r="AJ82" s="5">
        <v>162</v>
      </c>
      <c r="AK82" s="5">
        <v>162</v>
      </c>
      <c r="AL82" s="5">
        <v>238</v>
      </c>
      <c r="AM82" s="5">
        <v>244</v>
      </c>
      <c r="AN82" s="5">
        <v>224</v>
      </c>
      <c r="AO82" s="5">
        <v>226</v>
      </c>
      <c r="AP82" s="5">
        <v>178</v>
      </c>
      <c r="AQ82" s="5">
        <v>178</v>
      </c>
      <c r="AR82" s="5">
        <v>144</v>
      </c>
      <c r="AS82" s="5">
        <v>144</v>
      </c>
      <c r="AT82" s="5">
        <v>267</v>
      </c>
      <c r="AU82" s="5">
        <v>267</v>
      </c>
      <c r="AV82" s="5">
        <v>339</v>
      </c>
      <c r="AW82" s="5">
        <v>339</v>
      </c>
    </row>
    <row r="83" spans="1:49" s="8" customFormat="1">
      <c r="A83" s="8" t="s">
        <v>783</v>
      </c>
      <c r="B83" s="5">
        <v>187</v>
      </c>
      <c r="C83" s="5">
        <v>187</v>
      </c>
      <c r="D83" s="5">
        <v>134</v>
      </c>
      <c r="E83" s="5">
        <v>134</v>
      </c>
      <c r="F83" s="5">
        <v>163</v>
      </c>
      <c r="G83" s="5">
        <v>163</v>
      </c>
      <c r="H83" s="5">
        <v>181</v>
      </c>
      <c r="I83" s="5">
        <v>183</v>
      </c>
      <c r="J83" s="5">
        <v>113</v>
      </c>
      <c r="K83" s="5">
        <v>115</v>
      </c>
      <c r="L83" s="5">
        <v>153</v>
      </c>
      <c r="M83" s="5">
        <v>153</v>
      </c>
      <c r="N83" s="5">
        <v>212</v>
      </c>
      <c r="O83" s="5">
        <v>216</v>
      </c>
      <c r="P83" s="5">
        <v>252</v>
      </c>
      <c r="Q83" s="5">
        <v>254</v>
      </c>
      <c r="R83" s="5">
        <v>102</v>
      </c>
      <c r="S83" s="5">
        <v>102</v>
      </c>
      <c r="T83" s="5">
        <v>131</v>
      </c>
      <c r="U83" s="5">
        <v>135</v>
      </c>
      <c r="V83" s="5">
        <v>185</v>
      </c>
      <c r="W83" s="5">
        <v>189</v>
      </c>
      <c r="X83" s="5">
        <v>0</v>
      </c>
      <c r="Y83" s="5">
        <v>0</v>
      </c>
      <c r="Z83" s="5">
        <v>198</v>
      </c>
      <c r="AA83" s="5">
        <v>198</v>
      </c>
      <c r="AB83" s="5">
        <v>135</v>
      </c>
      <c r="AC83" s="5">
        <v>135</v>
      </c>
      <c r="AD83" s="5">
        <v>246</v>
      </c>
      <c r="AE83" s="5">
        <v>246</v>
      </c>
      <c r="AF83" s="5">
        <v>179</v>
      </c>
      <c r="AG83" s="5">
        <v>179</v>
      </c>
      <c r="AH83" s="5">
        <v>116</v>
      </c>
      <c r="AI83" s="5">
        <v>116</v>
      </c>
      <c r="AJ83" s="5">
        <v>162</v>
      </c>
      <c r="AK83" s="5">
        <v>162</v>
      </c>
      <c r="AL83" s="5">
        <v>0</v>
      </c>
      <c r="AM83" s="5">
        <v>0</v>
      </c>
      <c r="AN83" s="5">
        <v>224</v>
      </c>
      <c r="AO83" s="5">
        <v>226</v>
      </c>
      <c r="AP83" s="5">
        <v>178</v>
      </c>
      <c r="AQ83" s="5">
        <v>178</v>
      </c>
      <c r="AR83" s="5">
        <v>150</v>
      </c>
      <c r="AS83" s="5">
        <v>150</v>
      </c>
      <c r="AT83" s="5">
        <v>267</v>
      </c>
      <c r="AU83" s="5">
        <v>285</v>
      </c>
      <c r="AV83" s="5">
        <v>339</v>
      </c>
      <c r="AW83" s="5">
        <v>339</v>
      </c>
    </row>
    <row r="84" spans="1:49" s="8" customFormat="1">
      <c r="A84" s="8" t="s">
        <v>784</v>
      </c>
      <c r="B84" s="5">
        <v>187</v>
      </c>
      <c r="C84" s="5">
        <v>187</v>
      </c>
      <c r="D84" s="5">
        <v>132</v>
      </c>
      <c r="E84" s="5">
        <v>134</v>
      </c>
      <c r="F84" s="5">
        <v>161</v>
      </c>
      <c r="G84" s="5">
        <v>161</v>
      </c>
      <c r="H84" s="5">
        <v>183</v>
      </c>
      <c r="I84" s="5">
        <v>183</v>
      </c>
      <c r="J84" s="5">
        <v>113</v>
      </c>
      <c r="K84" s="5">
        <v>113</v>
      </c>
      <c r="L84" s="5">
        <v>153</v>
      </c>
      <c r="M84" s="5">
        <v>157</v>
      </c>
      <c r="N84" s="5">
        <v>216</v>
      </c>
      <c r="O84" s="5">
        <v>216</v>
      </c>
      <c r="P84" s="5">
        <v>252</v>
      </c>
      <c r="Q84" s="5">
        <v>254</v>
      </c>
      <c r="R84" s="5">
        <v>104</v>
      </c>
      <c r="S84" s="5">
        <v>104</v>
      </c>
      <c r="T84" s="5">
        <v>123</v>
      </c>
      <c r="U84" s="5">
        <v>131</v>
      </c>
      <c r="V84" s="5">
        <v>185</v>
      </c>
      <c r="W84" s="5">
        <v>185</v>
      </c>
      <c r="X84" s="5">
        <v>161</v>
      </c>
      <c r="Y84" s="5">
        <v>163</v>
      </c>
      <c r="Z84" s="5">
        <v>200</v>
      </c>
      <c r="AA84" s="5">
        <v>202</v>
      </c>
      <c r="AB84" s="5">
        <v>135</v>
      </c>
      <c r="AC84" s="5">
        <v>137</v>
      </c>
      <c r="AD84" s="5">
        <v>246</v>
      </c>
      <c r="AE84" s="5">
        <v>248</v>
      </c>
      <c r="AF84" s="5">
        <v>179</v>
      </c>
      <c r="AG84" s="5">
        <v>179</v>
      </c>
      <c r="AH84" s="5">
        <v>116</v>
      </c>
      <c r="AI84" s="5">
        <v>116</v>
      </c>
      <c r="AJ84" s="5">
        <v>162</v>
      </c>
      <c r="AK84" s="5">
        <v>162</v>
      </c>
      <c r="AL84" s="5">
        <v>244</v>
      </c>
      <c r="AM84" s="5">
        <v>244</v>
      </c>
      <c r="AN84" s="5">
        <v>226</v>
      </c>
      <c r="AO84" s="5">
        <v>226</v>
      </c>
      <c r="AP84" s="5">
        <v>178</v>
      </c>
      <c r="AQ84" s="5">
        <v>178</v>
      </c>
      <c r="AR84" s="5">
        <v>144</v>
      </c>
      <c r="AS84" s="5">
        <v>144</v>
      </c>
      <c r="AT84" s="5">
        <v>267</v>
      </c>
      <c r="AU84" s="5">
        <v>267</v>
      </c>
      <c r="AV84" s="5">
        <v>339</v>
      </c>
      <c r="AW84" s="5">
        <v>339</v>
      </c>
    </row>
    <row r="85" spans="1:49" s="8" customFormat="1">
      <c r="A85" s="8" t="s">
        <v>785</v>
      </c>
      <c r="B85" s="5">
        <v>185</v>
      </c>
      <c r="C85" s="5">
        <v>187</v>
      </c>
      <c r="D85" s="5">
        <v>132</v>
      </c>
      <c r="E85" s="5">
        <v>134</v>
      </c>
      <c r="F85" s="5">
        <v>161</v>
      </c>
      <c r="G85" s="5">
        <v>161</v>
      </c>
      <c r="H85" s="5">
        <v>183</v>
      </c>
      <c r="I85" s="5">
        <v>183</v>
      </c>
      <c r="J85" s="5">
        <v>113</v>
      </c>
      <c r="K85" s="5">
        <v>115</v>
      </c>
      <c r="L85" s="5">
        <v>153</v>
      </c>
      <c r="M85" s="5">
        <v>153</v>
      </c>
      <c r="N85" s="5">
        <v>212</v>
      </c>
      <c r="O85" s="5">
        <v>216</v>
      </c>
      <c r="P85" s="5">
        <v>252</v>
      </c>
      <c r="Q85" s="5">
        <v>254</v>
      </c>
      <c r="R85" s="5">
        <v>100</v>
      </c>
      <c r="S85" s="5">
        <v>104</v>
      </c>
      <c r="T85" s="5">
        <v>131</v>
      </c>
      <c r="U85" s="5">
        <v>135</v>
      </c>
      <c r="V85" s="5">
        <v>189</v>
      </c>
      <c r="W85" s="5">
        <v>189</v>
      </c>
      <c r="X85" s="5">
        <v>161</v>
      </c>
      <c r="Y85" s="5">
        <v>161</v>
      </c>
      <c r="Z85" s="5">
        <v>198</v>
      </c>
      <c r="AA85" s="5">
        <v>202</v>
      </c>
      <c r="AB85" s="5">
        <v>135</v>
      </c>
      <c r="AC85" s="5">
        <v>135</v>
      </c>
      <c r="AD85" s="5">
        <v>246</v>
      </c>
      <c r="AE85" s="5">
        <v>246</v>
      </c>
      <c r="AF85" s="5">
        <v>175</v>
      </c>
      <c r="AG85" s="5">
        <v>179</v>
      </c>
      <c r="AH85" s="5">
        <v>116</v>
      </c>
      <c r="AI85" s="5">
        <v>116</v>
      </c>
      <c r="AJ85" s="5">
        <v>162</v>
      </c>
      <c r="AK85" s="5">
        <v>162</v>
      </c>
      <c r="AL85" s="5">
        <v>244</v>
      </c>
      <c r="AM85" s="5">
        <v>246</v>
      </c>
      <c r="AN85" s="5">
        <v>224</v>
      </c>
      <c r="AO85" s="5">
        <v>224</v>
      </c>
      <c r="AP85" s="5">
        <v>178</v>
      </c>
      <c r="AQ85" s="5">
        <v>180</v>
      </c>
      <c r="AR85" s="5">
        <v>144</v>
      </c>
      <c r="AS85" s="5">
        <v>144</v>
      </c>
      <c r="AT85" s="5">
        <v>267</v>
      </c>
      <c r="AU85" s="5">
        <v>267</v>
      </c>
      <c r="AV85" s="5">
        <v>335</v>
      </c>
      <c r="AW85" s="5">
        <v>339</v>
      </c>
    </row>
    <row r="86" spans="1:49" s="8" customFormat="1">
      <c r="A86" s="8" t="s">
        <v>786</v>
      </c>
      <c r="B86" s="5">
        <v>187</v>
      </c>
      <c r="C86" s="5">
        <v>187</v>
      </c>
      <c r="D86" s="5">
        <v>134</v>
      </c>
      <c r="E86" s="5">
        <v>134</v>
      </c>
      <c r="F86" s="5">
        <v>161</v>
      </c>
      <c r="G86" s="5">
        <v>161</v>
      </c>
      <c r="H86" s="5">
        <v>181</v>
      </c>
      <c r="I86" s="5">
        <v>181</v>
      </c>
      <c r="J86" s="5">
        <v>115</v>
      </c>
      <c r="K86" s="5">
        <v>115</v>
      </c>
      <c r="L86" s="5">
        <v>153</v>
      </c>
      <c r="M86" s="5">
        <v>153</v>
      </c>
      <c r="N86" s="5">
        <v>212</v>
      </c>
      <c r="O86" s="5">
        <v>216</v>
      </c>
      <c r="P86" s="5">
        <v>254</v>
      </c>
      <c r="Q86" s="5">
        <v>254</v>
      </c>
      <c r="R86" s="5">
        <v>100</v>
      </c>
      <c r="S86" s="5">
        <v>100</v>
      </c>
      <c r="T86" s="5">
        <v>123</v>
      </c>
      <c r="U86" s="5">
        <v>135</v>
      </c>
      <c r="V86" s="5">
        <v>185</v>
      </c>
      <c r="W86" s="5">
        <v>189</v>
      </c>
      <c r="X86" s="5">
        <v>0</v>
      </c>
      <c r="Y86" s="5">
        <v>0</v>
      </c>
      <c r="Z86" s="5">
        <v>198</v>
      </c>
      <c r="AA86" s="5">
        <v>200</v>
      </c>
      <c r="AB86" s="9">
        <v>135</v>
      </c>
      <c r="AC86" s="9">
        <v>135</v>
      </c>
      <c r="AD86" s="5">
        <v>246</v>
      </c>
      <c r="AE86" s="5">
        <v>246</v>
      </c>
      <c r="AF86" s="5">
        <v>175</v>
      </c>
      <c r="AG86" s="5">
        <v>179</v>
      </c>
      <c r="AH86" s="5">
        <v>116</v>
      </c>
      <c r="AI86" s="5">
        <v>116</v>
      </c>
      <c r="AJ86" s="5">
        <v>162</v>
      </c>
      <c r="AK86" s="5">
        <v>162</v>
      </c>
      <c r="AL86" s="5">
        <v>238</v>
      </c>
      <c r="AM86" s="5">
        <v>244</v>
      </c>
      <c r="AN86" s="5">
        <v>224</v>
      </c>
      <c r="AO86" s="5">
        <v>224</v>
      </c>
      <c r="AP86" s="5">
        <v>178</v>
      </c>
      <c r="AQ86" s="5">
        <v>180</v>
      </c>
      <c r="AR86" s="5">
        <v>144</v>
      </c>
      <c r="AS86" s="5">
        <v>150</v>
      </c>
      <c r="AT86" s="5">
        <v>267</v>
      </c>
      <c r="AU86" s="5">
        <v>285</v>
      </c>
      <c r="AV86" s="5">
        <v>339</v>
      </c>
      <c r="AW86" s="5">
        <v>339</v>
      </c>
    </row>
    <row r="87" spans="1:49" s="8" customFormat="1">
      <c r="A87" s="8" t="s">
        <v>787</v>
      </c>
      <c r="B87" s="5">
        <v>185</v>
      </c>
      <c r="C87" s="5">
        <v>187</v>
      </c>
      <c r="D87" s="5">
        <v>132</v>
      </c>
      <c r="E87" s="5">
        <v>134</v>
      </c>
      <c r="F87" s="5">
        <v>161</v>
      </c>
      <c r="G87" s="5">
        <v>163</v>
      </c>
      <c r="H87" s="5">
        <v>183</v>
      </c>
      <c r="I87" s="5">
        <v>183</v>
      </c>
      <c r="J87" s="5">
        <v>115</v>
      </c>
      <c r="K87" s="5">
        <v>115</v>
      </c>
      <c r="L87" s="5">
        <v>153</v>
      </c>
      <c r="M87" s="5">
        <v>157</v>
      </c>
      <c r="N87" s="5">
        <v>212</v>
      </c>
      <c r="O87" s="5">
        <v>216</v>
      </c>
      <c r="P87" s="5">
        <v>252</v>
      </c>
      <c r="Q87" s="5">
        <v>252</v>
      </c>
      <c r="R87" s="5">
        <v>100</v>
      </c>
      <c r="S87" s="5">
        <v>100</v>
      </c>
      <c r="T87" s="5">
        <v>123</v>
      </c>
      <c r="U87" s="5">
        <v>131</v>
      </c>
      <c r="V87" s="5">
        <v>185</v>
      </c>
      <c r="W87" s="5">
        <v>189</v>
      </c>
      <c r="X87" s="5">
        <v>0</v>
      </c>
      <c r="Y87" s="5">
        <v>0</v>
      </c>
      <c r="Z87" s="5">
        <v>200</v>
      </c>
      <c r="AA87" s="5">
        <v>202</v>
      </c>
      <c r="AB87" s="5">
        <v>135</v>
      </c>
      <c r="AC87" s="5">
        <v>135</v>
      </c>
      <c r="AD87" s="5">
        <v>246</v>
      </c>
      <c r="AE87" s="5">
        <v>246</v>
      </c>
      <c r="AF87" s="5">
        <v>179</v>
      </c>
      <c r="AG87" s="5">
        <v>179</v>
      </c>
      <c r="AH87" s="5">
        <v>116</v>
      </c>
      <c r="AI87" s="5">
        <v>116</v>
      </c>
      <c r="AJ87" s="5">
        <v>162</v>
      </c>
      <c r="AK87" s="5">
        <v>162</v>
      </c>
      <c r="AL87" s="5">
        <v>238</v>
      </c>
      <c r="AM87" s="5">
        <v>244</v>
      </c>
      <c r="AN87" s="5">
        <v>224</v>
      </c>
      <c r="AO87" s="5">
        <v>226</v>
      </c>
      <c r="AP87" s="5">
        <v>178</v>
      </c>
      <c r="AQ87" s="5">
        <v>178</v>
      </c>
      <c r="AR87" s="5">
        <v>144</v>
      </c>
      <c r="AS87" s="5">
        <v>144</v>
      </c>
      <c r="AT87" s="5">
        <v>267</v>
      </c>
      <c r="AU87" s="5">
        <v>267</v>
      </c>
      <c r="AV87" s="5">
        <v>339</v>
      </c>
      <c r="AW87" s="5">
        <v>339</v>
      </c>
    </row>
    <row r="88" spans="1:49" s="8" customFormat="1">
      <c r="A88" s="8" t="s">
        <v>788</v>
      </c>
      <c r="B88" s="5">
        <v>187</v>
      </c>
      <c r="C88" s="5">
        <v>187</v>
      </c>
      <c r="D88" s="5">
        <v>134</v>
      </c>
      <c r="E88" s="5">
        <v>134</v>
      </c>
      <c r="F88" s="5">
        <v>161</v>
      </c>
      <c r="G88" s="5">
        <v>161</v>
      </c>
      <c r="H88" s="5">
        <v>181</v>
      </c>
      <c r="I88" s="5">
        <v>181</v>
      </c>
      <c r="J88" s="5">
        <v>113</v>
      </c>
      <c r="K88" s="5">
        <v>119</v>
      </c>
      <c r="L88" s="5">
        <v>153</v>
      </c>
      <c r="M88" s="5">
        <v>153</v>
      </c>
      <c r="N88" s="5">
        <v>212</v>
      </c>
      <c r="O88" s="5">
        <v>216</v>
      </c>
      <c r="P88" s="5">
        <v>252</v>
      </c>
      <c r="Q88" s="5">
        <v>254</v>
      </c>
      <c r="R88" s="5">
        <v>102</v>
      </c>
      <c r="S88" s="5">
        <v>104</v>
      </c>
      <c r="T88" s="5">
        <v>123</v>
      </c>
      <c r="U88" s="5">
        <v>131</v>
      </c>
      <c r="V88" s="5">
        <v>185</v>
      </c>
      <c r="W88" s="5">
        <v>185</v>
      </c>
      <c r="X88" s="5">
        <v>161</v>
      </c>
      <c r="Y88" s="5">
        <v>161</v>
      </c>
      <c r="Z88" s="5">
        <v>200</v>
      </c>
      <c r="AA88" s="5">
        <v>202</v>
      </c>
      <c r="AB88" s="5">
        <v>135</v>
      </c>
      <c r="AC88" s="5">
        <v>135</v>
      </c>
      <c r="AD88" s="5">
        <v>246</v>
      </c>
      <c r="AE88" s="5">
        <v>246</v>
      </c>
      <c r="AF88" s="5">
        <v>175</v>
      </c>
      <c r="AG88" s="5">
        <v>175</v>
      </c>
      <c r="AH88" s="5">
        <v>116</v>
      </c>
      <c r="AI88" s="5">
        <v>118</v>
      </c>
      <c r="AJ88" s="5">
        <v>162</v>
      </c>
      <c r="AK88" s="5">
        <v>162</v>
      </c>
      <c r="AL88" s="5">
        <v>238</v>
      </c>
      <c r="AM88" s="5">
        <v>244</v>
      </c>
      <c r="AN88" s="5">
        <v>224</v>
      </c>
      <c r="AO88" s="5">
        <v>224</v>
      </c>
      <c r="AP88" s="5">
        <v>178</v>
      </c>
      <c r="AQ88" s="5">
        <v>178</v>
      </c>
      <c r="AR88" s="5">
        <v>144</v>
      </c>
      <c r="AS88" s="5">
        <v>150</v>
      </c>
      <c r="AT88" s="5">
        <v>267</v>
      </c>
      <c r="AU88" s="5">
        <v>267</v>
      </c>
      <c r="AV88" s="5">
        <v>339</v>
      </c>
      <c r="AW88" s="5">
        <v>339</v>
      </c>
    </row>
    <row r="89" spans="1:49" s="8" customFormat="1">
      <c r="A89" s="8" t="s">
        <v>789</v>
      </c>
      <c r="B89" s="5">
        <v>187</v>
      </c>
      <c r="C89" s="5">
        <v>187</v>
      </c>
      <c r="D89" s="5">
        <v>134</v>
      </c>
      <c r="E89" s="5">
        <v>134</v>
      </c>
      <c r="F89" s="5">
        <v>161</v>
      </c>
      <c r="G89" s="5">
        <v>161</v>
      </c>
      <c r="H89" s="5">
        <v>181</v>
      </c>
      <c r="I89" s="5">
        <v>181</v>
      </c>
      <c r="J89" s="5">
        <v>113</v>
      </c>
      <c r="K89" s="5">
        <v>115</v>
      </c>
      <c r="L89" s="5">
        <v>153</v>
      </c>
      <c r="M89" s="5">
        <v>153</v>
      </c>
      <c r="N89" s="5">
        <v>216</v>
      </c>
      <c r="O89" s="5">
        <v>216</v>
      </c>
      <c r="P89" s="5">
        <v>252</v>
      </c>
      <c r="Q89" s="5">
        <v>254</v>
      </c>
      <c r="R89" s="5">
        <v>104</v>
      </c>
      <c r="S89" s="5">
        <v>104</v>
      </c>
      <c r="T89" s="5">
        <v>131</v>
      </c>
      <c r="U89" s="5">
        <v>131</v>
      </c>
      <c r="V89" s="5">
        <v>185</v>
      </c>
      <c r="W89" s="5">
        <v>189</v>
      </c>
      <c r="X89" s="5">
        <v>0</v>
      </c>
      <c r="Y89" s="5">
        <v>0</v>
      </c>
      <c r="Z89" s="5">
        <v>202</v>
      </c>
      <c r="AA89" s="5">
        <v>202</v>
      </c>
      <c r="AB89" s="5">
        <v>135</v>
      </c>
      <c r="AC89" s="5">
        <v>135</v>
      </c>
      <c r="AD89" s="5">
        <v>246</v>
      </c>
      <c r="AE89" s="5">
        <v>246</v>
      </c>
      <c r="AF89" s="5">
        <v>179</v>
      </c>
      <c r="AG89" s="5">
        <v>179</v>
      </c>
      <c r="AH89" s="5">
        <v>116</v>
      </c>
      <c r="AI89" s="5">
        <v>116</v>
      </c>
      <c r="AJ89" s="5">
        <v>162</v>
      </c>
      <c r="AK89" s="5">
        <v>162</v>
      </c>
      <c r="AL89" s="5">
        <v>238</v>
      </c>
      <c r="AM89" s="5">
        <v>238</v>
      </c>
      <c r="AN89" s="5">
        <v>224</v>
      </c>
      <c r="AO89" s="5">
        <v>224</v>
      </c>
      <c r="AP89" s="5">
        <v>178</v>
      </c>
      <c r="AQ89" s="5">
        <v>178</v>
      </c>
      <c r="AR89" s="5">
        <v>144</v>
      </c>
      <c r="AS89" s="5">
        <v>150</v>
      </c>
      <c r="AT89" s="5">
        <v>267</v>
      </c>
      <c r="AU89" s="5">
        <v>267</v>
      </c>
      <c r="AV89" s="5">
        <v>339</v>
      </c>
      <c r="AW89" s="5">
        <v>339</v>
      </c>
    </row>
    <row r="90" spans="1:49" s="8" customFormat="1">
      <c r="A90" s="8" t="s">
        <v>790</v>
      </c>
      <c r="B90" s="5">
        <v>185</v>
      </c>
      <c r="C90" s="5">
        <v>187</v>
      </c>
      <c r="D90" s="5">
        <v>134</v>
      </c>
      <c r="E90" s="5">
        <v>134</v>
      </c>
      <c r="F90" s="5">
        <v>161</v>
      </c>
      <c r="G90" s="5">
        <v>163</v>
      </c>
      <c r="H90" s="5">
        <v>183</v>
      </c>
      <c r="I90" s="5">
        <v>183</v>
      </c>
      <c r="J90" s="5">
        <v>115</v>
      </c>
      <c r="K90" s="5">
        <v>115</v>
      </c>
      <c r="L90" s="5">
        <v>153</v>
      </c>
      <c r="M90" s="5">
        <v>157</v>
      </c>
      <c r="N90" s="5">
        <v>216</v>
      </c>
      <c r="O90" s="5">
        <v>216</v>
      </c>
      <c r="P90" s="5">
        <v>252</v>
      </c>
      <c r="Q90" s="5">
        <v>252</v>
      </c>
      <c r="R90" s="5">
        <v>100</v>
      </c>
      <c r="S90" s="5">
        <v>104</v>
      </c>
      <c r="T90" s="5">
        <v>123</v>
      </c>
      <c r="U90" s="5">
        <v>131</v>
      </c>
      <c r="V90" s="5">
        <v>177</v>
      </c>
      <c r="W90" s="5">
        <v>185</v>
      </c>
      <c r="X90" s="5">
        <v>161</v>
      </c>
      <c r="Y90" s="5">
        <v>163</v>
      </c>
      <c r="Z90" s="5">
        <v>200</v>
      </c>
      <c r="AA90" s="5">
        <v>202</v>
      </c>
      <c r="AB90" s="5">
        <v>135</v>
      </c>
      <c r="AC90" s="5">
        <v>135</v>
      </c>
      <c r="AD90" s="5">
        <v>246</v>
      </c>
      <c r="AE90" s="5">
        <v>246</v>
      </c>
      <c r="AF90" s="5">
        <v>175</v>
      </c>
      <c r="AG90" s="5">
        <v>179</v>
      </c>
      <c r="AH90" s="5">
        <v>116</v>
      </c>
      <c r="AI90" s="5">
        <v>116</v>
      </c>
      <c r="AJ90" s="5">
        <v>162</v>
      </c>
      <c r="AK90" s="5">
        <v>162</v>
      </c>
      <c r="AL90" s="5">
        <v>244</v>
      </c>
      <c r="AM90" s="5">
        <v>244</v>
      </c>
      <c r="AN90" s="5">
        <v>224</v>
      </c>
      <c r="AO90" s="5">
        <v>224</v>
      </c>
      <c r="AP90" s="5">
        <v>178</v>
      </c>
      <c r="AQ90" s="5">
        <v>180</v>
      </c>
      <c r="AR90" s="5">
        <v>144</v>
      </c>
      <c r="AS90" s="5">
        <v>144</v>
      </c>
      <c r="AT90" s="5">
        <v>267</v>
      </c>
      <c r="AU90" s="5">
        <v>267</v>
      </c>
      <c r="AV90" s="5">
        <v>339</v>
      </c>
      <c r="AW90" s="5">
        <v>339</v>
      </c>
    </row>
    <row r="91" spans="1:49" s="8" customFormat="1">
      <c r="A91" s="8" t="s">
        <v>791</v>
      </c>
      <c r="B91" s="5">
        <v>187</v>
      </c>
      <c r="C91" s="5">
        <v>187</v>
      </c>
      <c r="D91" s="5">
        <v>132</v>
      </c>
      <c r="E91" s="5">
        <v>134</v>
      </c>
      <c r="F91" s="5">
        <v>161</v>
      </c>
      <c r="G91" s="5">
        <v>161</v>
      </c>
      <c r="H91" s="5">
        <v>181</v>
      </c>
      <c r="I91" s="5">
        <v>181</v>
      </c>
      <c r="J91" s="5">
        <v>115</v>
      </c>
      <c r="K91" s="5">
        <v>115</v>
      </c>
      <c r="L91" s="5">
        <v>153</v>
      </c>
      <c r="M91" s="5">
        <v>153</v>
      </c>
      <c r="N91" s="5">
        <v>212</v>
      </c>
      <c r="O91" s="5">
        <v>216</v>
      </c>
      <c r="P91" s="5">
        <v>254</v>
      </c>
      <c r="Q91" s="5">
        <v>254</v>
      </c>
      <c r="R91" s="5">
        <v>100</v>
      </c>
      <c r="S91" s="5">
        <v>104</v>
      </c>
      <c r="T91" s="5">
        <v>131</v>
      </c>
      <c r="U91" s="5">
        <v>135</v>
      </c>
      <c r="V91" s="5">
        <v>177</v>
      </c>
      <c r="W91" s="5">
        <v>177</v>
      </c>
      <c r="X91" s="5">
        <v>161</v>
      </c>
      <c r="Y91" s="5">
        <v>161</v>
      </c>
      <c r="Z91" s="5">
        <v>198</v>
      </c>
      <c r="AA91" s="5">
        <v>202</v>
      </c>
      <c r="AB91" s="5">
        <v>135</v>
      </c>
      <c r="AC91" s="5">
        <v>135</v>
      </c>
      <c r="AD91" s="5">
        <v>0</v>
      </c>
      <c r="AE91" s="5">
        <v>0</v>
      </c>
      <c r="AF91" s="5">
        <v>179</v>
      </c>
      <c r="AG91" s="5">
        <v>179</v>
      </c>
      <c r="AH91" s="5">
        <v>116</v>
      </c>
      <c r="AI91" s="5">
        <v>116</v>
      </c>
      <c r="AJ91" s="5">
        <v>162</v>
      </c>
      <c r="AK91" s="5">
        <v>162</v>
      </c>
      <c r="AL91" s="5">
        <v>238</v>
      </c>
      <c r="AM91" s="5">
        <v>238</v>
      </c>
      <c r="AN91" s="5">
        <v>224</v>
      </c>
      <c r="AO91" s="5">
        <v>226</v>
      </c>
      <c r="AP91" s="5">
        <v>178</v>
      </c>
      <c r="AQ91" s="5">
        <v>178</v>
      </c>
      <c r="AR91" s="5">
        <v>144</v>
      </c>
      <c r="AS91" s="5">
        <v>144</v>
      </c>
      <c r="AT91" s="5">
        <v>267</v>
      </c>
      <c r="AU91" s="5">
        <v>285</v>
      </c>
      <c r="AV91" s="5">
        <v>339</v>
      </c>
      <c r="AW91" s="5">
        <v>339</v>
      </c>
    </row>
    <row r="92" spans="1:49" s="8" customFormat="1">
      <c r="A92" s="8" t="s">
        <v>792</v>
      </c>
      <c r="B92" s="5">
        <v>185</v>
      </c>
      <c r="C92" s="5">
        <v>185</v>
      </c>
      <c r="D92" s="5">
        <v>132</v>
      </c>
      <c r="E92" s="5">
        <v>134</v>
      </c>
      <c r="F92" s="5">
        <v>163</v>
      </c>
      <c r="G92" s="5">
        <v>163</v>
      </c>
      <c r="H92" s="5">
        <v>181</v>
      </c>
      <c r="I92" s="5">
        <v>183</v>
      </c>
      <c r="J92" s="5">
        <v>113</v>
      </c>
      <c r="K92" s="5">
        <v>115</v>
      </c>
      <c r="L92" s="5">
        <v>153</v>
      </c>
      <c r="M92" s="5">
        <v>153</v>
      </c>
      <c r="N92" s="5">
        <v>212</v>
      </c>
      <c r="O92" s="5">
        <v>212</v>
      </c>
      <c r="P92" s="5">
        <v>252</v>
      </c>
      <c r="Q92" s="5">
        <v>252</v>
      </c>
      <c r="R92" s="5">
        <v>104</v>
      </c>
      <c r="S92" s="5">
        <v>104</v>
      </c>
      <c r="T92" s="5">
        <v>131</v>
      </c>
      <c r="U92" s="5">
        <v>135</v>
      </c>
      <c r="V92" s="5">
        <v>177</v>
      </c>
      <c r="W92" s="5">
        <v>185</v>
      </c>
      <c r="X92" s="5">
        <v>161</v>
      </c>
      <c r="Y92" s="5">
        <v>161</v>
      </c>
      <c r="Z92" s="5">
        <v>198</v>
      </c>
      <c r="AA92" s="5">
        <v>202</v>
      </c>
      <c r="AB92" s="5">
        <v>135</v>
      </c>
      <c r="AC92" s="5">
        <v>137</v>
      </c>
      <c r="AD92" s="5">
        <v>246</v>
      </c>
      <c r="AE92" s="5">
        <v>248</v>
      </c>
      <c r="AF92" s="5">
        <v>179</v>
      </c>
      <c r="AG92" s="5">
        <v>179</v>
      </c>
      <c r="AH92" s="5">
        <v>116</v>
      </c>
      <c r="AI92" s="5">
        <v>116</v>
      </c>
      <c r="AJ92" s="5">
        <v>162</v>
      </c>
      <c r="AK92" s="5">
        <v>162</v>
      </c>
      <c r="AL92" s="5">
        <v>238</v>
      </c>
      <c r="AM92" s="5">
        <v>238</v>
      </c>
      <c r="AN92" s="5">
        <v>224</v>
      </c>
      <c r="AO92" s="5">
        <v>224</v>
      </c>
      <c r="AP92" s="5">
        <v>178</v>
      </c>
      <c r="AQ92" s="5">
        <v>178</v>
      </c>
      <c r="AR92" s="5">
        <v>144</v>
      </c>
      <c r="AS92" s="5">
        <v>144</v>
      </c>
      <c r="AT92" s="5">
        <v>267</v>
      </c>
      <c r="AU92" s="5">
        <v>267</v>
      </c>
      <c r="AV92" s="5">
        <v>339</v>
      </c>
      <c r="AW92" s="5">
        <v>339</v>
      </c>
    </row>
    <row r="93" spans="1:49" s="8" customFormat="1">
      <c r="A93" s="8" t="s">
        <v>793</v>
      </c>
      <c r="B93" s="5">
        <v>187</v>
      </c>
      <c r="C93" s="5">
        <v>187</v>
      </c>
      <c r="D93" s="5">
        <v>134</v>
      </c>
      <c r="E93" s="5">
        <v>134</v>
      </c>
      <c r="F93" s="5">
        <v>161</v>
      </c>
      <c r="G93" s="5">
        <v>161</v>
      </c>
      <c r="H93" s="5">
        <v>181</v>
      </c>
      <c r="I93" s="5">
        <v>181</v>
      </c>
      <c r="J93" s="5">
        <v>113</v>
      </c>
      <c r="K93" s="5">
        <v>115</v>
      </c>
      <c r="L93" s="5">
        <v>153</v>
      </c>
      <c r="M93" s="5">
        <v>153</v>
      </c>
      <c r="N93" s="5">
        <v>212</v>
      </c>
      <c r="O93" s="5">
        <v>216</v>
      </c>
      <c r="P93" s="5">
        <v>252</v>
      </c>
      <c r="Q93" s="5">
        <v>252</v>
      </c>
      <c r="R93" s="5">
        <v>104</v>
      </c>
      <c r="S93" s="5">
        <v>104</v>
      </c>
      <c r="T93" s="5">
        <v>131</v>
      </c>
      <c r="U93" s="5">
        <v>131</v>
      </c>
      <c r="V93" s="5">
        <v>189</v>
      </c>
      <c r="W93" s="5">
        <v>189</v>
      </c>
      <c r="X93" s="5">
        <v>161</v>
      </c>
      <c r="Y93" s="5">
        <v>163</v>
      </c>
      <c r="Z93" s="5">
        <v>202</v>
      </c>
      <c r="AA93" s="5">
        <v>202</v>
      </c>
      <c r="AB93" s="5">
        <v>135</v>
      </c>
      <c r="AC93" s="5">
        <v>135</v>
      </c>
      <c r="AD93" s="5">
        <v>246</v>
      </c>
      <c r="AE93" s="5">
        <v>246</v>
      </c>
      <c r="AF93" s="5">
        <v>175</v>
      </c>
      <c r="AG93" s="5">
        <v>179</v>
      </c>
      <c r="AH93" s="5">
        <v>116</v>
      </c>
      <c r="AI93" s="5">
        <v>116</v>
      </c>
      <c r="AJ93" s="5">
        <v>162</v>
      </c>
      <c r="AK93" s="5">
        <v>162</v>
      </c>
      <c r="AL93" s="5">
        <v>238</v>
      </c>
      <c r="AM93" s="5">
        <v>244</v>
      </c>
      <c r="AN93" s="5">
        <v>226</v>
      </c>
      <c r="AO93" s="5">
        <v>226</v>
      </c>
      <c r="AP93" s="5">
        <v>178</v>
      </c>
      <c r="AQ93" s="5">
        <v>178</v>
      </c>
      <c r="AR93" s="5">
        <v>144</v>
      </c>
      <c r="AS93" s="5">
        <v>144</v>
      </c>
      <c r="AT93" s="5">
        <v>267</v>
      </c>
      <c r="AU93" s="5">
        <v>285</v>
      </c>
      <c r="AV93" s="5">
        <v>339</v>
      </c>
      <c r="AW93" s="5">
        <v>339</v>
      </c>
    </row>
    <row r="94" spans="1:49" s="8" customFormat="1">
      <c r="A94" s="8" t="s">
        <v>794</v>
      </c>
      <c r="B94" s="5">
        <v>187</v>
      </c>
      <c r="C94" s="5">
        <v>187</v>
      </c>
      <c r="D94" s="5">
        <v>132</v>
      </c>
      <c r="E94" s="5">
        <v>134</v>
      </c>
      <c r="F94" s="5">
        <v>161</v>
      </c>
      <c r="G94" s="5">
        <v>161</v>
      </c>
      <c r="H94" s="5">
        <v>181</v>
      </c>
      <c r="I94" s="5">
        <v>181</v>
      </c>
      <c r="J94" s="5">
        <v>113</v>
      </c>
      <c r="K94" s="5">
        <v>115</v>
      </c>
      <c r="L94" s="5">
        <v>153</v>
      </c>
      <c r="M94" s="5">
        <v>153</v>
      </c>
      <c r="N94" s="5">
        <v>212</v>
      </c>
      <c r="O94" s="5">
        <v>216</v>
      </c>
      <c r="P94" s="5">
        <v>252</v>
      </c>
      <c r="Q94" s="5">
        <v>252</v>
      </c>
      <c r="R94" s="5">
        <v>100</v>
      </c>
      <c r="S94" s="5">
        <v>104</v>
      </c>
      <c r="T94" s="5">
        <v>123</v>
      </c>
      <c r="U94" s="5">
        <v>123</v>
      </c>
      <c r="V94" s="5">
        <v>185</v>
      </c>
      <c r="W94" s="5">
        <v>189</v>
      </c>
      <c r="X94" s="5">
        <v>0</v>
      </c>
      <c r="Y94" s="5">
        <v>0</v>
      </c>
      <c r="Z94" s="5">
        <v>200</v>
      </c>
      <c r="AA94" s="5">
        <v>200</v>
      </c>
      <c r="AB94" s="5">
        <v>135</v>
      </c>
      <c r="AC94" s="5">
        <v>137</v>
      </c>
      <c r="AD94" s="5">
        <v>248</v>
      </c>
      <c r="AE94" s="5">
        <v>248</v>
      </c>
      <c r="AF94" s="5">
        <v>175</v>
      </c>
      <c r="AG94" s="5">
        <v>179</v>
      </c>
      <c r="AH94" s="5">
        <v>116</v>
      </c>
      <c r="AI94" s="5">
        <v>116</v>
      </c>
      <c r="AJ94" s="5">
        <v>162</v>
      </c>
      <c r="AK94" s="5">
        <v>162</v>
      </c>
      <c r="AL94" s="5">
        <v>244</v>
      </c>
      <c r="AM94" s="5">
        <v>244</v>
      </c>
      <c r="AN94" s="5">
        <v>224</v>
      </c>
      <c r="AO94" s="5">
        <v>224</v>
      </c>
      <c r="AP94" s="5">
        <v>178</v>
      </c>
      <c r="AQ94" s="5">
        <v>178</v>
      </c>
      <c r="AR94" s="5">
        <v>0</v>
      </c>
      <c r="AS94" s="5">
        <v>0</v>
      </c>
      <c r="AT94" s="5">
        <v>267</v>
      </c>
      <c r="AU94" s="5">
        <v>267</v>
      </c>
      <c r="AV94" s="5">
        <v>339</v>
      </c>
      <c r="AW94" s="5">
        <v>339</v>
      </c>
    </row>
    <row r="95" spans="1:49" s="8" customFormat="1">
      <c r="A95" s="8" t="s">
        <v>795</v>
      </c>
      <c r="B95" s="5">
        <v>187</v>
      </c>
      <c r="C95" s="5">
        <v>187</v>
      </c>
      <c r="D95" s="5">
        <v>134</v>
      </c>
      <c r="E95" s="5">
        <v>134</v>
      </c>
      <c r="F95" s="5">
        <v>161</v>
      </c>
      <c r="G95" s="5">
        <v>163</v>
      </c>
      <c r="H95" s="5">
        <v>183</v>
      </c>
      <c r="I95" s="5">
        <v>183</v>
      </c>
      <c r="J95" s="5">
        <v>115</v>
      </c>
      <c r="K95" s="5">
        <v>115</v>
      </c>
      <c r="L95" s="5">
        <v>153</v>
      </c>
      <c r="M95" s="5">
        <v>157</v>
      </c>
      <c r="N95" s="5">
        <v>212</v>
      </c>
      <c r="O95" s="5">
        <v>212</v>
      </c>
      <c r="P95" s="5">
        <v>254</v>
      </c>
      <c r="Q95" s="5">
        <v>254</v>
      </c>
      <c r="R95" s="5">
        <v>100</v>
      </c>
      <c r="S95" s="5">
        <v>100</v>
      </c>
      <c r="T95" s="5">
        <v>123</v>
      </c>
      <c r="U95" s="5">
        <v>123</v>
      </c>
      <c r="V95" s="5">
        <v>185</v>
      </c>
      <c r="W95" s="5">
        <v>185</v>
      </c>
      <c r="X95" s="5">
        <v>161</v>
      </c>
      <c r="Y95" s="5">
        <v>161</v>
      </c>
      <c r="Z95" s="5">
        <v>200</v>
      </c>
      <c r="AA95" s="5">
        <v>200</v>
      </c>
      <c r="AB95" s="5">
        <v>135</v>
      </c>
      <c r="AC95" s="5">
        <v>137</v>
      </c>
      <c r="AD95" s="5">
        <v>246</v>
      </c>
      <c r="AE95" s="5">
        <v>248</v>
      </c>
      <c r="AF95" s="5">
        <v>175</v>
      </c>
      <c r="AG95" s="5">
        <v>179</v>
      </c>
      <c r="AH95" s="5">
        <v>116</v>
      </c>
      <c r="AI95" s="5">
        <v>116</v>
      </c>
      <c r="AJ95" s="5">
        <v>160</v>
      </c>
      <c r="AK95" s="5">
        <v>162</v>
      </c>
      <c r="AL95" s="5">
        <v>244</v>
      </c>
      <c r="AM95" s="5">
        <v>244</v>
      </c>
      <c r="AN95" s="5">
        <v>224</v>
      </c>
      <c r="AO95" s="5">
        <v>226</v>
      </c>
      <c r="AP95" s="5">
        <v>178</v>
      </c>
      <c r="AQ95" s="5">
        <v>178</v>
      </c>
      <c r="AR95" s="5">
        <v>144</v>
      </c>
      <c r="AS95" s="5">
        <v>150</v>
      </c>
      <c r="AT95" s="5">
        <v>267</v>
      </c>
      <c r="AU95" s="5">
        <v>285</v>
      </c>
      <c r="AV95" s="5">
        <v>335</v>
      </c>
      <c r="AW95" s="5">
        <v>339</v>
      </c>
    </row>
    <row r="96" spans="1:49" s="8" customFormat="1" ht="17.25" customHeight="1">
      <c r="A96" s="8" t="s">
        <v>796</v>
      </c>
      <c r="B96" s="5">
        <v>187</v>
      </c>
      <c r="C96" s="5">
        <v>187</v>
      </c>
      <c r="D96" s="5">
        <v>132</v>
      </c>
      <c r="E96" s="5">
        <v>134</v>
      </c>
      <c r="F96" s="5">
        <v>161</v>
      </c>
      <c r="G96" s="5">
        <v>161</v>
      </c>
      <c r="H96" s="5">
        <v>181</v>
      </c>
      <c r="I96" s="5">
        <v>181</v>
      </c>
      <c r="J96" s="5">
        <v>113</v>
      </c>
      <c r="K96" s="5">
        <v>115</v>
      </c>
      <c r="L96" s="5">
        <v>153</v>
      </c>
      <c r="M96" s="5">
        <v>157</v>
      </c>
      <c r="N96" s="5">
        <v>212</v>
      </c>
      <c r="O96" s="5">
        <v>212</v>
      </c>
      <c r="P96" s="5">
        <v>252</v>
      </c>
      <c r="Q96" s="5">
        <v>254</v>
      </c>
      <c r="R96" s="5">
        <v>100</v>
      </c>
      <c r="S96" s="5">
        <v>104</v>
      </c>
      <c r="T96" s="5">
        <v>131</v>
      </c>
      <c r="U96" s="5">
        <v>131</v>
      </c>
      <c r="V96" s="5">
        <v>185</v>
      </c>
      <c r="W96" s="5">
        <v>185</v>
      </c>
      <c r="X96" s="5">
        <v>0</v>
      </c>
      <c r="Y96" s="5">
        <v>0</v>
      </c>
      <c r="Z96" s="5">
        <v>202</v>
      </c>
      <c r="AA96" s="5">
        <v>202</v>
      </c>
      <c r="AB96" s="5">
        <v>135</v>
      </c>
      <c r="AC96" s="5">
        <v>137</v>
      </c>
      <c r="AD96" s="5">
        <v>246</v>
      </c>
      <c r="AE96" s="5">
        <v>248</v>
      </c>
      <c r="AF96" s="5">
        <v>175</v>
      </c>
      <c r="AG96" s="5">
        <v>179</v>
      </c>
      <c r="AH96" s="5">
        <v>116</v>
      </c>
      <c r="AI96" s="5">
        <v>118</v>
      </c>
      <c r="AJ96" s="5">
        <v>162</v>
      </c>
      <c r="AK96" s="5">
        <v>162</v>
      </c>
      <c r="AL96" s="5">
        <v>238</v>
      </c>
      <c r="AM96" s="5">
        <v>244</v>
      </c>
      <c r="AN96" s="5">
        <v>224</v>
      </c>
      <c r="AO96" s="5">
        <v>226</v>
      </c>
      <c r="AP96" s="5">
        <v>178</v>
      </c>
      <c r="AQ96" s="5">
        <v>178</v>
      </c>
      <c r="AR96" s="5">
        <v>144</v>
      </c>
      <c r="AS96" s="5">
        <v>144</v>
      </c>
      <c r="AT96" s="5">
        <v>267</v>
      </c>
      <c r="AU96" s="5">
        <v>267</v>
      </c>
      <c r="AV96" s="5">
        <v>339</v>
      </c>
      <c r="AW96" s="5">
        <v>339</v>
      </c>
    </row>
    <row r="97" spans="1:49" s="8" customFormat="1">
      <c r="A97" s="8" t="s">
        <v>797</v>
      </c>
      <c r="B97" s="5">
        <v>187</v>
      </c>
      <c r="C97" s="5">
        <v>187</v>
      </c>
      <c r="D97" s="5">
        <v>132</v>
      </c>
      <c r="E97" s="5">
        <v>134</v>
      </c>
      <c r="F97" s="5">
        <v>161</v>
      </c>
      <c r="G97" s="5">
        <v>163</v>
      </c>
      <c r="H97" s="5">
        <v>181</v>
      </c>
      <c r="I97" s="5">
        <v>181</v>
      </c>
      <c r="J97" s="5">
        <v>115</v>
      </c>
      <c r="K97" s="5">
        <v>115</v>
      </c>
      <c r="L97" s="5">
        <v>153</v>
      </c>
      <c r="M97" s="5">
        <v>157</v>
      </c>
      <c r="N97" s="5">
        <v>212</v>
      </c>
      <c r="O97" s="5">
        <v>216</v>
      </c>
      <c r="P97" s="5">
        <v>252</v>
      </c>
      <c r="Q97" s="5">
        <v>254</v>
      </c>
      <c r="R97" s="5">
        <v>104</v>
      </c>
      <c r="S97" s="5">
        <v>104</v>
      </c>
      <c r="T97" s="5">
        <v>123</v>
      </c>
      <c r="U97" s="5">
        <v>135</v>
      </c>
      <c r="V97" s="5">
        <v>185</v>
      </c>
      <c r="W97" s="5">
        <v>189</v>
      </c>
      <c r="X97" s="5">
        <v>0</v>
      </c>
      <c r="Y97" s="5">
        <v>0</v>
      </c>
      <c r="Z97" s="5">
        <v>198</v>
      </c>
      <c r="AA97" s="5">
        <v>200</v>
      </c>
      <c r="AB97" s="5">
        <v>135</v>
      </c>
      <c r="AC97" s="5">
        <v>135</v>
      </c>
      <c r="AD97" s="5">
        <v>246</v>
      </c>
      <c r="AE97" s="5">
        <v>246</v>
      </c>
      <c r="AF97" s="5">
        <v>179</v>
      </c>
      <c r="AG97" s="5">
        <v>179</v>
      </c>
      <c r="AH97" s="5">
        <v>116</v>
      </c>
      <c r="AI97" s="5">
        <v>116</v>
      </c>
      <c r="AJ97" s="5">
        <v>162</v>
      </c>
      <c r="AK97" s="5">
        <v>162</v>
      </c>
      <c r="AL97" s="5">
        <v>244</v>
      </c>
      <c r="AM97" s="5">
        <v>244</v>
      </c>
      <c r="AN97" s="5">
        <v>224</v>
      </c>
      <c r="AO97" s="5">
        <v>226</v>
      </c>
      <c r="AP97" s="5">
        <v>178</v>
      </c>
      <c r="AQ97" s="5">
        <v>180</v>
      </c>
      <c r="AR97" s="5">
        <v>144</v>
      </c>
      <c r="AS97" s="5">
        <v>144</v>
      </c>
      <c r="AT97" s="5">
        <v>267</v>
      </c>
      <c r="AU97" s="5">
        <v>285</v>
      </c>
      <c r="AV97" s="5">
        <v>335</v>
      </c>
      <c r="AW97" s="5">
        <v>339</v>
      </c>
    </row>
    <row r="98" spans="1:49" s="8" customFormat="1" ht="15.75" customHeight="1">
      <c r="A98" s="8" t="s">
        <v>798</v>
      </c>
      <c r="B98" s="5">
        <v>187</v>
      </c>
      <c r="C98" s="5">
        <v>187</v>
      </c>
      <c r="D98" s="5">
        <v>134</v>
      </c>
      <c r="E98" s="5">
        <v>134</v>
      </c>
      <c r="F98" s="5">
        <v>161</v>
      </c>
      <c r="G98" s="5">
        <v>163</v>
      </c>
      <c r="H98" s="5">
        <v>183</v>
      </c>
      <c r="I98" s="5">
        <v>183</v>
      </c>
      <c r="J98" s="5">
        <v>113</v>
      </c>
      <c r="K98" s="5">
        <v>115</v>
      </c>
      <c r="L98" s="5">
        <v>153</v>
      </c>
      <c r="M98" s="5">
        <v>153</v>
      </c>
      <c r="N98" s="5">
        <v>212</v>
      </c>
      <c r="O98" s="5">
        <v>212</v>
      </c>
      <c r="P98" s="5">
        <v>252</v>
      </c>
      <c r="Q98" s="5">
        <v>252</v>
      </c>
      <c r="R98" s="5">
        <v>102</v>
      </c>
      <c r="S98" s="5">
        <v>104</v>
      </c>
      <c r="T98" s="5">
        <v>123</v>
      </c>
      <c r="U98" s="5">
        <v>131</v>
      </c>
      <c r="V98" s="5">
        <v>185</v>
      </c>
      <c r="W98" s="5">
        <v>189</v>
      </c>
      <c r="X98" s="5">
        <v>161</v>
      </c>
      <c r="Y98" s="5">
        <v>161</v>
      </c>
      <c r="Z98" s="5">
        <v>200</v>
      </c>
      <c r="AA98" s="5">
        <v>202</v>
      </c>
      <c r="AB98" s="5">
        <v>135</v>
      </c>
      <c r="AC98" s="5">
        <v>135</v>
      </c>
      <c r="AD98" s="5">
        <v>246</v>
      </c>
      <c r="AE98" s="5">
        <v>246</v>
      </c>
      <c r="AF98" s="5">
        <v>175</v>
      </c>
      <c r="AG98" s="5">
        <v>179</v>
      </c>
      <c r="AH98" s="5">
        <v>116</v>
      </c>
      <c r="AI98" s="5">
        <v>116</v>
      </c>
      <c r="AJ98" s="5">
        <v>162</v>
      </c>
      <c r="AK98" s="5">
        <v>162</v>
      </c>
      <c r="AL98" s="5">
        <v>244</v>
      </c>
      <c r="AM98" s="5">
        <v>244</v>
      </c>
      <c r="AN98" s="5">
        <v>224</v>
      </c>
      <c r="AO98" s="5">
        <v>226</v>
      </c>
      <c r="AP98" s="5">
        <v>178</v>
      </c>
      <c r="AQ98" s="5">
        <v>180</v>
      </c>
      <c r="AR98" s="5">
        <v>144</v>
      </c>
      <c r="AS98" s="5">
        <v>144</v>
      </c>
      <c r="AT98" s="5">
        <v>267</v>
      </c>
      <c r="AU98" s="5">
        <v>285</v>
      </c>
      <c r="AV98" s="5">
        <v>339</v>
      </c>
      <c r="AW98" s="5">
        <v>339</v>
      </c>
    </row>
    <row r="99" spans="1:49" s="8" customFormat="1">
      <c r="A99" s="8" t="s">
        <v>799</v>
      </c>
      <c r="B99" s="5">
        <v>187</v>
      </c>
      <c r="C99" s="5">
        <v>187</v>
      </c>
      <c r="D99" s="5">
        <v>132</v>
      </c>
      <c r="E99" s="5">
        <v>134</v>
      </c>
      <c r="F99" s="5">
        <v>161</v>
      </c>
      <c r="G99" s="5">
        <v>161</v>
      </c>
      <c r="H99" s="5">
        <v>183</v>
      </c>
      <c r="I99" s="5">
        <v>183</v>
      </c>
      <c r="J99" s="5">
        <v>115</v>
      </c>
      <c r="K99" s="5">
        <v>115</v>
      </c>
      <c r="L99" s="5">
        <v>153</v>
      </c>
      <c r="M99" s="5">
        <v>153</v>
      </c>
      <c r="N99" s="5">
        <v>212</v>
      </c>
      <c r="O99" s="5">
        <v>216</v>
      </c>
      <c r="P99" s="5">
        <v>252</v>
      </c>
      <c r="Q99" s="5">
        <v>254</v>
      </c>
      <c r="R99" s="5">
        <v>104</v>
      </c>
      <c r="S99" s="5">
        <v>104</v>
      </c>
      <c r="T99" s="5">
        <v>131</v>
      </c>
      <c r="U99" s="5">
        <v>135</v>
      </c>
      <c r="V99" s="5">
        <v>185</v>
      </c>
      <c r="W99" s="5">
        <v>185</v>
      </c>
      <c r="X99" s="5">
        <v>0</v>
      </c>
      <c r="Y99" s="5">
        <v>0</v>
      </c>
      <c r="Z99" s="5">
        <v>198</v>
      </c>
      <c r="AA99" s="5">
        <v>198</v>
      </c>
      <c r="AB99" s="5">
        <v>135</v>
      </c>
      <c r="AC99" s="5">
        <v>135</v>
      </c>
      <c r="AD99" s="5">
        <v>246</v>
      </c>
      <c r="AE99" s="5">
        <v>246</v>
      </c>
      <c r="AF99" s="5">
        <v>175</v>
      </c>
      <c r="AG99" s="5">
        <v>179</v>
      </c>
      <c r="AH99" s="5">
        <v>116</v>
      </c>
      <c r="AI99" s="5">
        <v>116</v>
      </c>
      <c r="AJ99" s="5">
        <v>162</v>
      </c>
      <c r="AK99" s="5">
        <v>162</v>
      </c>
      <c r="AL99" s="5">
        <v>238</v>
      </c>
      <c r="AM99" s="5">
        <v>238</v>
      </c>
      <c r="AN99" s="5">
        <v>224</v>
      </c>
      <c r="AO99" s="5">
        <v>224</v>
      </c>
      <c r="AP99" s="5">
        <v>178</v>
      </c>
      <c r="AQ99" s="5">
        <v>178</v>
      </c>
      <c r="AR99" s="5">
        <v>144</v>
      </c>
      <c r="AS99" s="5">
        <v>150</v>
      </c>
      <c r="AT99" s="5">
        <v>267</v>
      </c>
      <c r="AU99" s="5">
        <v>267</v>
      </c>
      <c r="AV99" s="5">
        <v>339</v>
      </c>
      <c r="AW99" s="5">
        <v>339</v>
      </c>
    </row>
    <row r="100" spans="1:49" s="8" customFormat="1">
      <c r="A100" s="8" t="s">
        <v>800</v>
      </c>
      <c r="B100" s="5">
        <v>185</v>
      </c>
      <c r="C100" s="5">
        <v>187</v>
      </c>
      <c r="D100" s="5">
        <v>134</v>
      </c>
      <c r="E100" s="5">
        <v>134</v>
      </c>
      <c r="F100" s="5">
        <v>161</v>
      </c>
      <c r="G100" s="5">
        <v>163</v>
      </c>
      <c r="H100" s="5">
        <v>181</v>
      </c>
      <c r="I100" s="5">
        <v>181</v>
      </c>
      <c r="J100" s="5">
        <v>113</v>
      </c>
      <c r="K100" s="5">
        <v>115</v>
      </c>
      <c r="L100" s="5">
        <v>153</v>
      </c>
      <c r="M100" s="5">
        <v>157</v>
      </c>
      <c r="N100" s="5">
        <v>212</v>
      </c>
      <c r="O100" s="5">
        <v>216</v>
      </c>
      <c r="P100" s="5">
        <v>252</v>
      </c>
      <c r="Q100" s="5">
        <v>254</v>
      </c>
      <c r="R100" s="5">
        <v>100</v>
      </c>
      <c r="S100" s="5">
        <v>102</v>
      </c>
      <c r="T100" s="5">
        <v>123</v>
      </c>
      <c r="U100" s="5">
        <v>123</v>
      </c>
      <c r="V100" s="5">
        <v>185</v>
      </c>
      <c r="W100" s="5">
        <v>185</v>
      </c>
      <c r="X100" s="5">
        <v>0</v>
      </c>
      <c r="Y100" s="5">
        <v>0</v>
      </c>
      <c r="Z100" s="5">
        <v>0</v>
      </c>
      <c r="AA100" s="5">
        <v>0</v>
      </c>
      <c r="AB100" s="5">
        <v>135</v>
      </c>
      <c r="AC100" s="5">
        <v>135</v>
      </c>
      <c r="AD100" s="5">
        <v>246</v>
      </c>
      <c r="AE100" s="5">
        <v>246</v>
      </c>
      <c r="AF100" s="5">
        <v>175</v>
      </c>
      <c r="AG100" s="5">
        <v>179</v>
      </c>
      <c r="AH100" s="5">
        <v>116</v>
      </c>
      <c r="AI100" s="5">
        <v>116</v>
      </c>
      <c r="AJ100" s="5">
        <v>162</v>
      </c>
      <c r="AK100" s="5">
        <v>162</v>
      </c>
      <c r="AL100" s="5">
        <v>244</v>
      </c>
      <c r="AM100" s="5">
        <v>244</v>
      </c>
      <c r="AN100" s="5">
        <v>224</v>
      </c>
      <c r="AO100" s="5">
        <v>226</v>
      </c>
      <c r="AP100" s="5">
        <v>178</v>
      </c>
      <c r="AQ100" s="5">
        <v>178</v>
      </c>
      <c r="AR100" s="5">
        <v>144</v>
      </c>
      <c r="AS100" s="5">
        <v>150</v>
      </c>
      <c r="AT100" s="5">
        <v>267</v>
      </c>
      <c r="AU100" s="5">
        <v>285</v>
      </c>
      <c r="AV100" s="5">
        <v>339</v>
      </c>
      <c r="AW100" s="5">
        <v>339</v>
      </c>
    </row>
    <row r="101" spans="1:49" s="8" customFormat="1">
      <c r="A101" s="8" t="s">
        <v>801</v>
      </c>
      <c r="B101" s="5">
        <v>185</v>
      </c>
      <c r="C101" s="5">
        <v>187</v>
      </c>
      <c r="D101" s="5">
        <v>132</v>
      </c>
      <c r="E101" s="5">
        <v>134</v>
      </c>
      <c r="F101" s="5">
        <v>161</v>
      </c>
      <c r="G101" s="5">
        <v>163</v>
      </c>
      <c r="H101" s="5">
        <v>181</v>
      </c>
      <c r="I101" s="5">
        <v>181</v>
      </c>
      <c r="J101" s="5">
        <v>115</v>
      </c>
      <c r="K101" s="5">
        <v>115</v>
      </c>
      <c r="L101" s="5">
        <v>153</v>
      </c>
      <c r="M101" s="5">
        <v>153</v>
      </c>
      <c r="N101" s="5">
        <v>216</v>
      </c>
      <c r="O101" s="5">
        <v>216</v>
      </c>
      <c r="P101" s="5">
        <v>252</v>
      </c>
      <c r="Q101" s="5">
        <v>252</v>
      </c>
      <c r="R101" s="5">
        <v>104</v>
      </c>
      <c r="S101" s="5">
        <v>104</v>
      </c>
      <c r="T101" s="5">
        <v>131</v>
      </c>
      <c r="U101" s="5">
        <v>135</v>
      </c>
      <c r="V101" s="5">
        <v>185</v>
      </c>
      <c r="W101" s="5">
        <v>189</v>
      </c>
      <c r="X101" s="5">
        <v>0</v>
      </c>
      <c r="Y101" s="5">
        <v>0</v>
      </c>
      <c r="Z101" s="5">
        <v>198</v>
      </c>
      <c r="AA101" s="5">
        <v>202</v>
      </c>
      <c r="AB101" s="5">
        <v>135</v>
      </c>
      <c r="AC101" s="5">
        <v>135</v>
      </c>
      <c r="AD101" s="5">
        <v>246</v>
      </c>
      <c r="AE101" s="5">
        <v>246</v>
      </c>
      <c r="AF101" s="5">
        <v>175</v>
      </c>
      <c r="AG101" s="5">
        <v>179</v>
      </c>
      <c r="AH101" s="5">
        <v>116</v>
      </c>
      <c r="AI101" s="5">
        <v>116</v>
      </c>
      <c r="AJ101" s="5">
        <v>162</v>
      </c>
      <c r="AK101" s="5">
        <v>162</v>
      </c>
      <c r="AL101" s="5">
        <v>238</v>
      </c>
      <c r="AM101" s="5">
        <v>238</v>
      </c>
      <c r="AN101" s="5">
        <v>224</v>
      </c>
      <c r="AO101" s="5">
        <v>224</v>
      </c>
      <c r="AP101" s="5">
        <v>178</v>
      </c>
      <c r="AQ101" s="5">
        <v>178</v>
      </c>
      <c r="AR101" s="5">
        <v>144</v>
      </c>
      <c r="AS101" s="5">
        <v>150</v>
      </c>
      <c r="AT101" s="5">
        <v>267</v>
      </c>
      <c r="AU101" s="5">
        <v>267</v>
      </c>
      <c r="AV101" s="5">
        <v>339</v>
      </c>
      <c r="AW101" s="5">
        <v>339</v>
      </c>
    </row>
    <row r="102" spans="1:49" s="8" customFormat="1">
      <c r="A102" s="8" t="s">
        <v>802</v>
      </c>
      <c r="B102" s="5">
        <v>187</v>
      </c>
      <c r="C102" s="5">
        <v>187</v>
      </c>
      <c r="D102" s="5">
        <v>132</v>
      </c>
      <c r="E102" s="5">
        <v>134</v>
      </c>
      <c r="F102" s="5">
        <v>161</v>
      </c>
      <c r="G102" s="5">
        <v>161</v>
      </c>
      <c r="H102" s="5">
        <v>183</v>
      </c>
      <c r="I102" s="5">
        <v>183</v>
      </c>
      <c r="J102" s="5">
        <v>115</v>
      </c>
      <c r="K102" s="5">
        <v>115</v>
      </c>
      <c r="L102" s="5">
        <v>153</v>
      </c>
      <c r="M102" s="5">
        <v>157</v>
      </c>
      <c r="N102" s="5">
        <v>216</v>
      </c>
      <c r="O102" s="5">
        <v>216</v>
      </c>
      <c r="P102" s="5">
        <v>252</v>
      </c>
      <c r="Q102" s="5">
        <v>252</v>
      </c>
      <c r="R102" s="5">
        <v>100</v>
      </c>
      <c r="S102" s="5">
        <v>104</v>
      </c>
      <c r="T102" s="5">
        <v>123</v>
      </c>
      <c r="U102" s="5">
        <v>135</v>
      </c>
      <c r="V102" s="5">
        <v>185</v>
      </c>
      <c r="W102" s="5">
        <v>189</v>
      </c>
      <c r="X102" s="5">
        <v>161</v>
      </c>
      <c r="Y102" s="5">
        <v>163</v>
      </c>
      <c r="Z102" s="5">
        <v>200</v>
      </c>
      <c r="AA102" s="5">
        <v>200</v>
      </c>
      <c r="AB102" s="5">
        <v>135</v>
      </c>
      <c r="AC102" s="5">
        <v>135</v>
      </c>
      <c r="AD102" s="5">
        <v>246</v>
      </c>
      <c r="AE102" s="5">
        <v>246</v>
      </c>
      <c r="AF102" s="5">
        <v>175</v>
      </c>
      <c r="AG102" s="5">
        <v>179</v>
      </c>
      <c r="AH102" s="5">
        <v>116</v>
      </c>
      <c r="AI102" s="5">
        <v>116</v>
      </c>
      <c r="AJ102" s="5">
        <v>162</v>
      </c>
      <c r="AK102" s="5">
        <v>162</v>
      </c>
      <c r="AL102" s="5">
        <v>244</v>
      </c>
      <c r="AM102" s="5">
        <v>246</v>
      </c>
      <c r="AN102" s="5">
        <v>224</v>
      </c>
      <c r="AO102" s="5">
        <v>226</v>
      </c>
      <c r="AP102" s="5">
        <v>178</v>
      </c>
      <c r="AQ102" s="5">
        <v>178</v>
      </c>
      <c r="AR102" s="5">
        <v>144</v>
      </c>
      <c r="AS102" s="5">
        <v>144</v>
      </c>
      <c r="AT102" s="5">
        <v>267</v>
      </c>
      <c r="AU102" s="5">
        <v>285</v>
      </c>
      <c r="AV102" s="5">
        <v>339</v>
      </c>
      <c r="AW102" s="5">
        <v>339</v>
      </c>
    </row>
    <row r="103" spans="1:49" s="8" customFormat="1">
      <c r="A103" s="8" t="s">
        <v>803</v>
      </c>
      <c r="B103" s="5">
        <v>187</v>
      </c>
      <c r="C103" s="5">
        <v>187</v>
      </c>
      <c r="D103" s="5">
        <v>134</v>
      </c>
      <c r="E103" s="5">
        <v>134</v>
      </c>
      <c r="F103" s="5">
        <v>163</v>
      </c>
      <c r="G103" s="5">
        <v>163</v>
      </c>
      <c r="H103" s="5">
        <v>181</v>
      </c>
      <c r="I103" s="5">
        <v>181</v>
      </c>
      <c r="J103" s="5">
        <v>115</v>
      </c>
      <c r="K103" s="5">
        <v>115</v>
      </c>
      <c r="L103" s="5">
        <v>153</v>
      </c>
      <c r="M103" s="5">
        <v>157</v>
      </c>
      <c r="N103" s="5">
        <v>212</v>
      </c>
      <c r="O103" s="5">
        <v>216</v>
      </c>
      <c r="P103" s="5">
        <v>252</v>
      </c>
      <c r="Q103" s="5">
        <v>252</v>
      </c>
      <c r="R103" s="5">
        <v>100</v>
      </c>
      <c r="S103" s="5">
        <v>100</v>
      </c>
      <c r="T103" s="5">
        <v>131</v>
      </c>
      <c r="U103" s="5">
        <v>131</v>
      </c>
      <c r="V103" s="5">
        <v>185</v>
      </c>
      <c r="W103" s="5">
        <v>189</v>
      </c>
      <c r="X103" s="5">
        <v>161</v>
      </c>
      <c r="Y103" s="5">
        <v>163</v>
      </c>
      <c r="Z103" s="5">
        <v>202</v>
      </c>
      <c r="AA103" s="5">
        <v>202</v>
      </c>
      <c r="AB103" s="5">
        <v>135</v>
      </c>
      <c r="AC103" s="5">
        <v>137</v>
      </c>
      <c r="AD103" s="5">
        <v>246</v>
      </c>
      <c r="AE103" s="5">
        <v>248</v>
      </c>
      <c r="AF103" s="5">
        <v>179</v>
      </c>
      <c r="AG103" s="5">
        <v>179</v>
      </c>
      <c r="AH103" s="5">
        <v>116</v>
      </c>
      <c r="AI103" s="5">
        <v>116</v>
      </c>
      <c r="AJ103" s="5">
        <v>162</v>
      </c>
      <c r="AK103" s="5">
        <v>162</v>
      </c>
      <c r="AL103" s="5">
        <v>238</v>
      </c>
      <c r="AM103" s="5">
        <v>244</v>
      </c>
      <c r="AN103" s="5">
        <v>224</v>
      </c>
      <c r="AO103" s="5">
        <v>226</v>
      </c>
      <c r="AP103" s="5">
        <v>178</v>
      </c>
      <c r="AQ103" s="5">
        <v>178</v>
      </c>
      <c r="AR103" s="5">
        <v>144</v>
      </c>
      <c r="AS103" s="5">
        <v>144</v>
      </c>
      <c r="AT103" s="5">
        <v>267</v>
      </c>
      <c r="AU103" s="5">
        <v>285</v>
      </c>
      <c r="AV103" s="5">
        <v>339</v>
      </c>
      <c r="AW103" s="5">
        <v>339</v>
      </c>
    </row>
    <row r="104" spans="1:49" s="8" customFormat="1">
      <c r="A104" s="8" t="s">
        <v>804</v>
      </c>
      <c r="B104" s="5">
        <v>185</v>
      </c>
      <c r="C104" s="5">
        <v>187</v>
      </c>
      <c r="D104" s="5">
        <v>134</v>
      </c>
      <c r="E104" s="5">
        <v>134</v>
      </c>
      <c r="F104" s="5">
        <v>163</v>
      </c>
      <c r="G104" s="5">
        <v>163</v>
      </c>
      <c r="H104" s="5">
        <v>181</v>
      </c>
      <c r="I104" s="5">
        <v>181</v>
      </c>
      <c r="J104" s="5">
        <v>115</v>
      </c>
      <c r="K104" s="5">
        <v>115</v>
      </c>
      <c r="L104" s="5">
        <v>153</v>
      </c>
      <c r="M104" s="5">
        <v>159</v>
      </c>
      <c r="N104" s="5">
        <v>216</v>
      </c>
      <c r="O104" s="5">
        <v>216</v>
      </c>
      <c r="P104" s="5">
        <v>252</v>
      </c>
      <c r="Q104" s="5">
        <v>252</v>
      </c>
      <c r="R104" s="5">
        <v>100</v>
      </c>
      <c r="S104" s="5">
        <v>102</v>
      </c>
      <c r="T104" s="5">
        <v>123</v>
      </c>
      <c r="U104" s="5">
        <v>131</v>
      </c>
      <c r="V104" s="5">
        <v>177</v>
      </c>
      <c r="W104" s="5">
        <v>185</v>
      </c>
      <c r="X104" s="5">
        <v>161</v>
      </c>
      <c r="Y104" s="5">
        <v>163</v>
      </c>
      <c r="Z104" s="5">
        <v>200</v>
      </c>
      <c r="AA104" s="5">
        <v>202</v>
      </c>
      <c r="AB104" s="5">
        <v>135</v>
      </c>
      <c r="AC104" s="5">
        <v>135</v>
      </c>
      <c r="AD104" s="5">
        <v>246</v>
      </c>
      <c r="AE104" s="5">
        <v>246</v>
      </c>
      <c r="AF104" s="5">
        <v>175</v>
      </c>
      <c r="AG104" s="5">
        <v>179</v>
      </c>
      <c r="AH104" s="5">
        <v>116</v>
      </c>
      <c r="AI104" s="5">
        <v>116</v>
      </c>
      <c r="AJ104" s="5">
        <v>162</v>
      </c>
      <c r="AK104" s="5">
        <v>162</v>
      </c>
      <c r="AL104" s="5">
        <v>238</v>
      </c>
      <c r="AM104" s="5">
        <v>238</v>
      </c>
      <c r="AN104" s="5">
        <v>224</v>
      </c>
      <c r="AO104" s="5">
        <v>226</v>
      </c>
      <c r="AP104" s="5">
        <v>178</v>
      </c>
      <c r="AQ104" s="5">
        <v>178</v>
      </c>
      <c r="AR104" s="5">
        <v>144</v>
      </c>
      <c r="AS104" s="5">
        <v>144</v>
      </c>
      <c r="AT104" s="5">
        <v>267</v>
      </c>
      <c r="AU104" s="5">
        <v>267</v>
      </c>
      <c r="AV104" s="5">
        <v>339</v>
      </c>
      <c r="AW104" s="5">
        <v>339</v>
      </c>
    </row>
    <row r="105" spans="1:49" s="8" customFormat="1">
      <c r="A105" s="8" t="s">
        <v>805</v>
      </c>
      <c r="B105" s="5">
        <v>187</v>
      </c>
      <c r="C105" s="5">
        <v>187</v>
      </c>
      <c r="D105" s="5">
        <v>0</v>
      </c>
      <c r="E105" s="5">
        <v>0</v>
      </c>
      <c r="F105" s="5">
        <v>161</v>
      </c>
      <c r="G105" s="5">
        <v>161</v>
      </c>
      <c r="H105" s="5">
        <v>183</v>
      </c>
      <c r="I105" s="5">
        <v>183</v>
      </c>
      <c r="J105" s="5">
        <v>115</v>
      </c>
      <c r="K105" s="5">
        <v>115</v>
      </c>
      <c r="L105" s="5">
        <v>153</v>
      </c>
      <c r="M105" s="5">
        <v>153</v>
      </c>
      <c r="N105" s="5">
        <v>212</v>
      </c>
      <c r="O105" s="5">
        <v>216</v>
      </c>
      <c r="P105" s="5">
        <v>252</v>
      </c>
      <c r="Q105" s="5">
        <v>254</v>
      </c>
      <c r="R105" s="5">
        <v>100</v>
      </c>
      <c r="S105" s="5">
        <v>102</v>
      </c>
      <c r="T105" s="5">
        <v>123</v>
      </c>
      <c r="U105" s="5">
        <v>131</v>
      </c>
      <c r="V105" s="5">
        <v>177</v>
      </c>
      <c r="W105" s="5">
        <v>189</v>
      </c>
      <c r="X105" s="5">
        <v>0</v>
      </c>
      <c r="Y105" s="5">
        <v>0</v>
      </c>
      <c r="Z105" s="5">
        <v>200</v>
      </c>
      <c r="AA105" s="5">
        <v>202</v>
      </c>
      <c r="AB105" s="5">
        <v>135</v>
      </c>
      <c r="AC105" s="5">
        <v>137</v>
      </c>
      <c r="AD105" s="5">
        <v>246</v>
      </c>
      <c r="AE105" s="5">
        <v>248</v>
      </c>
      <c r="AF105" s="5">
        <v>175</v>
      </c>
      <c r="AG105" s="5">
        <v>175</v>
      </c>
      <c r="AH105" s="5">
        <v>116</v>
      </c>
      <c r="AI105" s="5">
        <v>118</v>
      </c>
      <c r="AJ105" s="5">
        <v>162</v>
      </c>
      <c r="AK105" s="5">
        <v>162</v>
      </c>
      <c r="AL105" s="5">
        <v>0</v>
      </c>
      <c r="AM105" s="5">
        <v>0</v>
      </c>
      <c r="AN105" s="5">
        <v>224</v>
      </c>
      <c r="AO105" s="5">
        <v>226</v>
      </c>
      <c r="AP105" s="5">
        <v>178</v>
      </c>
      <c r="AQ105" s="5">
        <v>178</v>
      </c>
      <c r="AR105" s="5">
        <v>144</v>
      </c>
      <c r="AS105" s="5">
        <v>150</v>
      </c>
      <c r="AT105" s="5">
        <v>267</v>
      </c>
      <c r="AU105" s="5">
        <v>267</v>
      </c>
      <c r="AV105" s="5">
        <v>339</v>
      </c>
      <c r="AW105" s="5">
        <v>339</v>
      </c>
    </row>
    <row r="106" spans="1:49" s="8" customFormat="1">
      <c r="A106" s="8" t="s">
        <v>806</v>
      </c>
      <c r="B106" s="5">
        <v>187</v>
      </c>
      <c r="C106" s="5">
        <v>187</v>
      </c>
      <c r="D106" s="5">
        <v>132</v>
      </c>
      <c r="E106" s="5">
        <v>134</v>
      </c>
      <c r="F106" s="5">
        <v>161</v>
      </c>
      <c r="G106" s="5">
        <v>161</v>
      </c>
      <c r="H106" s="5">
        <v>181</v>
      </c>
      <c r="I106" s="5">
        <v>183</v>
      </c>
      <c r="J106" s="5">
        <v>115</v>
      </c>
      <c r="K106" s="5">
        <v>115</v>
      </c>
      <c r="L106" s="5">
        <v>153</v>
      </c>
      <c r="M106" s="5">
        <v>157</v>
      </c>
      <c r="N106" s="5">
        <v>212</v>
      </c>
      <c r="O106" s="5">
        <v>212</v>
      </c>
      <c r="P106" s="5">
        <v>252</v>
      </c>
      <c r="Q106" s="5">
        <v>254</v>
      </c>
      <c r="R106" s="5">
        <v>100</v>
      </c>
      <c r="S106" s="5">
        <v>102</v>
      </c>
      <c r="T106" s="5">
        <v>135</v>
      </c>
      <c r="U106" s="5">
        <v>135</v>
      </c>
      <c r="V106" s="5">
        <v>189</v>
      </c>
      <c r="W106" s="5">
        <v>189</v>
      </c>
      <c r="X106" s="5">
        <v>0</v>
      </c>
      <c r="Y106" s="5">
        <v>0</v>
      </c>
      <c r="Z106" s="5">
        <v>198</v>
      </c>
      <c r="AA106" s="5">
        <v>198</v>
      </c>
      <c r="AB106" s="5">
        <v>135</v>
      </c>
      <c r="AC106" s="5">
        <v>137</v>
      </c>
      <c r="AD106" s="5">
        <v>246</v>
      </c>
      <c r="AE106" s="5">
        <v>248</v>
      </c>
      <c r="AF106" s="5">
        <v>179</v>
      </c>
      <c r="AG106" s="5">
        <v>179</v>
      </c>
      <c r="AH106" s="5">
        <v>116</v>
      </c>
      <c r="AI106" s="5">
        <v>116</v>
      </c>
      <c r="AJ106" s="5">
        <v>162</v>
      </c>
      <c r="AK106" s="5">
        <v>162</v>
      </c>
      <c r="AL106" s="5">
        <v>238</v>
      </c>
      <c r="AM106" s="5">
        <v>238</v>
      </c>
      <c r="AN106" s="5">
        <v>224</v>
      </c>
      <c r="AO106" s="5">
        <v>226</v>
      </c>
      <c r="AP106" s="5">
        <v>178</v>
      </c>
      <c r="AQ106" s="5">
        <v>178</v>
      </c>
      <c r="AR106" s="5">
        <v>144</v>
      </c>
      <c r="AS106" s="5">
        <v>144</v>
      </c>
      <c r="AT106" s="5">
        <v>267</v>
      </c>
      <c r="AU106" s="5">
        <v>285</v>
      </c>
      <c r="AV106" s="5">
        <v>339</v>
      </c>
      <c r="AW106" s="5">
        <v>339</v>
      </c>
    </row>
    <row r="107" spans="1:49" s="8" customFormat="1">
      <c r="A107" s="8" t="s">
        <v>807</v>
      </c>
      <c r="B107" s="5">
        <v>187</v>
      </c>
      <c r="C107" s="5">
        <v>187</v>
      </c>
      <c r="D107" s="5">
        <v>134</v>
      </c>
      <c r="E107" s="5">
        <v>134</v>
      </c>
      <c r="F107" s="5">
        <v>163</v>
      </c>
      <c r="G107" s="5">
        <v>163</v>
      </c>
      <c r="H107" s="5">
        <v>181</v>
      </c>
      <c r="I107" s="5">
        <v>181</v>
      </c>
      <c r="J107" s="5">
        <v>113</v>
      </c>
      <c r="K107" s="5">
        <v>115</v>
      </c>
      <c r="L107" s="5">
        <v>157</v>
      </c>
      <c r="M107" s="5">
        <v>157</v>
      </c>
      <c r="N107" s="5">
        <v>212</v>
      </c>
      <c r="O107" s="5">
        <v>216</v>
      </c>
      <c r="P107" s="5">
        <v>252</v>
      </c>
      <c r="Q107" s="5">
        <v>254</v>
      </c>
      <c r="R107" s="5">
        <v>100</v>
      </c>
      <c r="S107" s="5">
        <v>104</v>
      </c>
      <c r="T107" s="5">
        <v>123</v>
      </c>
      <c r="U107" s="5">
        <v>135</v>
      </c>
      <c r="V107" s="5">
        <v>185</v>
      </c>
      <c r="W107" s="5">
        <v>189</v>
      </c>
      <c r="X107" s="5">
        <v>0</v>
      </c>
      <c r="Y107" s="5">
        <v>0</v>
      </c>
      <c r="Z107" s="5">
        <v>0</v>
      </c>
      <c r="AA107" s="5">
        <v>0</v>
      </c>
      <c r="AB107" s="5">
        <v>135</v>
      </c>
      <c r="AC107" s="5">
        <v>137</v>
      </c>
      <c r="AD107" s="5">
        <v>246</v>
      </c>
      <c r="AE107" s="5">
        <v>248</v>
      </c>
      <c r="AF107" s="5">
        <v>179</v>
      </c>
      <c r="AG107" s="5">
        <v>179</v>
      </c>
      <c r="AH107" s="5">
        <v>116</v>
      </c>
      <c r="AI107" s="5">
        <v>118</v>
      </c>
      <c r="AJ107" s="5">
        <v>162</v>
      </c>
      <c r="AK107" s="5">
        <v>162</v>
      </c>
      <c r="AL107" s="5">
        <v>238</v>
      </c>
      <c r="AM107" s="5">
        <v>244</v>
      </c>
      <c r="AN107" s="5">
        <v>224</v>
      </c>
      <c r="AO107" s="5">
        <v>226</v>
      </c>
      <c r="AP107" s="5">
        <v>178</v>
      </c>
      <c r="AQ107" s="5">
        <v>180</v>
      </c>
      <c r="AR107" s="5">
        <v>144</v>
      </c>
      <c r="AS107" s="5">
        <v>150</v>
      </c>
      <c r="AT107" s="5">
        <v>267</v>
      </c>
      <c r="AU107" s="5">
        <v>267</v>
      </c>
      <c r="AV107" s="5">
        <v>339</v>
      </c>
      <c r="AW107" s="5">
        <v>339</v>
      </c>
    </row>
    <row r="108" spans="1:49" s="8" customFormat="1">
      <c r="A108" s="8" t="s">
        <v>808</v>
      </c>
      <c r="B108" s="5">
        <v>187</v>
      </c>
      <c r="C108" s="5">
        <v>187</v>
      </c>
      <c r="D108" s="5">
        <v>134</v>
      </c>
      <c r="E108" s="5">
        <v>134</v>
      </c>
      <c r="F108" s="5">
        <v>163</v>
      </c>
      <c r="G108" s="5">
        <v>163</v>
      </c>
      <c r="H108" s="5">
        <v>183</v>
      </c>
      <c r="I108" s="5">
        <v>183</v>
      </c>
      <c r="J108" s="5">
        <v>115</v>
      </c>
      <c r="K108" s="5">
        <v>115</v>
      </c>
      <c r="L108" s="5">
        <v>153</v>
      </c>
      <c r="M108" s="5">
        <v>157</v>
      </c>
      <c r="N108" s="5">
        <v>212</v>
      </c>
      <c r="O108" s="5">
        <v>216</v>
      </c>
      <c r="P108" s="5">
        <v>254</v>
      </c>
      <c r="Q108" s="5">
        <v>254</v>
      </c>
      <c r="R108" s="5">
        <v>104</v>
      </c>
      <c r="S108" s="5">
        <v>104</v>
      </c>
      <c r="T108" s="5">
        <v>131</v>
      </c>
      <c r="U108" s="5">
        <v>135</v>
      </c>
      <c r="V108" s="5">
        <v>177</v>
      </c>
      <c r="W108" s="5">
        <v>185</v>
      </c>
      <c r="X108" s="5">
        <v>161</v>
      </c>
      <c r="Y108" s="5">
        <v>163</v>
      </c>
      <c r="Z108" s="5">
        <v>198</v>
      </c>
      <c r="AA108" s="5">
        <v>202</v>
      </c>
      <c r="AB108" s="5">
        <v>135</v>
      </c>
      <c r="AC108" s="5">
        <v>135</v>
      </c>
      <c r="AD108" s="5">
        <v>246</v>
      </c>
      <c r="AE108" s="5">
        <v>246</v>
      </c>
      <c r="AF108" s="5">
        <v>179</v>
      </c>
      <c r="AG108" s="5">
        <v>179</v>
      </c>
      <c r="AH108" s="5">
        <v>116</v>
      </c>
      <c r="AI108" s="5">
        <v>116</v>
      </c>
      <c r="AJ108" s="5">
        <v>162</v>
      </c>
      <c r="AK108" s="5">
        <v>162</v>
      </c>
      <c r="AL108" s="5">
        <v>244</v>
      </c>
      <c r="AM108" s="5">
        <v>244</v>
      </c>
      <c r="AN108" s="5">
        <v>224</v>
      </c>
      <c r="AO108" s="5">
        <v>224</v>
      </c>
      <c r="AP108" s="5">
        <v>178</v>
      </c>
      <c r="AQ108" s="5">
        <v>178</v>
      </c>
      <c r="AR108" s="5">
        <v>144</v>
      </c>
      <c r="AS108" s="5">
        <v>144</v>
      </c>
      <c r="AT108" s="5">
        <v>267</v>
      </c>
      <c r="AU108" s="5">
        <v>267</v>
      </c>
      <c r="AV108" s="5">
        <v>335</v>
      </c>
      <c r="AW108" s="5">
        <v>339</v>
      </c>
    </row>
    <row r="109" spans="1:49" s="8" customFormat="1">
      <c r="A109" s="8" t="s">
        <v>809</v>
      </c>
      <c r="B109" s="5">
        <v>187</v>
      </c>
      <c r="C109" s="5">
        <v>187</v>
      </c>
      <c r="D109" s="5">
        <v>132</v>
      </c>
      <c r="E109" s="5">
        <v>134</v>
      </c>
      <c r="F109" s="5">
        <v>161</v>
      </c>
      <c r="G109" s="5">
        <v>161</v>
      </c>
      <c r="H109" s="5">
        <v>181</v>
      </c>
      <c r="I109" s="5">
        <v>183</v>
      </c>
      <c r="J109" s="5">
        <v>113</v>
      </c>
      <c r="K109" s="5">
        <v>113</v>
      </c>
      <c r="L109" s="5">
        <v>153</v>
      </c>
      <c r="M109" s="5">
        <v>153</v>
      </c>
      <c r="N109" s="5">
        <v>212</v>
      </c>
      <c r="O109" s="5">
        <v>216</v>
      </c>
      <c r="P109" s="5">
        <v>252</v>
      </c>
      <c r="Q109" s="5">
        <v>252</v>
      </c>
      <c r="R109" s="5">
        <v>100</v>
      </c>
      <c r="S109" s="5">
        <v>104</v>
      </c>
      <c r="T109" s="5">
        <v>131</v>
      </c>
      <c r="U109" s="5">
        <v>135</v>
      </c>
      <c r="V109" s="5">
        <v>185</v>
      </c>
      <c r="W109" s="5">
        <v>189</v>
      </c>
      <c r="X109" s="5">
        <v>161</v>
      </c>
      <c r="Y109" s="5">
        <v>163</v>
      </c>
      <c r="Z109" s="5">
        <v>198</v>
      </c>
      <c r="AA109" s="5">
        <v>202</v>
      </c>
      <c r="AB109" s="5">
        <v>135</v>
      </c>
      <c r="AC109" s="5">
        <v>137</v>
      </c>
      <c r="AD109" s="5">
        <v>246</v>
      </c>
      <c r="AE109" s="5">
        <v>246</v>
      </c>
      <c r="AF109" s="5">
        <v>175</v>
      </c>
      <c r="AG109" s="5">
        <v>175</v>
      </c>
      <c r="AH109" s="5">
        <v>116</v>
      </c>
      <c r="AI109" s="5">
        <v>118</v>
      </c>
      <c r="AJ109" s="5">
        <v>162</v>
      </c>
      <c r="AK109" s="5">
        <v>162</v>
      </c>
      <c r="AL109" s="5">
        <v>238</v>
      </c>
      <c r="AM109" s="5">
        <v>238</v>
      </c>
      <c r="AN109" s="5">
        <v>224</v>
      </c>
      <c r="AO109" s="5">
        <v>224</v>
      </c>
      <c r="AP109" s="5">
        <v>178</v>
      </c>
      <c r="AQ109" s="5">
        <v>178</v>
      </c>
      <c r="AR109" s="5">
        <v>144</v>
      </c>
      <c r="AS109" s="5">
        <v>144</v>
      </c>
      <c r="AT109" s="5">
        <v>267</v>
      </c>
      <c r="AU109" s="5">
        <v>285</v>
      </c>
      <c r="AV109" s="5">
        <v>339</v>
      </c>
      <c r="AW109" s="5">
        <v>339</v>
      </c>
    </row>
    <row r="110" spans="1:49" s="8" customFormat="1">
      <c r="A110" s="8" t="s">
        <v>810</v>
      </c>
      <c r="B110" s="5">
        <v>187</v>
      </c>
      <c r="C110" s="5">
        <v>187</v>
      </c>
      <c r="D110" s="5">
        <v>134</v>
      </c>
      <c r="E110" s="5">
        <v>134</v>
      </c>
      <c r="F110" s="5">
        <v>161</v>
      </c>
      <c r="G110" s="5">
        <v>163</v>
      </c>
      <c r="H110" s="5">
        <v>181</v>
      </c>
      <c r="I110" s="5">
        <v>181</v>
      </c>
      <c r="J110" s="5">
        <v>113</v>
      </c>
      <c r="K110" s="5">
        <v>115</v>
      </c>
      <c r="L110" s="5">
        <v>157</v>
      </c>
      <c r="M110" s="5">
        <v>157</v>
      </c>
      <c r="N110" s="5">
        <v>212</v>
      </c>
      <c r="O110" s="5">
        <v>216</v>
      </c>
      <c r="P110" s="5">
        <v>252</v>
      </c>
      <c r="Q110" s="5">
        <v>252</v>
      </c>
      <c r="R110" s="5">
        <v>102</v>
      </c>
      <c r="S110" s="5">
        <v>104</v>
      </c>
      <c r="T110" s="5">
        <v>123</v>
      </c>
      <c r="U110" s="5">
        <v>131</v>
      </c>
      <c r="V110" s="5">
        <v>177</v>
      </c>
      <c r="W110" s="5">
        <v>185</v>
      </c>
      <c r="X110" s="5">
        <v>161</v>
      </c>
      <c r="Y110" s="5">
        <v>163</v>
      </c>
      <c r="Z110" s="5">
        <v>200</v>
      </c>
      <c r="AA110" s="5">
        <v>202</v>
      </c>
      <c r="AB110" s="5">
        <v>135</v>
      </c>
      <c r="AC110" s="5">
        <v>135</v>
      </c>
      <c r="AD110" s="5">
        <v>246</v>
      </c>
      <c r="AE110" s="5">
        <v>246</v>
      </c>
      <c r="AF110" s="5">
        <v>175</v>
      </c>
      <c r="AG110" s="5">
        <v>179</v>
      </c>
      <c r="AH110" s="5">
        <v>116</v>
      </c>
      <c r="AI110" s="5">
        <v>116</v>
      </c>
      <c r="AJ110" s="5">
        <v>162</v>
      </c>
      <c r="AK110" s="5">
        <v>162</v>
      </c>
      <c r="AL110" s="5">
        <v>238</v>
      </c>
      <c r="AM110" s="5">
        <v>244</v>
      </c>
      <c r="AN110" s="5">
        <v>226</v>
      </c>
      <c r="AO110" s="5">
        <v>226</v>
      </c>
      <c r="AP110" s="5">
        <v>178</v>
      </c>
      <c r="AQ110" s="5">
        <v>178</v>
      </c>
      <c r="AR110" s="5">
        <v>144</v>
      </c>
      <c r="AS110" s="5">
        <v>144</v>
      </c>
      <c r="AT110" s="5">
        <v>267</v>
      </c>
      <c r="AU110" s="5">
        <v>267</v>
      </c>
      <c r="AV110" s="5">
        <v>339</v>
      </c>
      <c r="AW110" s="5">
        <v>339</v>
      </c>
    </row>
    <row r="111" spans="1:49" s="8" customFormat="1">
      <c r="A111" s="8" t="s">
        <v>811</v>
      </c>
      <c r="B111" s="5">
        <v>187</v>
      </c>
      <c r="C111" s="5">
        <v>187</v>
      </c>
      <c r="D111" s="5">
        <v>132</v>
      </c>
      <c r="E111" s="5">
        <v>134</v>
      </c>
      <c r="F111" s="5">
        <v>163</v>
      </c>
      <c r="G111" s="5">
        <v>163</v>
      </c>
      <c r="H111" s="5">
        <v>181</v>
      </c>
      <c r="I111" s="5">
        <v>183</v>
      </c>
      <c r="J111" s="5">
        <v>113</v>
      </c>
      <c r="K111" s="5">
        <v>115</v>
      </c>
      <c r="L111" s="5">
        <v>153</v>
      </c>
      <c r="M111" s="5">
        <v>153</v>
      </c>
      <c r="N111" s="5">
        <v>212</v>
      </c>
      <c r="O111" s="5">
        <v>216</v>
      </c>
      <c r="P111" s="5">
        <v>252</v>
      </c>
      <c r="Q111" s="5">
        <v>254</v>
      </c>
      <c r="R111" s="5">
        <v>100</v>
      </c>
      <c r="S111" s="5">
        <v>104</v>
      </c>
      <c r="T111" s="5">
        <v>131</v>
      </c>
      <c r="U111" s="5">
        <v>131</v>
      </c>
      <c r="V111" s="5">
        <v>189</v>
      </c>
      <c r="W111" s="5">
        <v>189</v>
      </c>
      <c r="X111" s="5">
        <v>161</v>
      </c>
      <c r="Y111" s="5">
        <v>163</v>
      </c>
      <c r="Z111" s="5">
        <v>202</v>
      </c>
      <c r="AA111" s="5">
        <v>202</v>
      </c>
      <c r="AB111" s="5">
        <v>135</v>
      </c>
      <c r="AC111" s="5">
        <v>137</v>
      </c>
      <c r="AD111" s="5">
        <v>246</v>
      </c>
      <c r="AE111" s="5">
        <v>248</v>
      </c>
      <c r="AF111" s="5">
        <v>175</v>
      </c>
      <c r="AG111" s="5">
        <v>179</v>
      </c>
      <c r="AH111" s="5">
        <v>116</v>
      </c>
      <c r="AI111" s="5">
        <v>116</v>
      </c>
      <c r="AJ111" s="5">
        <v>162</v>
      </c>
      <c r="AK111" s="5">
        <v>162</v>
      </c>
      <c r="AL111" s="5">
        <v>244</v>
      </c>
      <c r="AM111" s="5">
        <v>244</v>
      </c>
      <c r="AN111" s="5">
        <v>224</v>
      </c>
      <c r="AO111" s="5">
        <v>224</v>
      </c>
      <c r="AP111" s="5">
        <v>178</v>
      </c>
      <c r="AQ111" s="5">
        <v>178</v>
      </c>
      <c r="AR111" s="5">
        <v>144</v>
      </c>
      <c r="AS111" s="5">
        <v>144</v>
      </c>
      <c r="AT111" s="5">
        <v>267</v>
      </c>
      <c r="AU111" s="5">
        <v>267</v>
      </c>
      <c r="AV111" s="5">
        <v>335</v>
      </c>
      <c r="AW111" s="5">
        <v>339</v>
      </c>
    </row>
    <row r="112" spans="1:49" s="8" customFormat="1">
      <c r="A112" s="8" t="s">
        <v>812</v>
      </c>
      <c r="B112" s="5">
        <v>187</v>
      </c>
      <c r="C112" s="5">
        <v>187</v>
      </c>
      <c r="D112" s="5">
        <v>132</v>
      </c>
      <c r="E112" s="5">
        <v>134</v>
      </c>
      <c r="F112" s="5">
        <v>161</v>
      </c>
      <c r="G112" s="5">
        <v>163</v>
      </c>
      <c r="H112" s="5">
        <v>181</v>
      </c>
      <c r="I112" s="5">
        <v>181</v>
      </c>
      <c r="J112" s="5">
        <v>115</v>
      </c>
      <c r="K112" s="5">
        <v>115</v>
      </c>
      <c r="L112" s="5">
        <v>153</v>
      </c>
      <c r="M112" s="5">
        <v>157</v>
      </c>
      <c r="N112" s="5">
        <v>212</v>
      </c>
      <c r="O112" s="5">
        <v>216</v>
      </c>
      <c r="P112" s="5">
        <v>252</v>
      </c>
      <c r="Q112" s="5">
        <v>252</v>
      </c>
      <c r="R112" s="5">
        <v>100</v>
      </c>
      <c r="S112" s="5">
        <v>102</v>
      </c>
      <c r="T112" s="5">
        <v>123</v>
      </c>
      <c r="U112" s="5">
        <v>131</v>
      </c>
      <c r="V112" s="5">
        <v>189</v>
      </c>
      <c r="W112" s="5">
        <v>189</v>
      </c>
      <c r="X112" s="5">
        <v>161</v>
      </c>
      <c r="Y112" s="5">
        <v>161</v>
      </c>
      <c r="Z112" s="5">
        <v>200</v>
      </c>
      <c r="AA112" s="5">
        <v>202</v>
      </c>
      <c r="AB112" s="5">
        <v>135</v>
      </c>
      <c r="AC112" s="5">
        <v>137</v>
      </c>
      <c r="AD112" s="5">
        <v>246</v>
      </c>
      <c r="AE112" s="5">
        <v>248</v>
      </c>
      <c r="AF112" s="5">
        <v>179</v>
      </c>
      <c r="AG112" s="5">
        <v>179</v>
      </c>
      <c r="AH112" s="5">
        <v>116</v>
      </c>
      <c r="AI112" s="5">
        <v>116</v>
      </c>
      <c r="AJ112" s="5">
        <v>162</v>
      </c>
      <c r="AK112" s="5">
        <v>162</v>
      </c>
      <c r="AL112" s="5">
        <v>238</v>
      </c>
      <c r="AM112" s="5">
        <v>238</v>
      </c>
      <c r="AN112" s="5">
        <v>224</v>
      </c>
      <c r="AO112" s="5">
        <v>226</v>
      </c>
      <c r="AP112" s="5">
        <v>178</v>
      </c>
      <c r="AQ112" s="5">
        <v>178</v>
      </c>
      <c r="AR112" s="5">
        <v>144</v>
      </c>
      <c r="AS112" s="5">
        <v>144</v>
      </c>
      <c r="AT112" s="5">
        <v>267</v>
      </c>
      <c r="AU112" s="5">
        <v>285</v>
      </c>
      <c r="AV112" s="5">
        <v>339</v>
      </c>
      <c r="AW112" s="5">
        <v>339</v>
      </c>
    </row>
    <row r="113" spans="1:49" s="8" customFormat="1">
      <c r="A113" s="8" t="s">
        <v>813</v>
      </c>
      <c r="B113" s="5">
        <v>185</v>
      </c>
      <c r="C113" s="5">
        <v>187</v>
      </c>
      <c r="D113" s="5">
        <v>134</v>
      </c>
      <c r="E113" s="5">
        <v>134</v>
      </c>
      <c r="F113" s="5">
        <v>161</v>
      </c>
      <c r="G113" s="5">
        <v>161</v>
      </c>
      <c r="H113" s="5">
        <v>181</v>
      </c>
      <c r="I113" s="5">
        <v>181</v>
      </c>
      <c r="J113" s="5">
        <v>115</v>
      </c>
      <c r="K113" s="5">
        <v>115</v>
      </c>
      <c r="L113" s="5">
        <v>153</v>
      </c>
      <c r="M113" s="5">
        <v>153</v>
      </c>
      <c r="N113" s="5">
        <v>212</v>
      </c>
      <c r="O113" s="5">
        <v>216</v>
      </c>
      <c r="P113" s="5">
        <v>252</v>
      </c>
      <c r="Q113" s="5">
        <v>254</v>
      </c>
      <c r="R113" s="5">
        <v>100</v>
      </c>
      <c r="S113" s="5">
        <v>104</v>
      </c>
      <c r="T113" s="5">
        <v>131</v>
      </c>
      <c r="U113" s="5">
        <v>131</v>
      </c>
      <c r="V113" s="5">
        <v>177</v>
      </c>
      <c r="W113" s="5">
        <v>185</v>
      </c>
      <c r="X113" s="5">
        <v>161</v>
      </c>
      <c r="Y113" s="5">
        <v>161</v>
      </c>
      <c r="Z113" s="5">
        <v>202</v>
      </c>
      <c r="AA113" s="5">
        <v>202</v>
      </c>
      <c r="AB113" s="5">
        <v>135</v>
      </c>
      <c r="AC113" s="5">
        <v>135</v>
      </c>
      <c r="AD113" s="5">
        <v>246</v>
      </c>
      <c r="AE113" s="5">
        <v>246</v>
      </c>
      <c r="AF113" s="5">
        <v>179</v>
      </c>
      <c r="AG113" s="5">
        <v>179</v>
      </c>
      <c r="AH113" s="5">
        <v>116</v>
      </c>
      <c r="AI113" s="5">
        <v>118</v>
      </c>
      <c r="AJ113" s="5">
        <v>162</v>
      </c>
      <c r="AK113" s="5">
        <v>162</v>
      </c>
      <c r="AL113" s="5">
        <v>244</v>
      </c>
      <c r="AM113" s="5">
        <v>244</v>
      </c>
      <c r="AN113" s="5">
        <v>224</v>
      </c>
      <c r="AO113" s="5">
        <v>226</v>
      </c>
      <c r="AP113" s="5">
        <v>178</v>
      </c>
      <c r="AQ113" s="5">
        <v>178</v>
      </c>
      <c r="AR113" s="5">
        <v>144</v>
      </c>
      <c r="AS113" s="5">
        <v>144</v>
      </c>
      <c r="AT113" s="5">
        <v>267</v>
      </c>
      <c r="AU113" s="5">
        <v>267</v>
      </c>
      <c r="AV113" s="5">
        <v>339</v>
      </c>
      <c r="AW113" s="5">
        <v>339</v>
      </c>
    </row>
    <row r="114" spans="1:49" s="8" customFormat="1">
      <c r="A114" s="8" t="s">
        <v>814</v>
      </c>
      <c r="B114" s="5">
        <v>185</v>
      </c>
      <c r="C114" s="5">
        <v>185</v>
      </c>
      <c r="D114" s="5">
        <v>134</v>
      </c>
      <c r="E114" s="5">
        <v>134</v>
      </c>
      <c r="F114" s="5">
        <v>161</v>
      </c>
      <c r="G114" s="5">
        <v>163</v>
      </c>
      <c r="H114" s="5">
        <v>181</v>
      </c>
      <c r="I114" s="5">
        <v>181</v>
      </c>
      <c r="J114" s="5">
        <v>113</v>
      </c>
      <c r="K114" s="5">
        <v>113</v>
      </c>
      <c r="L114" s="5">
        <v>153</v>
      </c>
      <c r="M114" s="5">
        <v>157</v>
      </c>
      <c r="N114" s="5">
        <v>212</v>
      </c>
      <c r="O114" s="5">
        <v>216</v>
      </c>
      <c r="P114" s="5">
        <v>252</v>
      </c>
      <c r="Q114" s="5">
        <v>254</v>
      </c>
      <c r="R114" s="5">
        <v>100</v>
      </c>
      <c r="S114" s="5">
        <v>104</v>
      </c>
      <c r="T114" s="5">
        <v>123</v>
      </c>
      <c r="U114" s="5">
        <v>131</v>
      </c>
      <c r="V114" s="5">
        <v>185</v>
      </c>
      <c r="W114" s="5">
        <v>185</v>
      </c>
      <c r="X114" s="5">
        <v>161</v>
      </c>
      <c r="Y114" s="5">
        <v>161</v>
      </c>
      <c r="Z114" s="5">
        <v>200</v>
      </c>
      <c r="AA114" s="5">
        <v>202</v>
      </c>
      <c r="AB114" s="5">
        <v>135</v>
      </c>
      <c r="AC114" s="5">
        <v>137</v>
      </c>
      <c r="AD114" s="5">
        <v>246</v>
      </c>
      <c r="AE114" s="5">
        <v>248</v>
      </c>
      <c r="AF114" s="5">
        <v>179</v>
      </c>
      <c r="AG114" s="5">
        <v>179</v>
      </c>
      <c r="AH114" s="5">
        <v>116</v>
      </c>
      <c r="AI114" s="5">
        <v>116</v>
      </c>
      <c r="AJ114" s="5">
        <v>162</v>
      </c>
      <c r="AK114" s="5">
        <v>162</v>
      </c>
      <c r="AL114" s="5">
        <v>244</v>
      </c>
      <c r="AM114" s="5">
        <v>244</v>
      </c>
      <c r="AN114" s="5">
        <v>224</v>
      </c>
      <c r="AO114" s="5">
        <v>226</v>
      </c>
      <c r="AP114" s="5">
        <v>178</v>
      </c>
      <c r="AQ114" s="5">
        <v>178</v>
      </c>
      <c r="AR114" s="5">
        <v>144</v>
      </c>
      <c r="AS114" s="5">
        <v>144</v>
      </c>
      <c r="AT114" s="5">
        <v>267</v>
      </c>
      <c r="AU114" s="5">
        <v>267</v>
      </c>
      <c r="AV114" s="5">
        <v>339</v>
      </c>
      <c r="AW114" s="5">
        <v>339</v>
      </c>
    </row>
    <row r="115" spans="1:49" s="8" customFormat="1">
      <c r="A115" s="8" t="s">
        <v>815</v>
      </c>
      <c r="B115" s="5">
        <v>187</v>
      </c>
      <c r="C115" s="5">
        <v>187</v>
      </c>
      <c r="D115" s="5">
        <v>132</v>
      </c>
      <c r="E115" s="5">
        <v>134</v>
      </c>
      <c r="F115" s="5">
        <v>161</v>
      </c>
      <c r="G115" s="5">
        <v>161</v>
      </c>
      <c r="H115" s="5">
        <v>183</v>
      </c>
      <c r="I115" s="5">
        <v>183</v>
      </c>
      <c r="J115" s="5">
        <v>113</v>
      </c>
      <c r="K115" s="5">
        <v>115</v>
      </c>
      <c r="L115" s="5">
        <v>153</v>
      </c>
      <c r="M115" s="5">
        <v>157</v>
      </c>
      <c r="N115" s="5">
        <v>216</v>
      </c>
      <c r="O115" s="5">
        <v>216</v>
      </c>
      <c r="P115" s="5">
        <v>252</v>
      </c>
      <c r="Q115" s="5">
        <v>254</v>
      </c>
      <c r="R115" s="5">
        <v>104</v>
      </c>
      <c r="S115" s="5">
        <v>104</v>
      </c>
      <c r="T115" s="5">
        <v>123</v>
      </c>
      <c r="U115" s="5">
        <v>131</v>
      </c>
      <c r="V115" s="5">
        <v>185</v>
      </c>
      <c r="W115" s="5">
        <v>185</v>
      </c>
      <c r="X115" s="5">
        <v>161</v>
      </c>
      <c r="Y115" s="5">
        <v>163</v>
      </c>
      <c r="Z115" s="5">
        <v>200</v>
      </c>
      <c r="AA115" s="5">
        <v>202</v>
      </c>
      <c r="AB115" s="5">
        <v>135</v>
      </c>
      <c r="AC115" s="5">
        <v>135</v>
      </c>
      <c r="AD115" s="5">
        <v>246</v>
      </c>
      <c r="AE115" s="5">
        <v>246</v>
      </c>
      <c r="AF115" s="5">
        <v>175</v>
      </c>
      <c r="AG115" s="5">
        <v>179</v>
      </c>
      <c r="AH115" s="5">
        <v>116</v>
      </c>
      <c r="AI115" s="5">
        <v>116</v>
      </c>
      <c r="AJ115" s="5">
        <v>162</v>
      </c>
      <c r="AK115" s="5">
        <v>162</v>
      </c>
      <c r="AL115" s="5">
        <v>244</v>
      </c>
      <c r="AM115" s="5">
        <v>244</v>
      </c>
      <c r="AN115" s="5">
        <v>224</v>
      </c>
      <c r="AO115" s="5">
        <v>224</v>
      </c>
      <c r="AP115" s="5">
        <v>178</v>
      </c>
      <c r="AQ115" s="5">
        <v>178</v>
      </c>
      <c r="AR115" s="5">
        <v>144</v>
      </c>
      <c r="AS115" s="5">
        <v>144</v>
      </c>
      <c r="AT115" s="5">
        <v>267</v>
      </c>
      <c r="AU115" s="5">
        <v>267</v>
      </c>
      <c r="AV115" s="5">
        <v>339</v>
      </c>
      <c r="AW115" s="5">
        <v>339</v>
      </c>
    </row>
    <row r="116" spans="1:49" s="8" customFormat="1">
      <c r="A116" s="8" t="s">
        <v>816</v>
      </c>
      <c r="B116" s="5">
        <v>185</v>
      </c>
      <c r="C116" s="5">
        <v>187</v>
      </c>
      <c r="D116" s="5">
        <v>134</v>
      </c>
      <c r="E116" s="5">
        <v>134</v>
      </c>
      <c r="F116" s="5">
        <v>161</v>
      </c>
      <c r="G116" s="5">
        <v>161</v>
      </c>
      <c r="H116" s="5">
        <v>181</v>
      </c>
      <c r="I116" s="5">
        <v>181</v>
      </c>
      <c r="J116" s="5">
        <v>115</v>
      </c>
      <c r="K116" s="5">
        <v>115</v>
      </c>
      <c r="L116" s="5">
        <v>153</v>
      </c>
      <c r="M116" s="5">
        <v>157</v>
      </c>
      <c r="N116" s="5">
        <v>212</v>
      </c>
      <c r="O116" s="5">
        <v>216</v>
      </c>
      <c r="P116" s="5">
        <v>252</v>
      </c>
      <c r="Q116" s="5">
        <v>254</v>
      </c>
      <c r="R116" s="5">
        <v>102</v>
      </c>
      <c r="S116" s="5">
        <v>104</v>
      </c>
      <c r="T116" s="5">
        <v>123</v>
      </c>
      <c r="U116" s="5">
        <v>135</v>
      </c>
      <c r="V116" s="5">
        <v>185</v>
      </c>
      <c r="W116" s="5">
        <v>185</v>
      </c>
      <c r="X116" s="5">
        <v>0</v>
      </c>
      <c r="Y116" s="5">
        <v>0</v>
      </c>
      <c r="Z116" s="5">
        <v>198</v>
      </c>
      <c r="AA116" s="5">
        <v>200</v>
      </c>
      <c r="AB116" s="5">
        <v>135</v>
      </c>
      <c r="AC116" s="5">
        <v>135</v>
      </c>
      <c r="AD116" s="5">
        <v>246</v>
      </c>
      <c r="AE116" s="5">
        <v>246</v>
      </c>
      <c r="AF116" s="5">
        <v>179</v>
      </c>
      <c r="AG116" s="5">
        <v>179</v>
      </c>
      <c r="AH116" s="5">
        <v>116</v>
      </c>
      <c r="AI116" s="5">
        <v>118</v>
      </c>
      <c r="AJ116" s="5">
        <v>162</v>
      </c>
      <c r="AK116" s="5">
        <v>162</v>
      </c>
      <c r="AL116" s="5">
        <v>238</v>
      </c>
      <c r="AM116" s="5">
        <v>238</v>
      </c>
      <c r="AN116" s="5">
        <v>224</v>
      </c>
      <c r="AO116" s="5">
        <v>226</v>
      </c>
      <c r="AP116" s="5">
        <v>178</v>
      </c>
      <c r="AQ116" s="5">
        <v>178</v>
      </c>
      <c r="AR116" s="5">
        <v>150</v>
      </c>
      <c r="AS116" s="5">
        <v>150</v>
      </c>
      <c r="AT116" s="5">
        <v>267</v>
      </c>
      <c r="AU116" s="5">
        <v>267</v>
      </c>
      <c r="AV116" s="5">
        <v>339</v>
      </c>
      <c r="AW116" s="5">
        <v>339</v>
      </c>
    </row>
    <row r="117" spans="1:49" s="8" customFormat="1">
      <c r="A117" s="8" t="s">
        <v>817</v>
      </c>
      <c r="B117" s="5">
        <v>187</v>
      </c>
      <c r="C117" s="5">
        <v>187</v>
      </c>
      <c r="D117" s="5">
        <v>134</v>
      </c>
      <c r="E117" s="5">
        <v>134</v>
      </c>
      <c r="F117" s="5">
        <v>161</v>
      </c>
      <c r="G117" s="5">
        <v>161</v>
      </c>
      <c r="H117" s="5">
        <v>183</v>
      </c>
      <c r="I117" s="5">
        <v>183</v>
      </c>
      <c r="J117" s="5">
        <v>115</v>
      </c>
      <c r="K117" s="5">
        <v>115</v>
      </c>
      <c r="L117" s="5">
        <v>153</v>
      </c>
      <c r="M117" s="5">
        <v>157</v>
      </c>
      <c r="N117" s="5">
        <v>212</v>
      </c>
      <c r="O117" s="5">
        <v>216</v>
      </c>
      <c r="P117" s="5">
        <v>252</v>
      </c>
      <c r="Q117" s="5">
        <v>254</v>
      </c>
      <c r="R117" s="5">
        <v>102</v>
      </c>
      <c r="S117" s="5">
        <v>104</v>
      </c>
      <c r="T117" s="5">
        <v>131</v>
      </c>
      <c r="U117" s="5">
        <v>135</v>
      </c>
      <c r="V117" s="5">
        <v>189</v>
      </c>
      <c r="W117" s="5">
        <v>189</v>
      </c>
      <c r="X117" s="5">
        <v>161</v>
      </c>
      <c r="Y117" s="5">
        <v>161</v>
      </c>
      <c r="Z117" s="5">
        <v>198</v>
      </c>
      <c r="AA117" s="5">
        <v>202</v>
      </c>
      <c r="AB117" s="5">
        <v>135</v>
      </c>
      <c r="AC117" s="5">
        <v>135</v>
      </c>
      <c r="AD117" s="5">
        <v>246</v>
      </c>
      <c r="AE117" s="5">
        <v>246</v>
      </c>
      <c r="AF117" s="5">
        <v>179</v>
      </c>
      <c r="AG117" s="5">
        <v>179</v>
      </c>
      <c r="AH117" s="5">
        <v>116</v>
      </c>
      <c r="AI117" s="5">
        <v>116</v>
      </c>
      <c r="AJ117" s="5">
        <v>162</v>
      </c>
      <c r="AK117" s="5">
        <v>162</v>
      </c>
      <c r="AL117" s="5">
        <v>0</v>
      </c>
      <c r="AM117" s="5">
        <v>0</v>
      </c>
      <c r="AN117" s="5">
        <v>226</v>
      </c>
      <c r="AO117" s="5">
        <v>226</v>
      </c>
      <c r="AP117" s="5">
        <v>178</v>
      </c>
      <c r="AQ117" s="5">
        <v>178</v>
      </c>
      <c r="AR117" s="5">
        <v>144</v>
      </c>
      <c r="AS117" s="5">
        <v>144</v>
      </c>
      <c r="AT117" s="5">
        <v>267</v>
      </c>
      <c r="AU117" s="5">
        <v>267</v>
      </c>
      <c r="AV117" s="5">
        <v>339</v>
      </c>
      <c r="AW117" s="5">
        <v>339</v>
      </c>
    </row>
    <row r="118" spans="1:49" s="8" customFormat="1">
      <c r="A118" s="8" t="s">
        <v>818</v>
      </c>
      <c r="B118" s="5">
        <v>187</v>
      </c>
      <c r="C118" s="5">
        <v>187</v>
      </c>
      <c r="D118" s="5">
        <v>132</v>
      </c>
      <c r="E118" s="5">
        <v>134</v>
      </c>
      <c r="F118" s="5">
        <v>161</v>
      </c>
      <c r="G118" s="5">
        <v>161</v>
      </c>
      <c r="H118" s="5">
        <v>181</v>
      </c>
      <c r="I118" s="5">
        <v>183</v>
      </c>
      <c r="J118" s="5">
        <v>115</v>
      </c>
      <c r="K118" s="5">
        <v>115</v>
      </c>
      <c r="L118" s="5">
        <v>157</v>
      </c>
      <c r="M118" s="5">
        <v>159</v>
      </c>
      <c r="N118" s="5">
        <v>212</v>
      </c>
      <c r="O118" s="5">
        <v>216</v>
      </c>
      <c r="P118" s="5">
        <v>252</v>
      </c>
      <c r="Q118" s="5">
        <v>254</v>
      </c>
      <c r="R118" s="5">
        <v>100</v>
      </c>
      <c r="S118" s="5">
        <v>102</v>
      </c>
      <c r="T118" s="5">
        <v>123</v>
      </c>
      <c r="U118" s="5">
        <v>131</v>
      </c>
      <c r="V118" s="5">
        <v>177</v>
      </c>
      <c r="W118" s="5">
        <v>185</v>
      </c>
      <c r="X118" s="5">
        <v>161</v>
      </c>
      <c r="Y118" s="5">
        <v>163</v>
      </c>
      <c r="Z118" s="5">
        <v>200</v>
      </c>
      <c r="AA118" s="5">
        <v>202</v>
      </c>
      <c r="AB118" s="5">
        <v>135</v>
      </c>
      <c r="AC118" s="5">
        <v>135</v>
      </c>
      <c r="AD118" s="5">
        <v>246</v>
      </c>
      <c r="AE118" s="5">
        <v>246</v>
      </c>
      <c r="AF118" s="5">
        <v>175</v>
      </c>
      <c r="AG118" s="5">
        <v>179</v>
      </c>
      <c r="AH118" s="5">
        <v>116</v>
      </c>
      <c r="AI118" s="5">
        <v>116</v>
      </c>
      <c r="AJ118" s="5">
        <v>162</v>
      </c>
      <c r="AK118" s="5">
        <v>162</v>
      </c>
      <c r="AL118" s="5">
        <v>0</v>
      </c>
      <c r="AM118" s="5">
        <v>0</v>
      </c>
      <c r="AN118" s="5">
        <v>224</v>
      </c>
      <c r="AO118" s="5">
        <v>224</v>
      </c>
      <c r="AP118" s="5">
        <v>178</v>
      </c>
      <c r="AQ118" s="5">
        <v>178</v>
      </c>
      <c r="AR118" s="5">
        <v>144</v>
      </c>
      <c r="AS118" s="5">
        <v>150</v>
      </c>
      <c r="AT118" s="5">
        <v>267</v>
      </c>
      <c r="AU118" s="5">
        <v>267</v>
      </c>
      <c r="AV118" s="5">
        <v>339</v>
      </c>
      <c r="AW118" s="5">
        <v>339</v>
      </c>
    </row>
    <row r="119" spans="1:49" s="8" customFormat="1">
      <c r="A119" s="8" t="s">
        <v>819</v>
      </c>
      <c r="B119" s="5">
        <v>185</v>
      </c>
      <c r="C119" s="5">
        <v>187</v>
      </c>
      <c r="D119" s="5">
        <v>132</v>
      </c>
      <c r="E119" s="5">
        <v>134</v>
      </c>
      <c r="F119" s="5">
        <v>163</v>
      </c>
      <c r="G119" s="5">
        <v>163</v>
      </c>
      <c r="H119" s="5">
        <v>181</v>
      </c>
      <c r="I119" s="5">
        <v>183</v>
      </c>
      <c r="J119" s="5">
        <v>113</v>
      </c>
      <c r="K119" s="5">
        <v>115</v>
      </c>
      <c r="L119" s="5">
        <v>153</v>
      </c>
      <c r="M119" s="5">
        <v>159</v>
      </c>
      <c r="N119" s="5">
        <v>212</v>
      </c>
      <c r="O119" s="5">
        <v>212</v>
      </c>
      <c r="P119" s="5">
        <v>252</v>
      </c>
      <c r="Q119" s="5">
        <v>252</v>
      </c>
      <c r="R119" s="5">
        <v>100</v>
      </c>
      <c r="S119" s="5">
        <v>104</v>
      </c>
      <c r="T119" s="5">
        <v>123</v>
      </c>
      <c r="U119" s="5">
        <v>123</v>
      </c>
      <c r="V119" s="5">
        <v>189</v>
      </c>
      <c r="W119" s="5">
        <v>189</v>
      </c>
      <c r="X119" s="5">
        <v>161</v>
      </c>
      <c r="Y119" s="5">
        <v>163</v>
      </c>
      <c r="Z119" s="5">
        <v>200</v>
      </c>
      <c r="AA119" s="5">
        <v>200</v>
      </c>
      <c r="AB119" s="5">
        <v>135</v>
      </c>
      <c r="AC119" s="5">
        <v>137</v>
      </c>
      <c r="AD119" s="5">
        <v>246</v>
      </c>
      <c r="AE119" s="5">
        <v>248</v>
      </c>
      <c r="AF119" s="5">
        <v>179</v>
      </c>
      <c r="AG119" s="5">
        <v>179</v>
      </c>
      <c r="AH119" s="5">
        <v>116</v>
      </c>
      <c r="AI119" s="5">
        <v>116</v>
      </c>
      <c r="AJ119" s="5">
        <v>162</v>
      </c>
      <c r="AK119" s="5">
        <v>162</v>
      </c>
      <c r="AL119" s="5">
        <v>238</v>
      </c>
      <c r="AM119" s="5">
        <v>244</v>
      </c>
      <c r="AN119" s="5">
        <v>224</v>
      </c>
      <c r="AO119" s="5">
        <v>224</v>
      </c>
      <c r="AP119" s="5">
        <v>178</v>
      </c>
      <c r="AQ119" s="5">
        <v>178</v>
      </c>
      <c r="AR119" s="5">
        <v>144</v>
      </c>
      <c r="AS119" s="5">
        <v>150</v>
      </c>
      <c r="AT119" s="5">
        <v>267</v>
      </c>
      <c r="AU119" s="5">
        <v>285</v>
      </c>
      <c r="AV119" s="5">
        <v>339</v>
      </c>
      <c r="AW119" s="5">
        <v>339</v>
      </c>
    </row>
    <row r="120" spans="1:49" s="8" customFormat="1">
      <c r="A120" s="8" t="s">
        <v>820</v>
      </c>
      <c r="B120" s="5">
        <v>187</v>
      </c>
      <c r="C120" s="5">
        <v>187</v>
      </c>
      <c r="D120" s="5">
        <v>134</v>
      </c>
      <c r="E120" s="5">
        <v>134</v>
      </c>
      <c r="F120" s="5">
        <v>161</v>
      </c>
      <c r="G120" s="5">
        <v>163</v>
      </c>
      <c r="H120" s="5">
        <v>183</v>
      </c>
      <c r="I120" s="5">
        <v>183</v>
      </c>
      <c r="J120" s="5">
        <v>115</v>
      </c>
      <c r="K120" s="5">
        <v>115</v>
      </c>
      <c r="L120" s="5">
        <v>153</v>
      </c>
      <c r="M120" s="5">
        <v>157</v>
      </c>
      <c r="N120" s="5">
        <v>216</v>
      </c>
      <c r="O120" s="5">
        <v>216</v>
      </c>
      <c r="P120" s="5">
        <v>252</v>
      </c>
      <c r="Q120" s="5">
        <v>252</v>
      </c>
      <c r="R120" s="5">
        <v>104</v>
      </c>
      <c r="S120" s="5">
        <v>104</v>
      </c>
      <c r="T120" s="5">
        <v>135</v>
      </c>
      <c r="U120" s="5">
        <v>135</v>
      </c>
      <c r="V120" s="5">
        <v>177</v>
      </c>
      <c r="W120" s="5">
        <v>177</v>
      </c>
      <c r="X120" s="5">
        <v>161</v>
      </c>
      <c r="Y120" s="5">
        <v>161</v>
      </c>
      <c r="Z120" s="5">
        <v>198</v>
      </c>
      <c r="AA120" s="5">
        <v>198</v>
      </c>
      <c r="AB120" s="5">
        <v>135</v>
      </c>
      <c r="AC120" s="5">
        <v>135</v>
      </c>
      <c r="AD120" s="5">
        <v>246</v>
      </c>
      <c r="AE120" s="5">
        <v>246</v>
      </c>
      <c r="AF120" s="5">
        <v>175</v>
      </c>
      <c r="AG120" s="5">
        <v>175</v>
      </c>
      <c r="AH120" s="5">
        <v>116</v>
      </c>
      <c r="AI120" s="5">
        <v>116</v>
      </c>
      <c r="AJ120" s="5">
        <v>162</v>
      </c>
      <c r="AK120" s="5">
        <v>162</v>
      </c>
      <c r="AL120" s="5">
        <v>238</v>
      </c>
      <c r="AM120" s="5">
        <v>244</v>
      </c>
      <c r="AN120" s="5">
        <v>224</v>
      </c>
      <c r="AO120" s="5">
        <v>226</v>
      </c>
      <c r="AP120" s="5">
        <v>178</v>
      </c>
      <c r="AQ120" s="5">
        <v>178</v>
      </c>
      <c r="AR120" s="5">
        <v>144</v>
      </c>
      <c r="AS120" s="5">
        <v>150</v>
      </c>
      <c r="AT120" s="5">
        <v>267</v>
      </c>
      <c r="AU120" s="5">
        <v>285</v>
      </c>
      <c r="AV120" s="5">
        <v>339</v>
      </c>
      <c r="AW120" s="5">
        <v>339</v>
      </c>
    </row>
    <row r="121" spans="1:49" s="8" customFormat="1">
      <c r="A121" s="8" t="s">
        <v>821</v>
      </c>
      <c r="B121" s="5">
        <v>187</v>
      </c>
      <c r="C121" s="5">
        <v>187</v>
      </c>
      <c r="D121" s="5">
        <v>132</v>
      </c>
      <c r="E121" s="5">
        <v>134</v>
      </c>
      <c r="F121" s="5">
        <v>161</v>
      </c>
      <c r="G121" s="5">
        <v>161</v>
      </c>
      <c r="H121" s="5">
        <v>181</v>
      </c>
      <c r="I121" s="5">
        <v>181</v>
      </c>
      <c r="J121" s="5">
        <v>115</v>
      </c>
      <c r="K121" s="5">
        <v>115</v>
      </c>
      <c r="L121" s="5">
        <v>153</v>
      </c>
      <c r="M121" s="5">
        <v>153</v>
      </c>
      <c r="N121" s="5">
        <v>212</v>
      </c>
      <c r="O121" s="5">
        <v>216</v>
      </c>
      <c r="P121" s="5">
        <v>254</v>
      </c>
      <c r="Q121" s="5">
        <v>254</v>
      </c>
      <c r="R121" s="5">
        <v>100</v>
      </c>
      <c r="S121" s="5">
        <v>102</v>
      </c>
      <c r="T121" s="5">
        <v>123</v>
      </c>
      <c r="U121" s="5">
        <v>131</v>
      </c>
      <c r="V121" s="5">
        <v>185</v>
      </c>
      <c r="W121" s="5">
        <v>185</v>
      </c>
      <c r="X121" s="5">
        <v>161</v>
      </c>
      <c r="Y121" s="5">
        <v>163</v>
      </c>
      <c r="Z121" s="5">
        <v>200</v>
      </c>
      <c r="AA121" s="5">
        <v>202</v>
      </c>
      <c r="AB121" s="5">
        <v>137</v>
      </c>
      <c r="AC121" s="5">
        <v>137</v>
      </c>
      <c r="AD121" s="5">
        <v>248</v>
      </c>
      <c r="AE121" s="5">
        <v>248</v>
      </c>
      <c r="AF121" s="5">
        <v>175</v>
      </c>
      <c r="AG121" s="5">
        <v>175</v>
      </c>
      <c r="AH121" s="5">
        <v>116</v>
      </c>
      <c r="AI121" s="5">
        <v>116</v>
      </c>
      <c r="AJ121" s="5">
        <v>162</v>
      </c>
      <c r="AK121" s="5">
        <v>162</v>
      </c>
      <c r="AL121" s="5">
        <v>238</v>
      </c>
      <c r="AM121" s="5">
        <v>244</v>
      </c>
      <c r="AN121" s="5">
        <v>224</v>
      </c>
      <c r="AO121" s="5">
        <v>224</v>
      </c>
      <c r="AP121" s="5">
        <v>178</v>
      </c>
      <c r="AQ121" s="5">
        <v>180</v>
      </c>
      <c r="AR121" s="5">
        <v>144</v>
      </c>
      <c r="AS121" s="5">
        <v>150</v>
      </c>
      <c r="AT121" s="5">
        <v>267</v>
      </c>
      <c r="AU121" s="5">
        <v>267</v>
      </c>
      <c r="AV121" s="5">
        <v>339</v>
      </c>
      <c r="AW121" s="5">
        <v>339</v>
      </c>
    </row>
    <row r="122" spans="1:49" s="8" customFormat="1">
      <c r="A122" s="8" t="s">
        <v>822</v>
      </c>
      <c r="B122" s="5">
        <v>187</v>
      </c>
      <c r="C122" s="5">
        <v>187</v>
      </c>
      <c r="D122" s="5">
        <v>132</v>
      </c>
      <c r="E122" s="5">
        <v>134</v>
      </c>
      <c r="F122" s="5">
        <v>163</v>
      </c>
      <c r="G122" s="5">
        <v>163</v>
      </c>
      <c r="H122" s="5">
        <v>181</v>
      </c>
      <c r="I122" s="5">
        <v>183</v>
      </c>
      <c r="J122" s="5">
        <v>113</v>
      </c>
      <c r="K122" s="5">
        <v>115</v>
      </c>
      <c r="L122" s="5">
        <v>153</v>
      </c>
      <c r="M122" s="5">
        <v>157</v>
      </c>
      <c r="N122" s="5">
        <v>212</v>
      </c>
      <c r="O122" s="5">
        <v>212</v>
      </c>
      <c r="P122" s="5">
        <v>254</v>
      </c>
      <c r="Q122" s="5">
        <v>254</v>
      </c>
      <c r="R122" s="5">
        <v>100</v>
      </c>
      <c r="S122" s="5">
        <v>104</v>
      </c>
      <c r="T122" s="5">
        <v>123</v>
      </c>
      <c r="U122" s="5">
        <v>131</v>
      </c>
      <c r="V122" s="5">
        <v>177</v>
      </c>
      <c r="W122" s="5">
        <v>177</v>
      </c>
      <c r="X122" s="5">
        <v>0</v>
      </c>
      <c r="Y122" s="5">
        <v>0</v>
      </c>
      <c r="Z122" s="5">
        <v>200</v>
      </c>
      <c r="AA122" s="5">
        <v>202</v>
      </c>
      <c r="AB122" s="5">
        <v>135</v>
      </c>
      <c r="AC122" s="5">
        <v>137</v>
      </c>
      <c r="AD122" s="5">
        <v>246</v>
      </c>
      <c r="AE122" s="5">
        <v>248</v>
      </c>
      <c r="AF122" s="5">
        <v>179</v>
      </c>
      <c r="AG122" s="5">
        <v>179</v>
      </c>
      <c r="AH122" s="5">
        <v>116</v>
      </c>
      <c r="AI122" s="5">
        <v>116</v>
      </c>
      <c r="AJ122" s="5">
        <v>162</v>
      </c>
      <c r="AK122" s="5">
        <v>162</v>
      </c>
      <c r="AL122" s="5">
        <v>244</v>
      </c>
      <c r="AM122" s="5">
        <v>244</v>
      </c>
      <c r="AN122" s="5">
        <v>226</v>
      </c>
      <c r="AO122" s="5">
        <v>226</v>
      </c>
      <c r="AP122" s="5">
        <v>178</v>
      </c>
      <c r="AQ122" s="5">
        <v>180</v>
      </c>
      <c r="AR122" s="5">
        <v>144</v>
      </c>
      <c r="AS122" s="5">
        <v>144</v>
      </c>
      <c r="AT122" s="5">
        <v>267</v>
      </c>
      <c r="AU122" s="5">
        <v>267</v>
      </c>
      <c r="AV122" s="5">
        <v>339</v>
      </c>
      <c r="AW122" s="5">
        <v>339</v>
      </c>
    </row>
    <row r="123" spans="1:49" s="8" customFormat="1">
      <c r="A123" s="8" t="s">
        <v>823</v>
      </c>
      <c r="B123" s="5">
        <v>0</v>
      </c>
      <c r="C123" s="5">
        <v>0</v>
      </c>
      <c r="D123" s="5">
        <v>132</v>
      </c>
      <c r="E123" s="5">
        <v>134</v>
      </c>
      <c r="F123" s="5">
        <v>161</v>
      </c>
      <c r="G123" s="5">
        <v>161</v>
      </c>
      <c r="H123" s="5">
        <v>183</v>
      </c>
      <c r="I123" s="5">
        <v>183</v>
      </c>
      <c r="J123" s="5">
        <v>115</v>
      </c>
      <c r="K123" s="5">
        <v>115</v>
      </c>
      <c r="L123" s="5">
        <v>153</v>
      </c>
      <c r="M123" s="5">
        <v>153</v>
      </c>
      <c r="N123" s="5">
        <v>212</v>
      </c>
      <c r="O123" s="5">
        <v>216</v>
      </c>
      <c r="P123" s="5">
        <v>252</v>
      </c>
      <c r="Q123" s="5">
        <v>254</v>
      </c>
      <c r="R123" s="5">
        <v>100</v>
      </c>
      <c r="S123" s="5">
        <v>104</v>
      </c>
      <c r="T123" s="5">
        <v>123</v>
      </c>
      <c r="U123" s="5">
        <v>135</v>
      </c>
      <c r="V123" s="5">
        <v>185</v>
      </c>
      <c r="W123" s="5">
        <v>185</v>
      </c>
      <c r="X123" s="5">
        <v>161</v>
      </c>
      <c r="Y123" s="5">
        <v>161</v>
      </c>
      <c r="Z123" s="5">
        <v>198</v>
      </c>
      <c r="AA123" s="5">
        <v>200</v>
      </c>
      <c r="AB123" s="5">
        <v>0</v>
      </c>
      <c r="AC123" s="5">
        <v>0</v>
      </c>
      <c r="AD123" s="5">
        <v>246</v>
      </c>
      <c r="AE123" s="5">
        <v>248</v>
      </c>
      <c r="AF123" s="5">
        <v>179</v>
      </c>
      <c r="AG123" s="5">
        <v>179</v>
      </c>
      <c r="AH123" s="5">
        <v>116</v>
      </c>
      <c r="AI123" s="5">
        <v>116</v>
      </c>
      <c r="AJ123" s="5">
        <v>162</v>
      </c>
      <c r="AK123" s="5">
        <v>162</v>
      </c>
      <c r="AL123" s="5">
        <v>238</v>
      </c>
      <c r="AM123" s="5">
        <v>238</v>
      </c>
      <c r="AN123" s="5">
        <v>224</v>
      </c>
      <c r="AO123" s="5">
        <v>224</v>
      </c>
      <c r="AP123" s="5">
        <v>180</v>
      </c>
      <c r="AQ123" s="5">
        <v>180</v>
      </c>
      <c r="AR123" s="5">
        <v>144</v>
      </c>
      <c r="AS123" s="5">
        <v>150</v>
      </c>
      <c r="AT123" s="5">
        <v>267</v>
      </c>
      <c r="AU123" s="5">
        <v>267</v>
      </c>
      <c r="AV123" s="5">
        <v>335</v>
      </c>
      <c r="AW123" s="5">
        <v>339</v>
      </c>
    </row>
    <row r="124" spans="1:49" s="8" customFormat="1">
      <c r="A124" s="8" t="s">
        <v>824</v>
      </c>
      <c r="B124" s="5">
        <v>187</v>
      </c>
      <c r="C124" s="5">
        <v>187</v>
      </c>
      <c r="D124" s="5">
        <v>132</v>
      </c>
      <c r="E124" s="5">
        <v>134</v>
      </c>
      <c r="F124" s="5">
        <v>163</v>
      </c>
      <c r="G124" s="5">
        <v>163</v>
      </c>
      <c r="H124" s="5">
        <v>181</v>
      </c>
      <c r="I124" s="5">
        <v>183</v>
      </c>
      <c r="J124" s="5">
        <v>115</v>
      </c>
      <c r="K124" s="5">
        <v>115</v>
      </c>
      <c r="L124" s="5">
        <v>153</v>
      </c>
      <c r="M124" s="5">
        <v>153</v>
      </c>
      <c r="N124" s="5">
        <v>212</v>
      </c>
      <c r="O124" s="5">
        <v>216</v>
      </c>
      <c r="P124" s="5">
        <v>254</v>
      </c>
      <c r="Q124" s="5">
        <v>254</v>
      </c>
      <c r="R124" s="5">
        <v>102</v>
      </c>
      <c r="S124" s="5">
        <v>104</v>
      </c>
      <c r="T124" s="5">
        <v>123</v>
      </c>
      <c r="U124" s="5">
        <v>123</v>
      </c>
      <c r="V124" s="5">
        <v>177</v>
      </c>
      <c r="W124" s="5">
        <v>185</v>
      </c>
      <c r="X124" s="5">
        <v>161</v>
      </c>
      <c r="Y124" s="5">
        <v>163</v>
      </c>
      <c r="Z124" s="5">
        <v>200</v>
      </c>
      <c r="AA124" s="5">
        <v>200</v>
      </c>
      <c r="AB124" s="5">
        <v>135</v>
      </c>
      <c r="AC124" s="5">
        <v>135</v>
      </c>
      <c r="AD124" s="5">
        <v>0</v>
      </c>
      <c r="AE124" s="5">
        <v>0</v>
      </c>
      <c r="AF124" s="5">
        <v>179</v>
      </c>
      <c r="AG124" s="5">
        <v>179</v>
      </c>
      <c r="AH124" s="5">
        <v>116</v>
      </c>
      <c r="AI124" s="5">
        <v>116</v>
      </c>
      <c r="AJ124" s="5">
        <v>162</v>
      </c>
      <c r="AK124" s="5">
        <v>162</v>
      </c>
      <c r="AL124" s="5">
        <v>244</v>
      </c>
      <c r="AM124" s="5">
        <v>244</v>
      </c>
      <c r="AN124" s="5">
        <v>224</v>
      </c>
      <c r="AO124" s="5">
        <v>226</v>
      </c>
      <c r="AP124" s="5">
        <v>178</v>
      </c>
      <c r="AQ124" s="5">
        <v>178</v>
      </c>
      <c r="AR124" s="5">
        <v>150</v>
      </c>
      <c r="AS124" s="5">
        <v>150</v>
      </c>
      <c r="AT124" s="5">
        <v>267</v>
      </c>
      <c r="AU124" s="5">
        <v>267</v>
      </c>
      <c r="AV124" s="5">
        <v>339</v>
      </c>
      <c r="AW124" s="5">
        <v>339</v>
      </c>
    </row>
    <row r="125" spans="1:49" s="8" customFormat="1">
      <c r="A125" s="8" t="s">
        <v>825</v>
      </c>
      <c r="B125" s="5">
        <v>187</v>
      </c>
      <c r="C125" s="5">
        <v>187</v>
      </c>
      <c r="D125" s="5">
        <v>0</v>
      </c>
      <c r="E125" s="5">
        <v>0</v>
      </c>
      <c r="F125" s="5">
        <v>161</v>
      </c>
      <c r="G125" s="5">
        <v>161</v>
      </c>
      <c r="H125" s="5">
        <v>181</v>
      </c>
      <c r="I125" s="5">
        <v>181</v>
      </c>
      <c r="J125" s="5">
        <v>115</v>
      </c>
      <c r="K125" s="5">
        <v>115</v>
      </c>
      <c r="L125" s="5">
        <v>153</v>
      </c>
      <c r="M125" s="5">
        <v>153</v>
      </c>
      <c r="N125" s="5">
        <v>212</v>
      </c>
      <c r="O125" s="5">
        <v>212</v>
      </c>
      <c r="P125" s="5">
        <v>252</v>
      </c>
      <c r="Q125" s="5">
        <v>254</v>
      </c>
      <c r="R125" s="5">
        <v>100</v>
      </c>
      <c r="S125" s="5">
        <v>102</v>
      </c>
      <c r="T125" s="5">
        <v>123</v>
      </c>
      <c r="U125" s="5">
        <v>131</v>
      </c>
      <c r="V125" s="5">
        <v>185</v>
      </c>
      <c r="W125" s="5">
        <v>185</v>
      </c>
      <c r="X125" s="5">
        <v>0</v>
      </c>
      <c r="Y125" s="5">
        <v>0</v>
      </c>
      <c r="Z125" s="5">
        <v>200</v>
      </c>
      <c r="AA125" s="5">
        <v>202</v>
      </c>
      <c r="AB125" s="5">
        <v>135</v>
      </c>
      <c r="AC125" s="5">
        <v>135</v>
      </c>
      <c r="AD125" s="5">
        <v>246</v>
      </c>
      <c r="AE125" s="5">
        <v>246</v>
      </c>
      <c r="AF125" s="5">
        <v>175</v>
      </c>
      <c r="AG125" s="5">
        <v>179</v>
      </c>
      <c r="AH125" s="5">
        <v>116</v>
      </c>
      <c r="AI125" s="5">
        <v>116</v>
      </c>
      <c r="AJ125" s="5">
        <v>162</v>
      </c>
      <c r="AK125" s="5">
        <v>162</v>
      </c>
      <c r="AL125" s="5">
        <v>244</v>
      </c>
      <c r="AM125" s="5">
        <v>244</v>
      </c>
      <c r="AN125" s="5">
        <v>224</v>
      </c>
      <c r="AO125" s="5">
        <v>226</v>
      </c>
      <c r="AP125" s="5">
        <v>178</v>
      </c>
      <c r="AQ125" s="5">
        <v>178</v>
      </c>
      <c r="AR125" s="5">
        <v>144</v>
      </c>
      <c r="AS125" s="5">
        <v>144</v>
      </c>
      <c r="AT125" s="5">
        <v>267</v>
      </c>
      <c r="AU125" s="5">
        <v>285</v>
      </c>
      <c r="AV125" s="5">
        <v>339</v>
      </c>
      <c r="AW125" s="5">
        <v>339</v>
      </c>
    </row>
    <row r="126" spans="1:49" s="8" customFormat="1">
      <c r="A126" s="8" t="s">
        <v>826</v>
      </c>
      <c r="B126" s="5">
        <v>187</v>
      </c>
      <c r="C126" s="5">
        <v>187</v>
      </c>
      <c r="D126" s="5">
        <v>132</v>
      </c>
      <c r="E126" s="5">
        <v>134</v>
      </c>
      <c r="F126" s="5">
        <v>161</v>
      </c>
      <c r="G126" s="5">
        <v>163</v>
      </c>
      <c r="H126" s="5">
        <v>181</v>
      </c>
      <c r="I126" s="5">
        <v>181</v>
      </c>
      <c r="J126" s="5">
        <v>113</v>
      </c>
      <c r="K126" s="5">
        <v>115</v>
      </c>
      <c r="L126" s="5">
        <v>153</v>
      </c>
      <c r="M126" s="5">
        <v>157</v>
      </c>
      <c r="N126" s="5">
        <v>216</v>
      </c>
      <c r="O126" s="5">
        <v>216</v>
      </c>
      <c r="P126" s="5">
        <v>254</v>
      </c>
      <c r="Q126" s="5">
        <v>254</v>
      </c>
      <c r="R126" s="5">
        <v>100</v>
      </c>
      <c r="S126" s="5">
        <v>100</v>
      </c>
      <c r="T126" s="5">
        <v>123</v>
      </c>
      <c r="U126" s="5">
        <v>131</v>
      </c>
      <c r="V126" s="5">
        <v>177</v>
      </c>
      <c r="W126" s="5">
        <v>185</v>
      </c>
      <c r="X126" s="5">
        <v>161</v>
      </c>
      <c r="Y126" s="5">
        <v>163</v>
      </c>
      <c r="Z126" s="5">
        <v>200</v>
      </c>
      <c r="AA126" s="5">
        <v>202</v>
      </c>
      <c r="AB126" s="5">
        <v>135</v>
      </c>
      <c r="AC126" s="5">
        <v>135</v>
      </c>
      <c r="AD126" s="5">
        <v>246</v>
      </c>
      <c r="AE126" s="5">
        <v>246</v>
      </c>
      <c r="AF126" s="5">
        <v>175</v>
      </c>
      <c r="AG126" s="5">
        <v>175</v>
      </c>
      <c r="AH126" s="5">
        <v>116</v>
      </c>
      <c r="AI126" s="5">
        <v>116</v>
      </c>
      <c r="AJ126" s="5">
        <v>162</v>
      </c>
      <c r="AK126" s="5">
        <v>162</v>
      </c>
      <c r="AL126" s="5">
        <v>244</v>
      </c>
      <c r="AM126" s="5">
        <v>244</v>
      </c>
      <c r="AN126" s="5">
        <v>224</v>
      </c>
      <c r="AO126" s="5">
        <v>226</v>
      </c>
      <c r="AP126" s="5">
        <v>178</v>
      </c>
      <c r="AQ126" s="5">
        <v>178</v>
      </c>
      <c r="AR126" s="5">
        <v>144</v>
      </c>
      <c r="AS126" s="5">
        <v>144</v>
      </c>
      <c r="AT126" s="5">
        <v>267</v>
      </c>
      <c r="AU126" s="5">
        <v>267</v>
      </c>
      <c r="AV126" s="5">
        <v>335</v>
      </c>
      <c r="AW126" s="5">
        <v>339</v>
      </c>
    </row>
    <row r="127" spans="1:49" s="8" customFormat="1">
      <c r="A127" s="8" t="s">
        <v>827</v>
      </c>
      <c r="B127" s="5">
        <v>187</v>
      </c>
      <c r="C127" s="5">
        <v>187</v>
      </c>
      <c r="D127" s="5">
        <v>134</v>
      </c>
      <c r="E127" s="5">
        <v>134</v>
      </c>
      <c r="F127" s="5">
        <v>161</v>
      </c>
      <c r="G127" s="5">
        <v>163</v>
      </c>
      <c r="H127" s="5">
        <v>181</v>
      </c>
      <c r="I127" s="5">
        <v>181</v>
      </c>
      <c r="J127" s="5">
        <v>115</v>
      </c>
      <c r="K127" s="5">
        <v>115</v>
      </c>
      <c r="L127" s="5">
        <v>153</v>
      </c>
      <c r="M127" s="5">
        <v>157</v>
      </c>
      <c r="N127" s="5">
        <v>216</v>
      </c>
      <c r="O127" s="5">
        <v>216</v>
      </c>
      <c r="P127" s="5">
        <v>252</v>
      </c>
      <c r="Q127" s="5">
        <v>254</v>
      </c>
      <c r="R127" s="5">
        <v>100</v>
      </c>
      <c r="S127" s="5">
        <v>104</v>
      </c>
      <c r="T127" s="5">
        <v>123</v>
      </c>
      <c r="U127" s="5">
        <v>135</v>
      </c>
      <c r="V127" s="5">
        <v>185</v>
      </c>
      <c r="W127" s="5">
        <v>185</v>
      </c>
      <c r="X127" s="5">
        <v>161</v>
      </c>
      <c r="Y127" s="5">
        <v>161</v>
      </c>
      <c r="Z127" s="5">
        <v>200</v>
      </c>
      <c r="AA127" s="5">
        <v>200</v>
      </c>
      <c r="AB127" s="5">
        <v>135</v>
      </c>
      <c r="AC127" s="5">
        <v>137</v>
      </c>
      <c r="AD127" s="5">
        <v>246</v>
      </c>
      <c r="AE127" s="5">
        <v>248</v>
      </c>
      <c r="AF127" s="5">
        <v>175</v>
      </c>
      <c r="AG127" s="5">
        <v>179</v>
      </c>
      <c r="AH127" s="5">
        <v>116</v>
      </c>
      <c r="AI127" s="5">
        <v>118</v>
      </c>
      <c r="AJ127" s="5">
        <v>162</v>
      </c>
      <c r="AK127" s="5">
        <v>162</v>
      </c>
      <c r="AL127" s="5">
        <v>244</v>
      </c>
      <c r="AM127" s="5">
        <v>244</v>
      </c>
      <c r="AN127" s="5">
        <v>224</v>
      </c>
      <c r="AO127" s="5">
        <v>226</v>
      </c>
      <c r="AP127" s="5">
        <v>178</v>
      </c>
      <c r="AQ127" s="5">
        <v>178</v>
      </c>
      <c r="AR127" s="5">
        <v>144</v>
      </c>
      <c r="AS127" s="5">
        <v>144</v>
      </c>
      <c r="AT127" s="5">
        <v>267</v>
      </c>
      <c r="AU127" s="5">
        <v>267</v>
      </c>
      <c r="AV127" s="5">
        <v>335</v>
      </c>
      <c r="AW127" s="5">
        <v>339</v>
      </c>
    </row>
    <row r="128" spans="1:49" s="8" customFormat="1">
      <c r="A128" s="8" t="s">
        <v>828</v>
      </c>
      <c r="B128" s="5">
        <v>185</v>
      </c>
      <c r="C128" s="5">
        <v>187</v>
      </c>
      <c r="D128" s="5">
        <v>134</v>
      </c>
      <c r="E128" s="5">
        <v>134</v>
      </c>
      <c r="F128" s="5">
        <v>161</v>
      </c>
      <c r="G128" s="5">
        <v>161</v>
      </c>
      <c r="H128" s="5">
        <v>183</v>
      </c>
      <c r="I128" s="5">
        <v>183</v>
      </c>
      <c r="J128" s="5">
        <v>113</v>
      </c>
      <c r="K128" s="5">
        <v>115</v>
      </c>
      <c r="L128" s="5">
        <v>153</v>
      </c>
      <c r="M128" s="5">
        <v>157</v>
      </c>
      <c r="N128" s="5">
        <v>216</v>
      </c>
      <c r="O128" s="5">
        <v>216</v>
      </c>
      <c r="P128" s="5">
        <v>252</v>
      </c>
      <c r="Q128" s="5">
        <v>252</v>
      </c>
      <c r="R128" s="5">
        <v>100</v>
      </c>
      <c r="S128" s="5">
        <v>104</v>
      </c>
      <c r="T128" s="5">
        <v>123</v>
      </c>
      <c r="U128" s="5">
        <v>135</v>
      </c>
      <c r="V128" s="5">
        <v>177</v>
      </c>
      <c r="W128" s="5">
        <v>185</v>
      </c>
      <c r="X128" s="5">
        <v>161</v>
      </c>
      <c r="Y128" s="5">
        <v>163</v>
      </c>
      <c r="Z128" s="5">
        <v>198</v>
      </c>
      <c r="AA128" s="5">
        <v>202</v>
      </c>
      <c r="AB128" s="5">
        <v>135</v>
      </c>
      <c r="AC128" s="5">
        <v>135</v>
      </c>
      <c r="AD128" s="5">
        <v>246</v>
      </c>
      <c r="AE128" s="5">
        <v>246</v>
      </c>
      <c r="AF128" s="5">
        <v>179</v>
      </c>
      <c r="AG128" s="5">
        <v>179</v>
      </c>
      <c r="AH128" s="5">
        <v>116</v>
      </c>
      <c r="AI128" s="5">
        <v>116</v>
      </c>
      <c r="AJ128" s="5">
        <v>162</v>
      </c>
      <c r="AK128" s="5">
        <v>162</v>
      </c>
      <c r="AL128" s="5">
        <v>238</v>
      </c>
      <c r="AM128" s="5">
        <v>244</v>
      </c>
      <c r="AN128" s="5">
        <v>224</v>
      </c>
      <c r="AO128" s="5">
        <v>224</v>
      </c>
      <c r="AP128" s="5">
        <v>178</v>
      </c>
      <c r="AQ128" s="5">
        <v>178</v>
      </c>
      <c r="AR128" s="5">
        <v>144</v>
      </c>
      <c r="AS128" s="5">
        <v>144</v>
      </c>
      <c r="AT128" s="5">
        <v>267</v>
      </c>
      <c r="AU128" s="5">
        <v>267</v>
      </c>
      <c r="AV128" s="5">
        <v>339</v>
      </c>
      <c r="AW128" s="5">
        <v>339</v>
      </c>
    </row>
    <row r="129" spans="1:49" s="8" customFormat="1">
      <c r="A129" s="8" t="s">
        <v>829</v>
      </c>
      <c r="B129" s="5">
        <v>187</v>
      </c>
      <c r="C129" s="5">
        <v>187</v>
      </c>
      <c r="D129" s="5">
        <v>134</v>
      </c>
      <c r="E129" s="5">
        <v>134</v>
      </c>
      <c r="F129" s="5">
        <v>161</v>
      </c>
      <c r="G129" s="5">
        <v>163</v>
      </c>
      <c r="H129" s="5">
        <v>181</v>
      </c>
      <c r="I129" s="5">
        <v>181</v>
      </c>
      <c r="J129" s="5">
        <v>115</v>
      </c>
      <c r="K129" s="5">
        <v>115</v>
      </c>
      <c r="L129" s="5">
        <v>153</v>
      </c>
      <c r="M129" s="5">
        <v>157</v>
      </c>
      <c r="N129" s="5">
        <v>212</v>
      </c>
      <c r="O129" s="5">
        <v>216</v>
      </c>
      <c r="P129" s="5">
        <v>252</v>
      </c>
      <c r="Q129" s="5">
        <v>254</v>
      </c>
      <c r="R129" s="5">
        <v>104</v>
      </c>
      <c r="S129" s="5">
        <v>104</v>
      </c>
      <c r="T129" s="5">
        <v>123</v>
      </c>
      <c r="U129" s="5">
        <v>131</v>
      </c>
      <c r="V129" s="5">
        <v>185</v>
      </c>
      <c r="W129" s="5">
        <v>185</v>
      </c>
      <c r="X129" s="5">
        <v>161</v>
      </c>
      <c r="Y129" s="5">
        <v>161</v>
      </c>
      <c r="Z129" s="5">
        <v>200</v>
      </c>
      <c r="AA129" s="5">
        <v>202</v>
      </c>
      <c r="AB129" s="5">
        <v>135</v>
      </c>
      <c r="AC129" s="5">
        <v>137</v>
      </c>
      <c r="AD129" s="5">
        <v>246</v>
      </c>
      <c r="AE129" s="5">
        <v>248</v>
      </c>
      <c r="AF129" s="5">
        <v>175</v>
      </c>
      <c r="AG129" s="5">
        <v>179</v>
      </c>
      <c r="AH129" s="5">
        <v>116</v>
      </c>
      <c r="AI129" s="5">
        <v>116</v>
      </c>
      <c r="AJ129" s="5">
        <v>160</v>
      </c>
      <c r="AK129" s="5">
        <v>162</v>
      </c>
      <c r="AL129" s="5">
        <v>238</v>
      </c>
      <c r="AM129" s="5">
        <v>246</v>
      </c>
      <c r="AN129" s="5">
        <v>224</v>
      </c>
      <c r="AO129" s="5">
        <v>224</v>
      </c>
      <c r="AP129" s="5">
        <v>178</v>
      </c>
      <c r="AQ129" s="5">
        <v>178</v>
      </c>
      <c r="AR129" s="5">
        <v>144</v>
      </c>
      <c r="AS129" s="5">
        <v>144</v>
      </c>
      <c r="AT129" s="5">
        <v>267</v>
      </c>
      <c r="AU129" s="5">
        <v>267</v>
      </c>
      <c r="AV129" s="5">
        <v>335</v>
      </c>
      <c r="AW129" s="5">
        <v>339</v>
      </c>
    </row>
    <row r="130" spans="1:49" s="8" customFormat="1">
      <c r="A130" s="8" t="s">
        <v>830</v>
      </c>
      <c r="B130" s="5">
        <v>187</v>
      </c>
      <c r="C130" s="5">
        <v>187</v>
      </c>
      <c r="D130" s="5">
        <v>134</v>
      </c>
      <c r="E130" s="5">
        <v>134</v>
      </c>
      <c r="F130" s="5">
        <v>161</v>
      </c>
      <c r="G130" s="5">
        <v>161</v>
      </c>
      <c r="H130" s="5">
        <v>181</v>
      </c>
      <c r="I130" s="5">
        <v>181</v>
      </c>
      <c r="J130" s="5">
        <v>113</v>
      </c>
      <c r="K130" s="5">
        <v>115</v>
      </c>
      <c r="L130" s="5">
        <v>157</v>
      </c>
      <c r="M130" s="5">
        <v>159</v>
      </c>
      <c r="N130" s="5">
        <v>212</v>
      </c>
      <c r="O130" s="5">
        <v>216</v>
      </c>
      <c r="P130" s="5">
        <v>254</v>
      </c>
      <c r="Q130" s="5">
        <v>254</v>
      </c>
      <c r="R130" s="5">
        <v>102</v>
      </c>
      <c r="S130" s="5">
        <v>104</v>
      </c>
      <c r="T130" s="5">
        <v>131</v>
      </c>
      <c r="U130" s="5">
        <v>131</v>
      </c>
      <c r="V130" s="5">
        <v>177</v>
      </c>
      <c r="W130" s="5">
        <v>185</v>
      </c>
      <c r="X130" s="5">
        <v>161</v>
      </c>
      <c r="Y130" s="5">
        <v>163</v>
      </c>
      <c r="Z130" s="5">
        <v>202</v>
      </c>
      <c r="AA130" s="5">
        <v>202</v>
      </c>
      <c r="AB130" s="5">
        <v>135</v>
      </c>
      <c r="AC130" s="5">
        <v>135</v>
      </c>
      <c r="AD130" s="5">
        <v>246</v>
      </c>
      <c r="AE130" s="5">
        <v>246</v>
      </c>
      <c r="AF130" s="5">
        <v>175</v>
      </c>
      <c r="AG130" s="5">
        <v>179</v>
      </c>
      <c r="AH130" s="5">
        <v>116</v>
      </c>
      <c r="AI130" s="5">
        <v>116</v>
      </c>
      <c r="AJ130" s="5">
        <v>160</v>
      </c>
      <c r="AK130" s="5">
        <v>162</v>
      </c>
      <c r="AL130" s="5">
        <v>238</v>
      </c>
      <c r="AM130" s="5">
        <v>244</v>
      </c>
      <c r="AN130" s="5">
        <v>224</v>
      </c>
      <c r="AO130" s="5">
        <v>226</v>
      </c>
      <c r="AP130" s="5">
        <v>178</v>
      </c>
      <c r="AQ130" s="5">
        <v>178</v>
      </c>
      <c r="AR130" s="5">
        <v>144</v>
      </c>
      <c r="AS130" s="5">
        <v>144</v>
      </c>
      <c r="AT130" s="5">
        <v>267</v>
      </c>
      <c r="AU130" s="5">
        <v>267</v>
      </c>
      <c r="AV130" s="5">
        <v>339</v>
      </c>
      <c r="AW130" s="5">
        <v>339</v>
      </c>
    </row>
    <row r="131" spans="1:49" s="8" customFormat="1">
      <c r="A131" s="8" t="s">
        <v>831</v>
      </c>
      <c r="B131" s="5">
        <v>185</v>
      </c>
      <c r="C131" s="5">
        <v>187</v>
      </c>
      <c r="D131" s="5">
        <v>132</v>
      </c>
      <c r="E131" s="5">
        <v>134</v>
      </c>
      <c r="F131" s="5">
        <v>161</v>
      </c>
      <c r="G131" s="5">
        <v>163</v>
      </c>
      <c r="H131" s="5">
        <v>181</v>
      </c>
      <c r="I131" s="5">
        <v>183</v>
      </c>
      <c r="J131" s="5">
        <v>113</v>
      </c>
      <c r="K131" s="5">
        <v>115</v>
      </c>
      <c r="L131" s="5">
        <v>153</v>
      </c>
      <c r="M131" s="5">
        <v>153</v>
      </c>
      <c r="N131" s="5">
        <v>216</v>
      </c>
      <c r="O131" s="5">
        <v>216</v>
      </c>
      <c r="P131" s="5">
        <v>252</v>
      </c>
      <c r="Q131" s="5">
        <v>254</v>
      </c>
      <c r="R131" s="5">
        <v>100</v>
      </c>
      <c r="S131" s="5">
        <v>100</v>
      </c>
      <c r="T131" s="5">
        <v>131</v>
      </c>
      <c r="U131" s="5">
        <v>135</v>
      </c>
      <c r="V131" s="5">
        <v>185</v>
      </c>
      <c r="W131" s="5">
        <v>185</v>
      </c>
      <c r="X131" s="5">
        <v>161</v>
      </c>
      <c r="Y131" s="5">
        <v>161</v>
      </c>
      <c r="Z131" s="5">
        <v>198</v>
      </c>
      <c r="AA131" s="5">
        <v>202</v>
      </c>
      <c r="AB131" s="5">
        <v>135</v>
      </c>
      <c r="AC131" s="5">
        <v>137</v>
      </c>
      <c r="AD131" s="5">
        <v>246</v>
      </c>
      <c r="AE131" s="5">
        <v>248</v>
      </c>
      <c r="AF131" s="5">
        <v>175</v>
      </c>
      <c r="AG131" s="5">
        <v>179</v>
      </c>
      <c r="AH131" s="5">
        <v>116</v>
      </c>
      <c r="AI131" s="5">
        <v>118</v>
      </c>
      <c r="AJ131" s="5">
        <v>162</v>
      </c>
      <c r="AK131" s="5">
        <v>162</v>
      </c>
      <c r="AL131" s="5">
        <v>244</v>
      </c>
      <c r="AM131" s="5">
        <v>244</v>
      </c>
      <c r="AN131" s="5">
        <v>224</v>
      </c>
      <c r="AO131" s="5">
        <v>226</v>
      </c>
      <c r="AP131" s="5">
        <v>178</v>
      </c>
      <c r="AQ131" s="5">
        <v>178</v>
      </c>
      <c r="AR131" s="5">
        <v>144</v>
      </c>
      <c r="AS131" s="5">
        <v>144</v>
      </c>
      <c r="AT131" s="5">
        <v>267</v>
      </c>
      <c r="AU131" s="5">
        <v>285</v>
      </c>
      <c r="AV131" s="5">
        <v>335</v>
      </c>
      <c r="AW131" s="5">
        <v>339</v>
      </c>
    </row>
    <row r="132" spans="1:49" s="8" customFormat="1">
      <c r="A132" s="8" t="s">
        <v>832</v>
      </c>
      <c r="B132" s="5">
        <v>185</v>
      </c>
      <c r="C132" s="5">
        <v>187</v>
      </c>
      <c r="D132" s="5">
        <v>134</v>
      </c>
      <c r="E132" s="5">
        <v>134</v>
      </c>
      <c r="F132" s="5">
        <v>161</v>
      </c>
      <c r="G132" s="5">
        <v>161</v>
      </c>
      <c r="H132" s="5">
        <v>181</v>
      </c>
      <c r="I132" s="5">
        <v>181</v>
      </c>
      <c r="J132" s="5">
        <v>113</v>
      </c>
      <c r="K132" s="5">
        <v>119</v>
      </c>
      <c r="L132" s="5">
        <v>153</v>
      </c>
      <c r="M132" s="5">
        <v>157</v>
      </c>
      <c r="N132" s="5">
        <v>212</v>
      </c>
      <c r="O132" s="5">
        <v>216</v>
      </c>
      <c r="P132" s="5">
        <v>252</v>
      </c>
      <c r="Q132" s="5">
        <v>254</v>
      </c>
      <c r="R132" s="5">
        <v>104</v>
      </c>
      <c r="S132" s="5">
        <v>104</v>
      </c>
      <c r="T132" s="5">
        <v>131</v>
      </c>
      <c r="U132" s="5">
        <v>135</v>
      </c>
      <c r="V132" s="5">
        <v>185</v>
      </c>
      <c r="W132" s="5">
        <v>185</v>
      </c>
      <c r="X132" s="5">
        <v>161</v>
      </c>
      <c r="Y132" s="5">
        <v>161</v>
      </c>
      <c r="Z132" s="5">
        <v>198</v>
      </c>
      <c r="AA132" s="5">
        <v>202</v>
      </c>
      <c r="AB132" s="5">
        <v>135</v>
      </c>
      <c r="AC132" s="5">
        <v>135</v>
      </c>
      <c r="AD132" s="5">
        <v>246</v>
      </c>
      <c r="AE132" s="5">
        <v>246</v>
      </c>
      <c r="AF132" s="5">
        <v>179</v>
      </c>
      <c r="AG132" s="5">
        <v>179</v>
      </c>
      <c r="AH132" s="5">
        <v>116</v>
      </c>
      <c r="AI132" s="5">
        <v>116</v>
      </c>
      <c r="AJ132" s="5">
        <v>162</v>
      </c>
      <c r="AK132" s="5">
        <v>162</v>
      </c>
      <c r="AL132" s="5">
        <v>238</v>
      </c>
      <c r="AM132" s="5">
        <v>244</v>
      </c>
      <c r="AN132" s="5">
        <v>224</v>
      </c>
      <c r="AO132" s="5">
        <v>224</v>
      </c>
      <c r="AP132" s="5">
        <v>178</v>
      </c>
      <c r="AQ132" s="5">
        <v>180</v>
      </c>
      <c r="AR132" s="5">
        <v>144</v>
      </c>
      <c r="AS132" s="5">
        <v>144</v>
      </c>
      <c r="AT132" s="5">
        <v>267</v>
      </c>
      <c r="AU132" s="5">
        <v>267</v>
      </c>
      <c r="AV132" s="5">
        <v>339</v>
      </c>
      <c r="AW132" s="5">
        <v>339</v>
      </c>
    </row>
    <row r="133" spans="1:49" s="8" customFormat="1">
      <c r="A133" s="8" t="s">
        <v>833</v>
      </c>
      <c r="B133" s="5">
        <v>185</v>
      </c>
      <c r="C133" s="5">
        <v>187</v>
      </c>
      <c r="D133" s="5">
        <v>134</v>
      </c>
      <c r="E133" s="5">
        <v>134</v>
      </c>
      <c r="F133" s="5">
        <v>161</v>
      </c>
      <c r="G133" s="5">
        <v>161</v>
      </c>
      <c r="H133" s="5">
        <v>181</v>
      </c>
      <c r="I133" s="5">
        <v>181</v>
      </c>
      <c r="J133" s="5">
        <v>113</v>
      </c>
      <c r="K133" s="5">
        <v>115</v>
      </c>
      <c r="L133" s="5">
        <v>153</v>
      </c>
      <c r="M133" s="5">
        <v>153</v>
      </c>
      <c r="N133" s="5">
        <v>212</v>
      </c>
      <c r="O133" s="5">
        <v>216</v>
      </c>
      <c r="P133" s="5">
        <v>252</v>
      </c>
      <c r="Q133" s="5">
        <v>254</v>
      </c>
      <c r="R133" s="5">
        <v>100</v>
      </c>
      <c r="S133" s="5">
        <v>104</v>
      </c>
      <c r="T133" s="5">
        <v>135</v>
      </c>
      <c r="U133" s="5">
        <v>135</v>
      </c>
      <c r="V133" s="5">
        <v>185</v>
      </c>
      <c r="W133" s="5">
        <v>189</v>
      </c>
      <c r="X133" s="5">
        <v>161</v>
      </c>
      <c r="Y133" s="5">
        <v>161</v>
      </c>
      <c r="Z133" s="5">
        <v>198</v>
      </c>
      <c r="AA133" s="5">
        <v>200</v>
      </c>
      <c r="AB133" s="5">
        <v>135</v>
      </c>
      <c r="AC133" s="5">
        <v>135</v>
      </c>
      <c r="AD133" s="5">
        <v>246</v>
      </c>
      <c r="AE133" s="5">
        <v>246</v>
      </c>
      <c r="AF133" s="5">
        <v>175</v>
      </c>
      <c r="AG133" s="5">
        <v>179</v>
      </c>
      <c r="AH133" s="5">
        <v>116</v>
      </c>
      <c r="AI133" s="5">
        <v>116</v>
      </c>
      <c r="AJ133" s="5">
        <v>162</v>
      </c>
      <c r="AK133" s="5">
        <v>162</v>
      </c>
      <c r="AL133" s="5">
        <v>244</v>
      </c>
      <c r="AM133" s="5">
        <v>244</v>
      </c>
      <c r="AN133" s="5">
        <v>224</v>
      </c>
      <c r="AO133" s="5">
        <v>224</v>
      </c>
      <c r="AP133" s="5">
        <v>178</v>
      </c>
      <c r="AQ133" s="5">
        <v>178</v>
      </c>
      <c r="AR133" s="5">
        <v>144</v>
      </c>
      <c r="AS133" s="5">
        <v>150</v>
      </c>
      <c r="AT133" s="5">
        <v>267</v>
      </c>
      <c r="AU133" s="5">
        <v>267</v>
      </c>
      <c r="AV133" s="5">
        <v>339</v>
      </c>
      <c r="AW133" s="5">
        <v>339</v>
      </c>
    </row>
    <row r="134" spans="1:49" s="8" customFormat="1">
      <c r="A134" s="8" t="s">
        <v>834</v>
      </c>
      <c r="B134" s="5">
        <v>187</v>
      </c>
      <c r="C134" s="5">
        <v>187</v>
      </c>
      <c r="D134" s="5">
        <v>132</v>
      </c>
      <c r="E134" s="5">
        <v>134</v>
      </c>
      <c r="F134" s="5">
        <v>161</v>
      </c>
      <c r="G134" s="5">
        <v>161</v>
      </c>
      <c r="H134" s="5">
        <v>181</v>
      </c>
      <c r="I134" s="5">
        <v>181</v>
      </c>
      <c r="J134" s="5">
        <v>115</v>
      </c>
      <c r="K134" s="5">
        <v>115</v>
      </c>
      <c r="L134" s="5">
        <v>153</v>
      </c>
      <c r="M134" s="5">
        <v>159</v>
      </c>
      <c r="N134" s="5">
        <v>212</v>
      </c>
      <c r="O134" s="5">
        <v>216</v>
      </c>
      <c r="P134" s="5">
        <v>254</v>
      </c>
      <c r="Q134" s="5">
        <v>254</v>
      </c>
      <c r="R134" s="5">
        <v>100</v>
      </c>
      <c r="S134" s="5">
        <v>104</v>
      </c>
      <c r="T134" s="5">
        <v>123</v>
      </c>
      <c r="U134" s="5">
        <v>131</v>
      </c>
      <c r="V134" s="5">
        <v>185</v>
      </c>
      <c r="W134" s="5">
        <v>189</v>
      </c>
      <c r="X134" s="5">
        <v>161</v>
      </c>
      <c r="Y134" s="5">
        <v>163</v>
      </c>
      <c r="Z134" s="5">
        <v>200</v>
      </c>
      <c r="AA134" s="5">
        <v>202</v>
      </c>
      <c r="AB134" s="5">
        <v>135</v>
      </c>
      <c r="AC134" s="5">
        <v>135</v>
      </c>
      <c r="AD134" s="5">
        <v>246</v>
      </c>
      <c r="AE134" s="5">
        <v>246</v>
      </c>
      <c r="AF134" s="5">
        <v>175</v>
      </c>
      <c r="AG134" s="5">
        <v>179</v>
      </c>
      <c r="AH134" s="5">
        <v>116</v>
      </c>
      <c r="AI134" s="5">
        <v>116</v>
      </c>
      <c r="AJ134" s="5">
        <v>160</v>
      </c>
      <c r="AK134" s="5">
        <v>162</v>
      </c>
      <c r="AL134" s="5">
        <v>238</v>
      </c>
      <c r="AM134" s="5">
        <v>244</v>
      </c>
      <c r="AN134" s="5">
        <v>224</v>
      </c>
      <c r="AO134" s="5">
        <v>224</v>
      </c>
      <c r="AP134" s="5">
        <v>178</v>
      </c>
      <c r="AQ134" s="5">
        <v>180</v>
      </c>
      <c r="AR134" s="5">
        <v>144</v>
      </c>
      <c r="AS134" s="5">
        <v>144</v>
      </c>
      <c r="AT134" s="5">
        <v>267</v>
      </c>
      <c r="AU134" s="5">
        <v>267</v>
      </c>
      <c r="AV134" s="5">
        <v>339</v>
      </c>
      <c r="AW134" s="5">
        <v>339</v>
      </c>
    </row>
    <row r="135" spans="1:49" s="8" customFormat="1">
      <c r="A135" s="8" t="s">
        <v>835</v>
      </c>
      <c r="B135" s="5">
        <v>187</v>
      </c>
      <c r="C135" s="5">
        <v>187</v>
      </c>
      <c r="D135" s="5">
        <v>134</v>
      </c>
      <c r="E135" s="5">
        <v>134</v>
      </c>
      <c r="F135" s="5">
        <v>161</v>
      </c>
      <c r="G135" s="5">
        <v>161</v>
      </c>
      <c r="H135" s="5">
        <v>181</v>
      </c>
      <c r="I135" s="5">
        <v>183</v>
      </c>
      <c r="J135" s="5">
        <v>113</v>
      </c>
      <c r="K135" s="5">
        <v>115</v>
      </c>
      <c r="L135" s="5">
        <v>153</v>
      </c>
      <c r="M135" s="5">
        <v>157</v>
      </c>
      <c r="N135" s="5">
        <v>212</v>
      </c>
      <c r="O135" s="5">
        <v>216</v>
      </c>
      <c r="P135" s="5">
        <v>254</v>
      </c>
      <c r="Q135" s="5">
        <v>254</v>
      </c>
      <c r="R135" s="5">
        <v>100</v>
      </c>
      <c r="S135" s="5">
        <v>104</v>
      </c>
      <c r="T135" s="5">
        <v>123</v>
      </c>
      <c r="U135" s="5">
        <v>135</v>
      </c>
      <c r="V135" s="5">
        <v>177</v>
      </c>
      <c r="W135" s="5">
        <v>185</v>
      </c>
      <c r="X135" s="5">
        <v>161</v>
      </c>
      <c r="Y135" s="5">
        <v>163</v>
      </c>
      <c r="Z135" s="5">
        <v>198</v>
      </c>
      <c r="AA135" s="5">
        <v>200</v>
      </c>
      <c r="AB135" s="5">
        <v>135</v>
      </c>
      <c r="AC135" s="5">
        <v>137</v>
      </c>
      <c r="AD135" s="5">
        <v>246</v>
      </c>
      <c r="AE135" s="5">
        <v>248</v>
      </c>
      <c r="AF135" s="5">
        <v>179</v>
      </c>
      <c r="AG135" s="5">
        <v>179</v>
      </c>
      <c r="AH135" s="5">
        <v>116</v>
      </c>
      <c r="AI135" s="5">
        <v>116</v>
      </c>
      <c r="AJ135" s="5">
        <v>162</v>
      </c>
      <c r="AK135" s="5">
        <v>162</v>
      </c>
      <c r="AL135" s="5">
        <v>0</v>
      </c>
      <c r="AM135" s="5">
        <v>0</v>
      </c>
      <c r="AN135" s="5">
        <v>226</v>
      </c>
      <c r="AO135" s="5">
        <v>226</v>
      </c>
      <c r="AP135" s="5">
        <v>178</v>
      </c>
      <c r="AQ135" s="5">
        <v>178</v>
      </c>
      <c r="AR135" s="5">
        <v>144</v>
      </c>
      <c r="AS135" s="5">
        <v>144</v>
      </c>
      <c r="AT135" s="5">
        <v>267</v>
      </c>
      <c r="AU135" s="5">
        <v>267</v>
      </c>
      <c r="AV135" s="5">
        <v>339</v>
      </c>
      <c r="AW135" s="5">
        <v>339</v>
      </c>
    </row>
    <row r="136" spans="1:49" s="8" customFormat="1">
      <c r="A136" s="8" t="s">
        <v>836</v>
      </c>
      <c r="B136" s="5">
        <v>187</v>
      </c>
      <c r="C136" s="5">
        <v>187</v>
      </c>
      <c r="D136" s="5">
        <v>134</v>
      </c>
      <c r="E136" s="5">
        <v>134</v>
      </c>
      <c r="F136" s="5">
        <v>161</v>
      </c>
      <c r="G136" s="5">
        <v>161</v>
      </c>
      <c r="H136" s="5">
        <v>183</v>
      </c>
      <c r="I136" s="5">
        <v>183</v>
      </c>
      <c r="J136" s="5">
        <v>115</v>
      </c>
      <c r="K136" s="5">
        <v>119</v>
      </c>
      <c r="L136" s="5">
        <v>157</v>
      </c>
      <c r="M136" s="5">
        <v>159</v>
      </c>
      <c r="N136" s="5">
        <v>212</v>
      </c>
      <c r="O136" s="5">
        <v>216</v>
      </c>
      <c r="P136" s="5">
        <v>252</v>
      </c>
      <c r="Q136" s="5">
        <v>254</v>
      </c>
      <c r="R136" s="5">
        <v>100</v>
      </c>
      <c r="S136" s="5">
        <v>104</v>
      </c>
      <c r="T136" s="5">
        <v>123</v>
      </c>
      <c r="U136" s="5">
        <v>131</v>
      </c>
      <c r="V136" s="5">
        <v>185</v>
      </c>
      <c r="W136" s="5">
        <v>185</v>
      </c>
      <c r="X136" s="5">
        <v>161</v>
      </c>
      <c r="Y136" s="5">
        <v>163</v>
      </c>
      <c r="Z136" s="5">
        <v>200</v>
      </c>
      <c r="AA136" s="5">
        <v>202</v>
      </c>
      <c r="AB136" s="5">
        <v>135</v>
      </c>
      <c r="AC136" s="5">
        <v>137</v>
      </c>
      <c r="AD136" s="5">
        <v>246</v>
      </c>
      <c r="AE136" s="5">
        <v>248</v>
      </c>
      <c r="AF136" s="5">
        <v>175</v>
      </c>
      <c r="AG136" s="5">
        <v>179</v>
      </c>
      <c r="AH136" s="5">
        <v>116</v>
      </c>
      <c r="AI136" s="5">
        <v>116</v>
      </c>
      <c r="AJ136" s="5">
        <v>162</v>
      </c>
      <c r="AK136" s="5">
        <v>162</v>
      </c>
      <c r="AL136" s="5">
        <v>244</v>
      </c>
      <c r="AM136" s="5">
        <v>244</v>
      </c>
      <c r="AN136" s="5">
        <v>224</v>
      </c>
      <c r="AO136" s="5">
        <v>224</v>
      </c>
      <c r="AP136" s="5">
        <v>178</v>
      </c>
      <c r="AQ136" s="5">
        <v>180</v>
      </c>
      <c r="AR136" s="5">
        <v>144</v>
      </c>
      <c r="AS136" s="5">
        <v>144</v>
      </c>
      <c r="AT136" s="5">
        <v>267</v>
      </c>
      <c r="AU136" s="5">
        <v>285</v>
      </c>
      <c r="AV136" s="5">
        <v>335</v>
      </c>
      <c r="AW136" s="5">
        <v>339</v>
      </c>
    </row>
    <row r="137" spans="1:49" s="8" customFormat="1">
      <c r="A137" s="8" t="s">
        <v>837</v>
      </c>
      <c r="B137" s="5">
        <v>187</v>
      </c>
      <c r="C137" s="5">
        <v>187</v>
      </c>
      <c r="D137" s="5">
        <v>134</v>
      </c>
      <c r="E137" s="5">
        <v>134</v>
      </c>
      <c r="F137" s="5">
        <v>163</v>
      </c>
      <c r="G137" s="5">
        <v>163</v>
      </c>
      <c r="H137" s="5">
        <v>181</v>
      </c>
      <c r="I137" s="5">
        <v>181</v>
      </c>
      <c r="J137" s="5">
        <v>113</v>
      </c>
      <c r="K137" s="5">
        <v>115</v>
      </c>
      <c r="L137" s="5">
        <v>153</v>
      </c>
      <c r="M137" s="5">
        <v>157</v>
      </c>
      <c r="N137" s="5">
        <v>212</v>
      </c>
      <c r="O137" s="5">
        <v>212</v>
      </c>
      <c r="P137" s="5">
        <v>252</v>
      </c>
      <c r="Q137" s="5">
        <v>254</v>
      </c>
      <c r="R137" s="5">
        <v>104</v>
      </c>
      <c r="S137" s="5">
        <v>104</v>
      </c>
      <c r="T137" s="5">
        <v>123</v>
      </c>
      <c r="U137" s="5">
        <v>135</v>
      </c>
      <c r="V137" s="5">
        <v>185</v>
      </c>
      <c r="W137" s="5">
        <v>185</v>
      </c>
      <c r="X137" s="5">
        <v>161</v>
      </c>
      <c r="Y137" s="5">
        <v>163</v>
      </c>
      <c r="Z137" s="5">
        <v>198</v>
      </c>
      <c r="AA137" s="5">
        <v>200</v>
      </c>
      <c r="AB137" s="5">
        <v>135</v>
      </c>
      <c r="AC137" s="5">
        <v>135</v>
      </c>
      <c r="AD137" s="5">
        <v>246</v>
      </c>
      <c r="AE137" s="5">
        <v>246</v>
      </c>
      <c r="AF137" s="5">
        <v>179</v>
      </c>
      <c r="AG137" s="5">
        <v>179</v>
      </c>
      <c r="AH137" s="5">
        <v>116</v>
      </c>
      <c r="AI137" s="5">
        <v>116</v>
      </c>
      <c r="AJ137" s="5">
        <v>162</v>
      </c>
      <c r="AK137" s="5">
        <v>162</v>
      </c>
      <c r="AL137" s="5">
        <v>0</v>
      </c>
      <c r="AM137" s="5">
        <v>0</v>
      </c>
      <c r="AN137" s="5">
        <v>224</v>
      </c>
      <c r="AO137" s="5">
        <v>224</v>
      </c>
      <c r="AP137" s="5">
        <v>178</v>
      </c>
      <c r="AQ137" s="5">
        <v>178</v>
      </c>
      <c r="AR137" s="5">
        <v>150</v>
      </c>
      <c r="AS137" s="5">
        <v>150</v>
      </c>
      <c r="AT137" s="5">
        <v>267</v>
      </c>
      <c r="AU137" s="5">
        <v>267</v>
      </c>
      <c r="AV137" s="5">
        <v>339</v>
      </c>
      <c r="AW137" s="5">
        <v>339</v>
      </c>
    </row>
    <row r="138" spans="1:49" s="8" customFormat="1">
      <c r="A138" s="8" t="s">
        <v>1883</v>
      </c>
      <c r="B138" s="5">
        <v>187</v>
      </c>
      <c r="C138" s="5">
        <v>187</v>
      </c>
      <c r="D138" s="5">
        <v>134</v>
      </c>
      <c r="E138" s="5">
        <v>134</v>
      </c>
      <c r="F138" s="5">
        <v>161</v>
      </c>
      <c r="G138" s="5">
        <v>163</v>
      </c>
      <c r="H138" s="5">
        <v>181</v>
      </c>
      <c r="I138" s="5">
        <v>181</v>
      </c>
      <c r="J138" s="5">
        <v>113</v>
      </c>
      <c r="K138" s="5">
        <v>119</v>
      </c>
      <c r="L138" s="5">
        <v>153</v>
      </c>
      <c r="M138" s="5">
        <v>153</v>
      </c>
      <c r="N138" s="5">
        <v>212</v>
      </c>
      <c r="O138" s="5">
        <v>216</v>
      </c>
      <c r="P138" s="5">
        <v>252</v>
      </c>
      <c r="Q138" s="5">
        <v>252</v>
      </c>
      <c r="R138" s="5">
        <v>100</v>
      </c>
      <c r="S138" s="5">
        <v>104</v>
      </c>
      <c r="T138" s="5">
        <v>123</v>
      </c>
      <c r="U138" s="5">
        <v>131</v>
      </c>
      <c r="V138" s="5">
        <v>185</v>
      </c>
      <c r="W138" s="5">
        <v>189</v>
      </c>
      <c r="X138" s="5">
        <v>0</v>
      </c>
      <c r="Y138" s="5">
        <v>0</v>
      </c>
      <c r="Z138" s="5">
        <v>200</v>
      </c>
      <c r="AA138" s="5">
        <v>202</v>
      </c>
      <c r="AB138" s="5">
        <v>135</v>
      </c>
      <c r="AC138" s="5">
        <v>137</v>
      </c>
      <c r="AD138" s="5">
        <v>246</v>
      </c>
      <c r="AE138" s="5">
        <v>248</v>
      </c>
      <c r="AF138" s="5">
        <v>175</v>
      </c>
      <c r="AG138" s="5">
        <v>175</v>
      </c>
      <c r="AH138" s="5">
        <v>116</v>
      </c>
      <c r="AI138" s="5">
        <v>118</v>
      </c>
      <c r="AJ138" s="5">
        <v>162</v>
      </c>
      <c r="AK138" s="5">
        <v>162</v>
      </c>
      <c r="AL138" s="5">
        <v>238</v>
      </c>
      <c r="AM138" s="5">
        <v>244</v>
      </c>
      <c r="AN138" s="5">
        <v>224</v>
      </c>
      <c r="AO138" s="5">
        <v>226</v>
      </c>
      <c r="AP138" s="5">
        <v>178</v>
      </c>
      <c r="AQ138" s="5">
        <v>180</v>
      </c>
      <c r="AR138" s="5">
        <v>144</v>
      </c>
      <c r="AS138" s="5">
        <v>150</v>
      </c>
      <c r="AT138" s="5">
        <v>267</v>
      </c>
      <c r="AU138" s="5">
        <v>285</v>
      </c>
      <c r="AV138" s="5">
        <v>339</v>
      </c>
      <c r="AW138" s="5">
        <v>339</v>
      </c>
    </row>
    <row r="139" spans="1:49" s="8" customFormat="1">
      <c r="A139" s="8" t="s">
        <v>839</v>
      </c>
      <c r="B139" s="5">
        <v>187</v>
      </c>
      <c r="C139" s="5">
        <v>187</v>
      </c>
      <c r="D139" s="5">
        <v>134</v>
      </c>
      <c r="E139" s="5">
        <v>134</v>
      </c>
      <c r="F139" s="5">
        <v>161</v>
      </c>
      <c r="G139" s="5">
        <v>163</v>
      </c>
      <c r="H139" s="5">
        <v>181</v>
      </c>
      <c r="I139" s="5">
        <v>181</v>
      </c>
      <c r="J139" s="5">
        <v>115</v>
      </c>
      <c r="K139" s="5">
        <v>115</v>
      </c>
      <c r="L139" s="5">
        <v>153</v>
      </c>
      <c r="M139" s="5">
        <v>153</v>
      </c>
      <c r="N139" s="5">
        <v>216</v>
      </c>
      <c r="O139" s="5">
        <v>216</v>
      </c>
      <c r="P139" s="5">
        <v>254</v>
      </c>
      <c r="Q139" s="5">
        <v>254</v>
      </c>
      <c r="R139" s="5">
        <v>104</v>
      </c>
      <c r="S139" s="5">
        <v>104</v>
      </c>
      <c r="T139" s="5">
        <v>123</v>
      </c>
      <c r="U139" s="5">
        <v>135</v>
      </c>
      <c r="V139" s="5">
        <v>185</v>
      </c>
      <c r="W139" s="5">
        <v>189</v>
      </c>
      <c r="X139" s="5">
        <v>161</v>
      </c>
      <c r="Y139" s="5">
        <v>161</v>
      </c>
      <c r="Z139" s="5">
        <v>198</v>
      </c>
      <c r="AA139" s="5">
        <v>200</v>
      </c>
      <c r="AB139" s="5">
        <v>135</v>
      </c>
      <c r="AC139" s="5">
        <v>135</v>
      </c>
      <c r="AD139" s="5">
        <v>246</v>
      </c>
      <c r="AE139" s="5">
        <v>246</v>
      </c>
      <c r="AF139" s="5">
        <v>175</v>
      </c>
      <c r="AG139" s="5">
        <v>175</v>
      </c>
      <c r="AH139" s="5">
        <v>116</v>
      </c>
      <c r="AI139" s="5">
        <v>116</v>
      </c>
      <c r="AJ139" s="5">
        <v>162</v>
      </c>
      <c r="AK139" s="5">
        <v>162</v>
      </c>
      <c r="AL139" s="5">
        <v>238</v>
      </c>
      <c r="AM139" s="5">
        <v>244</v>
      </c>
      <c r="AN139" s="5">
        <v>224</v>
      </c>
      <c r="AO139" s="5">
        <v>224</v>
      </c>
      <c r="AP139" s="5">
        <v>178</v>
      </c>
      <c r="AQ139" s="5">
        <v>178</v>
      </c>
      <c r="AR139" s="5">
        <v>144</v>
      </c>
      <c r="AS139" s="5">
        <v>150</v>
      </c>
      <c r="AT139" s="5">
        <v>267</v>
      </c>
      <c r="AU139" s="5">
        <v>267</v>
      </c>
      <c r="AV139" s="5">
        <v>335</v>
      </c>
      <c r="AW139" s="5">
        <v>339</v>
      </c>
    </row>
    <row r="140" spans="1:49" s="8" customFormat="1">
      <c r="A140" s="8" t="s">
        <v>840</v>
      </c>
      <c r="B140" s="5">
        <v>187</v>
      </c>
      <c r="C140" s="5">
        <v>187</v>
      </c>
      <c r="D140" s="5">
        <v>134</v>
      </c>
      <c r="E140" s="5">
        <v>134</v>
      </c>
      <c r="F140" s="5">
        <v>161</v>
      </c>
      <c r="G140" s="5">
        <v>163</v>
      </c>
      <c r="H140" s="5">
        <v>183</v>
      </c>
      <c r="I140" s="5">
        <v>183</v>
      </c>
      <c r="J140" s="5">
        <v>113</v>
      </c>
      <c r="K140" s="5">
        <v>115</v>
      </c>
      <c r="L140" s="5">
        <v>153</v>
      </c>
      <c r="M140" s="5">
        <v>153</v>
      </c>
      <c r="N140" s="5">
        <v>212</v>
      </c>
      <c r="O140" s="5">
        <v>216</v>
      </c>
      <c r="P140" s="5">
        <v>252</v>
      </c>
      <c r="Q140" s="5">
        <v>254</v>
      </c>
      <c r="R140" s="5">
        <v>100</v>
      </c>
      <c r="S140" s="5">
        <v>100</v>
      </c>
      <c r="T140" s="5">
        <v>135</v>
      </c>
      <c r="U140" s="5">
        <v>135</v>
      </c>
      <c r="V140" s="5">
        <v>185</v>
      </c>
      <c r="W140" s="5">
        <v>189</v>
      </c>
      <c r="X140" s="5">
        <v>161</v>
      </c>
      <c r="Y140" s="5">
        <v>161</v>
      </c>
      <c r="Z140" s="5">
        <v>198</v>
      </c>
      <c r="AA140" s="5">
        <v>202</v>
      </c>
      <c r="AB140" s="5">
        <v>135</v>
      </c>
      <c r="AC140" s="5">
        <v>135</v>
      </c>
      <c r="AD140" s="5">
        <v>246</v>
      </c>
      <c r="AE140" s="5">
        <v>246</v>
      </c>
      <c r="AF140" s="5">
        <v>175</v>
      </c>
      <c r="AG140" s="5">
        <v>175</v>
      </c>
      <c r="AH140" s="5">
        <v>116</v>
      </c>
      <c r="AI140" s="5">
        <v>116</v>
      </c>
      <c r="AJ140" s="5">
        <v>162</v>
      </c>
      <c r="AK140" s="5">
        <v>162</v>
      </c>
      <c r="AL140" s="5">
        <v>238</v>
      </c>
      <c r="AM140" s="5">
        <v>238</v>
      </c>
      <c r="AN140" s="5">
        <v>224</v>
      </c>
      <c r="AO140" s="5">
        <v>224</v>
      </c>
      <c r="AP140" s="5">
        <v>178</v>
      </c>
      <c r="AQ140" s="5">
        <v>178</v>
      </c>
      <c r="AR140" s="5">
        <v>144</v>
      </c>
      <c r="AS140" s="5">
        <v>144</v>
      </c>
      <c r="AT140" s="5">
        <v>267</v>
      </c>
      <c r="AU140" s="5">
        <v>267</v>
      </c>
      <c r="AV140" s="5">
        <v>339</v>
      </c>
      <c r="AW140" s="5">
        <v>339</v>
      </c>
    </row>
    <row r="141" spans="1:49" s="8" customFormat="1">
      <c r="A141" s="8" t="s">
        <v>841</v>
      </c>
      <c r="B141" s="5">
        <v>187</v>
      </c>
      <c r="C141" s="5">
        <v>187</v>
      </c>
      <c r="D141" s="5">
        <v>134</v>
      </c>
      <c r="E141" s="5">
        <v>134</v>
      </c>
      <c r="F141" s="5">
        <v>161</v>
      </c>
      <c r="G141" s="5">
        <v>163</v>
      </c>
      <c r="H141" s="5">
        <v>181</v>
      </c>
      <c r="I141" s="5">
        <v>183</v>
      </c>
      <c r="J141" s="5">
        <v>113</v>
      </c>
      <c r="K141" s="5">
        <v>115</v>
      </c>
      <c r="L141" s="5">
        <v>153</v>
      </c>
      <c r="M141" s="5">
        <v>157</v>
      </c>
      <c r="N141" s="5">
        <v>212</v>
      </c>
      <c r="O141" s="5">
        <v>216</v>
      </c>
      <c r="P141" s="5">
        <v>252</v>
      </c>
      <c r="Q141" s="5">
        <v>254</v>
      </c>
      <c r="R141" s="5">
        <v>100</v>
      </c>
      <c r="S141" s="5">
        <v>100</v>
      </c>
      <c r="T141" s="5">
        <v>123</v>
      </c>
      <c r="U141" s="5">
        <v>131</v>
      </c>
      <c r="V141" s="5">
        <v>177</v>
      </c>
      <c r="W141" s="5">
        <v>185</v>
      </c>
      <c r="X141" s="5">
        <v>0</v>
      </c>
      <c r="Y141" s="5">
        <v>0</v>
      </c>
      <c r="Z141" s="5">
        <v>200</v>
      </c>
      <c r="AA141" s="5">
        <v>202</v>
      </c>
      <c r="AB141" s="5">
        <v>135</v>
      </c>
      <c r="AC141" s="5">
        <v>137</v>
      </c>
      <c r="AD141" s="5">
        <v>246</v>
      </c>
      <c r="AE141" s="5">
        <v>248</v>
      </c>
      <c r="AF141" s="5">
        <v>179</v>
      </c>
      <c r="AG141" s="5">
        <v>179</v>
      </c>
      <c r="AH141" s="5">
        <v>116</v>
      </c>
      <c r="AI141" s="5">
        <v>116</v>
      </c>
      <c r="AJ141" s="5">
        <v>162</v>
      </c>
      <c r="AK141" s="5">
        <v>162</v>
      </c>
      <c r="AL141" s="5">
        <v>238</v>
      </c>
      <c r="AM141" s="5">
        <v>238</v>
      </c>
      <c r="AN141" s="5">
        <v>224</v>
      </c>
      <c r="AO141" s="5">
        <v>224</v>
      </c>
      <c r="AP141" s="5">
        <v>178</v>
      </c>
      <c r="AQ141" s="5">
        <v>178</v>
      </c>
      <c r="AR141" s="5">
        <v>144</v>
      </c>
      <c r="AS141" s="5">
        <v>144</v>
      </c>
      <c r="AT141" s="5">
        <v>267</v>
      </c>
      <c r="AU141" s="5">
        <v>267</v>
      </c>
      <c r="AV141" s="5">
        <v>335</v>
      </c>
      <c r="AW141" s="5">
        <v>339</v>
      </c>
    </row>
    <row r="142" spans="1:49" s="8" customFormat="1">
      <c r="A142" s="8" t="s">
        <v>842</v>
      </c>
      <c r="B142" s="5">
        <v>187</v>
      </c>
      <c r="C142" s="5">
        <v>187</v>
      </c>
      <c r="D142" s="5">
        <v>134</v>
      </c>
      <c r="E142" s="5">
        <v>134</v>
      </c>
      <c r="F142" s="5">
        <v>161</v>
      </c>
      <c r="G142" s="5">
        <v>161</v>
      </c>
      <c r="H142" s="5">
        <v>181</v>
      </c>
      <c r="I142" s="5">
        <v>181</v>
      </c>
      <c r="J142" s="5">
        <v>115</v>
      </c>
      <c r="K142" s="5">
        <v>119</v>
      </c>
      <c r="L142" s="5">
        <v>153</v>
      </c>
      <c r="M142" s="5">
        <v>157</v>
      </c>
      <c r="N142" s="5">
        <v>212</v>
      </c>
      <c r="O142" s="5">
        <v>216</v>
      </c>
      <c r="P142" s="5">
        <v>252</v>
      </c>
      <c r="Q142" s="5">
        <v>252</v>
      </c>
      <c r="R142" s="5">
        <v>100</v>
      </c>
      <c r="S142" s="5">
        <v>102</v>
      </c>
      <c r="T142" s="5">
        <v>123</v>
      </c>
      <c r="U142" s="5">
        <v>135</v>
      </c>
      <c r="V142" s="5">
        <v>185</v>
      </c>
      <c r="W142" s="5">
        <v>185</v>
      </c>
      <c r="X142" s="5">
        <v>0</v>
      </c>
      <c r="Y142" s="5">
        <v>0</v>
      </c>
      <c r="Z142" s="5">
        <v>200</v>
      </c>
      <c r="AA142" s="5">
        <v>202</v>
      </c>
      <c r="AB142" s="5">
        <v>135</v>
      </c>
      <c r="AC142" s="5">
        <v>135</v>
      </c>
      <c r="AD142" s="5">
        <v>246</v>
      </c>
      <c r="AE142" s="5">
        <v>246</v>
      </c>
      <c r="AF142" s="5">
        <v>175</v>
      </c>
      <c r="AG142" s="5">
        <v>179</v>
      </c>
      <c r="AH142" s="5">
        <v>116</v>
      </c>
      <c r="AI142" s="5">
        <v>116</v>
      </c>
      <c r="AJ142" s="5">
        <v>162</v>
      </c>
      <c r="AK142" s="5">
        <v>162</v>
      </c>
      <c r="AL142" s="5">
        <v>244</v>
      </c>
      <c r="AM142" s="5">
        <v>244</v>
      </c>
      <c r="AN142" s="5">
        <v>224</v>
      </c>
      <c r="AO142" s="5">
        <v>226</v>
      </c>
      <c r="AP142" s="5">
        <v>178</v>
      </c>
      <c r="AQ142" s="5">
        <v>178</v>
      </c>
      <c r="AR142" s="5">
        <v>144</v>
      </c>
      <c r="AS142" s="5">
        <v>150</v>
      </c>
      <c r="AT142" s="5">
        <v>267</v>
      </c>
      <c r="AU142" s="5">
        <v>285</v>
      </c>
      <c r="AV142" s="5">
        <v>339</v>
      </c>
      <c r="AW142" s="5">
        <v>339</v>
      </c>
    </row>
    <row r="143" spans="1:49" s="8" customFormat="1">
      <c r="A143" s="8" t="s">
        <v>843</v>
      </c>
      <c r="B143" s="5">
        <v>187</v>
      </c>
      <c r="C143" s="5">
        <v>187</v>
      </c>
      <c r="D143" s="5">
        <v>134</v>
      </c>
      <c r="E143" s="5">
        <v>134</v>
      </c>
      <c r="F143" s="5">
        <v>163</v>
      </c>
      <c r="G143" s="5">
        <v>163</v>
      </c>
      <c r="H143" s="5">
        <v>183</v>
      </c>
      <c r="I143" s="5">
        <v>183</v>
      </c>
      <c r="J143" s="5">
        <v>115</v>
      </c>
      <c r="K143" s="5">
        <v>119</v>
      </c>
      <c r="L143" s="5">
        <v>157</v>
      </c>
      <c r="M143" s="5">
        <v>157</v>
      </c>
      <c r="N143" s="5">
        <v>212</v>
      </c>
      <c r="O143" s="5">
        <v>216</v>
      </c>
      <c r="P143" s="5">
        <v>252</v>
      </c>
      <c r="Q143" s="5">
        <v>254</v>
      </c>
      <c r="R143" s="5">
        <v>100</v>
      </c>
      <c r="S143" s="5">
        <v>104</v>
      </c>
      <c r="T143" s="5">
        <v>123</v>
      </c>
      <c r="U143" s="5">
        <v>135</v>
      </c>
      <c r="V143" s="5">
        <v>177</v>
      </c>
      <c r="W143" s="5">
        <v>189</v>
      </c>
      <c r="X143" s="5">
        <v>161</v>
      </c>
      <c r="Y143" s="5">
        <v>161</v>
      </c>
      <c r="Z143" s="5">
        <v>198</v>
      </c>
      <c r="AA143" s="5">
        <v>200</v>
      </c>
      <c r="AB143" s="5">
        <v>135</v>
      </c>
      <c r="AC143" s="5">
        <v>135</v>
      </c>
      <c r="AD143" s="5">
        <v>246</v>
      </c>
      <c r="AE143" s="5">
        <v>246</v>
      </c>
      <c r="AF143" s="5">
        <v>175</v>
      </c>
      <c r="AG143" s="5">
        <v>175</v>
      </c>
      <c r="AH143" s="5">
        <v>116</v>
      </c>
      <c r="AI143" s="5">
        <v>116</v>
      </c>
      <c r="AJ143" s="5">
        <v>162</v>
      </c>
      <c r="AK143" s="5">
        <v>162</v>
      </c>
      <c r="AL143" s="5">
        <v>244</v>
      </c>
      <c r="AM143" s="5">
        <v>244</v>
      </c>
      <c r="AN143" s="5">
        <v>224</v>
      </c>
      <c r="AO143" s="5">
        <v>224</v>
      </c>
      <c r="AP143" s="5">
        <v>178</v>
      </c>
      <c r="AQ143" s="5">
        <v>178</v>
      </c>
      <c r="AR143" s="5">
        <v>144</v>
      </c>
      <c r="AS143" s="5">
        <v>150</v>
      </c>
      <c r="AT143" s="5">
        <v>267</v>
      </c>
      <c r="AU143" s="5">
        <v>267</v>
      </c>
      <c r="AV143" s="5">
        <v>339</v>
      </c>
      <c r="AW143" s="5">
        <v>339</v>
      </c>
    </row>
    <row r="144" spans="1:49" s="8" customFormat="1">
      <c r="A144" s="8" t="s">
        <v>844</v>
      </c>
      <c r="B144" s="5">
        <v>187</v>
      </c>
      <c r="C144" s="5">
        <v>187</v>
      </c>
      <c r="D144" s="5">
        <v>134</v>
      </c>
      <c r="E144" s="5">
        <v>134</v>
      </c>
      <c r="F144" s="5">
        <v>161</v>
      </c>
      <c r="G144" s="5">
        <v>163</v>
      </c>
      <c r="H144" s="5">
        <v>181</v>
      </c>
      <c r="I144" s="5">
        <v>181</v>
      </c>
      <c r="J144" s="5">
        <v>113</v>
      </c>
      <c r="K144" s="5">
        <v>115</v>
      </c>
      <c r="L144" s="5">
        <v>157</v>
      </c>
      <c r="M144" s="5">
        <v>157</v>
      </c>
      <c r="N144" s="5">
        <v>212</v>
      </c>
      <c r="O144" s="5">
        <v>216</v>
      </c>
      <c r="P144" s="5">
        <v>252</v>
      </c>
      <c r="Q144" s="5">
        <v>254</v>
      </c>
      <c r="R144" s="5">
        <v>100</v>
      </c>
      <c r="S144" s="5">
        <v>104</v>
      </c>
      <c r="T144" s="5">
        <v>131</v>
      </c>
      <c r="U144" s="5">
        <v>131</v>
      </c>
      <c r="V144" s="5">
        <v>185</v>
      </c>
      <c r="W144" s="5">
        <v>189</v>
      </c>
      <c r="X144" s="5">
        <v>0</v>
      </c>
      <c r="Y144" s="5">
        <v>0</v>
      </c>
      <c r="Z144" s="5">
        <v>202</v>
      </c>
      <c r="AA144" s="5">
        <v>202</v>
      </c>
      <c r="AB144" s="5">
        <v>135</v>
      </c>
      <c r="AC144" s="5">
        <v>137</v>
      </c>
      <c r="AD144" s="5">
        <v>246</v>
      </c>
      <c r="AE144" s="5">
        <v>248</v>
      </c>
      <c r="AF144" s="5">
        <v>179</v>
      </c>
      <c r="AG144" s="5">
        <v>179</v>
      </c>
      <c r="AH144" s="5">
        <v>116</v>
      </c>
      <c r="AI144" s="5">
        <v>116</v>
      </c>
      <c r="AJ144" s="5">
        <v>162</v>
      </c>
      <c r="AK144" s="5">
        <v>162</v>
      </c>
      <c r="AL144" s="5">
        <v>238</v>
      </c>
      <c r="AM144" s="5">
        <v>238</v>
      </c>
      <c r="AN144" s="5">
        <v>224</v>
      </c>
      <c r="AO144" s="5">
        <v>224</v>
      </c>
      <c r="AP144" s="5">
        <v>178</v>
      </c>
      <c r="AQ144" s="5">
        <v>178</v>
      </c>
      <c r="AR144" s="5">
        <v>144</v>
      </c>
      <c r="AS144" s="5">
        <v>150</v>
      </c>
      <c r="AT144" s="5">
        <v>267</v>
      </c>
      <c r="AU144" s="5">
        <v>285</v>
      </c>
      <c r="AV144" s="5">
        <v>339</v>
      </c>
      <c r="AW144" s="5">
        <v>339</v>
      </c>
    </row>
    <row r="145" spans="1:49" s="8" customFormat="1">
      <c r="A145" s="8" t="s">
        <v>845</v>
      </c>
      <c r="B145" s="5">
        <v>187</v>
      </c>
      <c r="C145" s="5">
        <v>187</v>
      </c>
      <c r="D145" s="5">
        <v>134</v>
      </c>
      <c r="E145" s="5">
        <v>134</v>
      </c>
      <c r="F145" s="5">
        <v>161</v>
      </c>
      <c r="G145" s="5">
        <v>163</v>
      </c>
      <c r="H145" s="5">
        <v>181</v>
      </c>
      <c r="I145" s="5">
        <v>181</v>
      </c>
      <c r="J145" s="5">
        <v>115</v>
      </c>
      <c r="K145" s="5">
        <v>115</v>
      </c>
      <c r="L145" s="5">
        <v>153</v>
      </c>
      <c r="M145" s="5">
        <v>153</v>
      </c>
      <c r="N145" s="5">
        <v>212</v>
      </c>
      <c r="O145" s="5">
        <v>212</v>
      </c>
      <c r="P145" s="5">
        <v>252</v>
      </c>
      <c r="Q145" s="5">
        <v>254</v>
      </c>
      <c r="R145" s="5">
        <v>100</v>
      </c>
      <c r="S145" s="5">
        <v>102</v>
      </c>
      <c r="T145" s="5">
        <v>131</v>
      </c>
      <c r="U145" s="5">
        <v>131</v>
      </c>
      <c r="V145" s="5">
        <v>177</v>
      </c>
      <c r="W145" s="5">
        <v>189</v>
      </c>
      <c r="X145" s="5">
        <v>161</v>
      </c>
      <c r="Y145" s="5">
        <v>161</v>
      </c>
      <c r="Z145" s="5">
        <v>198</v>
      </c>
      <c r="AA145" s="5">
        <v>202</v>
      </c>
      <c r="AB145" s="5">
        <v>135</v>
      </c>
      <c r="AC145" s="5">
        <v>135</v>
      </c>
      <c r="AD145" s="5">
        <v>246</v>
      </c>
      <c r="AE145" s="5">
        <v>246</v>
      </c>
      <c r="AF145" s="5">
        <v>175</v>
      </c>
      <c r="AG145" s="5">
        <v>179</v>
      </c>
      <c r="AH145" s="5">
        <v>116</v>
      </c>
      <c r="AI145" s="5">
        <v>116</v>
      </c>
      <c r="AJ145" s="5">
        <v>160</v>
      </c>
      <c r="AK145" s="5">
        <v>162</v>
      </c>
      <c r="AL145" s="5">
        <v>238</v>
      </c>
      <c r="AM145" s="5">
        <v>244</v>
      </c>
      <c r="AN145" s="5">
        <v>226</v>
      </c>
      <c r="AO145" s="5">
        <v>226</v>
      </c>
      <c r="AP145" s="5">
        <v>178</v>
      </c>
      <c r="AQ145" s="5">
        <v>180</v>
      </c>
      <c r="AR145" s="5">
        <v>144</v>
      </c>
      <c r="AS145" s="5">
        <v>144</v>
      </c>
      <c r="AT145" s="5">
        <v>267</v>
      </c>
      <c r="AU145" s="5">
        <v>267</v>
      </c>
      <c r="AV145" s="5">
        <v>335</v>
      </c>
      <c r="AW145" s="5">
        <v>339</v>
      </c>
    </row>
    <row r="146" spans="1:49" s="8" customFormat="1">
      <c r="A146" s="8" t="s">
        <v>846</v>
      </c>
      <c r="B146" s="5">
        <v>187</v>
      </c>
      <c r="C146" s="5">
        <v>187</v>
      </c>
      <c r="D146" s="5">
        <v>134</v>
      </c>
      <c r="E146" s="5">
        <v>134</v>
      </c>
      <c r="F146" s="5">
        <v>161</v>
      </c>
      <c r="G146" s="5">
        <v>161</v>
      </c>
      <c r="H146" s="5">
        <v>181</v>
      </c>
      <c r="I146" s="5">
        <v>181</v>
      </c>
      <c r="J146" s="5">
        <v>113</v>
      </c>
      <c r="K146" s="5">
        <v>115</v>
      </c>
      <c r="L146" s="5">
        <v>153</v>
      </c>
      <c r="M146" s="5">
        <v>157</v>
      </c>
      <c r="N146" s="5">
        <v>212</v>
      </c>
      <c r="O146" s="5">
        <v>216</v>
      </c>
      <c r="P146" s="5">
        <v>254</v>
      </c>
      <c r="Q146" s="5">
        <v>254</v>
      </c>
      <c r="R146" s="5">
        <v>100</v>
      </c>
      <c r="S146" s="5">
        <v>102</v>
      </c>
      <c r="T146" s="5">
        <v>123</v>
      </c>
      <c r="U146" s="5">
        <v>131</v>
      </c>
      <c r="V146" s="5">
        <v>185</v>
      </c>
      <c r="W146" s="5">
        <v>185</v>
      </c>
      <c r="X146" s="5">
        <v>161</v>
      </c>
      <c r="Y146" s="5">
        <v>161</v>
      </c>
      <c r="Z146" s="5">
        <v>200</v>
      </c>
      <c r="AA146" s="5">
        <v>202</v>
      </c>
      <c r="AB146" s="5">
        <v>135</v>
      </c>
      <c r="AC146" s="5">
        <v>137</v>
      </c>
      <c r="AD146" s="5">
        <v>246</v>
      </c>
      <c r="AE146" s="5">
        <v>248</v>
      </c>
      <c r="AF146" s="5">
        <v>175</v>
      </c>
      <c r="AG146" s="5">
        <v>179</v>
      </c>
      <c r="AH146" s="5">
        <v>116</v>
      </c>
      <c r="AI146" s="5">
        <v>116</v>
      </c>
      <c r="AJ146" s="5">
        <v>162</v>
      </c>
      <c r="AK146" s="5">
        <v>162</v>
      </c>
      <c r="AL146" s="5">
        <v>238</v>
      </c>
      <c r="AM146" s="5">
        <v>244</v>
      </c>
      <c r="AN146" s="5">
        <v>224</v>
      </c>
      <c r="AO146" s="5">
        <v>224</v>
      </c>
      <c r="AP146" s="5">
        <v>178</v>
      </c>
      <c r="AQ146" s="5">
        <v>178</v>
      </c>
      <c r="AR146" s="5">
        <v>144</v>
      </c>
      <c r="AS146" s="5">
        <v>144</v>
      </c>
      <c r="AT146" s="5">
        <v>267</v>
      </c>
      <c r="AU146" s="5">
        <v>267</v>
      </c>
      <c r="AV146" s="5">
        <v>339</v>
      </c>
      <c r="AW146" s="5">
        <v>339</v>
      </c>
    </row>
    <row r="147" spans="1:49" s="8" customFormat="1">
      <c r="A147" s="8" t="s">
        <v>847</v>
      </c>
      <c r="B147" s="5">
        <v>185</v>
      </c>
      <c r="C147" s="5">
        <v>187</v>
      </c>
      <c r="D147" s="5">
        <v>134</v>
      </c>
      <c r="E147" s="5">
        <v>134</v>
      </c>
      <c r="F147" s="5">
        <v>161</v>
      </c>
      <c r="G147" s="5">
        <v>161</v>
      </c>
      <c r="H147" s="5">
        <v>181</v>
      </c>
      <c r="I147" s="5">
        <v>181</v>
      </c>
      <c r="J147" s="5">
        <v>115</v>
      </c>
      <c r="K147" s="5">
        <v>115</v>
      </c>
      <c r="L147" s="5">
        <v>153</v>
      </c>
      <c r="M147" s="5">
        <v>157</v>
      </c>
      <c r="N147" s="5">
        <v>216</v>
      </c>
      <c r="O147" s="5">
        <v>216</v>
      </c>
      <c r="P147" s="5">
        <v>252</v>
      </c>
      <c r="Q147" s="5">
        <v>254</v>
      </c>
      <c r="R147" s="5">
        <v>100</v>
      </c>
      <c r="S147" s="5">
        <v>104</v>
      </c>
      <c r="T147" s="5">
        <v>131</v>
      </c>
      <c r="U147" s="5">
        <v>135</v>
      </c>
      <c r="V147" s="5">
        <v>185</v>
      </c>
      <c r="W147" s="5">
        <v>189</v>
      </c>
      <c r="X147" s="5">
        <v>161</v>
      </c>
      <c r="Y147" s="5">
        <v>163</v>
      </c>
      <c r="Z147" s="5">
        <v>198</v>
      </c>
      <c r="AA147" s="5">
        <v>202</v>
      </c>
      <c r="AB147" s="5">
        <v>135</v>
      </c>
      <c r="AC147" s="5">
        <v>135</v>
      </c>
      <c r="AD147" s="5">
        <v>246</v>
      </c>
      <c r="AE147" s="5">
        <v>246</v>
      </c>
      <c r="AF147" s="5">
        <v>179</v>
      </c>
      <c r="AG147" s="5">
        <v>179</v>
      </c>
      <c r="AH147" s="5">
        <v>116</v>
      </c>
      <c r="AI147" s="5">
        <v>116</v>
      </c>
      <c r="AJ147" s="5">
        <v>162</v>
      </c>
      <c r="AK147" s="5">
        <v>162</v>
      </c>
      <c r="AL147" s="5">
        <v>244</v>
      </c>
      <c r="AM147" s="5">
        <v>244</v>
      </c>
      <c r="AN147" s="5">
        <v>224</v>
      </c>
      <c r="AO147" s="5">
        <v>226</v>
      </c>
      <c r="AP147" s="5">
        <v>178</v>
      </c>
      <c r="AQ147" s="5">
        <v>180</v>
      </c>
      <c r="AR147" s="5">
        <v>144</v>
      </c>
      <c r="AS147" s="5">
        <v>144</v>
      </c>
      <c r="AT147" s="5">
        <v>267</v>
      </c>
      <c r="AU147" s="5">
        <v>267</v>
      </c>
      <c r="AV147" s="5">
        <v>335</v>
      </c>
      <c r="AW147" s="5">
        <v>339</v>
      </c>
    </row>
    <row r="148" spans="1:49" s="8" customFormat="1">
      <c r="A148" s="8" t="s">
        <v>848</v>
      </c>
      <c r="B148" s="5">
        <v>187</v>
      </c>
      <c r="C148" s="5">
        <v>187</v>
      </c>
      <c r="D148" s="5">
        <v>134</v>
      </c>
      <c r="E148" s="5">
        <v>134</v>
      </c>
      <c r="F148" s="5">
        <v>161</v>
      </c>
      <c r="G148" s="5">
        <v>163</v>
      </c>
      <c r="H148" s="5">
        <v>181</v>
      </c>
      <c r="I148" s="5">
        <v>183</v>
      </c>
      <c r="J148" s="5">
        <v>115</v>
      </c>
      <c r="K148" s="5">
        <v>115</v>
      </c>
      <c r="L148" s="5">
        <v>153</v>
      </c>
      <c r="M148" s="5">
        <v>153</v>
      </c>
      <c r="N148" s="5">
        <v>216</v>
      </c>
      <c r="O148" s="5">
        <v>216</v>
      </c>
      <c r="P148" s="5">
        <v>252</v>
      </c>
      <c r="Q148" s="5">
        <v>254</v>
      </c>
      <c r="R148" s="5">
        <v>104</v>
      </c>
      <c r="S148" s="5">
        <v>104</v>
      </c>
      <c r="T148" s="5">
        <v>123</v>
      </c>
      <c r="U148" s="5">
        <v>123</v>
      </c>
      <c r="V148" s="5">
        <v>185</v>
      </c>
      <c r="W148" s="5">
        <v>185</v>
      </c>
      <c r="X148" s="5">
        <v>0</v>
      </c>
      <c r="Y148" s="5">
        <v>0</v>
      </c>
      <c r="Z148" s="5">
        <v>200</v>
      </c>
      <c r="AA148" s="5">
        <v>202</v>
      </c>
      <c r="AB148" s="5">
        <v>135</v>
      </c>
      <c r="AC148" s="5">
        <v>137</v>
      </c>
      <c r="AD148" s="5">
        <v>246</v>
      </c>
      <c r="AE148" s="5">
        <v>248</v>
      </c>
      <c r="AF148" s="5">
        <v>175</v>
      </c>
      <c r="AG148" s="5">
        <v>175</v>
      </c>
      <c r="AH148" s="5">
        <v>116</v>
      </c>
      <c r="AI148" s="5">
        <v>116</v>
      </c>
      <c r="AJ148" s="5">
        <v>162</v>
      </c>
      <c r="AK148" s="5">
        <v>162</v>
      </c>
      <c r="AL148" s="5">
        <v>238</v>
      </c>
      <c r="AM148" s="5">
        <v>244</v>
      </c>
      <c r="AN148" s="5">
        <v>224</v>
      </c>
      <c r="AO148" s="5">
        <v>226</v>
      </c>
      <c r="AP148" s="5">
        <v>178</v>
      </c>
      <c r="AQ148" s="5">
        <v>180</v>
      </c>
      <c r="AR148" s="5">
        <v>144</v>
      </c>
      <c r="AS148" s="5">
        <v>144</v>
      </c>
      <c r="AT148" s="5">
        <v>267</v>
      </c>
      <c r="AU148" s="5">
        <v>267</v>
      </c>
      <c r="AV148" s="5">
        <v>339</v>
      </c>
      <c r="AW148" s="5">
        <v>339</v>
      </c>
    </row>
    <row r="149" spans="1:49" s="8" customFormat="1">
      <c r="A149" s="8" t="s">
        <v>849</v>
      </c>
      <c r="B149" s="5">
        <v>185</v>
      </c>
      <c r="C149" s="5">
        <v>187</v>
      </c>
      <c r="D149" s="5">
        <v>134</v>
      </c>
      <c r="E149" s="5">
        <v>134</v>
      </c>
      <c r="F149" s="5">
        <v>161</v>
      </c>
      <c r="G149" s="5">
        <v>163</v>
      </c>
      <c r="H149" s="5">
        <v>181</v>
      </c>
      <c r="I149" s="5">
        <v>181</v>
      </c>
      <c r="J149" s="5">
        <v>113</v>
      </c>
      <c r="K149" s="5">
        <v>115</v>
      </c>
      <c r="L149" s="5">
        <v>153</v>
      </c>
      <c r="M149" s="5">
        <v>157</v>
      </c>
      <c r="N149" s="5">
        <v>216</v>
      </c>
      <c r="O149" s="5">
        <v>216</v>
      </c>
      <c r="P149" s="5">
        <v>252</v>
      </c>
      <c r="Q149" s="5">
        <v>254</v>
      </c>
      <c r="R149" s="5">
        <v>104</v>
      </c>
      <c r="S149" s="5">
        <v>104</v>
      </c>
      <c r="T149" s="5">
        <v>131</v>
      </c>
      <c r="U149" s="5">
        <v>131</v>
      </c>
      <c r="V149" s="5">
        <v>185</v>
      </c>
      <c r="W149" s="5">
        <v>185</v>
      </c>
      <c r="X149" s="5">
        <v>161</v>
      </c>
      <c r="Y149" s="5">
        <v>163</v>
      </c>
      <c r="Z149" s="5">
        <v>202</v>
      </c>
      <c r="AA149" s="5">
        <v>202</v>
      </c>
      <c r="AB149" s="5">
        <v>135</v>
      </c>
      <c r="AC149" s="5">
        <v>137</v>
      </c>
      <c r="AD149" s="5">
        <v>246</v>
      </c>
      <c r="AE149" s="5">
        <v>248</v>
      </c>
      <c r="AF149" s="5">
        <v>179</v>
      </c>
      <c r="AG149" s="5">
        <v>179</v>
      </c>
      <c r="AH149" s="5">
        <v>116</v>
      </c>
      <c r="AI149" s="5">
        <v>116</v>
      </c>
      <c r="AJ149" s="5">
        <v>162</v>
      </c>
      <c r="AK149" s="5">
        <v>162</v>
      </c>
      <c r="AL149" s="5">
        <v>238</v>
      </c>
      <c r="AM149" s="5">
        <v>244</v>
      </c>
      <c r="AN149" s="5">
        <v>224</v>
      </c>
      <c r="AO149" s="5">
        <v>226</v>
      </c>
      <c r="AP149" s="5">
        <v>178</v>
      </c>
      <c r="AQ149" s="5">
        <v>178</v>
      </c>
      <c r="AR149" s="5">
        <v>144</v>
      </c>
      <c r="AS149" s="5">
        <v>144</v>
      </c>
      <c r="AT149" s="5">
        <v>267</v>
      </c>
      <c r="AU149" s="5">
        <v>267</v>
      </c>
      <c r="AV149" s="5">
        <v>339</v>
      </c>
      <c r="AW149" s="5">
        <v>339</v>
      </c>
    </row>
    <row r="150" spans="1:49" s="8" customFormat="1">
      <c r="A150" s="8" t="s">
        <v>850</v>
      </c>
      <c r="B150" s="5">
        <v>187</v>
      </c>
      <c r="C150" s="5">
        <v>187</v>
      </c>
      <c r="D150" s="5">
        <v>132</v>
      </c>
      <c r="E150" s="5">
        <v>134</v>
      </c>
      <c r="F150" s="5">
        <v>161</v>
      </c>
      <c r="G150" s="5">
        <v>161</v>
      </c>
      <c r="H150" s="5">
        <v>183</v>
      </c>
      <c r="I150" s="5">
        <v>183</v>
      </c>
      <c r="J150" s="5">
        <v>113</v>
      </c>
      <c r="K150" s="5">
        <v>115</v>
      </c>
      <c r="L150" s="5">
        <v>153</v>
      </c>
      <c r="M150" s="5">
        <v>157</v>
      </c>
      <c r="N150" s="5">
        <v>212</v>
      </c>
      <c r="O150" s="5">
        <v>216</v>
      </c>
      <c r="P150" s="5">
        <v>252</v>
      </c>
      <c r="Q150" s="5">
        <v>252</v>
      </c>
      <c r="R150" s="5">
        <v>104</v>
      </c>
      <c r="S150" s="5">
        <v>104</v>
      </c>
      <c r="T150" s="5">
        <v>123</v>
      </c>
      <c r="U150" s="5">
        <v>135</v>
      </c>
      <c r="V150" s="5">
        <v>177</v>
      </c>
      <c r="W150" s="5">
        <v>177</v>
      </c>
      <c r="X150" s="5">
        <v>163</v>
      </c>
      <c r="Y150" s="5">
        <v>163</v>
      </c>
      <c r="Z150" s="5">
        <v>198</v>
      </c>
      <c r="AA150" s="5">
        <v>200</v>
      </c>
      <c r="AB150" s="5">
        <v>135</v>
      </c>
      <c r="AC150" s="5">
        <v>135</v>
      </c>
      <c r="AD150" s="5">
        <v>246</v>
      </c>
      <c r="AE150" s="5">
        <v>246</v>
      </c>
      <c r="AF150" s="5">
        <v>175</v>
      </c>
      <c r="AG150" s="5">
        <v>175</v>
      </c>
      <c r="AH150" s="5">
        <v>116</v>
      </c>
      <c r="AI150" s="5">
        <v>116</v>
      </c>
      <c r="AJ150" s="5">
        <v>162</v>
      </c>
      <c r="AK150" s="5">
        <v>162</v>
      </c>
      <c r="AL150" s="5">
        <v>238</v>
      </c>
      <c r="AM150" s="5">
        <v>244</v>
      </c>
      <c r="AN150" s="5">
        <v>224</v>
      </c>
      <c r="AO150" s="5">
        <v>226</v>
      </c>
      <c r="AP150" s="5">
        <v>178</v>
      </c>
      <c r="AQ150" s="5">
        <v>180</v>
      </c>
      <c r="AR150" s="5">
        <v>144</v>
      </c>
      <c r="AS150" s="5">
        <v>144</v>
      </c>
      <c r="AT150" s="5">
        <v>267</v>
      </c>
      <c r="AU150" s="5">
        <v>267</v>
      </c>
      <c r="AV150" s="5">
        <v>339</v>
      </c>
      <c r="AW150" s="5">
        <v>339</v>
      </c>
    </row>
    <row r="151" spans="1:49" s="8" customFormat="1">
      <c r="A151" s="8" t="s">
        <v>851</v>
      </c>
      <c r="B151" s="5">
        <v>187</v>
      </c>
      <c r="C151" s="5">
        <v>187</v>
      </c>
      <c r="D151" s="5">
        <v>134</v>
      </c>
      <c r="E151" s="5">
        <v>134</v>
      </c>
      <c r="F151" s="5">
        <v>161</v>
      </c>
      <c r="G151" s="5">
        <v>161</v>
      </c>
      <c r="H151" s="5">
        <v>181</v>
      </c>
      <c r="I151" s="5">
        <v>181</v>
      </c>
      <c r="J151" s="5">
        <v>115</v>
      </c>
      <c r="K151" s="5">
        <v>115</v>
      </c>
      <c r="L151" s="5">
        <v>153</v>
      </c>
      <c r="M151" s="5">
        <v>153</v>
      </c>
      <c r="N151" s="5">
        <v>212</v>
      </c>
      <c r="O151" s="5">
        <v>212</v>
      </c>
      <c r="P151" s="5">
        <v>254</v>
      </c>
      <c r="Q151" s="5">
        <v>254</v>
      </c>
      <c r="R151" s="5">
        <v>100</v>
      </c>
      <c r="S151" s="5">
        <v>104</v>
      </c>
      <c r="T151" s="5">
        <v>131</v>
      </c>
      <c r="U151" s="5">
        <v>131</v>
      </c>
      <c r="V151" s="5">
        <v>177</v>
      </c>
      <c r="W151" s="5">
        <v>185</v>
      </c>
      <c r="X151" s="5">
        <v>0</v>
      </c>
      <c r="Y151" s="5">
        <v>0</v>
      </c>
      <c r="Z151" s="5">
        <v>202</v>
      </c>
      <c r="AA151" s="5">
        <v>202</v>
      </c>
      <c r="AB151" s="5">
        <v>135</v>
      </c>
      <c r="AC151" s="5">
        <v>135</v>
      </c>
      <c r="AD151" s="5">
        <v>246</v>
      </c>
      <c r="AE151" s="5">
        <v>246</v>
      </c>
      <c r="AF151" s="5">
        <v>179</v>
      </c>
      <c r="AG151" s="5">
        <v>179</v>
      </c>
      <c r="AH151" s="5">
        <v>116</v>
      </c>
      <c r="AI151" s="5">
        <v>116</v>
      </c>
      <c r="AJ151" s="5">
        <v>162</v>
      </c>
      <c r="AK151" s="5">
        <v>162</v>
      </c>
      <c r="AL151" s="5">
        <v>238</v>
      </c>
      <c r="AM151" s="5">
        <v>238</v>
      </c>
      <c r="AN151" s="5">
        <v>224</v>
      </c>
      <c r="AO151" s="5">
        <v>226</v>
      </c>
      <c r="AP151" s="5">
        <v>178</v>
      </c>
      <c r="AQ151" s="5">
        <v>180</v>
      </c>
      <c r="AR151" s="5">
        <v>144</v>
      </c>
      <c r="AS151" s="5">
        <v>144</v>
      </c>
      <c r="AT151" s="5">
        <v>267</v>
      </c>
      <c r="AU151" s="5">
        <v>267</v>
      </c>
      <c r="AV151" s="5">
        <v>339</v>
      </c>
      <c r="AW151" s="5">
        <v>339</v>
      </c>
    </row>
    <row r="152" spans="1:49" s="8" customFormat="1">
      <c r="A152" s="8" t="s">
        <v>852</v>
      </c>
      <c r="B152" s="5">
        <v>187</v>
      </c>
      <c r="C152" s="5">
        <v>187</v>
      </c>
      <c r="D152" s="5">
        <v>134</v>
      </c>
      <c r="E152" s="5">
        <v>134</v>
      </c>
      <c r="F152" s="5">
        <v>163</v>
      </c>
      <c r="G152" s="5">
        <v>163</v>
      </c>
      <c r="H152" s="5">
        <v>181</v>
      </c>
      <c r="I152" s="5">
        <v>181</v>
      </c>
      <c r="J152" s="5">
        <v>113</v>
      </c>
      <c r="K152" s="5">
        <v>115</v>
      </c>
      <c r="L152" s="5">
        <v>153</v>
      </c>
      <c r="M152" s="5">
        <v>153</v>
      </c>
      <c r="N152" s="5">
        <v>212</v>
      </c>
      <c r="O152" s="5">
        <v>216</v>
      </c>
      <c r="P152" s="5">
        <v>252</v>
      </c>
      <c r="Q152" s="5">
        <v>254</v>
      </c>
      <c r="R152" s="5">
        <v>104</v>
      </c>
      <c r="S152" s="5">
        <v>104</v>
      </c>
      <c r="T152" s="5">
        <v>123</v>
      </c>
      <c r="U152" s="5">
        <v>123</v>
      </c>
      <c r="V152" s="5">
        <v>185</v>
      </c>
      <c r="W152" s="5">
        <v>185</v>
      </c>
      <c r="X152" s="5">
        <v>161</v>
      </c>
      <c r="Y152" s="5">
        <v>163</v>
      </c>
      <c r="Z152" s="5">
        <v>200</v>
      </c>
      <c r="AA152" s="5">
        <v>200</v>
      </c>
      <c r="AB152" s="5">
        <v>135</v>
      </c>
      <c r="AC152" s="5">
        <v>135</v>
      </c>
      <c r="AD152" s="5">
        <v>246</v>
      </c>
      <c r="AE152" s="5">
        <v>246</v>
      </c>
      <c r="AF152" s="5">
        <v>175</v>
      </c>
      <c r="AG152" s="5">
        <v>179</v>
      </c>
      <c r="AH152" s="5">
        <v>116</v>
      </c>
      <c r="AI152" s="5">
        <v>116</v>
      </c>
      <c r="AJ152" s="5">
        <v>162</v>
      </c>
      <c r="AK152" s="5">
        <v>162</v>
      </c>
      <c r="AL152" s="5">
        <v>238</v>
      </c>
      <c r="AM152" s="5">
        <v>244</v>
      </c>
      <c r="AN152" s="5">
        <v>224</v>
      </c>
      <c r="AO152" s="5">
        <v>224</v>
      </c>
      <c r="AP152" s="5">
        <v>178</v>
      </c>
      <c r="AQ152" s="5">
        <v>178</v>
      </c>
      <c r="AR152" s="5">
        <v>144</v>
      </c>
      <c r="AS152" s="5">
        <v>144</v>
      </c>
      <c r="AT152" s="5">
        <v>267</v>
      </c>
      <c r="AU152" s="5">
        <v>267</v>
      </c>
      <c r="AV152" s="5">
        <v>339</v>
      </c>
      <c r="AW152" s="5">
        <v>339</v>
      </c>
    </row>
    <row r="153" spans="1:49" s="8" customFormat="1">
      <c r="A153" s="8" t="s">
        <v>853</v>
      </c>
      <c r="B153" s="5">
        <v>187</v>
      </c>
      <c r="C153" s="5">
        <v>187</v>
      </c>
      <c r="D153" s="5">
        <v>134</v>
      </c>
      <c r="E153" s="5">
        <v>134</v>
      </c>
      <c r="F153" s="5">
        <v>161</v>
      </c>
      <c r="G153" s="5">
        <v>163</v>
      </c>
      <c r="H153" s="5">
        <v>183</v>
      </c>
      <c r="I153" s="5">
        <v>183</v>
      </c>
      <c r="J153" s="5">
        <v>113</v>
      </c>
      <c r="K153" s="5">
        <v>113</v>
      </c>
      <c r="L153" s="5">
        <v>153</v>
      </c>
      <c r="M153" s="5">
        <v>157</v>
      </c>
      <c r="N153" s="5">
        <v>212</v>
      </c>
      <c r="O153" s="5">
        <v>216</v>
      </c>
      <c r="P153" s="5">
        <v>254</v>
      </c>
      <c r="Q153" s="5">
        <v>254</v>
      </c>
      <c r="R153" s="5">
        <v>102</v>
      </c>
      <c r="S153" s="5">
        <v>104</v>
      </c>
      <c r="T153" s="5">
        <v>123</v>
      </c>
      <c r="U153" s="5">
        <v>131</v>
      </c>
      <c r="V153" s="5">
        <v>177</v>
      </c>
      <c r="W153" s="5">
        <v>189</v>
      </c>
      <c r="X153" s="5">
        <v>161</v>
      </c>
      <c r="Y153" s="5">
        <v>163</v>
      </c>
      <c r="Z153" s="5">
        <v>198</v>
      </c>
      <c r="AA153" s="5">
        <v>202</v>
      </c>
      <c r="AB153" s="5">
        <v>135</v>
      </c>
      <c r="AC153" s="5">
        <v>135</v>
      </c>
      <c r="AD153" s="5">
        <v>246</v>
      </c>
      <c r="AE153" s="5">
        <v>246</v>
      </c>
      <c r="AF153" s="5">
        <v>179</v>
      </c>
      <c r="AG153" s="5">
        <v>179</v>
      </c>
      <c r="AH153" s="5">
        <v>116</v>
      </c>
      <c r="AI153" s="5">
        <v>116</v>
      </c>
      <c r="AJ153" s="5">
        <v>162</v>
      </c>
      <c r="AK153" s="5">
        <v>162</v>
      </c>
      <c r="AL153" s="5">
        <v>244</v>
      </c>
      <c r="AM153" s="5">
        <v>244</v>
      </c>
      <c r="AN153" s="5">
        <v>226</v>
      </c>
      <c r="AO153" s="5">
        <v>226</v>
      </c>
      <c r="AP153" s="5">
        <v>178</v>
      </c>
      <c r="AQ153" s="5">
        <v>178</v>
      </c>
      <c r="AR153" s="5">
        <v>144</v>
      </c>
      <c r="AS153" s="5">
        <v>144</v>
      </c>
      <c r="AT153" s="5">
        <v>267</v>
      </c>
      <c r="AU153" s="5">
        <v>267</v>
      </c>
      <c r="AV153" s="5">
        <v>339</v>
      </c>
      <c r="AW153" s="5">
        <v>339</v>
      </c>
    </row>
    <row r="154" spans="1:49" s="8" customFormat="1">
      <c r="A154" s="8" t="s">
        <v>854</v>
      </c>
      <c r="B154" s="5">
        <v>187</v>
      </c>
      <c r="C154" s="5">
        <v>187</v>
      </c>
      <c r="D154" s="5">
        <v>134</v>
      </c>
      <c r="E154" s="5">
        <v>134</v>
      </c>
      <c r="F154" s="5">
        <v>161</v>
      </c>
      <c r="G154" s="5">
        <v>163</v>
      </c>
      <c r="H154" s="5">
        <v>181</v>
      </c>
      <c r="I154" s="5">
        <v>181</v>
      </c>
      <c r="J154" s="5">
        <v>115</v>
      </c>
      <c r="K154" s="5">
        <v>115</v>
      </c>
      <c r="L154" s="5">
        <v>153</v>
      </c>
      <c r="M154" s="5">
        <v>157</v>
      </c>
      <c r="N154" s="5">
        <v>212</v>
      </c>
      <c r="O154" s="5">
        <v>212</v>
      </c>
      <c r="P154" s="5">
        <v>252</v>
      </c>
      <c r="Q154" s="5">
        <v>254</v>
      </c>
      <c r="R154" s="5">
        <v>102</v>
      </c>
      <c r="S154" s="5">
        <v>104</v>
      </c>
      <c r="T154" s="5">
        <v>135</v>
      </c>
      <c r="U154" s="5">
        <v>135</v>
      </c>
      <c r="V154" s="5">
        <v>177</v>
      </c>
      <c r="W154" s="5">
        <v>189</v>
      </c>
      <c r="X154" s="5">
        <v>161</v>
      </c>
      <c r="Y154" s="5">
        <v>163</v>
      </c>
      <c r="Z154" s="5">
        <v>198</v>
      </c>
      <c r="AA154" s="5">
        <v>198</v>
      </c>
      <c r="AB154" s="5">
        <v>135</v>
      </c>
      <c r="AC154" s="5">
        <v>137</v>
      </c>
      <c r="AD154" s="5">
        <v>246</v>
      </c>
      <c r="AE154" s="5">
        <v>248</v>
      </c>
      <c r="AF154" s="5">
        <v>175</v>
      </c>
      <c r="AG154" s="5">
        <v>179</v>
      </c>
      <c r="AH154" s="5">
        <v>116</v>
      </c>
      <c r="AI154" s="5">
        <v>116</v>
      </c>
      <c r="AJ154" s="5">
        <v>162</v>
      </c>
      <c r="AK154" s="5">
        <v>162</v>
      </c>
      <c r="AL154" s="5">
        <v>238</v>
      </c>
      <c r="AM154" s="5">
        <v>244</v>
      </c>
      <c r="AN154" s="5">
        <v>224</v>
      </c>
      <c r="AO154" s="5">
        <v>226</v>
      </c>
      <c r="AP154" s="5">
        <v>178</v>
      </c>
      <c r="AQ154" s="5">
        <v>178</v>
      </c>
      <c r="AR154" s="5">
        <v>150</v>
      </c>
      <c r="AS154" s="5">
        <v>150</v>
      </c>
      <c r="AT154" s="5">
        <v>267</v>
      </c>
      <c r="AU154" s="5">
        <v>267</v>
      </c>
      <c r="AV154" s="5">
        <v>339</v>
      </c>
      <c r="AW154" s="5">
        <v>339</v>
      </c>
    </row>
    <row r="155" spans="1:49" s="8" customFormat="1">
      <c r="A155" s="8" t="s">
        <v>855</v>
      </c>
      <c r="B155" s="5">
        <v>187</v>
      </c>
      <c r="C155" s="5">
        <v>187</v>
      </c>
      <c r="D155" s="5">
        <v>134</v>
      </c>
      <c r="E155" s="5">
        <v>134</v>
      </c>
      <c r="F155" s="5">
        <v>161</v>
      </c>
      <c r="G155" s="5">
        <v>161</v>
      </c>
      <c r="H155" s="5">
        <v>181</v>
      </c>
      <c r="I155" s="5">
        <v>181</v>
      </c>
      <c r="J155" s="5">
        <v>113</v>
      </c>
      <c r="K155" s="5">
        <v>115</v>
      </c>
      <c r="L155" s="5">
        <v>153</v>
      </c>
      <c r="M155" s="5">
        <v>157</v>
      </c>
      <c r="N155" s="5">
        <v>216</v>
      </c>
      <c r="O155" s="5">
        <v>216</v>
      </c>
      <c r="P155" s="5">
        <v>252</v>
      </c>
      <c r="Q155" s="5">
        <v>254</v>
      </c>
      <c r="R155" s="5">
        <v>100</v>
      </c>
      <c r="S155" s="5">
        <v>104</v>
      </c>
      <c r="T155" s="5">
        <v>135</v>
      </c>
      <c r="U155" s="5">
        <v>135</v>
      </c>
      <c r="V155" s="5">
        <v>185</v>
      </c>
      <c r="W155" s="5">
        <v>189</v>
      </c>
      <c r="X155" s="5">
        <v>161</v>
      </c>
      <c r="Y155" s="5">
        <v>163</v>
      </c>
      <c r="Z155" s="5">
        <v>198</v>
      </c>
      <c r="AA155" s="5">
        <v>198</v>
      </c>
      <c r="AB155" s="5">
        <v>135</v>
      </c>
      <c r="AC155" s="5">
        <v>135</v>
      </c>
      <c r="AD155" s="5">
        <v>246</v>
      </c>
      <c r="AE155" s="5">
        <v>246</v>
      </c>
      <c r="AF155" s="5">
        <v>175</v>
      </c>
      <c r="AG155" s="5">
        <v>179</v>
      </c>
      <c r="AH155" s="5">
        <v>116</v>
      </c>
      <c r="AI155" s="5">
        <v>118</v>
      </c>
      <c r="AJ155" s="5">
        <v>162</v>
      </c>
      <c r="AK155" s="5">
        <v>162</v>
      </c>
      <c r="AL155" s="5">
        <v>238</v>
      </c>
      <c r="AM155" s="5">
        <v>244</v>
      </c>
      <c r="AN155" s="5">
        <v>224</v>
      </c>
      <c r="AO155" s="5">
        <v>224</v>
      </c>
      <c r="AP155" s="5">
        <v>178</v>
      </c>
      <c r="AQ155" s="5">
        <v>178</v>
      </c>
      <c r="AR155" s="5">
        <v>144</v>
      </c>
      <c r="AS155" s="5">
        <v>144</v>
      </c>
      <c r="AT155" s="5">
        <v>267</v>
      </c>
      <c r="AU155" s="5">
        <v>267</v>
      </c>
      <c r="AV155" s="5">
        <v>339</v>
      </c>
      <c r="AW155" s="5">
        <v>339</v>
      </c>
    </row>
    <row r="156" spans="1:49" s="8" customFormat="1">
      <c r="A156" s="8" t="s">
        <v>856</v>
      </c>
      <c r="B156" s="5">
        <v>187</v>
      </c>
      <c r="C156" s="5">
        <v>187</v>
      </c>
      <c r="D156" s="5">
        <v>134</v>
      </c>
      <c r="E156" s="5">
        <v>134</v>
      </c>
      <c r="F156" s="5">
        <v>161</v>
      </c>
      <c r="G156" s="5">
        <v>163</v>
      </c>
      <c r="H156" s="5">
        <v>183</v>
      </c>
      <c r="I156" s="5">
        <v>183</v>
      </c>
      <c r="J156" s="5">
        <v>115</v>
      </c>
      <c r="K156" s="5">
        <v>115</v>
      </c>
      <c r="L156" s="5">
        <v>153</v>
      </c>
      <c r="M156" s="5">
        <v>153</v>
      </c>
      <c r="N156" s="5">
        <v>216</v>
      </c>
      <c r="O156" s="5">
        <v>216</v>
      </c>
      <c r="P156" s="5">
        <v>252</v>
      </c>
      <c r="Q156" s="5">
        <v>252</v>
      </c>
      <c r="R156" s="5">
        <v>100</v>
      </c>
      <c r="S156" s="5">
        <v>104</v>
      </c>
      <c r="T156" s="5">
        <v>123</v>
      </c>
      <c r="U156" s="5">
        <v>131</v>
      </c>
      <c r="V156" s="5">
        <v>185</v>
      </c>
      <c r="W156" s="5">
        <v>189</v>
      </c>
      <c r="X156" s="5">
        <v>161</v>
      </c>
      <c r="Y156" s="5">
        <v>163</v>
      </c>
      <c r="Z156" s="5">
        <v>200</v>
      </c>
      <c r="AA156" s="5">
        <v>202</v>
      </c>
      <c r="AB156" s="5">
        <v>135</v>
      </c>
      <c r="AC156" s="5">
        <v>135</v>
      </c>
      <c r="AD156" s="5">
        <v>246</v>
      </c>
      <c r="AE156" s="5">
        <v>246</v>
      </c>
      <c r="AF156" s="5">
        <v>179</v>
      </c>
      <c r="AG156" s="5">
        <v>179</v>
      </c>
      <c r="AH156" s="5">
        <v>116</v>
      </c>
      <c r="AI156" s="5">
        <v>116</v>
      </c>
      <c r="AJ156" s="5">
        <v>162</v>
      </c>
      <c r="AK156" s="5">
        <v>162</v>
      </c>
      <c r="AL156" s="5">
        <v>244</v>
      </c>
      <c r="AM156" s="5">
        <v>244</v>
      </c>
      <c r="AN156" s="5">
        <v>224</v>
      </c>
      <c r="AO156" s="5">
        <v>226</v>
      </c>
      <c r="AP156" s="5">
        <v>178</v>
      </c>
      <c r="AQ156" s="5">
        <v>180</v>
      </c>
      <c r="AR156" s="5">
        <v>144</v>
      </c>
      <c r="AS156" s="5">
        <v>150</v>
      </c>
      <c r="AT156" s="5">
        <v>267</v>
      </c>
      <c r="AU156" s="5">
        <v>285</v>
      </c>
      <c r="AV156" s="5">
        <v>339</v>
      </c>
      <c r="AW156" s="5">
        <v>339</v>
      </c>
    </row>
    <row r="157" spans="1:49" s="8" customFormat="1">
      <c r="A157" s="8" t="s">
        <v>857</v>
      </c>
      <c r="B157" s="5">
        <v>187</v>
      </c>
      <c r="C157" s="5">
        <v>187</v>
      </c>
      <c r="D157" s="5">
        <v>134</v>
      </c>
      <c r="E157" s="5">
        <v>134</v>
      </c>
      <c r="F157" s="5">
        <v>161</v>
      </c>
      <c r="G157" s="5">
        <v>161</v>
      </c>
      <c r="H157" s="5">
        <v>181</v>
      </c>
      <c r="I157" s="5">
        <v>181</v>
      </c>
      <c r="J157" s="5">
        <v>113</v>
      </c>
      <c r="K157" s="5">
        <v>115</v>
      </c>
      <c r="L157" s="5">
        <v>153</v>
      </c>
      <c r="M157" s="5">
        <v>153</v>
      </c>
      <c r="N157" s="5">
        <v>212</v>
      </c>
      <c r="O157" s="5">
        <v>216</v>
      </c>
      <c r="P157" s="5">
        <v>252</v>
      </c>
      <c r="Q157" s="5">
        <v>252</v>
      </c>
      <c r="R157" s="5">
        <v>102</v>
      </c>
      <c r="S157" s="5">
        <v>104</v>
      </c>
      <c r="T157" s="5">
        <v>123</v>
      </c>
      <c r="U157" s="5">
        <v>135</v>
      </c>
      <c r="V157" s="5">
        <v>185</v>
      </c>
      <c r="W157" s="5">
        <v>185</v>
      </c>
      <c r="X157" s="5">
        <v>161</v>
      </c>
      <c r="Y157" s="5">
        <v>161</v>
      </c>
      <c r="Z157" s="5">
        <v>200</v>
      </c>
      <c r="AA157" s="5">
        <v>200</v>
      </c>
      <c r="AB157" s="5">
        <v>135</v>
      </c>
      <c r="AC157" s="5">
        <v>135</v>
      </c>
      <c r="AD157" s="5">
        <v>246</v>
      </c>
      <c r="AE157" s="5">
        <v>246</v>
      </c>
      <c r="AF157" s="5">
        <v>175</v>
      </c>
      <c r="AG157" s="5">
        <v>179</v>
      </c>
      <c r="AH157" s="5">
        <v>116</v>
      </c>
      <c r="AI157" s="5">
        <v>116</v>
      </c>
      <c r="AJ157" s="5">
        <v>162</v>
      </c>
      <c r="AK157" s="5">
        <v>162</v>
      </c>
      <c r="AL157" s="5">
        <v>238</v>
      </c>
      <c r="AM157" s="5">
        <v>244</v>
      </c>
      <c r="AN157" s="5">
        <v>224</v>
      </c>
      <c r="AO157" s="5">
        <v>224</v>
      </c>
      <c r="AP157" s="5">
        <v>178</v>
      </c>
      <c r="AQ157" s="5">
        <v>178</v>
      </c>
      <c r="AR157" s="5">
        <v>144</v>
      </c>
      <c r="AS157" s="5">
        <v>144</v>
      </c>
      <c r="AT157" s="5">
        <v>267</v>
      </c>
      <c r="AU157" s="5">
        <v>267</v>
      </c>
      <c r="AV157" s="5">
        <v>339</v>
      </c>
      <c r="AW157" s="5">
        <v>339</v>
      </c>
    </row>
    <row r="158" spans="1:49" s="8" customFormat="1">
      <c r="A158" s="8" t="s">
        <v>858</v>
      </c>
      <c r="B158" s="5">
        <v>187</v>
      </c>
      <c r="C158" s="5">
        <v>187</v>
      </c>
      <c r="D158" s="5">
        <v>0</v>
      </c>
      <c r="E158" s="5">
        <v>0</v>
      </c>
      <c r="F158" s="5">
        <v>161</v>
      </c>
      <c r="G158" s="5">
        <v>161</v>
      </c>
      <c r="H158" s="5">
        <v>181</v>
      </c>
      <c r="I158" s="5">
        <v>181</v>
      </c>
      <c r="J158" s="5">
        <v>115</v>
      </c>
      <c r="K158" s="5">
        <v>115</v>
      </c>
      <c r="L158" s="5">
        <v>153</v>
      </c>
      <c r="M158" s="5">
        <v>153</v>
      </c>
      <c r="N158" s="5">
        <v>216</v>
      </c>
      <c r="O158" s="5">
        <v>216</v>
      </c>
      <c r="P158" s="5">
        <v>252</v>
      </c>
      <c r="Q158" s="5">
        <v>252</v>
      </c>
      <c r="R158" s="5">
        <v>102</v>
      </c>
      <c r="S158" s="5">
        <v>104</v>
      </c>
      <c r="T158" s="5">
        <v>123</v>
      </c>
      <c r="U158" s="5">
        <v>135</v>
      </c>
      <c r="V158" s="5">
        <v>185</v>
      </c>
      <c r="W158" s="5">
        <v>189</v>
      </c>
      <c r="X158" s="5">
        <v>0</v>
      </c>
      <c r="Y158" s="5">
        <v>0</v>
      </c>
      <c r="Z158" s="5">
        <v>198</v>
      </c>
      <c r="AA158" s="5">
        <v>200</v>
      </c>
      <c r="AB158" s="5">
        <v>135</v>
      </c>
      <c r="AC158" s="5">
        <v>135</v>
      </c>
      <c r="AD158" s="5">
        <v>246</v>
      </c>
      <c r="AE158" s="5">
        <v>246</v>
      </c>
      <c r="AF158" s="5">
        <v>179</v>
      </c>
      <c r="AG158" s="5">
        <v>179</v>
      </c>
      <c r="AH158" s="5">
        <v>116</v>
      </c>
      <c r="AI158" s="5">
        <v>116</v>
      </c>
      <c r="AJ158" s="5">
        <v>162</v>
      </c>
      <c r="AK158" s="5">
        <v>162</v>
      </c>
      <c r="AL158" s="5">
        <v>0</v>
      </c>
      <c r="AM158" s="5">
        <v>0</v>
      </c>
      <c r="AN158" s="5">
        <v>224</v>
      </c>
      <c r="AO158" s="5">
        <v>224</v>
      </c>
      <c r="AP158" s="5">
        <v>178</v>
      </c>
      <c r="AQ158" s="5">
        <v>178</v>
      </c>
      <c r="AR158" s="5">
        <v>144</v>
      </c>
      <c r="AS158" s="5">
        <v>150</v>
      </c>
      <c r="AT158" s="5">
        <v>267</v>
      </c>
      <c r="AU158" s="5">
        <v>285</v>
      </c>
      <c r="AV158" s="5">
        <v>339</v>
      </c>
      <c r="AW158" s="5">
        <v>339</v>
      </c>
    </row>
    <row r="159" spans="1:49" s="8" customFormat="1">
      <c r="A159" s="8" t="s">
        <v>859</v>
      </c>
      <c r="B159" s="5">
        <v>187</v>
      </c>
      <c r="C159" s="5">
        <v>187</v>
      </c>
      <c r="D159" s="5">
        <v>132</v>
      </c>
      <c r="E159" s="5">
        <v>134</v>
      </c>
      <c r="F159" s="5">
        <v>161</v>
      </c>
      <c r="G159" s="5">
        <v>161</v>
      </c>
      <c r="H159" s="5">
        <v>181</v>
      </c>
      <c r="I159" s="5">
        <v>183</v>
      </c>
      <c r="J159" s="5">
        <v>115</v>
      </c>
      <c r="K159" s="5">
        <v>115</v>
      </c>
      <c r="L159" s="5">
        <v>153</v>
      </c>
      <c r="M159" s="5">
        <v>157</v>
      </c>
      <c r="N159" s="5">
        <v>216</v>
      </c>
      <c r="O159" s="5">
        <v>216</v>
      </c>
      <c r="P159" s="5">
        <v>252</v>
      </c>
      <c r="Q159" s="5">
        <v>254</v>
      </c>
      <c r="R159" s="5">
        <v>104</v>
      </c>
      <c r="S159" s="5">
        <v>104</v>
      </c>
      <c r="T159" s="5">
        <v>135</v>
      </c>
      <c r="U159" s="5">
        <v>135</v>
      </c>
      <c r="V159" s="5">
        <v>177</v>
      </c>
      <c r="W159" s="5">
        <v>185</v>
      </c>
      <c r="X159" s="5">
        <v>161</v>
      </c>
      <c r="Y159" s="5">
        <v>163</v>
      </c>
      <c r="Z159" s="5">
        <v>198</v>
      </c>
      <c r="AA159" s="5">
        <v>198</v>
      </c>
      <c r="AB159" s="5">
        <v>135</v>
      </c>
      <c r="AC159" s="5">
        <v>135</v>
      </c>
      <c r="AD159" s="5">
        <v>246</v>
      </c>
      <c r="AE159" s="5">
        <v>246</v>
      </c>
      <c r="AF159" s="5">
        <v>175</v>
      </c>
      <c r="AG159" s="5">
        <v>179</v>
      </c>
      <c r="AH159" s="5">
        <v>116</v>
      </c>
      <c r="AI159" s="5">
        <v>118</v>
      </c>
      <c r="AJ159" s="5">
        <v>162</v>
      </c>
      <c r="AK159" s="5">
        <v>162</v>
      </c>
      <c r="AL159" s="5">
        <v>244</v>
      </c>
      <c r="AM159" s="5">
        <v>244</v>
      </c>
      <c r="AN159" s="5">
        <v>224</v>
      </c>
      <c r="AO159" s="5">
        <v>226</v>
      </c>
      <c r="AP159" s="5">
        <v>178</v>
      </c>
      <c r="AQ159" s="5">
        <v>178</v>
      </c>
      <c r="AR159" s="5">
        <v>0</v>
      </c>
      <c r="AS159" s="5">
        <v>0</v>
      </c>
      <c r="AT159" s="5">
        <v>267</v>
      </c>
      <c r="AU159" s="5">
        <v>285</v>
      </c>
      <c r="AV159" s="5">
        <v>335</v>
      </c>
      <c r="AW159" s="5">
        <v>339</v>
      </c>
    </row>
    <row r="160" spans="1:49" s="8" customFormat="1">
      <c r="A160" s="8" t="s">
        <v>860</v>
      </c>
      <c r="B160" s="5">
        <v>187</v>
      </c>
      <c r="C160" s="5">
        <v>187</v>
      </c>
      <c r="D160" s="5">
        <v>134</v>
      </c>
      <c r="E160" s="5">
        <v>134</v>
      </c>
      <c r="F160" s="5">
        <v>161</v>
      </c>
      <c r="G160" s="5">
        <v>163</v>
      </c>
      <c r="H160" s="5">
        <v>183</v>
      </c>
      <c r="I160" s="5">
        <v>183</v>
      </c>
      <c r="J160" s="5">
        <v>113</v>
      </c>
      <c r="K160" s="5">
        <v>113</v>
      </c>
      <c r="L160" s="5">
        <v>153</v>
      </c>
      <c r="M160" s="5">
        <v>157</v>
      </c>
      <c r="N160" s="5">
        <v>216</v>
      </c>
      <c r="O160" s="5">
        <v>216</v>
      </c>
      <c r="P160" s="5">
        <v>252</v>
      </c>
      <c r="Q160" s="5">
        <v>254</v>
      </c>
      <c r="R160" s="5">
        <v>100</v>
      </c>
      <c r="S160" s="5">
        <v>100</v>
      </c>
      <c r="T160" s="5">
        <v>123</v>
      </c>
      <c r="U160" s="5">
        <v>131</v>
      </c>
      <c r="V160" s="5">
        <v>189</v>
      </c>
      <c r="W160" s="5">
        <v>189</v>
      </c>
      <c r="X160" s="5">
        <v>0</v>
      </c>
      <c r="Y160" s="5">
        <v>0</v>
      </c>
      <c r="Z160" s="5">
        <v>200</v>
      </c>
      <c r="AA160" s="5">
        <v>202</v>
      </c>
      <c r="AB160" s="5">
        <v>135</v>
      </c>
      <c r="AC160" s="5">
        <v>137</v>
      </c>
      <c r="AD160" s="5">
        <v>246</v>
      </c>
      <c r="AE160" s="5">
        <v>248</v>
      </c>
      <c r="AF160" s="5">
        <v>179</v>
      </c>
      <c r="AG160" s="5">
        <v>179</v>
      </c>
      <c r="AH160" s="5">
        <v>116</v>
      </c>
      <c r="AI160" s="5">
        <v>118</v>
      </c>
      <c r="AJ160" s="5">
        <v>162</v>
      </c>
      <c r="AK160" s="5">
        <v>162</v>
      </c>
      <c r="AL160" s="5">
        <v>0</v>
      </c>
      <c r="AM160" s="5">
        <v>0</v>
      </c>
      <c r="AN160" s="5">
        <v>224</v>
      </c>
      <c r="AO160" s="5">
        <v>224</v>
      </c>
      <c r="AP160" s="5">
        <v>178</v>
      </c>
      <c r="AQ160" s="5">
        <v>180</v>
      </c>
      <c r="AR160" s="5">
        <v>144</v>
      </c>
      <c r="AS160" s="5">
        <v>150</v>
      </c>
      <c r="AT160" s="5">
        <v>267</v>
      </c>
      <c r="AU160" s="5">
        <v>267</v>
      </c>
      <c r="AV160" s="5">
        <v>339</v>
      </c>
      <c r="AW160" s="5">
        <v>339</v>
      </c>
    </row>
    <row r="161" spans="1:49" s="8" customFormat="1">
      <c r="A161" s="8" t="s">
        <v>861</v>
      </c>
      <c r="B161" s="5">
        <v>187</v>
      </c>
      <c r="C161" s="5">
        <v>187</v>
      </c>
      <c r="D161" s="5">
        <v>134</v>
      </c>
      <c r="E161" s="5">
        <v>134</v>
      </c>
      <c r="F161" s="5">
        <v>161</v>
      </c>
      <c r="G161" s="5">
        <v>161</v>
      </c>
      <c r="H161" s="5">
        <v>181</v>
      </c>
      <c r="I161" s="5">
        <v>181</v>
      </c>
      <c r="J161" s="5">
        <v>113</v>
      </c>
      <c r="K161" s="5">
        <v>115</v>
      </c>
      <c r="L161" s="5">
        <v>153</v>
      </c>
      <c r="M161" s="5">
        <v>153</v>
      </c>
      <c r="N161" s="5">
        <v>212</v>
      </c>
      <c r="O161" s="5">
        <v>212</v>
      </c>
      <c r="P161" s="5">
        <v>252</v>
      </c>
      <c r="Q161" s="5">
        <v>254</v>
      </c>
      <c r="R161" s="5">
        <v>102</v>
      </c>
      <c r="S161" s="5">
        <v>104</v>
      </c>
      <c r="T161" s="5">
        <v>131</v>
      </c>
      <c r="U161" s="5">
        <v>131</v>
      </c>
      <c r="V161" s="5">
        <v>185</v>
      </c>
      <c r="W161" s="5">
        <v>185</v>
      </c>
      <c r="X161" s="5">
        <v>161</v>
      </c>
      <c r="Y161" s="5">
        <v>163</v>
      </c>
      <c r="Z161" s="5">
        <v>202</v>
      </c>
      <c r="AA161" s="5">
        <v>202</v>
      </c>
      <c r="AB161" s="5">
        <v>135</v>
      </c>
      <c r="AC161" s="5">
        <v>135</v>
      </c>
      <c r="AD161" s="5">
        <v>246</v>
      </c>
      <c r="AE161" s="5">
        <v>246</v>
      </c>
      <c r="AF161" s="5">
        <v>175</v>
      </c>
      <c r="AG161" s="5">
        <v>175</v>
      </c>
      <c r="AH161" s="5">
        <v>116</v>
      </c>
      <c r="AI161" s="5">
        <v>116</v>
      </c>
      <c r="AJ161" s="5">
        <v>162</v>
      </c>
      <c r="AK161" s="5">
        <v>162</v>
      </c>
      <c r="AL161" s="5">
        <v>238</v>
      </c>
      <c r="AM161" s="5">
        <v>246</v>
      </c>
      <c r="AN161" s="5">
        <v>224</v>
      </c>
      <c r="AO161" s="5">
        <v>226</v>
      </c>
      <c r="AP161" s="5">
        <v>178</v>
      </c>
      <c r="AQ161" s="5">
        <v>178</v>
      </c>
      <c r="AR161" s="5">
        <v>144</v>
      </c>
      <c r="AS161" s="5">
        <v>150</v>
      </c>
      <c r="AT161" s="5">
        <v>267</v>
      </c>
      <c r="AU161" s="5">
        <v>267</v>
      </c>
      <c r="AV161" s="5">
        <v>339</v>
      </c>
      <c r="AW161" s="5">
        <v>339</v>
      </c>
    </row>
    <row r="162" spans="1:49" s="8" customFormat="1">
      <c r="A162" s="8" t="s">
        <v>862</v>
      </c>
      <c r="B162" s="5">
        <v>187</v>
      </c>
      <c r="C162" s="5">
        <v>187</v>
      </c>
      <c r="D162" s="5">
        <v>132</v>
      </c>
      <c r="E162" s="5">
        <v>134</v>
      </c>
      <c r="F162" s="5">
        <v>163</v>
      </c>
      <c r="G162" s="5">
        <v>163</v>
      </c>
      <c r="H162" s="5">
        <v>183</v>
      </c>
      <c r="I162" s="5">
        <v>183</v>
      </c>
      <c r="J162" s="5">
        <v>115</v>
      </c>
      <c r="K162" s="5">
        <v>115</v>
      </c>
      <c r="L162" s="5">
        <v>153</v>
      </c>
      <c r="M162" s="5">
        <v>157</v>
      </c>
      <c r="N162" s="5">
        <v>212</v>
      </c>
      <c r="O162" s="5">
        <v>216</v>
      </c>
      <c r="P162" s="5">
        <v>252</v>
      </c>
      <c r="Q162" s="5">
        <v>254</v>
      </c>
      <c r="R162" s="5">
        <v>100</v>
      </c>
      <c r="S162" s="5">
        <v>102</v>
      </c>
      <c r="T162" s="5">
        <v>131</v>
      </c>
      <c r="U162" s="5">
        <v>131</v>
      </c>
      <c r="V162" s="5">
        <v>189</v>
      </c>
      <c r="W162" s="5">
        <v>189</v>
      </c>
      <c r="X162" s="5">
        <v>161</v>
      </c>
      <c r="Y162" s="5">
        <v>161</v>
      </c>
      <c r="Z162" s="5">
        <v>202</v>
      </c>
      <c r="AA162" s="5">
        <v>202</v>
      </c>
      <c r="AB162" s="5">
        <v>135</v>
      </c>
      <c r="AC162" s="5">
        <v>137</v>
      </c>
      <c r="AD162" s="5">
        <v>248</v>
      </c>
      <c r="AE162" s="5">
        <v>248</v>
      </c>
      <c r="AF162" s="5">
        <v>175</v>
      </c>
      <c r="AG162" s="5">
        <v>179</v>
      </c>
      <c r="AH162" s="5">
        <v>116</v>
      </c>
      <c r="AI162" s="5">
        <v>118</v>
      </c>
      <c r="AJ162" s="5">
        <v>160</v>
      </c>
      <c r="AK162" s="5">
        <v>162</v>
      </c>
      <c r="AL162" s="5">
        <v>238</v>
      </c>
      <c r="AM162" s="5">
        <v>244</v>
      </c>
      <c r="AN162" s="5">
        <v>224</v>
      </c>
      <c r="AO162" s="5">
        <v>224</v>
      </c>
      <c r="AP162" s="5">
        <v>178</v>
      </c>
      <c r="AQ162" s="5">
        <v>178</v>
      </c>
      <c r="AR162" s="5">
        <v>144</v>
      </c>
      <c r="AS162" s="5">
        <v>144</v>
      </c>
      <c r="AT162" s="5">
        <v>267</v>
      </c>
      <c r="AU162" s="5">
        <v>285</v>
      </c>
      <c r="AV162" s="5">
        <v>339</v>
      </c>
      <c r="AW162" s="5">
        <v>339</v>
      </c>
    </row>
    <row r="163" spans="1:49" s="8" customFormat="1">
      <c r="A163" s="8" t="s">
        <v>863</v>
      </c>
      <c r="B163" s="5">
        <v>187</v>
      </c>
      <c r="C163" s="5">
        <v>187</v>
      </c>
      <c r="D163" s="5">
        <v>134</v>
      </c>
      <c r="E163" s="5">
        <v>134</v>
      </c>
      <c r="F163" s="5">
        <v>161</v>
      </c>
      <c r="G163" s="5">
        <v>161</v>
      </c>
      <c r="H163" s="5">
        <v>181</v>
      </c>
      <c r="I163" s="5">
        <v>181</v>
      </c>
      <c r="J163" s="5">
        <v>115</v>
      </c>
      <c r="K163" s="5">
        <v>115</v>
      </c>
      <c r="L163" s="5">
        <v>157</v>
      </c>
      <c r="M163" s="5">
        <v>159</v>
      </c>
      <c r="N163" s="5">
        <v>212</v>
      </c>
      <c r="O163" s="5">
        <v>216</v>
      </c>
      <c r="P163" s="5">
        <v>252</v>
      </c>
      <c r="Q163" s="5">
        <v>254</v>
      </c>
      <c r="R163" s="5">
        <v>100</v>
      </c>
      <c r="S163" s="5">
        <v>102</v>
      </c>
      <c r="T163" s="5">
        <v>123</v>
      </c>
      <c r="U163" s="5">
        <v>123</v>
      </c>
      <c r="V163" s="5">
        <v>185</v>
      </c>
      <c r="W163" s="5">
        <v>189</v>
      </c>
      <c r="X163" s="5">
        <v>161</v>
      </c>
      <c r="Y163" s="5">
        <v>161</v>
      </c>
      <c r="Z163" s="5">
        <v>200</v>
      </c>
      <c r="AA163" s="5">
        <v>200</v>
      </c>
      <c r="AB163" s="5">
        <v>135</v>
      </c>
      <c r="AC163" s="5">
        <v>135</v>
      </c>
      <c r="AD163" s="5">
        <v>246</v>
      </c>
      <c r="AE163" s="5">
        <v>246</v>
      </c>
      <c r="AF163" s="5">
        <v>175</v>
      </c>
      <c r="AG163" s="5">
        <v>175</v>
      </c>
      <c r="AH163" s="5">
        <v>116</v>
      </c>
      <c r="AI163" s="5">
        <v>116</v>
      </c>
      <c r="AJ163" s="5">
        <v>162</v>
      </c>
      <c r="AK163" s="5">
        <v>162</v>
      </c>
      <c r="AL163" s="5">
        <v>244</v>
      </c>
      <c r="AM163" s="5">
        <v>244</v>
      </c>
      <c r="AN163" s="5">
        <v>224</v>
      </c>
      <c r="AO163" s="5">
        <v>226</v>
      </c>
      <c r="AP163" s="5">
        <v>178</v>
      </c>
      <c r="AQ163" s="5">
        <v>178</v>
      </c>
      <c r="AR163" s="5">
        <v>144</v>
      </c>
      <c r="AS163" s="5">
        <v>150</v>
      </c>
      <c r="AT163" s="5">
        <v>267</v>
      </c>
      <c r="AU163" s="5">
        <v>267</v>
      </c>
      <c r="AV163" s="5">
        <v>339</v>
      </c>
      <c r="AW163" s="5">
        <v>339</v>
      </c>
    </row>
    <row r="164" spans="1:49" s="8" customFormat="1">
      <c r="A164" s="8" t="s">
        <v>864</v>
      </c>
      <c r="B164" s="5">
        <v>187</v>
      </c>
      <c r="C164" s="5">
        <v>187</v>
      </c>
      <c r="D164" s="5">
        <v>134</v>
      </c>
      <c r="E164" s="5">
        <v>134</v>
      </c>
      <c r="F164" s="5">
        <v>161</v>
      </c>
      <c r="G164" s="5">
        <v>163</v>
      </c>
      <c r="H164" s="5">
        <v>181</v>
      </c>
      <c r="I164" s="5">
        <v>181</v>
      </c>
      <c r="J164" s="5">
        <v>113</v>
      </c>
      <c r="K164" s="5">
        <v>115</v>
      </c>
      <c r="L164" s="5">
        <v>153</v>
      </c>
      <c r="M164" s="5">
        <v>157</v>
      </c>
      <c r="N164" s="5">
        <v>212</v>
      </c>
      <c r="O164" s="5">
        <v>216</v>
      </c>
      <c r="P164" s="5">
        <v>252</v>
      </c>
      <c r="Q164" s="5">
        <v>254</v>
      </c>
      <c r="R164" s="5">
        <v>102</v>
      </c>
      <c r="S164" s="5">
        <v>102</v>
      </c>
      <c r="T164" s="5">
        <v>123</v>
      </c>
      <c r="U164" s="5">
        <v>135</v>
      </c>
      <c r="V164" s="5">
        <v>177</v>
      </c>
      <c r="W164" s="5">
        <v>185</v>
      </c>
      <c r="X164" s="5">
        <v>161</v>
      </c>
      <c r="Y164" s="5">
        <v>163</v>
      </c>
      <c r="Z164" s="5">
        <v>198</v>
      </c>
      <c r="AA164" s="5">
        <v>200</v>
      </c>
      <c r="AB164" s="5">
        <v>135</v>
      </c>
      <c r="AC164" s="5">
        <v>135</v>
      </c>
      <c r="AD164" s="5">
        <v>246</v>
      </c>
      <c r="AE164" s="5">
        <v>246</v>
      </c>
      <c r="AF164" s="5">
        <v>175</v>
      </c>
      <c r="AG164" s="5">
        <v>175</v>
      </c>
      <c r="AH164" s="5">
        <v>116</v>
      </c>
      <c r="AI164" s="5">
        <v>116</v>
      </c>
      <c r="AJ164" s="5">
        <v>162</v>
      </c>
      <c r="AK164" s="5">
        <v>162</v>
      </c>
      <c r="AL164" s="5">
        <v>244</v>
      </c>
      <c r="AM164" s="5">
        <v>244</v>
      </c>
      <c r="AN164" s="5">
        <v>224</v>
      </c>
      <c r="AO164" s="5">
        <v>224</v>
      </c>
      <c r="AP164" s="5">
        <v>178</v>
      </c>
      <c r="AQ164" s="5">
        <v>178</v>
      </c>
      <c r="AR164" s="5">
        <v>144</v>
      </c>
      <c r="AS164" s="5">
        <v>144</v>
      </c>
      <c r="AT164" s="5">
        <v>267</v>
      </c>
      <c r="AU164" s="5">
        <v>267</v>
      </c>
      <c r="AV164" s="5">
        <v>339</v>
      </c>
      <c r="AW164" s="5">
        <v>339</v>
      </c>
    </row>
    <row r="165" spans="1:49" s="8" customFormat="1">
      <c r="A165" s="8" t="s">
        <v>865</v>
      </c>
      <c r="B165" s="5">
        <v>187</v>
      </c>
      <c r="C165" s="5">
        <v>187</v>
      </c>
      <c r="D165" s="5">
        <v>132</v>
      </c>
      <c r="E165" s="5">
        <v>134</v>
      </c>
      <c r="F165" s="5">
        <v>161</v>
      </c>
      <c r="G165" s="5">
        <v>161</v>
      </c>
      <c r="H165" s="5">
        <v>183</v>
      </c>
      <c r="I165" s="5">
        <v>183</v>
      </c>
      <c r="J165" s="5">
        <v>115</v>
      </c>
      <c r="K165" s="5">
        <v>115</v>
      </c>
      <c r="L165" s="5">
        <v>157</v>
      </c>
      <c r="M165" s="5">
        <v>157</v>
      </c>
      <c r="N165" s="5">
        <v>212</v>
      </c>
      <c r="O165" s="5">
        <v>216</v>
      </c>
      <c r="P165" s="5">
        <v>252</v>
      </c>
      <c r="Q165" s="5">
        <v>252</v>
      </c>
      <c r="R165" s="5">
        <v>100</v>
      </c>
      <c r="S165" s="5">
        <v>102</v>
      </c>
      <c r="T165" s="5">
        <v>123</v>
      </c>
      <c r="U165" s="5">
        <v>131</v>
      </c>
      <c r="V165" s="5">
        <v>185</v>
      </c>
      <c r="W165" s="5">
        <v>185</v>
      </c>
      <c r="X165" s="5">
        <v>0</v>
      </c>
      <c r="Y165" s="5">
        <v>0</v>
      </c>
      <c r="Z165" s="5">
        <v>200</v>
      </c>
      <c r="AA165" s="5">
        <v>202</v>
      </c>
      <c r="AB165" s="5">
        <v>135</v>
      </c>
      <c r="AC165" s="5">
        <v>135</v>
      </c>
      <c r="AD165" s="5">
        <v>246</v>
      </c>
      <c r="AE165" s="5">
        <v>246</v>
      </c>
      <c r="AF165" s="5">
        <v>179</v>
      </c>
      <c r="AG165" s="5">
        <v>179</v>
      </c>
      <c r="AH165" s="5">
        <v>116</v>
      </c>
      <c r="AI165" s="5">
        <v>118</v>
      </c>
      <c r="AJ165" s="5">
        <v>162</v>
      </c>
      <c r="AK165" s="5">
        <v>162</v>
      </c>
      <c r="AL165" s="5">
        <v>0</v>
      </c>
      <c r="AM165" s="5">
        <v>0</v>
      </c>
      <c r="AN165" s="5">
        <v>226</v>
      </c>
      <c r="AO165" s="5">
        <v>226</v>
      </c>
      <c r="AP165" s="5">
        <v>178</v>
      </c>
      <c r="AQ165" s="5">
        <v>178</v>
      </c>
      <c r="AR165" s="5">
        <v>144</v>
      </c>
      <c r="AS165" s="5">
        <v>150</v>
      </c>
      <c r="AT165" s="5">
        <v>267</v>
      </c>
      <c r="AU165" s="5">
        <v>267</v>
      </c>
      <c r="AV165" s="5">
        <v>339</v>
      </c>
      <c r="AW165" s="5">
        <v>339</v>
      </c>
    </row>
    <row r="166" spans="1:49" s="8" customFormat="1">
      <c r="A166" s="8" t="s">
        <v>866</v>
      </c>
      <c r="B166" s="5">
        <v>187</v>
      </c>
      <c r="C166" s="5">
        <v>187</v>
      </c>
      <c r="D166" s="5">
        <v>134</v>
      </c>
      <c r="E166" s="5">
        <v>134</v>
      </c>
      <c r="F166" s="5">
        <v>161</v>
      </c>
      <c r="G166" s="5">
        <v>163</v>
      </c>
      <c r="H166" s="5">
        <v>181</v>
      </c>
      <c r="I166" s="5">
        <v>181</v>
      </c>
      <c r="J166" s="5">
        <v>113</v>
      </c>
      <c r="K166" s="5">
        <v>119</v>
      </c>
      <c r="L166" s="5">
        <v>153</v>
      </c>
      <c r="M166" s="5">
        <v>157</v>
      </c>
      <c r="N166" s="5">
        <v>216</v>
      </c>
      <c r="O166" s="5">
        <v>216</v>
      </c>
      <c r="P166" s="5">
        <v>254</v>
      </c>
      <c r="Q166" s="5">
        <v>254</v>
      </c>
      <c r="R166" s="5">
        <v>102</v>
      </c>
      <c r="S166" s="5">
        <v>104</v>
      </c>
      <c r="T166" s="5">
        <v>131</v>
      </c>
      <c r="U166" s="5">
        <v>135</v>
      </c>
      <c r="V166" s="5">
        <v>177</v>
      </c>
      <c r="W166" s="5">
        <v>185</v>
      </c>
      <c r="X166" s="5">
        <v>161</v>
      </c>
      <c r="Y166" s="5">
        <v>161</v>
      </c>
      <c r="Z166" s="5">
        <v>198</v>
      </c>
      <c r="AA166" s="5">
        <v>202</v>
      </c>
      <c r="AB166" s="5">
        <v>135</v>
      </c>
      <c r="AC166" s="5">
        <v>135</v>
      </c>
      <c r="AD166" s="5">
        <v>246</v>
      </c>
      <c r="AE166" s="5">
        <v>246</v>
      </c>
      <c r="AF166" s="5">
        <v>175</v>
      </c>
      <c r="AG166" s="5">
        <v>179</v>
      </c>
      <c r="AH166" s="5">
        <v>116</v>
      </c>
      <c r="AI166" s="5">
        <v>116</v>
      </c>
      <c r="AJ166" s="5">
        <v>162</v>
      </c>
      <c r="AK166" s="5">
        <v>162</v>
      </c>
      <c r="AL166" s="5">
        <v>238</v>
      </c>
      <c r="AM166" s="5">
        <v>238</v>
      </c>
      <c r="AN166" s="5">
        <v>224</v>
      </c>
      <c r="AO166" s="5">
        <v>224</v>
      </c>
      <c r="AP166" s="5">
        <v>178</v>
      </c>
      <c r="AQ166" s="5">
        <v>180</v>
      </c>
      <c r="AR166" s="5">
        <v>144</v>
      </c>
      <c r="AS166" s="5">
        <v>144</v>
      </c>
      <c r="AT166" s="5">
        <v>267</v>
      </c>
      <c r="AU166" s="5">
        <v>285</v>
      </c>
      <c r="AV166" s="5">
        <v>339</v>
      </c>
      <c r="AW166" s="5">
        <v>339</v>
      </c>
    </row>
    <row r="167" spans="1:49" s="8" customFormat="1">
      <c r="A167" s="8" t="s">
        <v>867</v>
      </c>
      <c r="B167" s="5">
        <v>187</v>
      </c>
      <c r="C167" s="5">
        <v>187</v>
      </c>
      <c r="D167" s="5">
        <v>134</v>
      </c>
      <c r="E167" s="5">
        <v>134</v>
      </c>
      <c r="F167" s="5">
        <v>161</v>
      </c>
      <c r="G167" s="5">
        <v>161</v>
      </c>
      <c r="H167" s="5">
        <v>181</v>
      </c>
      <c r="I167" s="5">
        <v>181</v>
      </c>
      <c r="J167" s="5">
        <v>115</v>
      </c>
      <c r="K167" s="5">
        <v>115</v>
      </c>
      <c r="L167" s="5">
        <v>153</v>
      </c>
      <c r="M167" s="5">
        <v>157</v>
      </c>
      <c r="N167" s="5">
        <v>216</v>
      </c>
      <c r="O167" s="5">
        <v>216</v>
      </c>
      <c r="P167" s="5">
        <v>252</v>
      </c>
      <c r="Q167" s="5">
        <v>254</v>
      </c>
      <c r="R167" s="5">
        <v>100</v>
      </c>
      <c r="S167" s="5">
        <v>100</v>
      </c>
      <c r="T167" s="5">
        <v>131</v>
      </c>
      <c r="U167" s="5">
        <v>131</v>
      </c>
      <c r="V167" s="5">
        <v>185</v>
      </c>
      <c r="W167" s="5">
        <v>185</v>
      </c>
      <c r="X167" s="5">
        <v>161</v>
      </c>
      <c r="Y167" s="5">
        <v>163</v>
      </c>
      <c r="Z167" s="5">
        <v>202</v>
      </c>
      <c r="AA167" s="5">
        <v>202</v>
      </c>
      <c r="AB167" s="5">
        <v>135</v>
      </c>
      <c r="AC167" s="5">
        <v>135</v>
      </c>
      <c r="AD167" s="5">
        <v>246</v>
      </c>
      <c r="AE167" s="5">
        <v>246</v>
      </c>
      <c r="AF167" s="5">
        <v>175</v>
      </c>
      <c r="AG167" s="5">
        <v>175</v>
      </c>
      <c r="AH167" s="5">
        <v>116</v>
      </c>
      <c r="AI167" s="5">
        <v>116</v>
      </c>
      <c r="AJ167" s="5">
        <v>162</v>
      </c>
      <c r="AK167" s="5">
        <v>162</v>
      </c>
      <c r="AL167" s="5">
        <v>244</v>
      </c>
      <c r="AM167" s="5">
        <v>244</v>
      </c>
      <c r="AN167" s="5">
        <v>224</v>
      </c>
      <c r="AO167" s="5">
        <v>224</v>
      </c>
      <c r="AP167" s="5">
        <v>178</v>
      </c>
      <c r="AQ167" s="5">
        <v>178</v>
      </c>
      <c r="AR167" s="5">
        <v>144</v>
      </c>
      <c r="AS167" s="5">
        <v>144</v>
      </c>
      <c r="AT167" s="5">
        <v>267</v>
      </c>
      <c r="AU167" s="5">
        <v>267</v>
      </c>
      <c r="AV167" s="5">
        <v>339</v>
      </c>
      <c r="AW167" s="5">
        <v>339</v>
      </c>
    </row>
    <row r="168" spans="1:49" s="8" customFormat="1">
      <c r="A168" s="8" t="s">
        <v>868</v>
      </c>
      <c r="B168" s="5">
        <v>187</v>
      </c>
      <c r="C168" s="5">
        <v>187</v>
      </c>
      <c r="D168" s="5">
        <v>134</v>
      </c>
      <c r="E168" s="5">
        <v>134</v>
      </c>
      <c r="F168" s="5">
        <v>161</v>
      </c>
      <c r="G168" s="5">
        <v>161</v>
      </c>
      <c r="H168" s="5">
        <v>181</v>
      </c>
      <c r="I168" s="5">
        <v>181</v>
      </c>
      <c r="J168" s="5">
        <v>115</v>
      </c>
      <c r="K168" s="5">
        <v>115</v>
      </c>
      <c r="L168" s="5">
        <v>153</v>
      </c>
      <c r="M168" s="5">
        <v>157</v>
      </c>
      <c r="N168" s="5">
        <v>212</v>
      </c>
      <c r="O168" s="5">
        <v>216</v>
      </c>
      <c r="P168" s="5">
        <v>252</v>
      </c>
      <c r="Q168" s="5">
        <v>252</v>
      </c>
      <c r="R168" s="5">
        <v>102</v>
      </c>
      <c r="S168" s="5">
        <v>104</v>
      </c>
      <c r="T168" s="5">
        <v>135</v>
      </c>
      <c r="U168" s="5">
        <v>135</v>
      </c>
      <c r="V168" s="5">
        <v>177</v>
      </c>
      <c r="W168" s="5">
        <v>185</v>
      </c>
      <c r="X168" s="5">
        <v>161</v>
      </c>
      <c r="Y168" s="5">
        <v>163</v>
      </c>
      <c r="Z168" s="5">
        <v>198</v>
      </c>
      <c r="AA168" s="5">
        <v>200</v>
      </c>
      <c r="AB168" s="5">
        <v>135</v>
      </c>
      <c r="AC168" s="5">
        <v>135</v>
      </c>
      <c r="AD168" s="5">
        <v>248</v>
      </c>
      <c r="AE168" s="5">
        <v>248</v>
      </c>
      <c r="AF168" s="5">
        <v>175</v>
      </c>
      <c r="AG168" s="5">
        <v>179</v>
      </c>
      <c r="AH168" s="5">
        <v>116</v>
      </c>
      <c r="AI168" s="5">
        <v>116</v>
      </c>
      <c r="AJ168" s="5">
        <v>162</v>
      </c>
      <c r="AK168" s="5">
        <v>162</v>
      </c>
      <c r="AL168" s="5">
        <v>244</v>
      </c>
      <c r="AM168" s="5">
        <v>244</v>
      </c>
      <c r="AN168" s="5">
        <v>224</v>
      </c>
      <c r="AO168" s="5">
        <v>226</v>
      </c>
      <c r="AP168" s="5">
        <v>178</v>
      </c>
      <c r="AQ168" s="5">
        <v>178</v>
      </c>
      <c r="AR168" s="5">
        <v>144</v>
      </c>
      <c r="AS168" s="5">
        <v>144</v>
      </c>
      <c r="AT168" s="5">
        <v>267</v>
      </c>
      <c r="AU168" s="5">
        <v>267</v>
      </c>
      <c r="AV168" s="5">
        <v>339</v>
      </c>
      <c r="AW168" s="5">
        <v>339</v>
      </c>
    </row>
    <row r="169" spans="1:49" s="8" customFormat="1">
      <c r="A169" s="8" t="s">
        <v>869</v>
      </c>
      <c r="B169" s="5">
        <v>187</v>
      </c>
      <c r="C169" s="5">
        <v>187</v>
      </c>
      <c r="D169" s="5">
        <v>132</v>
      </c>
      <c r="E169" s="5">
        <v>134</v>
      </c>
      <c r="F169" s="5">
        <v>161</v>
      </c>
      <c r="G169" s="5">
        <v>163</v>
      </c>
      <c r="H169" s="5">
        <v>183</v>
      </c>
      <c r="I169" s="5">
        <v>183</v>
      </c>
      <c r="J169" s="5">
        <v>113</v>
      </c>
      <c r="K169" s="5">
        <v>115</v>
      </c>
      <c r="L169" s="5">
        <v>153</v>
      </c>
      <c r="M169" s="5">
        <v>157</v>
      </c>
      <c r="N169" s="5">
        <v>212</v>
      </c>
      <c r="O169" s="5">
        <v>216</v>
      </c>
      <c r="P169" s="5">
        <v>252</v>
      </c>
      <c r="Q169" s="5">
        <v>254</v>
      </c>
      <c r="R169" s="5">
        <v>102</v>
      </c>
      <c r="S169" s="5">
        <v>104</v>
      </c>
      <c r="T169" s="5">
        <v>123</v>
      </c>
      <c r="U169" s="5">
        <v>123</v>
      </c>
      <c r="V169" s="5">
        <v>185</v>
      </c>
      <c r="W169" s="5">
        <v>189</v>
      </c>
      <c r="X169" s="5">
        <v>161</v>
      </c>
      <c r="Y169" s="5">
        <v>163</v>
      </c>
      <c r="Z169" s="5">
        <v>200</v>
      </c>
      <c r="AA169" s="5">
        <v>202</v>
      </c>
      <c r="AB169" s="5">
        <v>135</v>
      </c>
      <c r="AC169" s="5">
        <v>135</v>
      </c>
      <c r="AD169" s="5">
        <v>246</v>
      </c>
      <c r="AE169" s="5">
        <v>246</v>
      </c>
      <c r="AF169" s="5">
        <v>179</v>
      </c>
      <c r="AG169" s="5">
        <v>179</v>
      </c>
      <c r="AH169" s="5">
        <v>116</v>
      </c>
      <c r="AI169" s="5">
        <v>118</v>
      </c>
      <c r="AJ169" s="5">
        <v>162</v>
      </c>
      <c r="AK169" s="5">
        <v>162</v>
      </c>
      <c r="AL169" s="5">
        <v>238</v>
      </c>
      <c r="AM169" s="5">
        <v>244</v>
      </c>
      <c r="AN169" s="5">
        <v>224</v>
      </c>
      <c r="AO169" s="5">
        <v>226</v>
      </c>
      <c r="AP169" s="5">
        <v>178</v>
      </c>
      <c r="AQ169" s="5">
        <v>178</v>
      </c>
      <c r="AR169" s="5">
        <v>0</v>
      </c>
      <c r="AS169" s="5">
        <v>0</v>
      </c>
      <c r="AT169" s="5">
        <v>267</v>
      </c>
      <c r="AU169" s="5">
        <v>267</v>
      </c>
      <c r="AV169" s="5">
        <v>339</v>
      </c>
      <c r="AW169" s="5">
        <v>339</v>
      </c>
    </row>
    <row r="170" spans="1:49" s="8" customFormat="1">
      <c r="A170" s="8" t="s">
        <v>870</v>
      </c>
      <c r="B170" s="5">
        <v>187</v>
      </c>
      <c r="C170" s="5">
        <v>187</v>
      </c>
      <c r="D170" s="5">
        <v>132</v>
      </c>
      <c r="E170" s="5">
        <v>134</v>
      </c>
      <c r="F170" s="5">
        <v>161</v>
      </c>
      <c r="G170" s="5">
        <v>163</v>
      </c>
      <c r="H170" s="5">
        <v>183</v>
      </c>
      <c r="I170" s="5">
        <v>183</v>
      </c>
      <c r="J170" s="5">
        <v>115</v>
      </c>
      <c r="K170" s="5">
        <v>115</v>
      </c>
      <c r="L170" s="5">
        <v>153</v>
      </c>
      <c r="M170" s="5">
        <v>153</v>
      </c>
      <c r="N170" s="5">
        <v>216</v>
      </c>
      <c r="O170" s="5">
        <v>216</v>
      </c>
      <c r="P170" s="5">
        <v>252</v>
      </c>
      <c r="Q170" s="5">
        <v>252</v>
      </c>
      <c r="R170" s="5">
        <v>100</v>
      </c>
      <c r="S170" s="5">
        <v>104</v>
      </c>
      <c r="T170" s="5">
        <v>131</v>
      </c>
      <c r="U170" s="5">
        <v>135</v>
      </c>
      <c r="V170" s="5">
        <v>177</v>
      </c>
      <c r="W170" s="5">
        <v>189</v>
      </c>
      <c r="X170" s="5">
        <v>161</v>
      </c>
      <c r="Y170" s="5">
        <v>163</v>
      </c>
      <c r="Z170" s="5">
        <v>198</v>
      </c>
      <c r="AA170" s="5">
        <v>198</v>
      </c>
      <c r="AB170" s="5">
        <v>137</v>
      </c>
      <c r="AC170" s="5">
        <v>137</v>
      </c>
      <c r="AD170" s="5">
        <v>246</v>
      </c>
      <c r="AE170" s="5">
        <v>246</v>
      </c>
      <c r="AF170" s="5">
        <v>175</v>
      </c>
      <c r="AG170" s="5">
        <v>179</v>
      </c>
      <c r="AH170" s="5">
        <v>116</v>
      </c>
      <c r="AI170" s="5">
        <v>116</v>
      </c>
      <c r="AJ170" s="5">
        <v>162</v>
      </c>
      <c r="AK170" s="5">
        <v>162</v>
      </c>
      <c r="AL170" s="5">
        <v>244</v>
      </c>
      <c r="AM170" s="5">
        <v>244</v>
      </c>
      <c r="AN170" s="5">
        <v>224</v>
      </c>
      <c r="AO170" s="5">
        <v>224</v>
      </c>
      <c r="AP170" s="5">
        <v>180</v>
      </c>
      <c r="AQ170" s="5">
        <v>180</v>
      </c>
      <c r="AR170" s="5">
        <v>144</v>
      </c>
      <c r="AS170" s="5">
        <v>144</v>
      </c>
      <c r="AT170" s="5">
        <v>267</v>
      </c>
      <c r="AU170" s="5">
        <v>285</v>
      </c>
      <c r="AV170" s="5">
        <v>339</v>
      </c>
      <c r="AW170" s="5">
        <v>339</v>
      </c>
    </row>
    <row r="171" spans="1:49" s="8" customFormat="1">
      <c r="A171" s="8" t="s">
        <v>871</v>
      </c>
      <c r="B171" s="5">
        <v>187</v>
      </c>
      <c r="C171" s="5">
        <v>187</v>
      </c>
      <c r="D171" s="5">
        <v>134</v>
      </c>
      <c r="E171" s="5">
        <v>134</v>
      </c>
      <c r="F171" s="5">
        <v>161</v>
      </c>
      <c r="G171" s="5">
        <v>163</v>
      </c>
      <c r="H171" s="5">
        <v>183</v>
      </c>
      <c r="I171" s="5">
        <v>183</v>
      </c>
      <c r="J171" s="5">
        <v>115</v>
      </c>
      <c r="K171" s="5">
        <v>119</v>
      </c>
      <c r="L171" s="5">
        <v>153</v>
      </c>
      <c r="M171" s="5">
        <v>157</v>
      </c>
      <c r="N171" s="5">
        <v>212</v>
      </c>
      <c r="O171" s="5">
        <v>216</v>
      </c>
      <c r="P171" s="5">
        <v>252</v>
      </c>
      <c r="Q171" s="5">
        <v>254</v>
      </c>
      <c r="R171" s="5">
        <v>104</v>
      </c>
      <c r="S171" s="5">
        <v>104</v>
      </c>
      <c r="T171" s="5">
        <v>123</v>
      </c>
      <c r="U171" s="5">
        <v>131</v>
      </c>
      <c r="V171" s="5">
        <v>177</v>
      </c>
      <c r="W171" s="5">
        <v>185</v>
      </c>
      <c r="X171" s="5">
        <v>161</v>
      </c>
      <c r="Y171" s="5">
        <v>163</v>
      </c>
      <c r="Z171" s="5">
        <v>200</v>
      </c>
      <c r="AA171" s="5">
        <v>202</v>
      </c>
      <c r="AB171" s="5">
        <v>135</v>
      </c>
      <c r="AC171" s="5">
        <v>135</v>
      </c>
      <c r="AD171" s="5">
        <v>246</v>
      </c>
      <c r="AE171" s="5">
        <v>246</v>
      </c>
      <c r="AF171" s="5">
        <v>175</v>
      </c>
      <c r="AG171" s="5">
        <v>179</v>
      </c>
      <c r="AH171" s="5">
        <v>116</v>
      </c>
      <c r="AI171" s="5">
        <v>116</v>
      </c>
      <c r="AJ171" s="5">
        <v>162</v>
      </c>
      <c r="AK171" s="5">
        <v>162</v>
      </c>
      <c r="AL171" s="5">
        <v>238</v>
      </c>
      <c r="AM171" s="5">
        <v>244</v>
      </c>
      <c r="AN171" s="5">
        <v>224</v>
      </c>
      <c r="AO171" s="5">
        <v>226</v>
      </c>
      <c r="AP171" s="5">
        <v>178</v>
      </c>
      <c r="AQ171" s="5">
        <v>180</v>
      </c>
      <c r="AR171" s="5">
        <v>144</v>
      </c>
      <c r="AS171" s="5">
        <v>144</v>
      </c>
      <c r="AT171" s="5">
        <v>267</v>
      </c>
      <c r="AU171" s="5">
        <v>285</v>
      </c>
      <c r="AV171" s="5">
        <v>335</v>
      </c>
      <c r="AW171" s="5">
        <v>339</v>
      </c>
    </row>
    <row r="172" spans="1:49" s="8" customFormat="1">
      <c r="A172" s="8" t="s">
        <v>872</v>
      </c>
      <c r="B172" s="5">
        <v>187</v>
      </c>
      <c r="C172" s="5">
        <v>187</v>
      </c>
      <c r="D172" s="5">
        <v>134</v>
      </c>
      <c r="E172" s="5">
        <v>134</v>
      </c>
      <c r="F172" s="5">
        <v>161</v>
      </c>
      <c r="G172" s="5">
        <v>161</v>
      </c>
      <c r="H172" s="5">
        <v>183</v>
      </c>
      <c r="I172" s="5">
        <v>183</v>
      </c>
      <c r="J172" s="5">
        <v>115</v>
      </c>
      <c r="K172" s="5">
        <v>115</v>
      </c>
      <c r="L172" s="5">
        <v>153</v>
      </c>
      <c r="M172" s="5">
        <v>153</v>
      </c>
      <c r="N172" s="5">
        <v>216</v>
      </c>
      <c r="O172" s="5">
        <v>216</v>
      </c>
      <c r="P172" s="5">
        <v>252</v>
      </c>
      <c r="Q172" s="5">
        <v>254</v>
      </c>
      <c r="R172" s="5">
        <v>100</v>
      </c>
      <c r="S172" s="5">
        <v>104</v>
      </c>
      <c r="T172" s="5">
        <v>123</v>
      </c>
      <c r="U172" s="5">
        <v>131</v>
      </c>
      <c r="V172" s="5">
        <v>177</v>
      </c>
      <c r="W172" s="5">
        <v>189</v>
      </c>
      <c r="X172" s="5">
        <v>0</v>
      </c>
      <c r="Y172" s="5">
        <v>0</v>
      </c>
      <c r="Z172" s="5">
        <v>200</v>
      </c>
      <c r="AA172" s="5">
        <v>202</v>
      </c>
      <c r="AB172" s="5">
        <v>135</v>
      </c>
      <c r="AC172" s="5">
        <v>135</v>
      </c>
      <c r="AD172" s="5">
        <v>246</v>
      </c>
      <c r="AE172" s="5">
        <v>246</v>
      </c>
      <c r="AF172" s="5">
        <v>175</v>
      </c>
      <c r="AG172" s="5">
        <v>179</v>
      </c>
      <c r="AH172" s="5">
        <v>116</v>
      </c>
      <c r="AI172" s="5">
        <v>116</v>
      </c>
      <c r="AJ172" s="5">
        <v>162</v>
      </c>
      <c r="AK172" s="5">
        <v>162</v>
      </c>
      <c r="AL172" s="5">
        <v>244</v>
      </c>
      <c r="AM172" s="5">
        <v>244</v>
      </c>
      <c r="AN172" s="5">
        <v>224</v>
      </c>
      <c r="AO172" s="5">
        <v>226</v>
      </c>
      <c r="AP172" s="5">
        <v>178</v>
      </c>
      <c r="AQ172" s="5">
        <v>180</v>
      </c>
      <c r="AR172" s="5">
        <v>144</v>
      </c>
      <c r="AS172" s="5">
        <v>144</v>
      </c>
      <c r="AT172" s="5">
        <v>267</v>
      </c>
      <c r="AU172" s="5">
        <v>285</v>
      </c>
      <c r="AV172" s="5">
        <v>339</v>
      </c>
      <c r="AW172" s="5">
        <v>339</v>
      </c>
    </row>
    <row r="173" spans="1:49" s="8" customFormat="1">
      <c r="A173" s="8" t="s">
        <v>873</v>
      </c>
      <c r="B173" s="5">
        <v>187</v>
      </c>
      <c r="C173" s="5">
        <v>187</v>
      </c>
      <c r="D173" s="5">
        <v>134</v>
      </c>
      <c r="E173" s="5">
        <v>134</v>
      </c>
      <c r="F173" s="5">
        <v>161</v>
      </c>
      <c r="G173" s="5">
        <v>163</v>
      </c>
      <c r="H173" s="5">
        <v>181</v>
      </c>
      <c r="I173" s="5">
        <v>181</v>
      </c>
      <c r="J173" s="5">
        <v>113</v>
      </c>
      <c r="K173" s="5">
        <v>115</v>
      </c>
      <c r="L173" s="5">
        <v>153</v>
      </c>
      <c r="M173" s="5">
        <v>159</v>
      </c>
      <c r="N173" s="5">
        <v>212</v>
      </c>
      <c r="O173" s="5">
        <v>216</v>
      </c>
      <c r="P173" s="5">
        <v>252</v>
      </c>
      <c r="Q173" s="5">
        <v>254</v>
      </c>
      <c r="R173" s="5">
        <v>102</v>
      </c>
      <c r="S173" s="5">
        <v>104</v>
      </c>
      <c r="T173" s="5">
        <v>131</v>
      </c>
      <c r="U173" s="5">
        <v>131</v>
      </c>
      <c r="V173" s="5">
        <v>177</v>
      </c>
      <c r="W173" s="5">
        <v>185</v>
      </c>
      <c r="X173" s="5">
        <v>0</v>
      </c>
      <c r="Y173" s="5">
        <v>0</v>
      </c>
      <c r="Z173" s="5">
        <v>202</v>
      </c>
      <c r="AA173" s="5">
        <v>202</v>
      </c>
      <c r="AB173" s="5">
        <v>135</v>
      </c>
      <c r="AC173" s="5">
        <v>135</v>
      </c>
      <c r="AD173" s="5">
        <v>246</v>
      </c>
      <c r="AE173" s="5">
        <v>246</v>
      </c>
      <c r="AF173" s="5">
        <v>179</v>
      </c>
      <c r="AG173" s="5">
        <v>179</v>
      </c>
      <c r="AH173" s="5">
        <v>116</v>
      </c>
      <c r="AI173" s="5">
        <v>116</v>
      </c>
      <c r="AJ173" s="5">
        <v>162</v>
      </c>
      <c r="AK173" s="5">
        <v>162</v>
      </c>
      <c r="AL173" s="5">
        <v>238</v>
      </c>
      <c r="AM173" s="5">
        <v>244</v>
      </c>
      <c r="AN173" s="5">
        <v>224</v>
      </c>
      <c r="AO173" s="5">
        <v>224</v>
      </c>
      <c r="AP173" s="5">
        <v>178</v>
      </c>
      <c r="AQ173" s="5">
        <v>178</v>
      </c>
      <c r="AR173" s="5">
        <v>144</v>
      </c>
      <c r="AS173" s="5">
        <v>144</v>
      </c>
      <c r="AT173" s="5">
        <v>267</v>
      </c>
      <c r="AU173" s="5">
        <v>267</v>
      </c>
      <c r="AV173" s="5">
        <v>339</v>
      </c>
      <c r="AW173" s="5">
        <v>339</v>
      </c>
    </row>
    <row r="174" spans="1:49" s="8" customFormat="1">
      <c r="A174" s="8" t="s">
        <v>874</v>
      </c>
      <c r="B174" s="5">
        <v>185</v>
      </c>
      <c r="C174" s="5">
        <v>187</v>
      </c>
      <c r="D174" s="5">
        <v>132</v>
      </c>
      <c r="E174" s="5">
        <v>134</v>
      </c>
      <c r="F174" s="5">
        <v>161</v>
      </c>
      <c r="G174" s="5">
        <v>161</v>
      </c>
      <c r="H174" s="5">
        <v>181</v>
      </c>
      <c r="I174" s="5">
        <v>183</v>
      </c>
      <c r="J174" s="5">
        <v>115</v>
      </c>
      <c r="K174" s="5">
        <v>115</v>
      </c>
      <c r="L174" s="5">
        <v>153</v>
      </c>
      <c r="M174" s="5">
        <v>159</v>
      </c>
      <c r="N174" s="5">
        <v>216</v>
      </c>
      <c r="O174" s="5">
        <v>216</v>
      </c>
      <c r="P174" s="5">
        <v>254</v>
      </c>
      <c r="Q174" s="5">
        <v>254</v>
      </c>
      <c r="R174" s="5">
        <v>100</v>
      </c>
      <c r="S174" s="5">
        <v>104</v>
      </c>
      <c r="T174" s="5">
        <v>135</v>
      </c>
      <c r="U174" s="5">
        <v>135</v>
      </c>
      <c r="V174" s="5">
        <v>189</v>
      </c>
      <c r="W174" s="5">
        <v>189</v>
      </c>
      <c r="X174" s="5">
        <v>0</v>
      </c>
      <c r="Y174" s="5">
        <v>0</v>
      </c>
      <c r="Z174" s="5">
        <v>198</v>
      </c>
      <c r="AA174" s="5">
        <v>198</v>
      </c>
      <c r="AB174" s="5">
        <v>135</v>
      </c>
      <c r="AC174" s="5">
        <v>135</v>
      </c>
      <c r="AD174" s="5">
        <v>246</v>
      </c>
      <c r="AE174" s="5">
        <v>246</v>
      </c>
      <c r="AF174" s="5">
        <v>175</v>
      </c>
      <c r="AG174" s="5">
        <v>175</v>
      </c>
      <c r="AH174" s="5">
        <v>116</v>
      </c>
      <c r="AI174" s="5">
        <v>116</v>
      </c>
      <c r="AJ174" s="5">
        <v>162</v>
      </c>
      <c r="AK174" s="5">
        <v>162</v>
      </c>
      <c r="AL174" s="5">
        <v>244</v>
      </c>
      <c r="AM174" s="5">
        <v>244</v>
      </c>
      <c r="AN174" s="5">
        <v>224</v>
      </c>
      <c r="AO174" s="5">
        <v>226</v>
      </c>
      <c r="AP174" s="5">
        <v>178</v>
      </c>
      <c r="AQ174" s="5">
        <v>178</v>
      </c>
      <c r="AR174" s="5">
        <v>144</v>
      </c>
      <c r="AS174" s="5">
        <v>144</v>
      </c>
      <c r="AT174" s="5">
        <v>267</v>
      </c>
      <c r="AU174" s="5">
        <v>267</v>
      </c>
      <c r="AV174" s="5">
        <v>335</v>
      </c>
      <c r="AW174" s="5">
        <v>339</v>
      </c>
    </row>
    <row r="175" spans="1:49" s="8" customFormat="1">
      <c r="A175" s="8" t="s">
        <v>875</v>
      </c>
      <c r="B175" s="5">
        <v>187</v>
      </c>
      <c r="C175" s="5">
        <v>187</v>
      </c>
      <c r="D175" s="5">
        <v>132</v>
      </c>
      <c r="E175" s="5">
        <v>134</v>
      </c>
      <c r="F175" s="5">
        <v>161</v>
      </c>
      <c r="G175" s="5">
        <v>161</v>
      </c>
      <c r="H175" s="5">
        <v>181</v>
      </c>
      <c r="I175" s="5">
        <v>183</v>
      </c>
      <c r="J175" s="5">
        <v>115</v>
      </c>
      <c r="K175" s="5">
        <v>115</v>
      </c>
      <c r="L175" s="5">
        <v>153</v>
      </c>
      <c r="M175" s="5">
        <v>153</v>
      </c>
      <c r="N175" s="5">
        <v>216</v>
      </c>
      <c r="O175" s="5">
        <v>216</v>
      </c>
      <c r="P175" s="5">
        <v>252</v>
      </c>
      <c r="Q175" s="5">
        <v>252</v>
      </c>
      <c r="R175" s="5">
        <v>100</v>
      </c>
      <c r="S175" s="5">
        <v>104</v>
      </c>
      <c r="T175" s="5">
        <v>123</v>
      </c>
      <c r="U175" s="5">
        <v>131</v>
      </c>
      <c r="V175" s="5">
        <v>177</v>
      </c>
      <c r="W175" s="5">
        <v>185</v>
      </c>
      <c r="X175" s="5">
        <v>161</v>
      </c>
      <c r="Y175" s="5">
        <v>163</v>
      </c>
      <c r="Z175" s="5">
        <v>200</v>
      </c>
      <c r="AA175" s="5">
        <v>202</v>
      </c>
      <c r="AB175" s="5">
        <v>135</v>
      </c>
      <c r="AC175" s="5">
        <v>135</v>
      </c>
      <c r="AD175" s="5">
        <v>246</v>
      </c>
      <c r="AE175" s="5">
        <v>246</v>
      </c>
      <c r="AF175" s="5">
        <v>175</v>
      </c>
      <c r="AG175" s="5">
        <v>179</v>
      </c>
      <c r="AH175" s="5">
        <v>116</v>
      </c>
      <c r="AI175" s="5">
        <v>118</v>
      </c>
      <c r="AJ175" s="5">
        <v>162</v>
      </c>
      <c r="AK175" s="5">
        <v>162</v>
      </c>
      <c r="AL175" s="5">
        <v>244</v>
      </c>
      <c r="AM175" s="5">
        <v>244</v>
      </c>
      <c r="AN175" s="5">
        <v>224</v>
      </c>
      <c r="AO175" s="5">
        <v>224</v>
      </c>
      <c r="AP175" s="5">
        <v>178</v>
      </c>
      <c r="AQ175" s="5">
        <v>178</v>
      </c>
      <c r="AR175" s="5">
        <v>144</v>
      </c>
      <c r="AS175" s="5">
        <v>144</v>
      </c>
      <c r="AT175" s="5">
        <v>267</v>
      </c>
      <c r="AU175" s="5">
        <v>267</v>
      </c>
      <c r="AV175" s="5">
        <v>339</v>
      </c>
      <c r="AW175" s="5">
        <v>339</v>
      </c>
    </row>
    <row r="176" spans="1:49" s="8" customFormat="1">
      <c r="A176" s="8" t="s">
        <v>876</v>
      </c>
      <c r="B176" s="5">
        <v>187</v>
      </c>
      <c r="C176" s="5">
        <v>187</v>
      </c>
      <c r="D176" s="5">
        <v>134</v>
      </c>
      <c r="E176" s="5">
        <v>134</v>
      </c>
      <c r="F176" s="5">
        <v>161</v>
      </c>
      <c r="G176" s="5">
        <v>163</v>
      </c>
      <c r="H176" s="5">
        <v>181</v>
      </c>
      <c r="I176" s="5">
        <v>183</v>
      </c>
      <c r="J176" s="5">
        <v>113</v>
      </c>
      <c r="K176" s="5">
        <v>113</v>
      </c>
      <c r="L176" s="5">
        <v>153</v>
      </c>
      <c r="M176" s="5">
        <v>157</v>
      </c>
      <c r="N176" s="5">
        <v>212</v>
      </c>
      <c r="O176" s="5">
        <v>216</v>
      </c>
      <c r="P176" s="5">
        <v>252</v>
      </c>
      <c r="Q176" s="5">
        <v>252</v>
      </c>
      <c r="R176" s="5">
        <v>100</v>
      </c>
      <c r="S176" s="5">
        <v>102</v>
      </c>
      <c r="T176" s="5">
        <v>123</v>
      </c>
      <c r="U176" s="5">
        <v>131</v>
      </c>
      <c r="V176" s="5">
        <v>177</v>
      </c>
      <c r="W176" s="5">
        <v>185</v>
      </c>
      <c r="X176" s="5">
        <v>161</v>
      </c>
      <c r="Y176" s="5">
        <v>161</v>
      </c>
      <c r="Z176" s="5">
        <v>200</v>
      </c>
      <c r="AA176" s="5">
        <v>202</v>
      </c>
      <c r="AB176" s="5">
        <v>135</v>
      </c>
      <c r="AC176" s="5">
        <v>135</v>
      </c>
      <c r="AD176" s="5">
        <v>246</v>
      </c>
      <c r="AE176" s="5">
        <v>246</v>
      </c>
      <c r="AF176" s="5">
        <v>179</v>
      </c>
      <c r="AG176" s="5">
        <v>179</v>
      </c>
      <c r="AH176" s="5">
        <v>116</v>
      </c>
      <c r="AI176" s="5">
        <v>116</v>
      </c>
      <c r="AJ176" s="5">
        <v>162</v>
      </c>
      <c r="AK176" s="5">
        <v>162</v>
      </c>
      <c r="AL176" s="5">
        <v>0</v>
      </c>
      <c r="AM176" s="5">
        <v>0</v>
      </c>
      <c r="AN176" s="5">
        <v>224</v>
      </c>
      <c r="AO176" s="5">
        <v>226</v>
      </c>
      <c r="AP176" s="5">
        <v>178</v>
      </c>
      <c r="AQ176" s="5">
        <v>180</v>
      </c>
      <c r="AR176" s="5">
        <v>144</v>
      </c>
      <c r="AS176" s="5">
        <v>144</v>
      </c>
      <c r="AT176" s="5">
        <v>267</v>
      </c>
      <c r="AU176" s="5">
        <v>267</v>
      </c>
      <c r="AV176" s="5">
        <v>335</v>
      </c>
      <c r="AW176" s="5">
        <v>339</v>
      </c>
    </row>
    <row r="177" spans="1:49" s="8" customFormat="1">
      <c r="A177" s="8" t="s">
        <v>877</v>
      </c>
      <c r="B177" s="5">
        <v>187</v>
      </c>
      <c r="C177" s="5">
        <v>187</v>
      </c>
      <c r="D177" s="5">
        <v>134</v>
      </c>
      <c r="E177" s="5">
        <v>134</v>
      </c>
      <c r="F177" s="5">
        <v>161</v>
      </c>
      <c r="G177" s="5">
        <v>161</v>
      </c>
      <c r="H177" s="5">
        <v>183</v>
      </c>
      <c r="I177" s="5">
        <v>183</v>
      </c>
      <c r="J177" s="5">
        <v>113</v>
      </c>
      <c r="K177" s="5">
        <v>113</v>
      </c>
      <c r="L177" s="5">
        <v>153</v>
      </c>
      <c r="M177" s="5">
        <v>157</v>
      </c>
      <c r="N177" s="5">
        <v>216</v>
      </c>
      <c r="O177" s="5">
        <v>216</v>
      </c>
      <c r="P177" s="5">
        <v>252</v>
      </c>
      <c r="Q177" s="5">
        <v>254</v>
      </c>
      <c r="R177" s="5">
        <v>100</v>
      </c>
      <c r="S177" s="5">
        <v>102</v>
      </c>
      <c r="T177" s="5">
        <v>131</v>
      </c>
      <c r="U177" s="5">
        <v>135</v>
      </c>
      <c r="V177" s="5">
        <v>177</v>
      </c>
      <c r="W177" s="5">
        <v>185</v>
      </c>
      <c r="X177" s="5">
        <v>161</v>
      </c>
      <c r="Y177" s="5">
        <v>161</v>
      </c>
      <c r="Z177" s="5">
        <v>198</v>
      </c>
      <c r="AA177" s="5">
        <v>202</v>
      </c>
      <c r="AB177" s="5">
        <v>135</v>
      </c>
      <c r="AC177" s="5">
        <v>135</v>
      </c>
      <c r="AD177" s="5">
        <v>246</v>
      </c>
      <c r="AE177" s="5">
        <v>246</v>
      </c>
      <c r="AF177" s="5">
        <v>175</v>
      </c>
      <c r="AG177" s="5">
        <v>179</v>
      </c>
      <c r="AH177" s="5">
        <v>116</v>
      </c>
      <c r="AI177" s="5">
        <v>116</v>
      </c>
      <c r="AJ177" s="5">
        <v>162</v>
      </c>
      <c r="AK177" s="5">
        <v>162</v>
      </c>
      <c r="AL177" s="5">
        <v>244</v>
      </c>
      <c r="AM177" s="5">
        <v>244</v>
      </c>
      <c r="AN177" s="5">
        <v>224</v>
      </c>
      <c r="AO177" s="5">
        <v>226</v>
      </c>
      <c r="AP177" s="5">
        <v>178</v>
      </c>
      <c r="AQ177" s="5">
        <v>178</v>
      </c>
      <c r="AR177" s="5">
        <v>144</v>
      </c>
      <c r="AS177" s="5">
        <v>144</v>
      </c>
      <c r="AT177" s="5">
        <v>267</v>
      </c>
      <c r="AU177" s="5">
        <v>267</v>
      </c>
      <c r="AV177" s="5">
        <v>339</v>
      </c>
      <c r="AW177" s="5">
        <v>339</v>
      </c>
    </row>
    <row r="178" spans="1:49" s="8" customFormat="1">
      <c r="A178" s="8" t="s">
        <v>878</v>
      </c>
      <c r="B178" s="5">
        <v>187</v>
      </c>
      <c r="C178" s="5">
        <v>187</v>
      </c>
      <c r="D178" s="5">
        <v>132</v>
      </c>
      <c r="E178" s="5">
        <v>134</v>
      </c>
      <c r="F178" s="5">
        <v>161</v>
      </c>
      <c r="G178" s="5">
        <v>163</v>
      </c>
      <c r="H178" s="5">
        <v>183</v>
      </c>
      <c r="I178" s="5">
        <v>183</v>
      </c>
      <c r="J178" s="5">
        <v>115</v>
      </c>
      <c r="K178" s="5">
        <v>115</v>
      </c>
      <c r="L178" s="5">
        <v>153</v>
      </c>
      <c r="M178" s="5">
        <v>153</v>
      </c>
      <c r="N178" s="5">
        <v>216</v>
      </c>
      <c r="O178" s="5">
        <v>216</v>
      </c>
      <c r="P178" s="5">
        <v>252</v>
      </c>
      <c r="Q178" s="5">
        <v>254</v>
      </c>
      <c r="R178" s="5">
        <v>100</v>
      </c>
      <c r="S178" s="5">
        <v>104</v>
      </c>
      <c r="T178" s="5">
        <v>131</v>
      </c>
      <c r="U178" s="5">
        <v>131</v>
      </c>
      <c r="V178" s="5">
        <v>185</v>
      </c>
      <c r="W178" s="5">
        <v>185</v>
      </c>
      <c r="X178" s="5">
        <v>0</v>
      </c>
      <c r="Y178" s="5">
        <v>0</v>
      </c>
      <c r="Z178" s="5">
        <v>200</v>
      </c>
      <c r="AA178" s="5">
        <v>202</v>
      </c>
      <c r="AB178" s="5">
        <v>135</v>
      </c>
      <c r="AC178" s="5">
        <v>135</v>
      </c>
      <c r="AD178" s="5">
        <v>246</v>
      </c>
      <c r="AE178" s="5">
        <v>246</v>
      </c>
      <c r="AF178" s="5">
        <v>179</v>
      </c>
      <c r="AG178" s="5">
        <v>179</v>
      </c>
      <c r="AH178" s="5">
        <v>116</v>
      </c>
      <c r="AI178" s="5">
        <v>118</v>
      </c>
      <c r="AJ178" s="5">
        <v>162</v>
      </c>
      <c r="AK178" s="5">
        <v>162</v>
      </c>
      <c r="AL178" s="5">
        <v>244</v>
      </c>
      <c r="AM178" s="5">
        <v>244</v>
      </c>
      <c r="AN178" s="5">
        <v>226</v>
      </c>
      <c r="AO178" s="5">
        <v>226</v>
      </c>
      <c r="AP178" s="5">
        <v>178</v>
      </c>
      <c r="AQ178" s="5">
        <v>178</v>
      </c>
      <c r="AR178" s="5">
        <v>144</v>
      </c>
      <c r="AS178" s="5">
        <v>144</v>
      </c>
      <c r="AT178" s="5">
        <v>267</v>
      </c>
      <c r="AU178" s="5">
        <v>285</v>
      </c>
      <c r="AV178" s="5">
        <v>339</v>
      </c>
      <c r="AW178" s="5">
        <v>339</v>
      </c>
    </row>
    <row r="179" spans="1:49" s="8" customFormat="1">
      <c r="A179" s="8" t="s">
        <v>879</v>
      </c>
      <c r="B179" s="5">
        <v>185</v>
      </c>
      <c r="C179" s="5">
        <v>187</v>
      </c>
      <c r="D179" s="5">
        <v>132</v>
      </c>
      <c r="E179" s="5">
        <v>134</v>
      </c>
      <c r="F179" s="5">
        <v>163</v>
      </c>
      <c r="G179" s="5">
        <v>163</v>
      </c>
      <c r="H179" s="5">
        <v>183</v>
      </c>
      <c r="I179" s="5">
        <v>183</v>
      </c>
      <c r="J179" s="5">
        <v>115</v>
      </c>
      <c r="K179" s="5">
        <v>115</v>
      </c>
      <c r="L179" s="5">
        <v>157</v>
      </c>
      <c r="M179" s="5">
        <v>157</v>
      </c>
      <c r="N179" s="5">
        <v>212</v>
      </c>
      <c r="O179" s="5">
        <v>216</v>
      </c>
      <c r="P179" s="5">
        <v>252</v>
      </c>
      <c r="Q179" s="5">
        <v>254</v>
      </c>
      <c r="R179" s="5">
        <v>100</v>
      </c>
      <c r="S179" s="5">
        <v>100</v>
      </c>
      <c r="T179" s="5">
        <v>123</v>
      </c>
      <c r="U179" s="5">
        <v>135</v>
      </c>
      <c r="V179" s="5">
        <v>177</v>
      </c>
      <c r="W179" s="5">
        <v>185</v>
      </c>
      <c r="X179" s="5">
        <v>0</v>
      </c>
      <c r="Y179" s="5">
        <v>0</v>
      </c>
      <c r="Z179" s="5">
        <v>198</v>
      </c>
      <c r="AA179" s="5">
        <v>200</v>
      </c>
      <c r="AB179" s="5">
        <v>135</v>
      </c>
      <c r="AC179" s="5">
        <v>137</v>
      </c>
      <c r="AD179" s="5">
        <v>246</v>
      </c>
      <c r="AE179" s="5">
        <v>248</v>
      </c>
      <c r="AF179" s="5">
        <v>179</v>
      </c>
      <c r="AG179" s="5">
        <v>179</v>
      </c>
      <c r="AH179" s="5">
        <v>116</v>
      </c>
      <c r="AI179" s="5">
        <v>116</v>
      </c>
      <c r="AJ179" s="5">
        <v>162</v>
      </c>
      <c r="AK179" s="5">
        <v>162</v>
      </c>
      <c r="AL179" s="5">
        <v>244</v>
      </c>
      <c r="AM179" s="5">
        <v>244</v>
      </c>
      <c r="AN179" s="5">
        <v>224</v>
      </c>
      <c r="AO179" s="5">
        <v>224</v>
      </c>
      <c r="AP179" s="5">
        <v>178</v>
      </c>
      <c r="AQ179" s="5">
        <v>178</v>
      </c>
      <c r="AR179" s="5">
        <v>144</v>
      </c>
      <c r="AS179" s="5">
        <v>144</v>
      </c>
      <c r="AT179" s="5">
        <v>267</v>
      </c>
      <c r="AU179" s="5">
        <v>285</v>
      </c>
      <c r="AV179" s="5">
        <v>339</v>
      </c>
      <c r="AW179" s="5">
        <v>339</v>
      </c>
    </row>
    <row r="180" spans="1:49" s="8" customFormat="1">
      <c r="A180" s="8" t="s">
        <v>880</v>
      </c>
      <c r="B180" s="5">
        <v>185</v>
      </c>
      <c r="C180" s="5">
        <v>187</v>
      </c>
      <c r="D180" s="5">
        <v>134</v>
      </c>
      <c r="E180" s="5">
        <v>134</v>
      </c>
      <c r="F180" s="5">
        <v>161</v>
      </c>
      <c r="G180" s="5">
        <v>163</v>
      </c>
      <c r="H180" s="5">
        <v>181</v>
      </c>
      <c r="I180" s="5">
        <v>181</v>
      </c>
      <c r="J180" s="5">
        <v>113</v>
      </c>
      <c r="K180" s="5">
        <v>115</v>
      </c>
      <c r="L180" s="5">
        <v>153</v>
      </c>
      <c r="M180" s="5">
        <v>157</v>
      </c>
      <c r="N180" s="5">
        <v>216</v>
      </c>
      <c r="O180" s="5">
        <v>216</v>
      </c>
      <c r="P180" s="5">
        <v>252</v>
      </c>
      <c r="Q180" s="5">
        <v>252</v>
      </c>
      <c r="R180" s="5">
        <v>100</v>
      </c>
      <c r="S180" s="5">
        <v>102</v>
      </c>
      <c r="T180" s="5">
        <v>131</v>
      </c>
      <c r="U180" s="5">
        <v>131</v>
      </c>
      <c r="V180" s="5">
        <v>185</v>
      </c>
      <c r="W180" s="5">
        <v>189</v>
      </c>
      <c r="X180" s="5">
        <v>0</v>
      </c>
      <c r="Y180" s="5">
        <v>0</v>
      </c>
      <c r="Z180" s="5">
        <v>202</v>
      </c>
      <c r="AA180" s="5">
        <v>202</v>
      </c>
      <c r="AB180" s="5">
        <v>135</v>
      </c>
      <c r="AC180" s="5">
        <v>135</v>
      </c>
      <c r="AD180" s="5">
        <v>246</v>
      </c>
      <c r="AE180" s="5">
        <v>246</v>
      </c>
      <c r="AF180" s="5">
        <v>179</v>
      </c>
      <c r="AG180" s="5">
        <v>179</v>
      </c>
      <c r="AH180" s="5">
        <v>116</v>
      </c>
      <c r="AI180" s="5">
        <v>116</v>
      </c>
      <c r="AJ180" s="5">
        <v>162</v>
      </c>
      <c r="AK180" s="5">
        <v>162</v>
      </c>
      <c r="AL180" s="5">
        <v>244</v>
      </c>
      <c r="AM180" s="5">
        <v>244</v>
      </c>
      <c r="AN180" s="5">
        <v>224</v>
      </c>
      <c r="AO180" s="5">
        <v>226</v>
      </c>
      <c r="AP180" s="5">
        <v>178</v>
      </c>
      <c r="AQ180" s="5">
        <v>178</v>
      </c>
      <c r="AR180" s="5">
        <v>144</v>
      </c>
      <c r="AS180" s="5">
        <v>144</v>
      </c>
      <c r="AT180" s="5">
        <v>267</v>
      </c>
      <c r="AU180" s="5">
        <v>267</v>
      </c>
      <c r="AV180" s="5">
        <v>339</v>
      </c>
      <c r="AW180" s="5">
        <v>339</v>
      </c>
    </row>
    <row r="181" spans="1:49" s="8" customFormat="1">
      <c r="A181" s="8" t="s">
        <v>881</v>
      </c>
      <c r="B181" s="5">
        <v>187</v>
      </c>
      <c r="C181" s="5">
        <v>187</v>
      </c>
      <c r="D181" s="5">
        <v>132</v>
      </c>
      <c r="E181" s="5">
        <v>134</v>
      </c>
      <c r="F181" s="5">
        <v>161</v>
      </c>
      <c r="G181" s="5">
        <v>163</v>
      </c>
      <c r="H181" s="5">
        <v>181</v>
      </c>
      <c r="I181" s="5">
        <v>181</v>
      </c>
      <c r="J181" s="5">
        <v>113</v>
      </c>
      <c r="K181" s="5">
        <v>115</v>
      </c>
      <c r="L181" s="5">
        <v>153</v>
      </c>
      <c r="M181" s="5">
        <v>157</v>
      </c>
      <c r="N181" s="5">
        <v>216</v>
      </c>
      <c r="O181" s="5">
        <v>216</v>
      </c>
      <c r="P181" s="5">
        <v>252</v>
      </c>
      <c r="Q181" s="5">
        <v>254</v>
      </c>
      <c r="R181" s="5">
        <v>100</v>
      </c>
      <c r="S181" s="5">
        <v>104</v>
      </c>
      <c r="T181" s="5">
        <v>131</v>
      </c>
      <c r="U181" s="5">
        <v>135</v>
      </c>
      <c r="V181" s="5">
        <v>185</v>
      </c>
      <c r="W181" s="5">
        <v>185</v>
      </c>
      <c r="X181" s="5">
        <v>0</v>
      </c>
      <c r="Y181" s="5">
        <v>0</v>
      </c>
      <c r="Z181" s="5">
        <v>198</v>
      </c>
      <c r="AA181" s="5">
        <v>202</v>
      </c>
      <c r="AB181" s="5">
        <v>135</v>
      </c>
      <c r="AC181" s="5">
        <v>137</v>
      </c>
      <c r="AD181" s="5">
        <v>246</v>
      </c>
      <c r="AE181" s="5">
        <v>248</v>
      </c>
      <c r="AF181" s="5">
        <v>175</v>
      </c>
      <c r="AG181" s="5">
        <v>175</v>
      </c>
      <c r="AH181" s="5">
        <v>116</v>
      </c>
      <c r="AI181" s="5">
        <v>116</v>
      </c>
      <c r="AJ181" s="5">
        <v>162</v>
      </c>
      <c r="AK181" s="5">
        <v>162</v>
      </c>
      <c r="AL181" s="5">
        <v>0</v>
      </c>
      <c r="AM181" s="5">
        <v>0</v>
      </c>
      <c r="AN181" s="5">
        <v>224</v>
      </c>
      <c r="AO181" s="5">
        <v>224</v>
      </c>
      <c r="AP181" s="5">
        <v>178</v>
      </c>
      <c r="AQ181" s="5">
        <v>178</v>
      </c>
      <c r="AR181" s="5">
        <v>144</v>
      </c>
      <c r="AS181" s="5">
        <v>144</v>
      </c>
      <c r="AT181" s="5">
        <v>267</v>
      </c>
      <c r="AU181" s="5">
        <v>285</v>
      </c>
      <c r="AV181" s="5">
        <v>339</v>
      </c>
      <c r="AW181" s="5">
        <v>339</v>
      </c>
    </row>
    <row r="182" spans="1:49" s="8" customFormat="1">
      <c r="A182" s="8" t="s">
        <v>882</v>
      </c>
      <c r="B182" s="5">
        <v>187</v>
      </c>
      <c r="C182" s="5">
        <v>187</v>
      </c>
      <c r="D182" s="5">
        <v>134</v>
      </c>
      <c r="E182" s="5">
        <v>134</v>
      </c>
      <c r="F182" s="5">
        <v>163</v>
      </c>
      <c r="G182" s="5">
        <v>163</v>
      </c>
      <c r="H182" s="5">
        <v>181</v>
      </c>
      <c r="I182" s="5">
        <v>181</v>
      </c>
      <c r="J182" s="5">
        <v>115</v>
      </c>
      <c r="K182" s="5">
        <v>115</v>
      </c>
      <c r="L182" s="5">
        <v>153</v>
      </c>
      <c r="M182" s="5">
        <v>153</v>
      </c>
      <c r="N182" s="5">
        <v>216</v>
      </c>
      <c r="O182" s="5">
        <v>216</v>
      </c>
      <c r="P182" s="5">
        <v>252</v>
      </c>
      <c r="Q182" s="5">
        <v>252</v>
      </c>
      <c r="R182" s="5">
        <v>100</v>
      </c>
      <c r="S182" s="5">
        <v>104</v>
      </c>
      <c r="T182" s="5">
        <v>123</v>
      </c>
      <c r="U182" s="5">
        <v>135</v>
      </c>
      <c r="V182" s="5">
        <v>177</v>
      </c>
      <c r="W182" s="5">
        <v>189</v>
      </c>
      <c r="X182" s="5">
        <v>161</v>
      </c>
      <c r="Y182" s="5">
        <v>163</v>
      </c>
      <c r="Z182" s="5">
        <v>198</v>
      </c>
      <c r="AA182" s="5">
        <v>200</v>
      </c>
      <c r="AB182" s="5">
        <v>135</v>
      </c>
      <c r="AC182" s="5">
        <v>135</v>
      </c>
      <c r="AD182" s="5">
        <v>246</v>
      </c>
      <c r="AE182" s="5">
        <v>246</v>
      </c>
      <c r="AF182" s="5">
        <v>175</v>
      </c>
      <c r="AG182" s="5">
        <v>179</v>
      </c>
      <c r="AH182" s="5">
        <v>116</v>
      </c>
      <c r="AI182" s="5">
        <v>118</v>
      </c>
      <c r="AJ182" s="5">
        <v>160</v>
      </c>
      <c r="AK182" s="5">
        <v>162</v>
      </c>
      <c r="AL182" s="5">
        <v>238</v>
      </c>
      <c r="AM182" s="5">
        <v>244</v>
      </c>
      <c r="AN182" s="5">
        <v>224</v>
      </c>
      <c r="AO182" s="5">
        <v>224</v>
      </c>
      <c r="AP182" s="5">
        <v>178</v>
      </c>
      <c r="AQ182" s="5">
        <v>178</v>
      </c>
      <c r="AR182" s="5">
        <v>144</v>
      </c>
      <c r="AS182" s="5">
        <v>150</v>
      </c>
      <c r="AT182" s="5">
        <v>267</v>
      </c>
      <c r="AU182" s="5">
        <v>285</v>
      </c>
      <c r="AV182" s="5">
        <v>335</v>
      </c>
      <c r="AW182" s="5">
        <v>339</v>
      </c>
    </row>
    <row r="183" spans="1:49" s="8" customFormat="1">
      <c r="A183" s="8" t="s">
        <v>883</v>
      </c>
      <c r="B183" s="5">
        <v>187</v>
      </c>
      <c r="C183" s="5">
        <v>187</v>
      </c>
      <c r="D183" s="5">
        <v>134</v>
      </c>
      <c r="E183" s="5">
        <v>134</v>
      </c>
      <c r="F183" s="5">
        <v>163</v>
      </c>
      <c r="G183" s="5">
        <v>163</v>
      </c>
      <c r="H183" s="5">
        <v>183</v>
      </c>
      <c r="I183" s="5">
        <v>183</v>
      </c>
      <c r="J183" s="5">
        <v>113</v>
      </c>
      <c r="K183" s="5">
        <v>115</v>
      </c>
      <c r="L183" s="5">
        <v>157</v>
      </c>
      <c r="M183" s="5">
        <v>157</v>
      </c>
      <c r="N183" s="5">
        <v>212</v>
      </c>
      <c r="O183" s="5">
        <v>212</v>
      </c>
      <c r="P183" s="5">
        <v>252</v>
      </c>
      <c r="Q183" s="5">
        <v>254</v>
      </c>
      <c r="R183" s="5">
        <v>100</v>
      </c>
      <c r="S183" s="5">
        <v>100</v>
      </c>
      <c r="T183" s="5">
        <v>131</v>
      </c>
      <c r="U183" s="5">
        <v>131</v>
      </c>
      <c r="V183" s="5">
        <v>185</v>
      </c>
      <c r="W183" s="5">
        <v>189</v>
      </c>
      <c r="X183" s="5">
        <v>0</v>
      </c>
      <c r="Y183" s="5">
        <v>0</v>
      </c>
      <c r="Z183" s="5">
        <v>202</v>
      </c>
      <c r="AA183" s="5">
        <v>202</v>
      </c>
      <c r="AB183" s="5">
        <v>135</v>
      </c>
      <c r="AC183" s="5">
        <v>135</v>
      </c>
      <c r="AD183" s="5">
        <v>246</v>
      </c>
      <c r="AE183" s="5">
        <v>246</v>
      </c>
      <c r="AF183" s="5">
        <v>175</v>
      </c>
      <c r="AG183" s="5">
        <v>179</v>
      </c>
      <c r="AH183" s="5">
        <v>116</v>
      </c>
      <c r="AI183" s="5">
        <v>116</v>
      </c>
      <c r="AJ183" s="5">
        <v>162</v>
      </c>
      <c r="AK183" s="5">
        <v>162</v>
      </c>
      <c r="AL183" s="5">
        <v>238</v>
      </c>
      <c r="AM183" s="5">
        <v>244</v>
      </c>
      <c r="AN183" s="5">
        <v>224</v>
      </c>
      <c r="AO183" s="5">
        <v>226</v>
      </c>
      <c r="AP183" s="5">
        <v>178</v>
      </c>
      <c r="AQ183" s="5">
        <v>178</v>
      </c>
      <c r="AR183" s="5">
        <v>144</v>
      </c>
      <c r="AS183" s="5">
        <v>150</v>
      </c>
      <c r="AT183" s="5">
        <v>267</v>
      </c>
      <c r="AU183" s="5">
        <v>267</v>
      </c>
      <c r="AV183" s="5">
        <v>335</v>
      </c>
      <c r="AW183" s="5">
        <v>339</v>
      </c>
    </row>
    <row r="184" spans="1:49" s="8" customFormat="1">
      <c r="A184" s="8" t="s">
        <v>884</v>
      </c>
      <c r="B184" s="5">
        <v>187</v>
      </c>
      <c r="C184" s="5">
        <v>187</v>
      </c>
      <c r="D184" s="5">
        <v>0</v>
      </c>
      <c r="E184" s="5">
        <v>0</v>
      </c>
      <c r="F184" s="5">
        <v>161</v>
      </c>
      <c r="G184" s="5">
        <v>163</v>
      </c>
      <c r="H184" s="5">
        <v>181</v>
      </c>
      <c r="I184" s="5">
        <v>183</v>
      </c>
      <c r="J184" s="5">
        <v>113</v>
      </c>
      <c r="K184" s="5">
        <v>115</v>
      </c>
      <c r="L184" s="5">
        <v>153</v>
      </c>
      <c r="M184" s="5">
        <v>157</v>
      </c>
      <c r="N184" s="5">
        <v>216</v>
      </c>
      <c r="O184" s="5">
        <v>216</v>
      </c>
      <c r="P184" s="5">
        <v>254</v>
      </c>
      <c r="Q184" s="5">
        <v>254</v>
      </c>
      <c r="R184" s="5">
        <v>102</v>
      </c>
      <c r="S184" s="5">
        <v>104</v>
      </c>
      <c r="T184" s="5">
        <v>135</v>
      </c>
      <c r="U184" s="5">
        <v>135</v>
      </c>
      <c r="V184" s="5">
        <v>189</v>
      </c>
      <c r="W184" s="5">
        <v>189</v>
      </c>
      <c r="X184" s="5">
        <v>0</v>
      </c>
      <c r="Y184" s="5">
        <v>0</v>
      </c>
      <c r="Z184" s="5">
        <v>198</v>
      </c>
      <c r="AA184" s="5">
        <v>198</v>
      </c>
      <c r="AB184" s="5">
        <v>135</v>
      </c>
      <c r="AC184" s="5">
        <v>135</v>
      </c>
      <c r="AD184" s="5">
        <v>246</v>
      </c>
      <c r="AE184" s="5">
        <v>246</v>
      </c>
      <c r="AF184" s="5">
        <v>175</v>
      </c>
      <c r="AG184" s="5">
        <v>179</v>
      </c>
      <c r="AH184" s="5">
        <v>116</v>
      </c>
      <c r="AI184" s="5">
        <v>116</v>
      </c>
      <c r="AJ184" s="5">
        <v>162</v>
      </c>
      <c r="AK184" s="5">
        <v>162</v>
      </c>
      <c r="AL184" s="5">
        <v>0</v>
      </c>
      <c r="AM184" s="5">
        <v>0</v>
      </c>
      <c r="AN184" s="5">
        <v>224</v>
      </c>
      <c r="AO184" s="5">
        <v>224</v>
      </c>
      <c r="AP184" s="5">
        <v>180</v>
      </c>
      <c r="AQ184" s="5">
        <v>180</v>
      </c>
      <c r="AR184" s="5">
        <v>144</v>
      </c>
      <c r="AS184" s="5">
        <v>144</v>
      </c>
      <c r="AT184" s="5">
        <v>267</v>
      </c>
      <c r="AU184" s="5">
        <v>267</v>
      </c>
      <c r="AV184" s="5">
        <v>335</v>
      </c>
      <c r="AW184" s="5">
        <v>339</v>
      </c>
    </row>
    <row r="185" spans="1:49" s="8" customFormat="1">
      <c r="A185" s="8" t="s">
        <v>885</v>
      </c>
      <c r="B185" s="5">
        <v>187</v>
      </c>
      <c r="C185" s="5">
        <v>187</v>
      </c>
      <c r="D185" s="5">
        <v>132</v>
      </c>
      <c r="E185" s="5">
        <v>134</v>
      </c>
      <c r="F185" s="5">
        <v>161</v>
      </c>
      <c r="G185" s="5">
        <v>161</v>
      </c>
      <c r="H185" s="5">
        <v>181</v>
      </c>
      <c r="I185" s="5">
        <v>181</v>
      </c>
      <c r="J185" s="5">
        <v>113</v>
      </c>
      <c r="K185" s="5">
        <v>115</v>
      </c>
      <c r="L185" s="5">
        <v>153</v>
      </c>
      <c r="M185" s="5">
        <v>157</v>
      </c>
      <c r="N185" s="5">
        <v>212</v>
      </c>
      <c r="O185" s="5">
        <v>216</v>
      </c>
      <c r="P185" s="5">
        <v>252</v>
      </c>
      <c r="Q185" s="5">
        <v>254</v>
      </c>
      <c r="R185" s="5">
        <v>100</v>
      </c>
      <c r="S185" s="5">
        <v>104</v>
      </c>
      <c r="T185" s="5">
        <v>123</v>
      </c>
      <c r="U185" s="5">
        <v>131</v>
      </c>
      <c r="V185" s="5">
        <v>177</v>
      </c>
      <c r="W185" s="5">
        <v>185</v>
      </c>
      <c r="X185" s="5">
        <v>161</v>
      </c>
      <c r="Y185" s="5">
        <v>163</v>
      </c>
      <c r="Z185" s="5">
        <v>200</v>
      </c>
      <c r="AA185" s="5">
        <v>202</v>
      </c>
      <c r="AB185" s="5">
        <v>135</v>
      </c>
      <c r="AC185" s="5">
        <v>137</v>
      </c>
      <c r="AD185" s="5">
        <v>246</v>
      </c>
      <c r="AE185" s="5">
        <v>248</v>
      </c>
      <c r="AF185" s="5">
        <v>175</v>
      </c>
      <c r="AG185" s="5">
        <v>179</v>
      </c>
      <c r="AH185" s="5">
        <v>116</v>
      </c>
      <c r="AI185" s="5">
        <v>116</v>
      </c>
      <c r="AJ185" s="5">
        <v>162</v>
      </c>
      <c r="AK185" s="5">
        <v>162</v>
      </c>
      <c r="AL185" s="5">
        <v>244</v>
      </c>
      <c r="AM185" s="5">
        <v>246</v>
      </c>
      <c r="AN185" s="5">
        <v>224</v>
      </c>
      <c r="AO185" s="5">
        <v>224</v>
      </c>
      <c r="AP185" s="5">
        <v>178</v>
      </c>
      <c r="AQ185" s="5">
        <v>180</v>
      </c>
      <c r="AR185" s="5">
        <v>144</v>
      </c>
      <c r="AS185" s="5">
        <v>144</v>
      </c>
      <c r="AT185" s="5">
        <v>267</v>
      </c>
      <c r="AU185" s="5">
        <v>285</v>
      </c>
      <c r="AV185" s="5">
        <v>335</v>
      </c>
      <c r="AW185" s="5">
        <v>339</v>
      </c>
    </row>
    <row r="186" spans="1:49" s="8" customFormat="1">
      <c r="A186" s="8" t="s">
        <v>886</v>
      </c>
      <c r="B186" s="5">
        <v>187</v>
      </c>
      <c r="C186" s="5">
        <v>187</v>
      </c>
      <c r="D186" s="5">
        <v>134</v>
      </c>
      <c r="E186" s="5">
        <v>134</v>
      </c>
      <c r="F186" s="5">
        <v>161</v>
      </c>
      <c r="G186" s="5">
        <v>161</v>
      </c>
      <c r="H186" s="5">
        <v>183</v>
      </c>
      <c r="I186" s="5">
        <v>183</v>
      </c>
      <c r="J186" s="5">
        <v>113</v>
      </c>
      <c r="K186" s="5">
        <v>115</v>
      </c>
      <c r="L186" s="5">
        <v>153</v>
      </c>
      <c r="M186" s="5">
        <v>157</v>
      </c>
      <c r="N186" s="5">
        <v>212</v>
      </c>
      <c r="O186" s="5">
        <v>216</v>
      </c>
      <c r="P186" s="5">
        <v>252</v>
      </c>
      <c r="Q186" s="5">
        <v>252</v>
      </c>
      <c r="R186" s="5">
        <v>104</v>
      </c>
      <c r="S186" s="5">
        <v>104</v>
      </c>
      <c r="T186" s="5">
        <v>123</v>
      </c>
      <c r="U186" s="5">
        <v>135</v>
      </c>
      <c r="V186" s="5">
        <v>185</v>
      </c>
      <c r="W186" s="5">
        <v>189</v>
      </c>
      <c r="X186" s="5">
        <v>161</v>
      </c>
      <c r="Y186" s="5">
        <v>163</v>
      </c>
      <c r="Z186" s="5">
        <v>198</v>
      </c>
      <c r="AA186" s="5">
        <v>200</v>
      </c>
      <c r="AB186" s="5">
        <v>135</v>
      </c>
      <c r="AC186" s="5">
        <v>135</v>
      </c>
      <c r="AD186" s="5">
        <v>246</v>
      </c>
      <c r="AE186" s="5">
        <v>246</v>
      </c>
      <c r="AF186" s="5">
        <v>175</v>
      </c>
      <c r="AG186" s="5">
        <v>175</v>
      </c>
      <c r="AH186" s="5">
        <v>116</v>
      </c>
      <c r="AI186" s="5">
        <v>116</v>
      </c>
      <c r="AJ186" s="5">
        <v>162</v>
      </c>
      <c r="AK186" s="5">
        <v>162</v>
      </c>
      <c r="AL186" s="5">
        <v>238</v>
      </c>
      <c r="AM186" s="5">
        <v>244</v>
      </c>
      <c r="AN186" s="5">
        <v>224</v>
      </c>
      <c r="AO186" s="5">
        <v>226</v>
      </c>
      <c r="AP186" s="5">
        <v>178</v>
      </c>
      <c r="AQ186" s="5">
        <v>178</v>
      </c>
      <c r="AR186" s="5">
        <v>144</v>
      </c>
      <c r="AS186" s="5">
        <v>144</v>
      </c>
      <c r="AT186" s="5">
        <v>267</v>
      </c>
      <c r="AU186" s="5">
        <v>285</v>
      </c>
      <c r="AV186" s="5">
        <v>339</v>
      </c>
      <c r="AW186" s="5">
        <v>339</v>
      </c>
    </row>
    <row r="187" spans="1:49" s="8" customFormat="1" ht="15.75" customHeight="1">
      <c r="A187" s="8" t="s">
        <v>887</v>
      </c>
      <c r="B187" s="5">
        <v>187</v>
      </c>
      <c r="C187" s="5">
        <v>187</v>
      </c>
      <c r="D187" s="5">
        <v>132</v>
      </c>
      <c r="E187" s="5">
        <v>134</v>
      </c>
      <c r="F187" s="5">
        <v>161</v>
      </c>
      <c r="G187" s="5">
        <v>163</v>
      </c>
      <c r="H187" s="5">
        <v>181</v>
      </c>
      <c r="I187" s="5">
        <v>183</v>
      </c>
      <c r="J187" s="5">
        <v>115</v>
      </c>
      <c r="K187" s="5">
        <v>115</v>
      </c>
      <c r="L187" s="5">
        <v>153</v>
      </c>
      <c r="M187" s="5">
        <v>157</v>
      </c>
      <c r="N187" s="5">
        <v>212</v>
      </c>
      <c r="O187" s="5">
        <v>216</v>
      </c>
      <c r="P187" s="5">
        <v>254</v>
      </c>
      <c r="Q187" s="5">
        <v>254</v>
      </c>
      <c r="R187" s="5">
        <v>100</v>
      </c>
      <c r="S187" s="5">
        <v>104</v>
      </c>
      <c r="T187" s="5">
        <v>123</v>
      </c>
      <c r="U187" s="5">
        <v>131</v>
      </c>
      <c r="V187" s="5">
        <v>185</v>
      </c>
      <c r="W187" s="5">
        <v>189</v>
      </c>
      <c r="X187" s="5">
        <v>163</v>
      </c>
      <c r="Y187" s="5">
        <v>163</v>
      </c>
      <c r="Z187" s="5">
        <v>200</v>
      </c>
      <c r="AA187" s="5">
        <v>202</v>
      </c>
      <c r="AB187" s="5">
        <v>135</v>
      </c>
      <c r="AC187" s="5">
        <v>137</v>
      </c>
      <c r="AD187" s="5">
        <v>0</v>
      </c>
      <c r="AE187" s="5">
        <v>0</v>
      </c>
      <c r="AF187" s="5">
        <v>175</v>
      </c>
      <c r="AG187" s="5">
        <v>175</v>
      </c>
      <c r="AH187" s="5">
        <v>116</v>
      </c>
      <c r="AI187" s="5">
        <v>116</v>
      </c>
      <c r="AJ187" s="5">
        <v>162</v>
      </c>
      <c r="AK187" s="5">
        <v>162</v>
      </c>
      <c r="AL187" s="5">
        <v>238</v>
      </c>
      <c r="AM187" s="5">
        <v>244</v>
      </c>
      <c r="AN187" s="5">
        <v>224</v>
      </c>
      <c r="AO187" s="5">
        <v>224</v>
      </c>
      <c r="AP187" s="5">
        <v>178</v>
      </c>
      <c r="AQ187" s="5">
        <v>178</v>
      </c>
      <c r="AR187" s="5">
        <v>144</v>
      </c>
      <c r="AS187" s="5">
        <v>144</v>
      </c>
      <c r="AT187" s="5">
        <v>267</v>
      </c>
      <c r="AU187" s="5">
        <v>267</v>
      </c>
      <c r="AV187" s="5">
        <v>339</v>
      </c>
      <c r="AW187" s="5">
        <v>339</v>
      </c>
    </row>
    <row r="188" spans="1:49" s="8" customFormat="1">
      <c r="A188" s="8" t="s">
        <v>888</v>
      </c>
      <c r="B188" s="5">
        <v>187</v>
      </c>
      <c r="C188" s="5">
        <v>187</v>
      </c>
      <c r="D188" s="5">
        <v>132</v>
      </c>
      <c r="E188" s="5">
        <v>134</v>
      </c>
      <c r="F188" s="5">
        <v>161</v>
      </c>
      <c r="G188" s="5">
        <v>163</v>
      </c>
      <c r="H188" s="5">
        <v>181</v>
      </c>
      <c r="I188" s="5">
        <v>181</v>
      </c>
      <c r="J188" s="5">
        <v>115</v>
      </c>
      <c r="K188" s="5">
        <v>115</v>
      </c>
      <c r="L188" s="5">
        <v>153</v>
      </c>
      <c r="M188" s="5">
        <v>157</v>
      </c>
      <c r="N188" s="5">
        <v>212</v>
      </c>
      <c r="O188" s="5">
        <v>216</v>
      </c>
      <c r="P188" s="5">
        <v>252</v>
      </c>
      <c r="Q188" s="5">
        <v>254</v>
      </c>
      <c r="R188" s="5">
        <v>104</v>
      </c>
      <c r="S188" s="5">
        <v>104</v>
      </c>
      <c r="T188" s="5">
        <v>131</v>
      </c>
      <c r="U188" s="5">
        <v>135</v>
      </c>
      <c r="V188" s="5">
        <v>185</v>
      </c>
      <c r="W188" s="5">
        <v>189</v>
      </c>
      <c r="X188" s="5">
        <v>0</v>
      </c>
      <c r="Y188" s="5">
        <v>0</v>
      </c>
      <c r="Z188" s="5">
        <v>198</v>
      </c>
      <c r="AA188" s="5">
        <v>202</v>
      </c>
      <c r="AB188" s="5">
        <v>135</v>
      </c>
      <c r="AC188" s="5">
        <v>137</v>
      </c>
      <c r="AD188" s="5">
        <v>246</v>
      </c>
      <c r="AE188" s="5">
        <v>248</v>
      </c>
      <c r="AF188" s="5">
        <v>175</v>
      </c>
      <c r="AG188" s="5">
        <v>179</v>
      </c>
      <c r="AH188" s="5">
        <v>116</v>
      </c>
      <c r="AI188" s="5">
        <v>118</v>
      </c>
      <c r="AJ188" s="5">
        <v>162</v>
      </c>
      <c r="AK188" s="5">
        <v>162</v>
      </c>
      <c r="AL188" s="5">
        <v>0</v>
      </c>
      <c r="AM188" s="5">
        <v>0</v>
      </c>
      <c r="AN188" s="5">
        <v>224</v>
      </c>
      <c r="AO188" s="5">
        <v>226</v>
      </c>
      <c r="AP188" s="5">
        <v>178</v>
      </c>
      <c r="AQ188" s="5">
        <v>178</v>
      </c>
      <c r="AR188" s="5">
        <v>0</v>
      </c>
      <c r="AS188" s="5">
        <v>0</v>
      </c>
      <c r="AT188" s="5">
        <v>267</v>
      </c>
      <c r="AU188" s="5">
        <v>267</v>
      </c>
      <c r="AV188" s="5">
        <v>339</v>
      </c>
      <c r="AW188" s="5">
        <v>339</v>
      </c>
    </row>
    <row r="189" spans="1:49" s="8" customFormat="1">
      <c r="A189" s="8" t="s">
        <v>889</v>
      </c>
      <c r="B189" s="5">
        <v>187</v>
      </c>
      <c r="C189" s="5">
        <v>187</v>
      </c>
      <c r="D189" s="5">
        <v>132</v>
      </c>
      <c r="E189" s="5">
        <v>134</v>
      </c>
      <c r="F189" s="5">
        <v>161</v>
      </c>
      <c r="G189" s="5">
        <v>163</v>
      </c>
      <c r="H189" s="5">
        <v>181</v>
      </c>
      <c r="I189" s="5">
        <v>183</v>
      </c>
      <c r="J189" s="5">
        <v>113</v>
      </c>
      <c r="K189" s="5">
        <v>115</v>
      </c>
      <c r="L189" s="5">
        <v>153</v>
      </c>
      <c r="M189" s="5">
        <v>159</v>
      </c>
      <c r="N189" s="5">
        <v>212</v>
      </c>
      <c r="O189" s="5">
        <v>216</v>
      </c>
      <c r="P189" s="5">
        <v>252</v>
      </c>
      <c r="Q189" s="5">
        <v>252</v>
      </c>
      <c r="R189" s="5">
        <v>100</v>
      </c>
      <c r="S189" s="5">
        <v>104</v>
      </c>
      <c r="T189" s="5">
        <v>131</v>
      </c>
      <c r="U189" s="5">
        <v>135</v>
      </c>
      <c r="V189" s="5">
        <v>185</v>
      </c>
      <c r="W189" s="5">
        <v>185</v>
      </c>
      <c r="X189" s="5">
        <v>0</v>
      </c>
      <c r="Y189" s="5">
        <v>0</v>
      </c>
      <c r="Z189" s="5">
        <v>198</v>
      </c>
      <c r="AA189" s="5">
        <v>202</v>
      </c>
      <c r="AB189" s="5">
        <v>135</v>
      </c>
      <c r="AC189" s="5">
        <v>137</v>
      </c>
      <c r="AD189" s="5">
        <v>246</v>
      </c>
      <c r="AE189" s="5">
        <v>248</v>
      </c>
      <c r="AF189" s="5">
        <v>175</v>
      </c>
      <c r="AG189" s="5">
        <v>179</v>
      </c>
      <c r="AH189" s="5">
        <v>116</v>
      </c>
      <c r="AI189" s="5">
        <v>118</v>
      </c>
      <c r="AJ189" s="5">
        <v>162</v>
      </c>
      <c r="AK189" s="5">
        <v>162</v>
      </c>
      <c r="AL189" s="5">
        <v>238</v>
      </c>
      <c r="AM189" s="5">
        <v>244</v>
      </c>
      <c r="AN189" s="5">
        <v>224</v>
      </c>
      <c r="AO189" s="5">
        <v>226</v>
      </c>
      <c r="AP189" s="5">
        <v>178</v>
      </c>
      <c r="AQ189" s="5">
        <v>178</v>
      </c>
      <c r="AR189" s="5">
        <v>144</v>
      </c>
      <c r="AS189" s="5">
        <v>150</v>
      </c>
      <c r="AT189" s="5">
        <v>267</v>
      </c>
      <c r="AU189" s="5">
        <v>267</v>
      </c>
      <c r="AV189" s="5">
        <v>339</v>
      </c>
      <c r="AW189" s="5">
        <v>339</v>
      </c>
    </row>
    <row r="190" spans="1:49" s="8" customFormat="1">
      <c r="A190" s="8" t="s">
        <v>890</v>
      </c>
      <c r="B190" s="5">
        <v>187</v>
      </c>
      <c r="C190" s="5">
        <v>187</v>
      </c>
      <c r="D190" s="5">
        <v>0</v>
      </c>
      <c r="E190" s="5">
        <v>0</v>
      </c>
      <c r="F190" s="5">
        <v>163</v>
      </c>
      <c r="G190" s="5">
        <v>163</v>
      </c>
      <c r="H190" s="5">
        <v>181</v>
      </c>
      <c r="I190" s="5">
        <v>183</v>
      </c>
      <c r="J190" s="5">
        <v>113</v>
      </c>
      <c r="K190" s="5">
        <v>115</v>
      </c>
      <c r="L190" s="5">
        <v>157</v>
      </c>
      <c r="M190" s="5">
        <v>157</v>
      </c>
      <c r="N190" s="5">
        <v>216</v>
      </c>
      <c r="O190" s="5">
        <v>216</v>
      </c>
      <c r="P190" s="5">
        <v>0</v>
      </c>
      <c r="Q190" s="5">
        <v>0</v>
      </c>
      <c r="R190" s="5">
        <v>104</v>
      </c>
      <c r="S190" s="5">
        <v>104</v>
      </c>
      <c r="T190" s="5">
        <v>131</v>
      </c>
      <c r="U190" s="5">
        <v>131</v>
      </c>
      <c r="V190" s="5">
        <v>177</v>
      </c>
      <c r="W190" s="5">
        <v>185</v>
      </c>
      <c r="X190" s="5">
        <v>163</v>
      </c>
      <c r="Y190" s="5">
        <v>163</v>
      </c>
      <c r="Z190" s="5">
        <v>202</v>
      </c>
      <c r="AA190" s="5">
        <v>202</v>
      </c>
      <c r="AB190" s="5">
        <v>135</v>
      </c>
      <c r="AC190" s="5">
        <v>135</v>
      </c>
      <c r="AD190" s="5">
        <v>0</v>
      </c>
      <c r="AE190" s="5">
        <v>0</v>
      </c>
      <c r="AF190" s="5">
        <v>175</v>
      </c>
      <c r="AG190" s="5">
        <v>179</v>
      </c>
      <c r="AH190" s="5">
        <v>116</v>
      </c>
      <c r="AI190" s="5">
        <v>116</v>
      </c>
      <c r="AJ190" s="5">
        <v>162</v>
      </c>
      <c r="AK190" s="5">
        <v>162</v>
      </c>
      <c r="AL190" s="5">
        <v>244</v>
      </c>
      <c r="AM190" s="5">
        <v>244</v>
      </c>
      <c r="AN190" s="5">
        <v>224</v>
      </c>
      <c r="AO190" s="5">
        <v>224</v>
      </c>
      <c r="AP190" s="5">
        <v>178</v>
      </c>
      <c r="AQ190" s="5">
        <v>178</v>
      </c>
      <c r="AR190" s="5">
        <v>144</v>
      </c>
      <c r="AS190" s="5">
        <v>144</v>
      </c>
      <c r="AT190" s="5">
        <v>267</v>
      </c>
      <c r="AU190" s="5">
        <v>267</v>
      </c>
      <c r="AV190" s="5">
        <v>339</v>
      </c>
      <c r="AW190" s="5">
        <v>339</v>
      </c>
    </row>
    <row r="191" spans="1:49" s="8" customFormat="1">
      <c r="A191" s="8" t="s">
        <v>891</v>
      </c>
      <c r="B191" s="5">
        <v>187</v>
      </c>
      <c r="C191" s="5">
        <v>187</v>
      </c>
      <c r="D191" s="5">
        <v>132</v>
      </c>
      <c r="E191" s="5">
        <v>134</v>
      </c>
      <c r="F191" s="5">
        <v>161</v>
      </c>
      <c r="G191" s="5">
        <v>161</v>
      </c>
      <c r="H191" s="5">
        <v>181</v>
      </c>
      <c r="I191" s="5">
        <v>183</v>
      </c>
      <c r="J191" s="5">
        <v>113</v>
      </c>
      <c r="K191" s="5">
        <v>115</v>
      </c>
      <c r="L191" s="5">
        <v>153</v>
      </c>
      <c r="M191" s="5">
        <v>157</v>
      </c>
      <c r="N191" s="5">
        <v>212</v>
      </c>
      <c r="O191" s="5">
        <v>216</v>
      </c>
      <c r="P191" s="5">
        <v>252</v>
      </c>
      <c r="Q191" s="5">
        <v>254</v>
      </c>
      <c r="R191" s="5">
        <v>100</v>
      </c>
      <c r="S191" s="5">
        <v>100</v>
      </c>
      <c r="T191" s="5">
        <v>131</v>
      </c>
      <c r="U191" s="5">
        <v>135</v>
      </c>
      <c r="V191" s="5">
        <v>185</v>
      </c>
      <c r="W191" s="5">
        <v>185</v>
      </c>
      <c r="X191" s="5">
        <v>161</v>
      </c>
      <c r="Y191" s="5">
        <v>163</v>
      </c>
      <c r="Z191" s="5">
        <v>198</v>
      </c>
      <c r="AA191" s="5">
        <v>202</v>
      </c>
      <c r="AB191" s="5">
        <v>135</v>
      </c>
      <c r="AC191" s="5">
        <v>137</v>
      </c>
      <c r="AD191" s="5">
        <v>246</v>
      </c>
      <c r="AE191" s="5">
        <v>248</v>
      </c>
      <c r="AF191" s="5">
        <v>175</v>
      </c>
      <c r="AG191" s="5">
        <v>179</v>
      </c>
      <c r="AH191" s="5">
        <v>116</v>
      </c>
      <c r="AI191" s="5">
        <v>116</v>
      </c>
      <c r="AJ191" s="5">
        <v>162</v>
      </c>
      <c r="AK191" s="5">
        <v>162</v>
      </c>
      <c r="AL191" s="5">
        <v>238</v>
      </c>
      <c r="AM191" s="5">
        <v>244</v>
      </c>
      <c r="AN191" s="5">
        <v>224</v>
      </c>
      <c r="AO191" s="5">
        <v>224</v>
      </c>
      <c r="AP191" s="5">
        <v>178</v>
      </c>
      <c r="AQ191" s="5">
        <v>178</v>
      </c>
      <c r="AR191" s="5">
        <v>144</v>
      </c>
      <c r="AS191" s="5">
        <v>144</v>
      </c>
      <c r="AT191" s="5">
        <v>267</v>
      </c>
      <c r="AU191" s="5">
        <v>267</v>
      </c>
      <c r="AV191" s="5">
        <v>335</v>
      </c>
      <c r="AW191" s="5">
        <v>339</v>
      </c>
    </row>
    <row r="192" spans="1:49" s="8" customFormat="1">
      <c r="A192" s="8" t="s">
        <v>892</v>
      </c>
      <c r="B192" s="5">
        <v>187</v>
      </c>
      <c r="C192" s="5">
        <v>187</v>
      </c>
      <c r="D192" s="5">
        <v>0</v>
      </c>
      <c r="E192" s="5">
        <v>0</v>
      </c>
      <c r="F192" s="5">
        <v>161</v>
      </c>
      <c r="G192" s="5">
        <v>161</v>
      </c>
      <c r="H192" s="5">
        <v>183</v>
      </c>
      <c r="I192" s="5">
        <v>183</v>
      </c>
      <c r="J192" s="5">
        <v>115</v>
      </c>
      <c r="K192" s="5">
        <v>115</v>
      </c>
      <c r="L192" s="5">
        <v>157</v>
      </c>
      <c r="M192" s="5">
        <v>157</v>
      </c>
      <c r="N192" s="5">
        <v>212</v>
      </c>
      <c r="O192" s="5">
        <v>216</v>
      </c>
      <c r="P192" s="5">
        <v>252</v>
      </c>
      <c r="Q192" s="5">
        <v>254</v>
      </c>
      <c r="R192" s="5">
        <v>100</v>
      </c>
      <c r="S192" s="5">
        <v>102</v>
      </c>
      <c r="T192" s="5">
        <v>131</v>
      </c>
      <c r="U192" s="5">
        <v>131</v>
      </c>
      <c r="V192" s="5">
        <v>185</v>
      </c>
      <c r="W192" s="5">
        <v>185</v>
      </c>
      <c r="X192" s="5">
        <v>0</v>
      </c>
      <c r="Y192" s="5">
        <v>0</v>
      </c>
      <c r="Z192" s="5">
        <v>200</v>
      </c>
      <c r="AA192" s="5">
        <v>202</v>
      </c>
      <c r="AB192" s="5">
        <v>135</v>
      </c>
      <c r="AC192" s="5">
        <v>137</v>
      </c>
      <c r="AD192" s="5">
        <v>246</v>
      </c>
      <c r="AE192" s="5">
        <v>248</v>
      </c>
      <c r="AF192" s="5">
        <v>175</v>
      </c>
      <c r="AG192" s="5">
        <v>179</v>
      </c>
      <c r="AH192" s="5">
        <v>116</v>
      </c>
      <c r="AI192" s="5">
        <v>116</v>
      </c>
      <c r="AJ192" s="5">
        <v>162</v>
      </c>
      <c r="AK192" s="5">
        <v>162</v>
      </c>
      <c r="AL192" s="5">
        <v>0</v>
      </c>
      <c r="AM192" s="5">
        <v>0</v>
      </c>
      <c r="AN192" s="5">
        <v>224</v>
      </c>
      <c r="AO192" s="5">
        <v>226</v>
      </c>
      <c r="AP192" s="5">
        <v>178</v>
      </c>
      <c r="AQ192" s="5">
        <v>180</v>
      </c>
      <c r="AR192" s="5">
        <v>144</v>
      </c>
      <c r="AS192" s="5">
        <v>144</v>
      </c>
      <c r="AT192" s="5">
        <v>267</v>
      </c>
      <c r="AU192" s="5">
        <v>267</v>
      </c>
      <c r="AV192" s="5">
        <v>339</v>
      </c>
      <c r="AW192" s="5">
        <v>339</v>
      </c>
    </row>
    <row r="193" spans="1:49" s="8" customFormat="1">
      <c r="A193" s="8" t="s">
        <v>893</v>
      </c>
      <c r="B193" s="5">
        <v>187</v>
      </c>
      <c r="C193" s="5">
        <v>187</v>
      </c>
      <c r="D193" s="5">
        <v>0</v>
      </c>
      <c r="E193" s="5">
        <v>0</v>
      </c>
      <c r="F193" s="5">
        <v>163</v>
      </c>
      <c r="G193" s="5">
        <v>163</v>
      </c>
      <c r="H193" s="5">
        <v>181</v>
      </c>
      <c r="I193" s="5">
        <v>181</v>
      </c>
      <c r="J193" s="5">
        <v>115</v>
      </c>
      <c r="K193" s="5">
        <v>115</v>
      </c>
      <c r="L193" s="5">
        <v>153</v>
      </c>
      <c r="M193" s="5">
        <v>157</v>
      </c>
      <c r="N193" s="5">
        <v>212</v>
      </c>
      <c r="O193" s="5">
        <v>216</v>
      </c>
      <c r="P193" s="5">
        <v>252</v>
      </c>
      <c r="Q193" s="5">
        <v>254</v>
      </c>
      <c r="R193" s="5">
        <v>100</v>
      </c>
      <c r="S193" s="5">
        <v>100</v>
      </c>
      <c r="T193" s="5">
        <v>135</v>
      </c>
      <c r="U193" s="5">
        <v>135</v>
      </c>
      <c r="V193" s="5">
        <v>185</v>
      </c>
      <c r="W193" s="5">
        <v>185</v>
      </c>
      <c r="X193" s="5">
        <v>0</v>
      </c>
      <c r="Y193" s="5">
        <v>0</v>
      </c>
      <c r="Z193" s="5">
        <v>198</v>
      </c>
      <c r="AA193" s="5">
        <v>198</v>
      </c>
      <c r="AB193" s="5">
        <v>135</v>
      </c>
      <c r="AC193" s="5">
        <v>137</v>
      </c>
      <c r="AD193" s="5">
        <v>246</v>
      </c>
      <c r="AE193" s="5">
        <v>248</v>
      </c>
      <c r="AF193" s="5">
        <v>179</v>
      </c>
      <c r="AG193" s="5">
        <v>179</v>
      </c>
      <c r="AH193" s="5">
        <v>116</v>
      </c>
      <c r="AI193" s="5">
        <v>116</v>
      </c>
      <c r="AJ193" s="5">
        <v>162</v>
      </c>
      <c r="AK193" s="5">
        <v>162</v>
      </c>
      <c r="AL193" s="5">
        <v>238</v>
      </c>
      <c r="AM193" s="5">
        <v>244</v>
      </c>
      <c r="AN193" s="5">
        <v>224</v>
      </c>
      <c r="AO193" s="5">
        <v>224</v>
      </c>
      <c r="AP193" s="5">
        <v>178</v>
      </c>
      <c r="AQ193" s="5">
        <v>180</v>
      </c>
      <c r="AR193" s="5">
        <v>0</v>
      </c>
      <c r="AS193" s="5">
        <v>0</v>
      </c>
      <c r="AT193" s="5">
        <v>267</v>
      </c>
      <c r="AU193" s="5">
        <v>267</v>
      </c>
      <c r="AV193" s="5">
        <v>339</v>
      </c>
      <c r="AW193" s="5">
        <v>339</v>
      </c>
    </row>
    <row r="194" spans="1:49" s="8" customFormat="1">
      <c r="A194" s="8" t="s">
        <v>894</v>
      </c>
      <c r="B194" s="5">
        <v>187</v>
      </c>
      <c r="C194" s="5">
        <v>187</v>
      </c>
      <c r="D194" s="5">
        <v>134</v>
      </c>
      <c r="E194" s="5">
        <v>134</v>
      </c>
      <c r="F194" s="5">
        <v>161</v>
      </c>
      <c r="G194" s="5">
        <v>161</v>
      </c>
      <c r="H194" s="5">
        <v>181</v>
      </c>
      <c r="I194" s="5">
        <v>181</v>
      </c>
      <c r="J194" s="5">
        <v>115</v>
      </c>
      <c r="K194" s="5">
        <v>115</v>
      </c>
      <c r="L194" s="5">
        <v>153</v>
      </c>
      <c r="M194" s="5">
        <v>153</v>
      </c>
      <c r="N194" s="5">
        <v>216</v>
      </c>
      <c r="O194" s="5">
        <v>216</v>
      </c>
      <c r="P194" s="5">
        <v>254</v>
      </c>
      <c r="Q194" s="5">
        <v>254</v>
      </c>
      <c r="R194" s="5">
        <v>100</v>
      </c>
      <c r="S194" s="5">
        <v>104</v>
      </c>
      <c r="T194" s="5">
        <v>123</v>
      </c>
      <c r="U194" s="5">
        <v>131</v>
      </c>
      <c r="V194" s="5">
        <v>185</v>
      </c>
      <c r="W194" s="5">
        <v>185</v>
      </c>
      <c r="X194" s="5">
        <v>161</v>
      </c>
      <c r="Y194" s="5">
        <v>161</v>
      </c>
      <c r="Z194" s="5">
        <v>200</v>
      </c>
      <c r="AA194" s="5">
        <v>202</v>
      </c>
      <c r="AB194" s="5">
        <v>135</v>
      </c>
      <c r="AC194" s="5">
        <v>137</v>
      </c>
      <c r="AD194" s="5">
        <v>246</v>
      </c>
      <c r="AE194" s="5">
        <v>248</v>
      </c>
      <c r="AF194" s="5">
        <v>179</v>
      </c>
      <c r="AG194" s="5">
        <v>179</v>
      </c>
      <c r="AH194" s="5">
        <v>116</v>
      </c>
      <c r="AI194" s="5">
        <v>116</v>
      </c>
      <c r="AJ194" s="5">
        <v>162</v>
      </c>
      <c r="AK194" s="5">
        <v>162</v>
      </c>
      <c r="AL194" s="5">
        <v>238</v>
      </c>
      <c r="AM194" s="5">
        <v>244</v>
      </c>
      <c r="AN194" s="5">
        <v>226</v>
      </c>
      <c r="AO194" s="5">
        <v>226</v>
      </c>
      <c r="AP194" s="5">
        <v>178</v>
      </c>
      <c r="AQ194" s="5">
        <v>178</v>
      </c>
      <c r="AR194" s="5">
        <v>144</v>
      </c>
      <c r="AS194" s="5">
        <v>150</v>
      </c>
      <c r="AT194" s="5">
        <v>267</v>
      </c>
      <c r="AU194" s="5">
        <v>267</v>
      </c>
      <c r="AV194" s="5">
        <v>335</v>
      </c>
      <c r="AW194" s="5">
        <v>339</v>
      </c>
    </row>
    <row r="195" spans="1:49" s="8" customFormat="1">
      <c r="A195" s="8" t="s">
        <v>895</v>
      </c>
      <c r="B195" s="5">
        <v>187</v>
      </c>
      <c r="C195" s="5">
        <v>187</v>
      </c>
      <c r="D195" s="5">
        <v>132</v>
      </c>
      <c r="E195" s="5">
        <v>134</v>
      </c>
      <c r="F195" s="5">
        <v>161</v>
      </c>
      <c r="G195" s="5">
        <v>163</v>
      </c>
      <c r="H195" s="5">
        <v>181</v>
      </c>
      <c r="I195" s="5">
        <v>181</v>
      </c>
      <c r="J195" s="5">
        <v>115</v>
      </c>
      <c r="K195" s="5">
        <v>115</v>
      </c>
      <c r="L195" s="5">
        <v>157</v>
      </c>
      <c r="M195" s="5">
        <v>157</v>
      </c>
      <c r="N195" s="5">
        <v>212</v>
      </c>
      <c r="O195" s="5">
        <v>212</v>
      </c>
      <c r="P195" s="5">
        <v>252</v>
      </c>
      <c r="Q195" s="5">
        <v>252</v>
      </c>
      <c r="R195" s="5">
        <v>102</v>
      </c>
      <c r="S195" s="5">
        <v>102</v>
      </c>
      <c r="T195" s="5">
        <v>123</v>
      </c>
      <c r="U195" s="5">
        <v>135</v>
      </c>
      <c r="V195" s="5">
        <v>185</v>
      </c>
      <c r="W195" s="5">
        <v>189</v>
      </c>
      <c r="X195" s="5">
        <v>161</v>
      </c>
      <c r="Y195" s="5">
        <v>163</v>
      </c>
      <c r="Z195" s="5">
        <v>200</v>
      </c>
      <c r="AA195" s="5">
        <v>202</v>
      </c>
      <c r="AB195" s="5">
        <v>135</v>
      </c>
      <c r="AC195" s="5">
        <v>137</v>
      </c>
      <c r="AD195" s="5">
        <v>246</v>
      </c>
      <c r="AE195" s="5">
        <v>248</v>
      </c>
      <c r="AF195" s="5">
        <v>179</v>
      </c>
      <c r="AG195" s="5">
        <v>179</v>
      </c>
      <c r="AH195" s="5">
        <v>116</v>
      </c>
      <c r="AI195" s="5">
        <v>116</v>
      </c>
      <c r="AJ195" s="5">
        <v>162</v>
      </c>
      <c r="AK195" s="5">
        <v>162</v>
      </c>
      <c r="AL195" s="5">
        <v>244</v>
      </c>
      <c r="AM195" s="5">
        <v>246</v>
      </c>
      <c r="AN195" s="5">
        <v>224</v>
      </c>
      <c r="AO195" s="5">
        <v>224</v>
      </c>
      <c r="AP195" s="5">
        <v>178</v>
      </c>
      <c r="AQ195" s="5">
        <v>178</v>
      </c>
      <c r="AR195" s="5">
        <v>144</v>
      </c>
      <c r="AS195" s="5">
        <v>144</v>
      </c>
      <c r="AT195" s="5">
        <v>267</v>
      </c>
      <c r="AU195" s="5">
        <v>285</v>
      </c>
      <c r="AV195" s="5">
        <v>339</v>
      </c>
      <c r="AW195" s="5">
        <v>339</v>
      </c>
    </row>
    <row r="196" spans="1:49" s="8" customFormat="1">
      <c r="A196" s="8" t="s">
        <v>896</v>
      </c>
      <c r="B196" s="5">
        <v>187</v>
      </c>
      <c r="C196" s="5">
        <v>187</v>
      </c>
      <c r="D196" s="5">
        <v>132</v>
      </c>
      <c r="E196" s="5">
        <v>134</v>
      </c>
      <c r="F196" s="5">
        <v>161</v>
      </c>
      <c r="G196" s="5">
        <v>163</v>
      </c>
      <c r="H196" s="5">
        <v>181</v>
      </c>
      <c r="I196" s="5">
        <v>183</v>
      </c>
      <c r="J196" s="5">
        <v>113</v>
      </c>
      <c r="K196" s="5">
        <v>115</v>
      </c>
      <c r="L196" s="5">
        <v>153</v>
      </c>
      <c r="M196" s="5">
        <v>157</v>
      </c>
      <c r="N196" s="5">
        <v>212</v>
      </c>
      <c r="O196" s="5">
        <v>216</v>
      </c>
      <c r="P196" s="5">
        <v>252</v>
      </c>
      <c r="Q196" s="5">
        <v>252</v>
      </c>
      <c r="R196" s="5">
        <v>102</v>
      </c>
      <c r="S196" s="5">
        <v>104</v>
      </c>
      <c r="T196" s="5">
        <v>123</v>
      </c>
      <c r="U196" s="5">
        <v>123</v>
      </c>
      <c r="V196" s="5">
        <v>185</v>
      </c>
      <c r="W196" s="5">
        <v>189</v>
      </c>
      <c r="X196" s="5">
        <v>161</v>
      </c>
      <c r="Y196" s="5">
        <v>161</v>
      </c>
      <c r="Z196" s="5">
        <v>200</v>
      </c>
      <c r="AA196" s="5">
        <v>200</v>
      </c>
      <c r="AB196" s="5">
        <v>135</v>
      </c>
      <c r="AC196" s="5">
        <v>135</v>
      </c>
      <c r="AD196" s="5">
        <v>246</v>
      </c>
      <c r="AE196" s="5">
        <v>246</v>
      </c>
      <c r="AF196" s="5">
        <v>175</v>
      </c>
      <c r="AG196" s="5">
        <v>175</v>
      </c>
      <c r="AH196" s="5">
        <v>116</v>
      </c>
      <c r="AI196" s="5">
        <v>118</v>
      </c>
      <c r="AJ196" s="5">
        <v>162</v>
      </c>
      <c r="AK196" s="5">
        <v>162</v>
      </c>
      <c r="AL196" s="5">
        <v>238</v>
      </c>
      <c r="AM196" s="5">
        <v>244</v>
      </c>
      <c r="AN196" s="5">
        <v>224</v>
      </c>
      <c r="AO196" s="5">
        <v>226</v>
      </c>
      <c r="AP196" s="5">
        <v>178</v>
      </c>
      <c r="AQ196" s="5">
        <v>180</v>
      </c>
      <c r="AR196" s="5">
        <v>144</v>
      </c>
      <c r="AS196" s="5">
        <v>150</v>
      </c>
      <c r="AT196" s="5">
        <v>267</v>
      </c>
      <c r="AU196" s="5">
        <v>267</v>
      </c>
      <c r="AV196" s="5">
        <v>339</v>
      </c>
      <c r="AW196" s="5">
        <v>339</v>
      </c>
    </row>
    <row r="197" spans="1:49" s="8" customFormat="1">
      <c r="A197" s="8" t="s">
        <v>897</v>
      </c>
      <c r="B197" s="5">
        <v>185</v>
      </c>
      <c r="C197" s="5">
        <v>187</v>
      </c>
      <c r="D197" s="5">
        <v>0</v>
      </c>
      <c r="E197" s="5">
        <v>0</v>
      </c>
      <c r="F197" s="5">
        <v>161</v>
      </c>
      <c r="G197" s="5">
        <v>163</v>
      </c>
      <c r="H197" s="5">
        <v>181</v>
      </c>
      <c r="I197" s="5">
        <v>181</v>
      </c>
      <c r="J197" s="5">
        <v>115</v>
      </c>
      <c r="K197" s="5">
        <v>115</v>
      </c>
      <c r="L197" s="5">
        <v>157</v>
      </c>
      <c r="M197" s="5">
        <v>157</v>
      </c>
      <c r="N197" s="5">
        <v>212</v>
      </c>
      <c r="O197" s="5">
        <v>216</v>
      </c>
      <c r="P197" s="5">
        <v>252</v>
      </c>
      <c r="Q197" s="5">
        <v>252</v>
      </c>
      <c r="R197" s="5">
        <v>104</v>
      </c>
      <c r="S197" s="5">
        <v>104</v>
      </c>
      <c r="T197" s="5">
        <v>123</v>
      </c>
      <c r="U197" s="5">
        <v>131</v>
      </c>
      <c r="V197" s="5">
        <v>185</v>
      </c>
      <c r="W197" s="5">
        <v>185</v>
      </c>
      <c r="X197" s="5">
        <v>0</v>
      </c>
      <c r="Y197" s="5">
        <v>0</v>
      </c>
      <c r="Z197" s="5">
        <v>200</v>
      </c>
      <c r="AA197" s="5">
        <v>202</v>
      </c>
      <c r="AB197" s="5">
        <v>135</v>
      </c>
      <c r="AC197" s="5">
        <v>137</v>
      </c>
      <c r="AD197" s="5">
        <v>246</v>
      </c>
      <c r="AE197" s="5">
        <v>246</v>
      </c>
      <c r="AF197" s="5">
        <v>179</v>
      </c>
      <c r="AG197" s="5">
        <v>179</v>
      </c>
      <c r="AH197" s="5">
        <v>116</v>
      </c>
      <c r="AI197" s="5">
        <v>116</v>
      </c>
      <c r="AJ197" s="5">
        <v>162</v>
      </c>
      <c r="AK197" s="5">
        <v>162</v>
      </c>
      <c r="AL197" s="5">
        <v>238</v>
      </c>
      <c r="AM197" s="5">
        <v>244</v>
      </c>
      <c r="AN197" s="5">
        <v>224</v>
      </c>
      <c r="AO197" s="5">
        <v>226</v>
      </c>
      <c r="AP197" s="5">
        <v>178</v>
      </c>
      <c r="AQ197" s="5">
        <v>180</v>
      </c>
      <c r="AR197" s="5">
        <v>144</v>
      </c>
      <c r="AS197" s="5">
        <v>144</v>
      </c>
      <c r="AT197" s="5">
        <v>267</v>
      </c>
      <c r="AU197" s="5">
        <v>267</v>
      </c>
      <c r="AV197" s="5">
        <v>339</v>
      </c>
      <c r="AW197" s="5">
        <v>339</v>
      </c>
    </row>
    <row r="198" spans="1:49" s="8" customFormat="1">
      <c r="A198" s="8" t="s">
        <v>898</v>
      </c>
      <c r="B198" s="5">
        <v>187</v>
      </c>
      <c r="C198" s="5">
        <v>187</v>
      </c>
      <c r="D198" s="5">
        <v>132</v>
      </c>
      <c r="E198" s="5">
        <v>134</v>
      </c>
      <c r="F198" s="5">
        <v>161</v>
      </c>
      <c r="G198" s="5">
        <v>161</v>
      </c>
      <c r="H198" s="5">
        <v>181</v>
      </c>
      <c r="I198" s="5">
        <v>183</v>
      </c>
      <c r="J198" s="5">
        <v>113</v>
      </c>
      <c r="K198" s="5">
        <v>115</v>
      </c>
      <c r="L198" s="5">
        <v>153</v>
      </c>
      <c r="M198" s="5">
        <v>157</v>
      </c>
      <c r="N198" s="5">
        <v>216</v>
      </c>
      <c r="O198" s="5">
        <v>216</v>
      </c>
      <c r="P198" s="5">
        <v>252</v>
      </c>
      <c r="Q198" s="5">
        <v>254</v>
      </c>
      <c r="R198" s="5">
        <v>100</v>
      </c>
      <c r="S198" s="5">
        <v>102</v>
      </c>
      <c r="T198" s="5">
        <v>123</v>
      </c>
      <c r="U198" s="5">
        <v>131</v>
      </c>
      <c r="V198" s="5">
        <v>177</v>
      </c>
      <c r="W198" s="5">
        <v>189</v>
      </c>
      <c r="X198" s="5">
        <v>161</v>
      </c>
      <c r="Y198" s="5">
        <v>163</v>
      </c>
      <c r="Z198" s="5">
        <v>200</v>
      </c>
      <c r="AA198" s="5">
        <v>202</v>
      </c>
      <c r="AB198" s="5">
        <v>135</v>
      </c>
      <c r="AC198" s="5">
        <v>137</v>
      </c>
      <c r="AD198" s="5">
        <v>246</v>
      </c>
      <c r="AE198" s="5">
        <v>248</v>
      </c>
      <c r="AF198" s="5">
        <v>179</v>
      </c>
      <c r="AG198" s="5">
        <v>179</v>
      </c>
      <c r="AH198" s="5">
        <v>116</v>
      </c>
      <c r="AI198" s="5">
        <v>116</v>
      </c>
      <c r="AJ198" s="5">
        <v>162</v>
      </c>
      <c r="AK198" s="5">
        <v>162</v>
      </c>
      <c r="AL198" s="5">
        <v>238</v>
      </c>
      <c r="AM198" s="5">
        <v>238</v>
      </c>
      <c r="AN198" s="5">
        <v>224</v>
      </c>
      <c r="AO198" s="5">
        <v>226</v>
      </c>
      <c r="AP198" s="5">
        <v>178</v>
      </c>
      <c r="AQ198" s="5">
        <v>178</v>
      </c>
      <c r="AR198" s="5">
        <v>144</v>
      </c>
      <c r="AS198" s="5">
        <v>144</v>
      </c>
      <c r="AT198" s="5">
        <v>267</v>
      </c>
      <c r="AU198" s="5">
        <v>267</v>
      </c>
      <c r="AV198" s="5">
        <v>339</v>
      </c>
      <c r="AW198" s="5">
        <v>339</v>
      </c>
    </row>
    <row r="199" spans="1:49" s="8" customFormat="1">
      <c r="A199" s="8" t="s">
        <v>899</v>
      </c>
      <c r="B199" s="5">
        <v>187</v>
      </c>
      <c r="C199" s="5">
        <v>187</v>
      </c>
      <c r="D199" s="5">
        <v>132</v>
      </c>
      <c r="E199" s="5">
        <v>134</v>
      </c>
      <c r="F199" s="5">
        <v>161</v>
      </c>
      <c r="G199" s="5">
        <v>161</v>
      </c>
      <c r="H199" s="5">
        <v>181</v>
      </c>
      <c r="I199" s="5">
        <v>181</v>
      </c>
      <c r="J199" s="5">
        <v>113</v>
      </c>
      <c r="K199" s="5">
        <v>115</v>
      </c>
      <c r="L199" s="5">
        <v>153</v>
      </c>
      <c r="M199" s="5">
        <v>153</v>
      </c>
      <c r="N199" s="5">
        <v>212</v>
      </c>
      <c r="O199" s="5">
        <v>216</v>
      </c>
      <c r="P199" s="5">
        <v>252</v>
      </c>
      <c r="Q199" s="5">
        <v>254</v>
      </c>
      <c r="R199" s="5">
        <v>102</v>
      </c>
      <c r="S199" s="5">
        <v>104</v>
      </c>
      <c r="T199" s="5">
        <v>131</v>
      </c>
      <c r="U199" s="5">
        <v>135</v>
      </c>
      <c r="V199" s="5">
        <v>185</v>
      </c>
      <c r="W199" s="5">
        <v>185</v>
      </c>
      <c r="X199" s="5">
        <v>161</v>
      </c>
      <c r="Y199" s="5">
        <v>163</v>
      </c>
      <c r="Z199" s="5">
        <v>198</v>
      </c>
      <c r="AA199" s="5">
        <v>202</v>
      </c>
      <c r="AB199" s="5">
        <v>135</v>
      </c>
      <c r="AC199" s="5">
        <v>135</v>
      </c>
      <c r="AD199" s="5">
        <v>246</v>
      </c>
      <c r="AE199" s="5">
        <v>246</v>
      </c>
      <c r="AF199" s="5">
        <v>179</v>
      </c>
      <c r="AG199" s="5">
        <v>179</v>
      </c>
      <c r="AH199" s="5">
        <v>116</v>
      </c>
      <c r="AI199" s="5">
        <v>118</v>
      </c>
      <c r="AJ199" s="5">
        <v>160</v>
      </c>
      <c r="AK199" s="5">
        <v>162</v>
      </c>
      <c r="AL199" s="5">
        <v>244</v>
      </c>
      <c r="AM199" s="5">
        <v>244</v>
      </c>
      <c r="AN199" s="5">
        <v>224</v>
      </c>
      <c r="AO199" s="5">
        <v>224</v>
      </c>
      <c r="AP199" s="5">
        <v>178</v>
      </c>
      <c r="AQ199" s="5">
        <v>178</v>
      </c>
      <c r="AR199" s="5">
        <v>144</v>
      </c>
      <c r="AS199" s="5">
        <v>150</v>
      </c>
      <c r="AT199" s="5">
        <v>267</v>
      </c>
      <c r="AU199" s="5">
        <v>267</v>
      </c>
      <c r="AV199" s="5">
        <v>339</v>
      </c>
      <c r="AW199" s="5">
        <v>339</v>
      </c>
    </row>
    <row r="200" spans="1:49" s="8" customFormat="1">
      <c r="A200" s="8" t="s">
        <v>900</v>
      </c>
      <c r="B200" s="5">
        <v>187</v>
      </c>
      <c r="C200" s="5">
        <v>187</v>
      </c>
      <c r="D200" s="5">
        <v>0</v>
      </c>
      <c r="E200" s="5">
        <v>0</v>
      </c>
      <c r="F200" s="5">
        <v>161</v>
      </c>
      <c r="G200" s="5">
        <v>161</v>
      </c>
      <c r="H200" s="5">
        <v>183</v>
      </c>
      <c r="I200" s="5">
        <v>183</v>
      </c>
      <c r="J200" s="5">
        <v>115</v>
      </c>
      <c r="K200" s="5">
        <v>115</v>
      </c>
      <c r="L200" s="5">
        <v>153</v>
      </c>
      <c r="M200" s="5">
        <v>153</v>
      </c>
      <c r="N200" s="5">
        <v>212</v>
      </c>
      <c r="O200" s="5">
        <v>216</v>
      </c>
      <c r="P200" s="5">
        <v>0</v>
      </c>
      <c r="Q200" s="5">
        <v>0</v>
      </c>
      <c r="R200" s="5">
        <v>102</v>
      </c>
      <c r="S200" s="5">
        <v>104</v>
      </c>
      <c r="T200" s="5">
        <v>123</v>
      </c>
      <c r="U200" s="5">
        <v>131</v>
      </c>
      <c r="V200" s="5">
        <v>177</v>
      </c>
      <c r="W200" s="5">
        <v>189</v>
      </c>
      <c r="X200" s="5">
        <v>0</v>
      </c>
      <c r="Y200" s="5">
        <v>0</v>
      </c>
      <c r="Z200" s="5">
        <v>200</v>
      </c>
      <c r="AA200" s="5">
        <v>202</v>
      </c>
      <c r="AB200" s="5">
        <v>135</v>
      </c>
      <c r="AC200" s="5">
        <v>137</v>
      </c>
      <c r="AD200" s="5">
        <v>246</v>
      </c>
      <c r="AE200" s="5">
        <v>246</v>
      </c>
      <c r="AF200" s="5">
        <v>179</v>
      </c>
      <c r="AG200" s="5">
        <v>179</v>
      </c>
      <c r="AH200" s="5">
        <v>116</v>
      </c>
      <c r="AI200" s="5">
        <v>116</v>
      </c>
      <c r="AJ200" s="5">
        <v>162</v>
      </c>
      <c r="AK200" s="5">
        <v>162</v>
      </c>
      <c r="AL200" s="5">
        <v>244</v>
      </c>
      <c r="AM200" s="5">
        <v>244</v>
      </c>
      <c r="AN200" s="5">
        <v>224</v>
      </c>
      <c r="AO200" s="5">
        <v>224</v>
      </c>
      <c r="AP200" s="5">
        <v>178</v>
      </c>
      <c r="AQ200" s="5">
        <v>178</v>
      </c>
      <c r="AR200" s="5">
        <v>144</v>
      </c>
      <c r="AS200" s="5">
        <v>150</v>
      </c>
      <c r="AT200" s="5">
        <v>267</v>
      </c>
      <c r="AU200" s="5">
        <v>267</v>
      </c>
      <c r="AV200" s="5">
        <v>339</v>
      </c>
      <c r="AW200" s="5">
        <v>339</v>
      </c>
    </row>
    <row r="201" spans="1:49" s="8" customFormat="1">
      <c r="A201" s="8" t="s">
        <v>901</v>
      </c>
      <c r="B201" s="5">
        <v>187</v>
      </c>
      <c r="C201" s="5">
        <v>187</v>
      </c>
      <c r="D201" s="5">
        <v>132</v>
      </c>
      <c r="E201" s="5">
        <v>134</v>
      </c>
      <c r="F201" s="5">
        <v>161</v>
      </c>
      <c r="G201" s="5">
        <v>163</v>
      </c>
      <c r="H201" s="5">
        <v>181</v>
      </c>
      <c r="I201" s="5">
        <v>183</v>
      </c>
      <c r="J201" s="5">
        <v>113</v>
      </c>
      <c r="K201" s="5">
        <v>113</v>
      </c>
      <c r="L201" s="5">
        <v>153</v>
      </c>
      <c r="M201" s="5">
        <v>157</v>
      </c>
      <c r="N201" s="5">
        <v>212</v>
      </c>
      <c r="O201" s="5">
        <v>216</v>
      </c>
      <c r="P201" s="5">
        <v>254</v>
      </c>
      <c r="Q201" s="5">
        <v>254</v>
      </c>
      <c r="R201" s="5">
        <v>104</v>
      </c>
      <c r="S201" s="5">
        <v>104</v>
      </c>
      <c r="T201" s="5">
        <v>131</v>
      </c>
      <c r="U201" s="5">
        <v>135</v>
      </c>
      <c r="V201" s="5">
        <v>185</v>
      </c>
      <c r="W201" s="5">
        <v>189</v>
      </c>
      <c r="X201" s="5">
        <v>0</v>
      </c>
      <c r="Y201" s="5">
        <v>0</v>
      </c>
      <c r="Z201" s="5">
        <v>198</v>
      </c>
      <c r="AA201" s="5">
        <v>202</v>
      </c>
      <c r="AB201" s="5">
        <v>135</v>
      </c>
      <c r="AC201" s="5">
        <v>135</v>
      </c>
      <c r="AD201" s="5">
        <v>246</v>
      </c>
      <c r="AE201" s="5">
        <v>246</v>
      </c>
      <c r="AF201" s="5">
        <v>179</v>
      </c>
      <c r="AG201" s="5">
        <v>179</v>
      </c>
      <c r="AH201" s="5">
        <v>116</v>
      </c>
      <c r="AI201" s="5">
        <v>116</v>
      </c>
      <c r="AJ201" s="5">
        <v>162</v>
      </c>
      <c r="AK201" s="5">
        <v>162</v>
      </c>
      <c r="AL201" s="5">
        <v>238</v>
      </c>
      <c r="AM201" s="5">
        <v>238</v>
      </c>
      <c r="AN201" s="5">
        <v>224</v>
      </c>
      <c r="AO201" s="5">
        <v>224</v>
      </c>
      <c r="AP201" s="5">
        <v>178</v>
      </c>
      <c r="AQ201" s="5">
        <v>178</v>
      </c>
      <c r="AR201" s="5">
        <v>144</v>
      </c>
      <c r="AS201" s="5">
        <v>144</v>
      </c>
      <c r="AT201" s="5">
        <v>267</v>
      </c>
      <c r="AU201" s="5">
        <v>267</v>
      </c>
      <c r="AV201" s="5">
        <v>339</v>
      </c>
      <c r="AW201" s="5">
        <v>339</v>
      </c>
    </row>
    <row r="202" spans="1:49" s="8" customFormat="1">
      <c r="A202" s="8" t="s">
        <v>902</v>
      </c>
      <c r="B202" s="5">
        <v>187</v>
      </c>
      <c r="C202" s="5">
        <v>187</v>
      </c>
      <c r="D202" s="5">
        <v>132</v>
      </c>
      <c r="E202" s="5">
        <v>134</v>
      </c>
      <c r="F202" s="5">
        <v>161</v>
      </c>
      <c r="G202" s="5">
        <v>161</v>
      </c>
      <c r="H202" s="5">
        <v>181</v>
      </c>
      <c r="I202" s="5">
        <v>183</v>
      </c>
      <c r="J202" s="5">
        <v>115</v>
      </c>
      <c r="K202" s="5">
        <v>119</v>
      </c>
      <c r="L202" s="5">
        <v>153</v>
      </c>
      <c r="M202" s="5">
        <v>157</v>
      </c>
      <c r="N202" s="5">
        <v>216</v>
      </c>
      <c r="O202" s="5">
        <v>216</v>
      </c>
      <c r="P202" s="5">
        <v>252</v>
      </c>
      <c r="Q202" s="5">
        <v>254</v>
      </c>
      <c r="R202" s="5">
        <v>102</v>
      </c>
      <c r="S202" s="5">
        <v>104</v>
      </c>
      <c r="T202" s="5">
        <v>131</v>
      </c>
      <c r="U202" s="5">
        <v>135</v>
      </c>
      <c r="V202" s="5">
        <v>185</v>
      </c>
      <c r="W202" s="5">
        <v>189</v>
      </c>
      <c r="X202" s="5">
        <v>161</v>
      </c>
      <c r="Y202" s="5">
        <v>163</v>
      </c>
      <c r="Z202" s="5">
        <v>198</v>
      </c>
      <c r="AA202" s="5">
        <v>202</v>
      </c>
      <c r="AB202" s="5">
        <v>135</v>
      </c>
      <c r="AC202" s="5">
        <v>137</v>
      </c>
      <c r="AD202" s="5">
        <v>246</v>
      </c>
      <c r="AE202" s="5">
        <v>248</v>
      </c>
      <c r="AF202" s="5">
        <v>175</v>
      </c>
      <c r="AG202" s="5">
        <v>179</v>
      </c>
      <c r="AH202" s="5">
        <v>116</v>
      </c>
      <c r="AI202" s="5">
        <v>116</v>
      </c>
      <c r="AJ202" s="5">
        <v>162</v>
      </c>
      <c r="AK202" s="5">
        <v>162</v>
      </c>
      <c r="AL202" s="5">
        <v>238</v>
      </c>
      <c r="AM202" s="5">
        <v>244</v>
      </c>
      <c r="AN202" s="5">
        <v>224</v>
      </c>
      <c r="AO202" s="5">
        <v>226</v>
      </c>
      <c r="AP202" s="5">
        <v>178</v>
      </c>
      <c r="AQ202" s="5">
        <v>180</v>
      </c>
      <c r="AR202" s="5">
        <v>144</v>
      </c>
      <c r="AS202" s="5">
        <v>150</v>
      </c>
      <c r="AT202" s="5">
        <v>267</v>
      </c>
      <c r="AU202" s="5">
        <v>267</v>
      </c>
      <c r="AV202" s="5">
        <v>339</v>
      </c>
      <c r="AW202" s="5">
        <v>339</v>
      </c>
    </row>
    <row r="203" spans="1:49" s="8" customFormat="1">
      <c r="A203" s="8" t="s">
        <v>903</v>
      </c>
      <c r="B203" s="5">
        <v>187</v>
      </c>
      <c r="C203" s="5">
        <v>187</v>
      </c>
      <c r="D203" s="5">
        <v>132</v>
      </c>
      <c r="E203" s="5">
        <v>134</v>
      </c>
      <c r="F203" s="5">
        <v>161</v>
      </c>
      <c r="G203" s="5">
        <v>163</v>
      </c>
      <c r="H203" s="5">
        <v>183</v>
      </c>
      <c r="I203" s="5">
        <v>183</v>
      </c>
      <c r="J203" s="5">
        <v>113</v>
      </c>
      <c r="K203" s="5">
        <v>115</v>
      </c>
      <c r="L203" s="5">
        <v>153</v>
      </c>
      <c r="M203" s="5">
        <v>157</v>
      </c>
      <c r="N203" s="5">
        <v>212</v>
      </c>
      <c r="O203" s="5">
        <v>216</v>
      </c>
      <c r="P203" s="5">
        <v>252</v>
      </c>
      <c r="Q203" s="5">
        <v>252</v>
      </c>
      <c r="R203" s="5">
        <v>100</v>
      </c>
      <c r="S203" s="5">
        <v>104</v>
      </c>
      <c r="T203" s="5">
        <v>131</v>
      </c>
      <c r="U203" s="5">
        <v>135</v>
      </c>
      <c r="V203" s="5">
        <v>177</v>
      </c>
      <c r="W203" s="5">
        <v>189</v>
      </c>
      <c r="X203" s="5">
        <v>161</v>
      </c>
      <c r="Y203" s="5">
        <v>163</v>
      </c>
      <c r="Z203" s="5">
        <v>198</v>
      </c>
      <c r="AA203" s="5">
        <v>202</v>
      </c>
      <c r="AB203" s="5">
        <v>135</v>
      </c>
      <c r="AC203" s="5">
        <v>135</v>
      </c>
      <c r="AD203" s="5">
        <v>246</v>
      </c>
      <c r="AE203" s="5">
        <v>246</v>
      </c>
      <c r="AF203" s="5">
        <v>175</v>
      </c>
      <c r="AG203" s="5">
        <v>179</v>
      </c>
      <c r="AH203" s="5">
        <v>116</v>
      </c>
      <c r="AI203" s="5">
        <v>118</v>
      </c>
      <c r="AJ203" s="5">
        <v>162</v>
      </c>
      <c r="AK203" s="5">
        <v>162</v>
      </c>
      <c r="AL203" s="5">
        <v>244</v>
      </c>
      <c r="AM203" s="5">
        <v>246</v>
      </c>
      <c r="AN203" s="5">
        <v>224</v>
      </c>
      <c r="AO203" s="5">
        <v>226</v>
      </c>
      <c r="AP203" s="5">
        <v>178</v>
      </c>
      <c r="AQ203" s="5">
        <v>178</v>
      </c>
      <c r="AR203" s="5">
        <v>144</v>
      </c>
      <c r="AS203" s="5">
        <v>144</v>
      </c>
      <c r="AT203" s="5">
        <v>267</v>
      </c>
      <c r="AU203" s="5">
        <v>267</v>
      </c>
      <c r="AV203" s="5">
        <v>339</v>
      </c>
      <c r="AW203" s="5">
        <v>339</v>
      </c>
    </row>
    <row r="204" spans="1:49" s="8" customFormat="1">
      <c r="A204" s="8" t="s">
        <v>904</v>
      </c>
      <c r="B204" s="5">
        <v>187</v>
      </c>
      <c r="C204" s="5">
        <v>187</v>
      </c>
      <c r="D204" s="5">
        <v>132</v>
      </c>
      <c r="E204" s="5">
        <v>134</v>
      </c>
      <c r="F204" s="5">
        <v>161</v>
      </c>
      <c r="G204" s="5">
        <v>163</v>
      </c>
      <c r="H204" s="5">
        <v>181</v>
      </c>
      <c r="I204" s="5">
        <v>183</v>
      </c>
      <c r="J204" s="5">
        <v>113</v>
      </c>
      <c r="K204" s="5">
        <v>119</v>
      </c>
      <c r="L204" s="5">
        <v>153</v>
      </c>
      <c r="M204" s="5">
        <v>153</v>
      </c>
      <c r="N204" s="5">
        <v>212</v>
      </c>
      <c r="O204" s="5">
        <v>216</v>
      </c>
      <c r="P204" s="5">
        <v>0</v>
      </c>
      <c r="Q204" s="5">
        <v>0</v>
      </c>
      <c r="R204" s="5">
        <v>104</v>
      </c>
      <c r="S204" s="5">
        <v>104</v>
      </c>
      <c r="T204" s="5">
        <v>131</v>
      </c>
      <c r="U204" s="5">
        <v>135</v>
      </c>
      <c r="V204" s="5">
        <v>177</v>
      </c>
      <c r="W204" s="5">
        <v>185</v>
      </c>
      <c r="X204" s="5">
        <v>0</v>
      </c>
      <c r="Y204" s="5">
        <v>0</v>
      </c>
      <c r="Z204" s="5">
        <v>198</v>
      </c>
      <c r="AA204" s="5">
        <v>202</v>
      </c>
      <c r="AB204" s="5">
        <v>135</v>
      </c>
      <c r="AC204" s="5">
        <v>137</v>
      </c>
      <c r="AD204" s="5">
        <v>0</v>
      </c>
      <c r="AE204" s="5">
        <v>0</v>
      </c>
      <c r="AF204" s="5">
        <v>175</v>
      </c>
      <c r="AG204" s="5">
        <v>175</v>
      </c>
      <c r="AH204" s="5">
        <v>116</v>
      </c>
      <c r="AI204" s="5">
        <v>116</v>
      </c>
      <c r="AJ204" s="5">
        <v>162</v>
      </c>
      <c r="AK204" s="5">
        <v>162</v>
      </c>
      <c r="AL204" s="5">
        <v>238</v>
      </c>
      <c r="AM204" s="5">
        <v>244</v>
      </c>
      <c r="AN204" s="5">
        <v>224</v>
      </c>
      <c r="AO204" s="5">
        <v>224</v>
      </c>
      <c r="AP204" s="5">
        <v>178</v>
      </c>
      <c r="AQ204" s="5">
        <v>178</v>
      </c>
      <c r="AR204" s="5">
        <v>144</v>
      </c>
      <c r="AS204" s="5">
        <v>144</v>
      </c>
      <c r="AT204" s="5">
        <v>267</v>
      </c>
      <c r="AU204" s="5">
        <v>267</v>
      </c>
      <c r="AV204" s="5">
        <v>339</v>
      </c>
      <c r="AW204" s="5">
        <v>339</v>
      </c>
    </row>
    <row r="205" spans="1:49" s="8" customFormat="1">
      <c r="A205" s="8" t="s">
        <v>905</v>
      </c>
      <c r="B205" s="5">
        <v>185</v>
      </c>
      <c r="C205" s="5">
        <v>187</v>
      </c>
      <c r="D205" s="5">
        <v>0</v>
      </c>
      <c r="E205" s="5">
        <v>0</v>
      </c>
      <c r="F205" s="5">
        <v>163</v>
      </c>
      <c r="G205" s="5">
        <v>163</v>
      </c>
      <c r="H205" s="5">
        <v>181</v>
      </c>
      <c r="I205" s="5">
        <v>183</v>
      </c>
      <c r="J205" s="5">
        <v>113</v>
      </c>
      <c r="K205" s="5">
        <v>115</v>
      </c>
      <c r="L205" s="5">
        <v>153</v>
      </c>
      <c r="M205" s="5">
        <v>159</v>
      </c>
      <c r="N205" s="5">
        <v>212</v>
      </c>
      <c r="O205" s="5">
        <v>216</v>
      </c>
      <c r="P205" s="5">
        <v>252</v>
      </c>
      <c r="Q205" s="5">
        <v>254</v>
      </c>
      <c r="R205" s="5">
        <v>104</v>
      </c>
      <c r="S205" s="5">
        <v>104</v>
      </c>
      <c r="T205" s="5">
        <v>131</v>
      </c>
      <c r="U205" s="5">
        <v>131</v>
      </c>
      <c r="V205" s="5">
        <v>177</v>
      </c>
      <c r="W205" s="5">
        <v>189</v>
      </c>
      <c r="X205" s="5">
        <v>0</v>
      </c>
      <c r="Y205" s="5">
        <v>0</v>
      </c>
      <c r="Z205" s="5">
        <v>202</v>
      </c>
      <c r="AA205" s="5">
        <v>202</v>
      </c>
      <c r="AB205" s="5">
        <v>135</v>
      </c>
      <c r="AC205" s="5">
        <v>137</v>
      </c>
      <c r="AD205" s="5">
        <v>246</v>
      </c>
      <c r="AE205" s="5">
        <v>248</v>
      </c>
      <c r="AF205" s="5">
        <v>175</v>
      </c>
      <c r="AG205" s="5">
        <v>175</v>
      </c>
      <c r="AH205" s="5">
        <v>116</v>
      </c>
      <c r="AI205" s="5">
        <v>116</v>
      </c>
      <c r="AJ205" s="5">
        <v>162</v>
      </c>
      <c r="AK205" s="5">
        <v>162</v>
      </c>
      <c r="AL205" s="5">
        <v>244</v>
      </c>
      <c r="AM205" s="5">
        <v>244</v>
      </c>
      <c r="AN205" s="5">
        <v>224</v>
      </c>
      <c r="AO205" s="5">
        <v>224</v>
      </c>
      <c r="AP205" s="5">
        <v>178</v>
      </c>
      <c r="AQ205" s="5">
        <v>178</v>
      </c>
      <c r="AR205" s="5">
        <v>144</v>
      </c>
      <c r="AS205" s="5">
        <v>144</v>
      </c>
      <c r="AT205" s="5">
        <v>267</v>
      </c>
      <c r="AU205" s="5">
        <v>267</v>
      </c>
      <c r="AV205" s="5">
        <v>339</v>
      </c>
      <c r="AW205" s="5">
        <v>339</v>
      </c>
    </row>
    <row r="206" spans="1:49" s="8" customFormat="1">
      <c r="A206" s="8" t="s">
        <v>906</v>
      </c>
      <c r="B206" s="5">
        <v>187</v>
      </c>
      <c r="C206" s="5">
        <v>187</v>
      </c>
      <c r="D206" s="5">
        <v>132</v>
      </c>
      <c r="E206" s="5">
        <v>134</v>
      </c>
      <c r="F206" s="5">
        <v>161</v>
      </c>
      <c r="G206" s="5">
        <v>163</v>
      </c>
      <c r="H206" s="5">
        <v>181</v>
      </c>
      <c r="I206" s="5">
        <v>183</v>
      </c>
      <c r="J206" s="5">
        <v>115</v>
      </c>
      <c r="K206" s="5">
        <v>115</v>
      </c>
      <c r="L206" s="5">
        <v>153</v>
      </c>
      <c r="M206" s="5">
        <v>153</v>
      </c>
      <c r="N206" s="5">
        <v>212</v>
      </c>
      <c r="O206" s="5">
        <v>212</v>
      </c>
      <c r="P206" s="5">
        <v>252</v>
      </c>
      <c r="Q206" s="5">
        <v>254</v>
      </c>
      <c r="R206" s="5">
        <v>100</v>
      </c>
      <c r="S206" s="5">
        <v>104</v>
      </c>
      <c r="T206" s="5">
        <v>123</v>
      </c>
      <c r="U206" s="5">
        <v>131</v>
      </c>
      <c r="V206" s="5">
        <v>185</v>
      </c>
      <c r="W206" s="5">
        <v>185</v>
      </c>
      <c r="X206" s="5">
        <v>161</v>
      </c>
      <c r="Y206" s="5">
        <v>163</v>
      </c>
      <c r="Z206" s="5">
        <v>202</v>
      </c>
      <c r="AA206" s="5">
        <v>202</v>
      </c>
      <c r="AB206" s="5">
        <v>135</v>
      </c>
      <c r="AC206" s="5">
        <v>137</v>
      </c>
      <c r="AD206" s="5">
        <v>0</v>
      </c>
      <c r="AE206" s="5">
        <v>0</v>
      </c>
      <c r="AF206" s="5">
        <v>175</v>
      </c>
      <c r="AG206" s="5">
        <v>179</v>
      </c>
      <c r="AH206" s="5">
        <v>116</v>
      </c>
      <c r="AI206" s="5">
        <v>116</v>
      </c>
      <c r="AJ206" s="5">
        <v>162</v>
      </c>
      <c r="AK206" s="5">
        <v>162</v>
      </c>
      <c r="AL206" s="5">
        <v>244</v>
      </c>
      <c r="AM206" s="5">
        <v>244</v>
      </c>
      <c r="AN206" s="5">
        <v>226</v>
      </c>
      <c r="AO206" s="5">
        <v>226</v>
      </c>
      <c r="AP206" s="5">
        <v>178</v>
      </c>
      <c r="AQ206" s="5">
        <v>180</v>
      </c>
      <c r="AR206" s="5">
        <v>144</v>
      </c>
      <c r="AS206" s="5">
        <v>144</v>
      </c>
      <c r="AT206" s="5">
        <v>267</v>
      </c>
      <c r="AU206" s="5">
        <v>267</v>
      </c>
      <c r="AV206" s="5">
        <v>339</v>
      </c>
      <c r="AW206" s="5">
        <v>339</v>
      </c>
    </row>
    <row r="207" spans="1:49" s="8" customFormat="1">
      <c r="A207" s="8" t="s">
        <v>907</v>
      </c>
      <c r="B207" s="5">
        <v>187</v>
      </c>
      <c r="C207" s="5">
        <v>187</v>
      </c>
      <c r="D207" s="5">
        <v>132</v>
      </c>
      <c r="E207" s="5">
        <v>134</v>
      </c>
      <c r="F207" s="5">
        <v>161</v>
      </c>
      <c r="G207" s="5">
        <v>163</v>
      </c>
      <c r="H207" s="5">
        <v>181</v>
      </c>
      <c r="I207" s="5">
        <v>183</v>
      </c>
      <c r="J207" s="5">
        <v>113</v>
      </c>
      <c r="K207" s="5">
        <v>115</v>
      </c>
      <c r="L207" s="5">
        <v>153</v>
      </c>
      <c r="M207" s="5">
        <v>157</v>
      </c>
      <c r="N207" s="5">
        <v>212</v>
      </c>
      <c r="O207" s="5">
        <v>216</v>
      </c>
      <c r="P207" s="5">
        <v>252</v>
      </c>
      <c r="Q207" s="5">
        <v>252</v>
      </c>
      <c r="R207" s="5">
        <v>100</v>
      </c>
      <c r="S207" s="5">
        <v>102</v>
      </c>
      <c r="T207" s="5">
        <v>131</v>
      </c>
      <c r="U207" s="5">
        <v>135</v>
      </c>
      <c r="V207" s="5">
        <v>177</v>
      </c>
      <c r="W207" s="5">
        <v>185</v>
      </c>
      <c r="X207" s="5">
        <v>161</v>
      </c>
      <c r="Y207" s="5">
        <v>161</v>
      </c>
      <c r="Z207" s="5">
        <v>198</v>
      </c>
      <c r="AA207" s="5">
        <v>202</v>
      </c>
      <c r="AB207" s="5">
        <v>135</v>
      </c>
      <c r="AC207" s="5">
        <v>137</v>
      </c>
      <c r="AD207" s="5">
        <v>246</v>
      </c>
      <c r="AE207" s="5">
        <v>248</v>
      </c>
      <c r="AF207" s="5">
        <v>179</v>
      </c>
      <c r="AG207" s="5">
        <v>179</v>
      </c>
      <c r="AH207" s="5">
        <v>116</v>
      </c>
      <c r="AI207" s="5">
        <v>116</v>
      </c>
      <c r="AJ207" s="5">
        <v>162</v>
      </c>
      <c r="AK207" s="5">
        <v>162</v>
      </c>
      <c r="AL207" s="5">
        <v>244</v>
      </c>
      <c r="AM207" s="5">
        <v>244</v>
      </c>
      <c r="AN207" s="5">
        <v>224</v>
      </c>
      <c r="AO207" s="5">
        <v>224</v>
      </c>
      <c r="AP207" s="5">
        <v>178</v>
      </c>
      <c r="AQ207" s="5">
        <v>180</v>
      </c>
      <c r="AR207" s="5">
        <v>144</v>
      </c>
      <c r="AS207" s="5">
        <v>144</v>
      </c>
      <c r="AT207" s="5">
        <v>267</v>
      </c>
      <c r="AU207" s="5">
        <v>267</v>
      </c>
      <c r="AV207" s="5">
        <v>339</v>
      </c>
      <c r="AW207" s="5">
        <v>339</v>
      </c>
    </row>
    <row r="208" spans="1:49" s="8" customFormat="1">
      <c r="A208" s="8" t="s">
        <v>908</v>
      </c>
      <c r="B208" s="5">
        <v>187</v>
      </c>
      <c r="C208" s="5">
        <v>187</v>
      </c>
      <c r="D208" s="5">
        <v>132</v>
      </c>
      <c r="E208" s="5">
        <v>134</v>
      </c>
      <c r="F208" s="5">
        <v>161</v>
      </c>
      <c r="G208" s="5">
        <v>163</v>
      </c>
      <c r="H208" s="5">
        <v>181</v>
      </c>
      <c r="I208" s="5">
        <v>183</v>
      </c>
      <c r="J208" s="5">
        <v>115</v>
      </c>
      <c r="K208" s="5">
        <v>115</v>
      </c>
      <c r="L208" s="5">
        <v>153</v>
      </c>
      <c r="M208" s="5">
        <v>157</v>
      </c>
      <c r="N208" s="5">
        <v>216</v>
      </c>
      <c r="O208" s="5">
        <v>216</v>
      </c>
      <c r="P208" s="5">
        <v>252</v>
      </c>
      <c r="Q208" s="5">
        <v>254</v>
      </c>
      <c r="R208" s="5">
        <v>100</v>
      </c>
      <c r="S208" s="5">
        <v>104</v>
      </c>
      <c r="T208" s="5">
        <v>123</v>
      </c>
      <c r="U208" s="5">
        <v>123</v>
      </c>
      <c r="V208" s="5">
        <v>177</v>
      </c>
      <c r="W208" s="5">
        <v>189</v>
      </c>
      <c r="X208" s="5">
        <v>163</v>
      </c>
      <c r="Y208" s="5">
        <v>163</v>
      </c>
      <c r="Z208" s="5">
        <v>200</v>
      </c>
      <c r="AA208" s="5">
        <v>200</v>
      </c>
      <c r="AB208" s="5">
        <v>135</v>
      </c>
      <c r="AC208" s="5">
        <v>137</v>
      </c>
      <c r="AD208" s="5">
        <v>246</v>
      </c>
      <c r="AE208" s="5">
        <v>248</v>
      </c>
      <c r="AF208" s="5">
        <v>179</v>
      </c>
      <c r="AG208" s="5">
        <v>179</v>
      </c>
      <c r="AH208" s="5">
        <v>116</v>
      </c>
      <c r="AI208" s="5">
        <v>116</v>
      </c>
      <c r="AJ208" s="5">
        <v>162</v>
      </c>
      <c r="AK208" s="5">
        <v>162</v>
      </c>
      <c r="AL208" s="5">
        <v>238</v>
      </c>
      <c r="AM208" s="5">
        <v>238</v>
      </c>
      <c r="AN208" s="5">
        <v>224</v>
      </c>
      <c r="AO208" s="5">
        <v>226</v>
      </c>
      <c r="AP208" s="5">
        <v>178</v>
      </c>
      <c r="AQ208" s="5">
        <v>180</v>
      </c>
      <c r="AR208" s="5">
        <v>144</v>
      </c>
      <c r="AS208" s="5">
        <v>144</v>
      </c>
      <c r="AT208" s="5">
        <v>267</v>
      </c>
      <c r="AU208" s="5">
        <v>267</v>
      </c>
      <c r="AV208" s="5">
        <v>339</v>
      </c>
      <c r="AW208" s="5">
        <v>339</v>
      </c>
    </row>
    <row r="209" spans="1:49" s="8" customFormat="1">
      <c r="A209" s="8" t="s">
        <v>909</v>
      </c>
      <c r="B209" s="5">
        <v>187</v>
      </c>
      <c r="C209" s="5">
        <v>187</v>
      </c>
      <c r="D209" s="5">
        <v>132</v>
      </c>
      <c r="E209" s="5">
        <v>134</v>
      </c>
      <c r="F209" s="5">
        <v>161</v>
      </c>
      <c r="G209" s="5">
        <v>161</v>
      </c>
      <c r="H209" s="5">
        <v>183</v>
      </c>
      <c r="I209" s="5">
        <v>183</v>
      </c>
      <c r="J209" s="5">
        <v>113</v>
      </c>
      <c r="K209" s="5">
        <v>115</v>
      </c>
      <c r="L209" s="5">
        <v>157</v>
      </c>
      <c r="M209" s="5">
        <v>157</v>
      </c>
      <c r="N209" s="5">
        <v>212</v>
      </c>
      <c r="O209" s="5">
        <v>216</v>
      </c>
      <c r="P209" s="5">
        <v>252</v>
      </c>
      <c r="Q209" s="5">
        <v>254</v>
      </c>
      <c r="R209" s="5">
        <v>100</v>
      </c>
      <c r="S209" s="5">
        <v>104</v>
      </c>
      <c r="T209" s="5">
        <v>123</v>
      </c>
      <c r="U209" s="5">
        <v>135</v>
      </c>
      <c r="V209" s="5">
        <v>189</v>
      </c>
      <c r="W209" s="5">
        <v>189</v>
      </c>
      <c r="X209" s="5">
        <v>161</v>
      </c>
      <c r="Y209" s="5">
        <v>161</v>
      </c>
      <c r="Z209" s="5">
        <v>198</v>
      </c>
      <c r="AA209" s="5">
        <v>200</v>
      </c>
      <c r="AB209" s="5">
        <v>135</v>
      </c>
      <c r="AC209" s="5">
        <v>135</v>
      </c>
      <c r="AD209" s="5">
        <v>246</v>
      </c>
      <c r="AE209" s="5">
        <v>246</v>
      </c>
      <c r="AF209" s="5">
        <v>175</v>
      </c>
      <c r="AG209" s="5">
        <v>179</v>
      </c>
      <c r="AH209" s="5">
        <v>116</v>
      </c>
      <c r="AI209" s="5">
        <v>118</v>
      </c>
      <c r="AJ209" s="5">
        <v>162</v>
      </c>
      <c r="AK209" s="5">
        <v>162</v>
      </c>
      <c r="AL209" s="5">
        <v>238</v>
      </c>
      <c r="AM209" s="5">
        <v>244</v>
      </c>
      <c r="AN209" s="5">
        <v>224</v>
      </c>
      <c r="AO209" s="5">
        <v>224</v>
      </c>
      <c r="AP209" s="5">
        <v>178</v>
      </c>
      <c r="AQ209" s="5">
        <v>178</v>
      </c>
      <c r="AR209" s="5">
        <v>144</v>
      </c>
      <c r="AS209" s="5">
        <v>144</v>
      </c>
      <c r="AT209" s="5">
        <v>267</v>
      </c>
      <c r="AU209" s="5">
        <v>267</v>
      </c>
      <c r="AV209" s="5">
        <v>339</v>
      </c>
      <c r="AW209" s="5">
        <v>339</v>
      </c>
    </row>
    <row r="210" spans="1:49" s="8" customFormat="1">
      <c r="A210" s="8" t="s">
        <v>910</v>
      </c>
      <c r="B210" s="5">
        <v>185</v>
      </c>
      <c r="C210" s="5">
        <v>187</v>
      </c>
      <c r="D210" s="5">
        <v>132</v>
      </c>
      <c r="E210" s="5">
        <v>134</v>
      </c>
      <c r="F210" s="5">
        <v>161</v>
      </c>
      <c r="G210" s="5">
        <v>161</v>
      </c>
      <c r="H210" s="5">
        <v>181</v>
      </c>
      <c r="I210" s="5">
        <v>183</v>
      </c>
      <c r="J210" s="5">
        <v>115</v>
      </c>
      <c r="K210" s="5">
        <v>115</v>
      </c>
      <c r="L210" s="5">
        <v>153</v>
      </c>
      <c r="M210" s="5">
        <v>153</v>
      </c>
      <c r="N210" s="5">
        <v>212</v>
      </c>
      <c r="O210" s="5">
        <v>216</v>
      </c>
      <c r="P210" s="5">
        <v>252</v>
      </c>
      <c r="Q210" s="5">
        <v>252</v>
      </c>
      <c r="R210" s="5">
        <v>102</v>
      </c>
      <c r="S210" s="5">
        <v>104</v>
      </c>
      <c r="T210" s="5">
        <v>131</v>
      </c>
      <c r="U210" s="5">
        <v>131</v>
      </c>
      <c r="V210" s="5">
        <v>185</v>
      </c>
      <c r="W210" s="5">
        <v>189</v>
      </c>
      <c r="X210" s="5">
        <v>0</v>
      </c>
      <c r="Y210" s="5">
        <v>0</v>
      </c>
      <c r="Z210" s="5">
        <v>202</v>
      </c>
      <c r="AA210" s="5">
        <v>202</v>
      </c>
      <c r="AB210" s="5">
        <v>135</v>
      </c>
      <c r="AC210" s="5">
        <v>135</v>
      </c>
      <c r="AD210" s="5">
        <v>246</v>
      </c>
      <c r="AE210" s="5">
        <v>246</v>
      </c>
      <c r="AF210" s="5">
        <v>175</v>
      </c>
      <c r="AG210" s="5">
        <v>179</v>
      </c>
      <c r="AH210" s="5">
        <v>116</v>
      </c>
      <c r="AI210" s="5">
        <v>116</v>
      </c>
      <c r="AJ210" s="5">
        <v>162</v>
      </c>
      <c r="AK210" s="5">
        <v>162</v>
      </c>
      <c r="AL210" s="5">
        <v>238</v>
      </c>
      <c r="AM210" s="5">
        <v>244</v>
      </c>
      <c r="AN210" s="5">
        <v>224</v>
      </c>
      <c r="AO210" s="5">
        <v>224</v>
      </c>
      <c r="AP210" s="5">
        <v>178</v>
      </c>
      <c r="AQ210" s="5">
        <v>178</v>
      </c>
      <c r="AR210" s="5">
        <v>144</v>
      </c>
      <c r="AS210" s="5">
        <v>144</v>
      </c>
      <c r="AT210" s="5">
        <v>267</v>
      </c>
      <c r="AU210" s="5">
        <v>267</v>
      </c>
      <c r="AV210" s="5">
        <v>339</v>
      </c>
      <c r="AW210" s="5">
        <v>339</v>
      </c>
    </row>
    <row r="211" spans="1:49" s="8" customFormat="1">
      <c r="A211" s="8" t="s">
        <v>911</v>
      </c>
      <c r="B211" s="5">
        <v>185</v>
      </c>
      <c r="C211" s="5">
        <v>187</v>
      </c>
      <c r="D211" s="5">
        <v>132</v>
      </c>
      <c r="E211" s="5">
        <v>134</v>
      </c>
      <c r="F211" s="5">
        <v>161</v>
      </c>
      <c r="G211" s="5">
        <v>163</v>
      </c>
      <c r="H211" s="5">
        <v>183</v>
      </c>
      <c r="I211" s="5">
        <v>183</v>
      </c>
      <c r="J211" s="5">
        <v>115</v>
      </c>
      <c r="K211" s="5">
        <v>115</v>
      </c>
      <c r="L211" s="5">
        <v>153</v>
      </c>
      <c r="M211" s="5">
        <v>157</v>
      </c>
      <c r="N211" s="5">
        <v>212</v>
      </c>
      <c r="O211" s="5">
        <v>212</v>
      </c>
      <c r="P211" s="5">
        <v>252</v>
      </c>
      <c r="Q211" s="5">
        <v>252</v>
      </c>
      <c r="R211" s="5">
        <v>100</v>
      </c>
      <c r="S211" s="5">
        <v>104</v>
      </c>
      <c r="T211" s="5">
        <v>131</v>
      </c>
      <c r="U211" s="5">
        <v>131</v>
      </c>
      <c r="V211" s="5">
        <v>185</v>
      </c>
      <c r="W211" s="5">
        <v>189</v>
      </c>
      <c r="X211" s="5">
        <v>161</v>
      </c>
      <c r="Y211" s="5">
        <v>163</v>
      </c>
      <c r="Z211" s="5">
        <v>202</v>
      </c>
      <c r="AA211" s="5">
        <v>202</v>
      </c>
      <c r="AB211" s="5">
        <v>135</v>
      </c>
      <c r="AC211" s="5">
        <v>135</v>
      </c>
      <c r="AD211" s="5">
        <v>246</v>
      </c>
      <c r="AE211" s="5">
        <v>246</v>
      </c>
      <c r="AF211" s="5">
        <v>179</v>
      </c>
      <c r="AG211" s="5">
        <v>179</v>
      </c>
      <c r="AH211" s="5">
        <v>116</v>
      </c>
      <c r="AI211" s="5">
        <v>116</v>
      </c>
      <c r="AJ211" s="5">
        <v>162</v>
      </c>
      <c r="AK211" s="5">
        <v>162</v>
      </c>
      <c r="AL211" s="5">
        <v>238</v>
      </c>
      <c r="AM211" s="5">
        <v>238</v>
      </c>
      <c r="AN211" s="5">
        <v>224</v>
      </c>
      <c r="AO211" s="5">
        <v>226</v>
      </c>
      <c r="AP211" s="5">
        <v>178</v>
      </c>
      <c r="AQ211" s="5">
        <v>178</v>
      </c>
      <c r="AR211" s="5">
        <v>144</v>
      </c>
      <c r="AS211" s="5">
        <v>144</v>
      </c>
      <c r="AT211" s="5">
        <v>267</v>
      </c>
      <c r="AU211" s="5">
        <v>285</v>
      </c>
      <c r="AV211" s="5">
        <v>339</v>
      </c>
      <c r="AW211" s="5">
        <v>339</v>
      </c>
    </row>
    <row r="212" spans="1:49" s="8" customFormat="1">
      <c r="A212" s="8" t="s">
        <v>912</v>
      </c>
      <c r="B212" s="5">
        <v>187</v>
      </c>
      <c r="C212" s="5">
        <v>187</v>
      </c>
      <c r="D212" s="5">
        <v>132</v>
      </c>
      <c r="E212" s="5">
        <v>134</v>
      </c>
      <c r="F212" s="5">
        <v>163</v>
      </c>
      <c r="G212" s="5">
        <v>163</v>
      </c>
      <c r="H212" s="5">
        <v>181</v>
      </c>
      <c r="I212" s="5">
        <v>183</v>
      </c>
      <c r="J212" s="5">
        <v>115</v>
      </c>
      <c r="K212" s="5">
        <v>119</v>
      </c>
      <c r="L212" s="5">
        <v>153</v>
      </c>
      <c r="M212" s="5">
        <v>159</v>
      </c>
      <c r="N212" s="5">
        <v>216</v>
      </c>
      <c r="O212" s="5">
        <v>216</v>
      </c>
      <c r="P212" s="5">
        <v>254</v>
      </c>
      <c r="Q212" s="5">
        <v>254</v>
      </c>
      <c r="R212" s="5">
        <v>100</v>
      </c>
      <c r="S212" s="5">
        <v>100</v>
      </c>
      <c r="T212" s="5">
        <v>131</v>
      </c>
      <c r="U212" s="5">
        <v>131</v>
      </c>
      <c r="V212" s="5">
        <v>185</v>
      </c>
      <c r="W212" s="5">
        <v>189</v>
      </c>
      <c r="X212" s="5">
        <v>161</v>
      </c>
      <c r="Y212" s="5">
        <v>163</v>
      </c>
      <c r="Z212" s="5">
        <v>202</v>
      </c>
      <c r="AA212" s="5">
        <v>202</v>
      </c>
      <c r="AB212" s="5">
        <v>135</v>
      </c>
      <c r="AC212" s="5">
        <v>135</v>
      </c>
      <c r="AD212" s="5">
        <v>246</v>
      </c>
      <c r="AE212" s="5">
        <v>246</v>
      </c>
      <c r="AF212" s="5">
        <v>175</v>
      </c>
      <c r="AG212" s="5">
        <v>179</v>
      </c>
      <c r="AH212" s="5">
        <v>116</v>
      </c>
      <c r="AI212" s="5">
        <v>116</v>
      </c>
      <c r="AJ212" s="5">
        <v>160</v>
      </c>
      <c r="AK212" s="5">
        <v>162</v>
      </c>
      <c r="AL212" s="5">
        <v>238</v>
      </c>
      <c r="AM212" s="5">
        <v>244</v>
      </c>
      <c r="AN212" s="5">
        <v>224</v>
      </c>
      <c r="AO212" s="5">
        <v>224</v>
      </c>
      <c r="AP212" s="5">
        <v>178</v>
      </c>
      <c r="AQ212" s="5">
        <v>178</v>
      </c>
      <c r="AR212" s="5">
        <v>144</v>
      </c>
      <c r="AS212" s="5">
        <v>144</v>
      </c>
      <c r="AT212" s="5">
        <v>267</v>
      </c>
      <c r="AU212" s="5">
        <v>267</v>
      </c>
      <c r="AV212" s="5">
        <v>339</v>
      </c>
      <c r="AW212" s="5">
        <v>339</v>
      </c>
    </row>
    <row r="213" spans="1:49" s="8" customFormat="1">
      <c r="A213" s="8" t="s">
        <v>913</v>
      </c>
      <c r="B213" s="5">
        <v>185</v>
      </c>
      <c r="C213" s="5">
        <v>185</v>
      </c>
      <c r="D213" s="5">
        <v>132</v>
      </c>
      <c r="E213" s="5">
        <v>134</v>
      </c>
      <c r="F213" s="5">
        <v>161</v>
      </c>
      <c r="G213" s="5">
        <v>163</v>
      </c>
      <c r="H213" s="5">
        <v>181</v>
      </c>
      <c r="I213" s="5">
        <v>183</v>
      </c>
      <c r="J213" s="5">
        <v>113</v>
      </c>
      <c r="K213" s="5">
        <v>115</v>
      </c>
      <c r="L213" s="5">
        <v>157</v>
      </c>
      <c r="M213" s="5">
        <v>157</v>
      </c>
      <c r="N213" s="5">
        <v>216</v>
      </c>
      <c r="O213" s="5">
        <v>216</v>
      </c>
      <c r="P213" s="5">
        <v>252</v>
      </c>
      <c r="Q213" s="5">
        <v>254</v>
      </c>
      <c r="R213" s="5">
        <v>104</v>
      </c>
      <c r="S213" s="5">
        <v>104</v>
      </c>
      <c r="T213" s="5">
        <v>131</v>
      </c>
      <c r="U213" s="5">
        <v>135</v>
      </c>
      <c r="V213" s="5">
        <v>189</v>
      </c>
      <c r="W213" s="5">
        <v>189</v>
      </c>
      <c r="X213" s="5">
        <v>161</v>
      </c>
      <c r="Y213" s="5">
        <v>161</v>
      </c>
      <c r="Z213" s="5">
        <v>198</v>
      </c>
      <c r="AA213" s="5">
        <v>202</v>
      </c>
      <c r="AB213" s="5">
        <v>0</v>
      </c>
      <c r="AC213" s="5">
        <v>0</v>
      </c>
      <c r="AD213" s="5">
        <v>246</v>
      </c>
      <c r="AE213" s="5">
        <v>246</v>
      </c>
      <c r="AF213" s="5">
        <v>175</v>
      </c>
      <c r="AG213" s="5">
        <v>179</v>
      </c>
      <c r="AH213" s="5">
        <v>116</v>
      </c>
      <c r="AI213" s="5">
        <v>116</v>
      </c>
      <c r="AJ213" s="5">
        <v>162</v>
      </c>
      <c r="AK213" s="5">
        <v>162</v>
      </c>
      <c r="AL213" s="5">
        <v>244</v>
      </c>
      <c r="AM213" s="5">
        <v>244</v>
      </c>
      <c r="AN213" s="5">
        <v>224</v>
      </c>
      <c r="AO213" s="5">
        <v>226</v>
      </c>
      <c r="AP213" s="5">
        <v>178</v>
      </c>
      <c r="AQ213" s="5">
        <v>178</v>
      </c>
      <c r="AR213" s="5">
        <v>144</v>
      </c>
      <c r="AS213" s="5">
        <v>144</v>
      </c>
      <c r="AT213" s="5">
        <v>267</v>
      </c>
      <c r="AU213" s="5">
        <v>267</v>
      </c>
      <c r="AV213" s="5">
        <v>339</v>
      </c>
      <c r="AW213" s="5">
        <v>339</v>
      </c>
    </row>
    <row r="214" spans="1:49" s="8" customFormat="1">
      <c r="A214" s="8" t="s">
        <v>914</v>
      </c>
      <c r="B214" s="5">
        <v>187</v>
      </c>
      <c r="C214" s="5">
        <v>187</v>
      </c>
      <c r="D214" s="5">
        <v>132</v>
      </c>
      <c r="E214" s="5">
        <v>134</v>
      </c>
      <c r="F214" s="5">
        <v>163</v>
      </c>
      <c r="G214" s="5">
        <v>163</v>
      </c>
      <c r="H214" s="5">
        <v>183</v>
      </c>
      <c r="I214" s="5">
        <v>183</v>
      </c>
      <c r="J214" s="5">
        <v>115</v>
      </c>
      <c r="K214" s="5">
        <v>115</v>
      </c>
      <c r="L214" s="5">
        <v>153</v>
      </c>
      <c r="M214" s="5">
        <v>153</v>
      </c>
      <c r="N214" s="5">
        <v>212</v>
      </c>
      <c r="O214" s="5">
        <v>216</v>
      </c>
      <c r="P214" s="5">
        <v>254</v>
      </c>
      <c r="Q214" s="5">
        <v>254</v>
      </c>
      <c r="R214" s="5">
        <v>100</v>
      </c>
      <c r="S214" s="5">
        <v>104</v>
      </c>
      <c r="T214" s="5">
        <v>131</v>
      </c>
      <c r="U214" s="5">
        <v>131</v>
      </c>
      <c r="V214" s="5">
        <v>185</v>
      </c>
      <c r="W214" s="5">
        <v>189</v>
      </c>
      <c r="X214" s="5">
        <v>161</v>
      </c>
      <c r="Y214" s="5">
        <v>163</v>
      </c>
      <c r="Z214" s="5">
        <v>202</v>
      </c>
      <c r="AA214" s="5">
        <v>202</v>
      </c>
      <c r="AB214" s="5">
        <v>135</v>
      </c>
      <c r="AC214" s="5">
        <v>137</v>
      </c>
      <c r="AD214" s="5">
        <v>246</v>
      </c>
      <c r="AE214" s="5">
        <v>248</v>
      </c>
      <c r="AF214" s="5">
        <v>179</v>
      </c>
      <c r="AG214" s="5">
        <v>179</v>
      </c>
      <c r="AH214" s="5">
        <v>116</v>
      </c>
      <c r="AI214" s="5">
        <v>116</v>
      </c>
      <c r="AJ214" s="5">
        <v>162</v>
      </c>
      <c r="AK214" s="5">
        <v>162</v>
      </c>
      <c r="AL214" s="5">
        <v>238</v>
      </c>
      <c r="AM214" s="5">
        <v>244</v>
      </c>
      <c r="AN214" s="5">
        <v>224</v>
      </c>
      <c r="AO214" s="5">
        <v>224</v>
      </c>
      <c r="AP214" s="5">
        <v>178</v>
      </c>
      <c r="AQ214" s="5">
        <v>178</v>
      </c>
      <c r="AR214" s="5">
        <v>144</v>
      </c>
      <c r="AS214" s="5">
        <v>150</v>
      </c>
      <c r="AT214" s="5">
        <v>267</v>
      </c>
      <c r="AU214" s="5">
        <v>267</v>
      </c>
      <c r="AV214" s="5">
        <v>335</v>
      </c>
      <c r="AW214" s="5">
        <v>339</v>
      </c>
    </row>
    <row r="215" spans="1:49" s="8" customFormat="1">
      <c r="A215" s="8" t="s">
        <v>915</v>
      </c>
      <c r="B215" s="5">
        <v>185</v>
      </c>
      <c r="C215" s="5">
        <v>187</v>
      </c>
      <c r="D215" s="5">
        <v>132</v>
      </c>
      <c r="E215" s="5">
        <v>134</v>
      </c>
      <c r="F215" s="5">
        <v>161</v>
      </c>
      <c r="G215" s="5">
        <v>161</v>
      </c>
      <c r="H215" s="5">
        <v>181</v>
      </c>
      <c r="I215" s="5">
        <v>183</v>
      </c>
      <c r="J215" s="5">
        <v>113</v>
      </c>
      <c r="K215" s="5">
        <v>115</v>
      </c>
      <c r="L215" s="5">
        <v>153</v>
      </c>
      <c r="M215" s="5">
        <v>159</v>
      </c>
      <c r="N215" s="5">
        <v>212</v>
      </c>
      <c r="O215" s="5">
        <v>216</v>
      </c>
      <c r="P215" s="5">
        <v>252</v>
      </c>
      <c r="Q215" s="5">
        <v>252</v>
      </c>
      <c r="R215" s="5">
        <v>100</v>
      </c>
      <c r="S215" s="5">
        <v>102</v>
      </c>
      <c r="T215" s="5">
        <v>131</v>
      </c>
      <c r="U215" s="5">
        <v>135</v>
      </c>
      <c r="V215" s="5">
        <v>185</v>
      </c>
      <c r="W215" s="5">
        <v>189</v>
      </c>
      <c r="X215" s="5">
        <v>161</v>
      </c>
      <c r="Y215" s="5">
        <v>161</v>
      </c>
      <c r="Z215" s="5">
        <v>198</v>
      </c>
      <c r="AA215" s="5">
        <v>202</v>
      </c>
      <c r="AB215" s="5">
        <v>135</v>
      </c>
      <c r="AC215" s="5">
        <v>137</v>
      </c>
      <c r="AD215" s="5">
        <v>246</v>
      </c>
      <c r="AE215" s="5">
        <v>248</v>
      </c>
      <c r="AF215" s="5">
        <v>179</v>
      </c>
      <c r="AG215" s="5">
        <v>179</v>
      </c>
      <c r="AH215" s="5">
        <v>116</v>
      </c>
      <c r="AI215" s="5">
        <v>116</v>
      </c>
      <c r="AJ215" s="5">
        <v>162</v>
      </c>
      <c r="AK215" s="5">
        <v>162</v>
      </c>
      <c r="AL215" s="5">
        <v>244</v>
      </c>
      <c r="AM215" s="5">
        <v>246</v>
      </c>
      <c r="AN215" s="5">
        <v>224</v>
      </c>
      <c r="AO215" s="5">
        <v>224</v>
      </c>
      <c r="AP215" s="5">
        <v>178</v>
      </c>
      <c r="AQ215" s="5">
        <v>180</v>
      </c>
      <c r="AR215" s="5">
        <v>150</v>
      </c>
      <c r="AS215" s="5">
        <v>150</v>
      </c>
      <c r="AT215" s="5">
        <v>267</v>
      </c>
      <c r="AU215" s="5">
        <v>267</v>
      </c>
      <c r="AV215" s="5">
        <v>339</v>
      </c>
      <c r="AW215" s="5">
        <v>339</v>
      </c>
    </row>
    <row r="216" spans="1:49" s="8" customFormat="1">
      <c r="A216" s="8" t="s">
        <v>916</v>
      </c>
      <c r="B216" s="5">
        <v>187</v>
      </c>
      <c r="C216" s="5">
        <v>187</v>
      </c>
      <c r="D216" s="5">
        <v>132</v>
      </c>
      <c r="E216" s="5">
        <v>134</v>
      </c>
      <c r="F216" s="5">
        <v>161</v>
      </c>
      <c r="G216" s="5">
        <v>163</v>
      </c>
      <c r="H216" s="5">
        <v>181</v>
      </c>
      <c r="I216" s="5">
        <v>181</v>
      </c>
      <c r="J216" s="5">
        <v>115</v>
      </c>
      <c r="K216" s="5">
        <v>115</v>
      </c>
      <c r="L216" s="5">
        <v>153</v>
      </c>
      <c r="M216" s="5">
        <v>157</v>
      </c>
      <c r="N216" s="5">
        <v>216</v>
      </c>
      <c r="O216" s="5">
        <v>216</v>
      </c>
      <c r="P216" s="5">
        <v>252</v>
      </c>
      <c r="Q216" s="5">
        <v>252</v>
      </c>
      <c r="R216" s="5">
        <v>100</v>
      </c>
      <c r="S216" s="5">
        <v>104</v>
      </c>
      <c r="T216" s="5">
        <v>131</v>
      </c>
      <c r="U216" s="5">
        <v>131</v>
      </c>
      <c r="V216" s="5">
        <v>189</v>
      </c>
      <c r="W216" s="5">
        <v>189</v>
      </c>
      <c r="X216" s="5">
        <v>163</v>
      </c>
      <c r="Y216" s="5">
        <v>163</v>
      </c>
      <c r="Z216" s="5">
        <v>202</v>
      </c>
      <c r="AA216" s="5">
        <v>202</v>
      </c>
      <c r="AB216" s="5">
        <v>135</v>
      </c>
      <c r="AC216" s="5">
        <v>137</v>
      </c>
      <c r="AD216" s="5">
        <v>246</v>
      </c>
      <c r="AE216" s="5">
        <v>248</v>
      </c>
      <c r="AF216" s="5">
        <v>175</v>
      </c>
      <c r="AG216" s="5">
        <v>179</v>
      </c>
      <c r="AH216" s="5">
        <v>116</v>
      </c>
      <c r="AI216" s="5">
        <v>116</v>
      </c>
      <c r="AJ216" s="5">
        <v>160</v>
      </c>
      <c r="AK216" s="5">
        <v>162</v>
      </c>
      <c r="AL216" s="5">
        <v>244</v>
      </c>
      <c r="AM216" s="5">
        <v>244</v>
      </c>
      <c r="AN216" s="5">
        <v>224</v>
      </c>
      <c r="AO216" s="5">
        <v>226</v>
      </c>
      <c r="AP216" s="5">
        <v>178</v>
      </c>
      <c r="AQ216" s="5">
        <v>178</v>
      </c>
      <c r="AR216" s="5">
        <v>144</v>
      </c>
      <c r="AS216" s="5">
        <v>144</v>
      </c>
      <c r="AT216" s="5">
        <v>267</v>
      </c>
      <c r="AU216" s="5">
        <v>267</v>
      </c>
      <c r="AV216" s="5">
        <v>339</v>
      </c>
      <c r="AW216" s="5">
        <v>339</v>
      </c>
    </row>
    <row r="217" spans="1:49" s="8" customFormat="1">
      <c r="A217" s="8" t="s">
        <v>917</v>
      </c>
      <c r="B217" s="5">
        <v>185</v>
      </c>
      <c r="C217" s="5">
        <v>187</v>
      </c>
      <c r="D217" s="5">
        <v>132</v>
      </c>
      <c r="E217" s="5">
        <v>134</v>
      </c>
      <c r="F217" s="5">
        <v>161</v>
      </c>
      <c r="G217" s="5">
        <v>163</v>
      </c>
      <c r="H217" s="5">
        <v>181</v>
      </c>
      <c r="I217" s="5">
        <v>181</v>
      </c>
      <c r="J217" s="5">
        <v>115</v>
      </c>
      <c r="K217" s="5">
        <v>115</v>
      </c>
      <c r="L217" s="5">
        <v>153</v>
      </c>
      <c r="M217" s="5">
        <v>157</v>
      </c>
      <c r="N217" s="5">
        <v>212</v>
      </c>
      <c r="O217" s="5">
        <v>216</v>
      </c>
      <c r="P217" s="5">
        <v>252</v>
      </c>
      <c r="Q217" s="5">
        <v>254</v>
      </c>
      <c r="R217" s="5">
        <v>104</v>
      </c>
      <c r="S217" s="5">
        <v>104</v>
      </c>
      <c r="T217" s="5">
        <v>131</v>
      </c>
      <c r="U217" s="5">
        <v>135</v>
      </c>
      <c r="V217" s="5">
        <v>189</v>
      </c>
      <c r="W217" s="5">
        <v>189</v>
      </c>
      <c r="X217" s="5">
        <v>161</v>
      </c>
      <c r="Y217" s="5">
        <v>161</v>
      </c>
      <c r="Z217" s="5">
        <v>198</v>
      </c>
      <c r="AA217" s="5">
        <v>202</v>
      </c>
      <c r="AB217" s="5">
        <v>135</v>
      </c>
      <c r="AC217" s="5">
        <v>135</v>
      </c>
      <c r="AD217" s="5">
        <v>246</v>
      </c>
      <c r="AE217" s="5">
        <v>246</v>
      </c>
      <c r="AF217" s="5">
        <v>175</v>
      </c>
      <c r="AG217" s="5">
        <v>179</v>
      </c>
      <c r="AH217" s="5">
        <v>116</v>
      </c>
      <c r="AI217" s="5">
        <v>116</v>
      </c>
      <c r="AJ217" s="5">
        <v>162</v>
      </c>
      <c r="AK217" s="5">
        <v>162</v>
      </c>
      <c r="AL217" s="5">
        <v>238</v>
      </c>
      <c r="AM217" s="5">
        <v>244</v>
      </c>
      <c r="AN217" s="5">
        <v>224</v>
      </c>
      <c r="AO217" s="5">
        <v>226</v>
      </c>
      <c r="AP217" s="5">
        <v>178</v>
      </c>
      <c r="AQ217" s="5">
        <v>180</v>
      </c>
      <c r="AR217" s="5">
        <v>144</v>
      </c>
      <c r="AS217" s="5">
        <v>144</v>
      </c>
      <c r="AT217" s="5">
        <v>267</v>
      </c>
      <c r="AU217" s="5">
        <v>267</v>
      </c>
      <c r="AV217" s="5">
        <v>339</v>
      </c>
      <c r="AW217" s="5">
        <v>339</v>
      </c>
    </row>
    <row r="218" spans="1:49" s="8" customFormat="1">
      <c r="A218" s="8" t="s">
        <v>918</v>
      </c>
      <c r="B218" s="5">
        <v>185</v>
      </c>
      <c r="C218" s="5">
        <v>187</v>
      </c>
      <c r="D218" s="5">
        <v>132</v>
      </c>
      <c r="E218" s="5">
        <v>134</v>
      </c>
      <c r="F218" s="5">
        <v>161</v>
      </c>
      <c r="G218" s="5">
        <v>161</v>
      </c>
      <c r="H218" s="5">
        <v>181</v>
      </c>
      <c r="I218" s="5">
        <v>181</v>
      </c>
      <c r="J218" s="5">
        <v>115</v>
      </c>
      <c r="K218" s="5">
        <v>119</v>
      </c>
      <c r="L218" s="5">
        <v>153</v>
      </c>
      <c r="M218" s="5">
        <v>157</v>
      </c>
      <c r="N218" s="5">
        <v>212</v>
      </c>
      <c r="O218" s="5">
        <v>212</v>
      </c>
      <c r="P218" s="5">
        <v>252</v>
      </c>
      <c r="Q218" s="5">
        <v>254</v>
      </c>
      <c r="R218" s="5">
        <v>104</v>
      </c>
      <c r="S218" s="5">
        <v>104</v>
      </c>
      <c r="T218" s="5">
        <v>131</v>
      </c>
      <c r="U218" s="5">
        <v>135</v>
      </c>
      <c r="V218" s="5">
        <v>177</v>
      </c>
      <c r="W218" s="5">
        <v>185</v>
      </c>
      <c r="X218" s="5">
        <v>161</v>
      </c>
      <c r="Y218" s="5">
        <v>161</v>
      </c>
      <c r="Z218" s="5">
        <v>198</v>
      </c>
      <c r="AA218" s="5">
        <v>202</v>
      </c>
      <c r="AB218" s="5">
        <v>135</v>
      </c>
      <c r="AC218" s="5">
        <v>137</v>
      </c>
      <c r="AD218" s="5">
        <v>246</v>
      </c>
      <c r="AE218" s="5">
        <v>248</v>
      </c>
      <c r="AF218" s="5">
        <v>179</v>
      </c>
      <c r="AG218" s="5">
        <v>179</v>
      </c>
      <c r="AH218" s="5">
        <v>116</v>
      </c>
      <c r="AI218" s="5">
        <v>118</v>
      </c>
      <c r="AJ218" s="5">
        <v>162</v>
      </c>
      <c r="AK218" s="5">
        <v>162</v>
      </c>
      <c r="AL218" s="5">
        <v>244</v>
      </c>
      <c r="AM218" s="5">
        <v>244</v>
      </c>
      <c r="AN218" s="5">
        <v>224</v>
      </c>
      <c r="AO218" s="5">
        <v>226</v>
      </c>
      <c r="AP218" s="5">
        <v>178</v>
      </c>
      <c r="AQ218" s="5">
        <v>180</v>
      </c>
      <c r="AR218" s="5">
        <v>144</v>
      </c>
      <c r="AS218" s="5">
        <v>150</v>
      </c>
      <c r="AT218" s="5">
        <v>267</v>
      </c>
      <c r="AU218" s="5">
        <v>267</v>
      </c>
      <c r="AV218" s="5">
        <v>339</v>
      </c>
      <c r="AW218" s="5">
        <v>339</v>
      </c>
    </row>
    <row r="219" spans="1:49" s="8" customFormat="1">
      <c r="A219" s="8" t="s">
        <v>919</v>
      </c>
      <c r="B219" s="5">
        <v>187</v>
      </c>
      <c r="C219" s="5">
        <v>187</v>
      </c>
      <c r="D219" s="5">
        <v>132</v>
      </c>
      <c r="E219" s="5">
        <v>134</v>
      </c>
      <c r="F219" s="5">
        <v>161</v>
      </c>
      <c r="G219" s="5">
        <v>161</v>
      </c>
      <c r="H219" s="5">
        <v>181</v>
      </c>
      <c r="I219" s="5">
        <v>183</v>
      </c>
      <c r="J219" s="5">
        <v>115</v>
      </c>
      <c r="K219" s="5">
        <v>115</v>
      </c>
      <c r="L219" s="5">
        <v>153</v>
      </c>
      <c r="M219" s="5">
        <v>153</v>
      </c>
      <c r="N219" s="5">
        <v>212</v>
      </c>
      <c r="O219" s="5">
        <v>212</v>
      </c>
      <c r="P219" s="5">
        <v>254</v>
      </c>
      <c r="Q219" s="5">
        <v>254</v>
      </c>
      <c r="R219" s="5">
        <v>100</v>
      </c>
      <c r="S219" s="5">
        <v>102</v>
      </c>
      <c r="T219" s="5">
        <v>123</v>
      </c>
      <c r="U219" s="5">
        <v>131</v>
      </c>
      <c r="V219" s="5">
        <v>177</v>
      </c>
      <c r="W219" s="5">
        <v>189</v>
      </c>
      <c r="X219" s="5">
        <v>161</v>
      </c>
      <c r="Y219" s="5">
        <v>163</v>
      </c>
      <c r="Z219" s="5">
        <v>200</v>
      </c>
      <c r="AA219" s="5">
        <v>202</v>
      </c>
      <c r="AB219" s="5">
        <v>137</v>
      </c>
      <c r="AC219" s="5">
        <v>137</v>
      </c>
      <c r="AD219" s="5">
        <v>248</v>
      </c>
      <c r="AE219" s="5">
        <v>248</v>
      </c>
      <c r="AF219" s="5">
        <v>175</v>
      </c>
      <c r="AG219" s="5">
        <v>175</v>
      </c>
      <c r="AH219" s="5">
        <v>116</v>
      </c>
      <c r="AI219" s="5">
        <v>116</v>
      </c>
      <c r="AJ219" s="5">
        <v>162</v>
      </c>
      <c r="AK219" s="5">
        <v>162</v>
      </c>
      <c r="AL219" s="5">
        <v>238</v>
      </c>
      <c r="AM219" s="5">
        <v>238</v>
      </c>
      <c r="AN219" s="5">
        <v>224</v>
      </c>
      <c r="AO219" s="5">
        <v>226</v>
      </c>
      <c r="AP219" s="5">
        <v>178</v>
      </c>
      <c r="AQ219" s="5">
        <v>178</v>
      </c>
      <c r="AR219" s="5">
        <v>144</v>
      </c>
      <c r="AS219" s="5">
        <v>150</v>
      </c>
      <c r="AT219" s="5">
        <v>267</v>
      </c>
      <c r="AU219" s="5">
        <v>285</v>
      </c>
      <c r="AV219" s="5">
        <v>339</v>
      </c>
      <c r="AW219" s="5">
        <v>339</v>
      </c>
    </row>
    <row r="220" spans="1:49" s="8" customFormat="1">
      <c r="A220" s="8" t="s">
        <v>920</v>
      </c>
      <c r="B220" s="5">
        <v>187</v>
      </c>
      <c r="C220" s="5">
        <v>187</v>
      </c>
      <c r="D220" s="5">
        <v>132</v>
      </c>
      <c r="E220" s="5">
        <v>134</v>
      </c>
      <c r="F220" s="5">
        <v>161</v>
      </c>
      <c r="G220" s="5">
        <v>163</v>
      </c>
      <c r="H220" s="5">
        <v>181</v>
      </c>
      <c r="I220" s="5">
        <v>181</v>
      </c>
      <c r="J220" s="5">
        <v>119</v>
      </c>
      <c r="K220" s="5">
        <v>119</v>
      </c>
      <c r="L220" s="5">
        <v>153</v>
      </c>
      <c r="M220" s="5">
        <v>153</v>
      </c>
      <c r="N220" s="5">
        <v>212</v>
      </c>
      <c r="O220" s="5">
        <v>216</v>
      </c>
      <c r="P220" s="5">
        <v>254</v>
      </c>
      <c r="Q220" s="5">
        <v>254</v>
      </c>
      <c r="R220" s="5">
        <v>102</v>
      </c>
      <c r="S220" s="5">
        <v>102</v>
      </c>
      <c r="T220" s="5">
        <v>123</v>
      </c>
      <c r="U220" s="5">
        <v>131</v>
      </c>
      <c r="V220" s="5">
        <v>189</v>
      </c>
      <c r="W220" s="5">
        <v>189</v>
      </c>
      <c r="X220" s="5">
        <v>0</v>
      </c>
      <c r="Y220" s="5">
        <v>0</v>
      </c>
      <c r="Z220" s="5">
        <v>200</v>
      </c>
      <c r="AA220" s="5">
        <v>202</v>
      </c>
      <c r="AB220" s="5">
        <v>135</v>
      </c>
      <c r="AC220" s="5">
        <v>135</v>
      </c>
      <c r="AD220" s="5">
        <v>0</v>
      </c>
      <c r="AE220" s="5">
        <v>0</v>
      </c>
      <c r="AF220" s="5">
        <v>179</v>
      </c>
      <c r="AG220" s="5">
        <v>179</v>
      </c>
      <c r="AH220" s="5">
        <v>116</v>
      </c>
      <c r="AI220" s="5">
        <v>116</v>
      </c>
      <c r="AJ220" s="5">
        <v>162</v>
      </c>
      <c r="AK220" s="5">
        <v>162</v>
      </c>
      <c r="AL220" s="5">
        <v>238</v>
      </c>
      <c r="AM220" s="5">
        <v>244</v>
      </c>
      <c r="AN220" s="5">
        <v>224</v>
      </c>
      <c r="AO220" s="5">
        <v>226</v>
      </c>
      <c r="AP220" s="5">
        <v>178</v>
      </c>
      <c r="AQ220" s="5">
        <v>180</v>
      </c>
      <c r="AR220" s="5">
        <v>144</v>
      </c>
      <c r="AS220" s="5">
        <v>144</v>
      </c>
      <c r="AT220" s="5">
        <v>267</v>
      </c>
      <c r="AU220" s="5">
        <v>285</v>
      </c>
      <c r="AV220" s="5">
        <v>339</v>
      </c>
      <c r="AW220" s="5">
        <v>339</v>
      </c>
    </row>
    <row r="221" spans="1:49" s="8" customFormat="1">
      <c r="A221" s="8" t="s">
        <v>921</v>
      </c>
      <c r="B221" s="5">
        <v>187</v>
      </c>
      <c r="C221" s="5">
        <v>187</v>
      </c>
      <c r="D221" s="5">
        <v>132</v>
      </c>
      <c r="E221" s="5">
        <v>134</v>
      </c>
      <c r="F221" s="5">
        <v>161</v>
      </c>
      <c r="G221" s="5">
        <v>163</v>
      </c>
      <c r="H221" s="5">
        <v>181</v>
      </c>
      <c r="I221" s="5">
        <v>183</v>
      </c>
      <c r="J221" s="5">
        <v>113</v>
      </c>
      <c r="K221" s="5">
        <v>115</v>
      </c>
      <c r="L221" s="5">
        <v>157</v>
      </c>
      <c r="M221" s="5">
        <v>159</v>
      </c>
      <c r="N221" s="5">
        <v>212</v>
      </c>
      <c r="O221" s="5">
        <v>216</v>
      </c>
      <c r="P221" s="5">
        <v>252</v>
      </c>
      <c r="Q221" s="5">
        <v>252</v>
      </c>
      <c r="R221" s="5">
        <v>100</v>
      </c>
      <c r="S221" s="5">
        <v>104</v>
      </c>
      <c r="T221" s="5">
        <v>131</v>
      </c>
      <c r="U221" s="5">
        <v>135</v>
      </c>
      <c r="V221" s="5">
        <v>185</v>
      </c>
      <c r="W221" s="5">
        <v>185</v>
      </c>
      <c r="X221" s="5">
        <v>161</v>
      </c>
      <c r="Y221" s="5">
        <v>161</v>
      </c>
      <c r="Z221" s="5">
        <v>198</v>
      </c>
      <c r="AA221" s="5">
        <v>202</v>
      </c>
      <c r="AB221" s="5">
        <v>135</v>
      </c>
      <c r="AC221" s="5">
        <v>135</v>
      </c>
      <c r="AD221" s="5">
        <v>246</v>
      </c>
      <c r="AE221" s="5">
        <v>246</v>
      </c>
      <c r="AF221" s="5">
        <v>179</v>
      </c>
      <c r="AG221" s="5">
        <v>179</v>
      </c>
      <c r="AH221" s="5">
        <v>116</v>
      </c>
      <c r="AI221" s="5">
        <v>116</v>
      </c>
      <c r="AJ221" s="5">
        <v>162</v>
      </c>
      <c r="AK221" s="5">
        <v>162</v>
      </c>
      <c r="AL221" s="5">
        <v>238</v>
      </c>
      <c r="AM221" s="5">
        <v>244</v>
      </c>
      <c r="AN221" s="5">
        <v>224</v>
      </c>
      <c r="AO221" s="5">
        <v>226</v>
      </c>
      <c r="AP221" s="5">
        <v>178</v>
      </c>
      <c r="AQ221" s="5">
        <v>178</v>
      </c>
      <c r="AR221" s="5">
        <v>144</v>
      </c>
      <c r="AS221" s="5">
        <v>144</v>
      </c>
      <c r="AT221" s="5">
        <v>267</v>
      </c>
      <c r="AU221" s="5">
        <v>267</v>
      </c>
      <c r="AV221" s="5">
        <v>339</v>
      </c>
      <c r="AW221" s="5">
        <v>339</v>
      </c>
    </row>
    <row r="222" spans="1:49" s="8" customFormat="1">
      <c r="A222" s="8" t="s">
        <v>922</v>
      </c>
      <c r="B222" s="5">
        <v>187</v>
      </c>
      <c r="C222" s="5">
        <v>187</v>
      </c>
      <c r="D222" s="5">
        <v>132</v>
      </c>
      <c r="E222" s="5">
        <v>134</v>
      </c>
      <c r="F222" s="5">
        <v>161</v>
      </c>
      <c r="G222" s="5">
        <v>163</v>
      </c>
      <c r="H222" s="5">
        <v>181</v>
      </c>
      <c r="I222" s="5">
        <v>181</v>
      </c>
      <c r="J222" s="5">
        <v>113</v>
      </c>
      <c r="K222" s="5">
        <v>115</v>
      </c>
      <c r="L222" s="5">
        <v>157</v>
      </c>
      <c r="M222" s="5">
        <v>157</v>
      </c>
      <c r="N222" s="5">
        <v>0</v>
      </c>
      <c r="O222" s="5">
        <v>0</v>
      </c>
      <c r="P222" s="5">
        <v>0</v>
      </c>
      <c r="Q222" s="5">
        <v>0</v>
      </c>
      <c r="R222" s="5">
        <v>100</v>
      </c>
      <c r="S222" s="5">
        <v>104</v>
      </c>
      <c r="T222" s="5">
        <v>135</v>
      </c>
      <c r="U222" s="5">
        <v>135</v>
      </c>
      <c r="V222" s="5">
        <v>177</v>
      </c>
      <c r="W222" s="5">
        <v>185</v>
      </c>
      <c r="X222" s="5">
        <v>161</v>
      </c>
      <c r="Y222" s="5">
        <v>161</v>
      </c>
      <c r="Z222" s="5">
        <v>198</v>
      </c>
      <c r="AA222" s="5">
        <v>200</v>
      </c>
      <c r="AB222" s="5">
        <v>135</v>
      </c>
      <c r="AC222" s="5">
        <v>137</v>
      </c>
      <c r="AD222" s="5">
        <v>0</v>
      </c>
      <c r="AE222" s="5">
        <v>0</v>
      </c>
      <c r="AF222" s="5">
        <v>175</v>
      </c>
      <c r="AG222" s="5">
        <v>175</v>
      </c>
      <c r="AH222" s="5">
        <v>116</v>
      </c>
      <c r="AI222" s="5">
        <v>116</v>
      </c>
      <c r="AJ222" s="5">
        <v>162</v>
      </c>
      <c r="AK222" s="5">
        <v>162</v>
      </c>
      <c r="AL222" s="5">
        <v>238</v>
      </c>
      <c r="AM222" s="5">
        <v>246</v>
      </c>
      <c r="AN222" s="5">
        <v>224</v>
      </c>
      <c r="AO222" s="5">
        <v>226</v>
      </c>
      <c r="AP222" s="5">
        <v>178</v>
      </c>
      <c r="AQ222" s="5">
        <v>180</v>
      </c>
      <c r="AR222" s="5">
        <v>144</v>
      </c>
      <c r="AS222" s="5">
        <v>150</v>
      </c>
      <c r="AT222" s="5">
        <v>267</v>
      </c>
      <c r="AU222" s="5">
        <v>267</v>
      </c>
      <c r="AV222" s="5">
        <v>339</v>
      </c>
      <c r="AW222" s="5">
        <v>339</v>
      </c>
    </row>
    <row r="223" spans="1:49" s="8" customFormat="1">
      <c r="A223" s="8" t="s">
        <v>923</v>
      </c>
      <c r="B223" s="5">
        <v>187</v>
      </c>
      <c r="C223" s="5">
        <v>187</v>
      </c>
      <c r="D223" s="5">
        <v>132</v>
      </c>
      <c r="E223" s="5">
        <v>134</v>
      </c>
      <c r="F223" s="5">
        <v>161</v>
      </c>
      <c r="G223" s="5">
        <v>161</v>
      </c>
      <c r="H223" s="5">
        <v>181</v>
      </c>
      <c r="I223" s="5">
        <v>183</v>
      </c>
      <c r="J223" s="5">
        <v>115</v>
      </c>
      <c r="K223" s="5">
        <v>119</v>
      </c>
      <c r="L223" s="5">
        <v>153</v>
      </c>
      <c r="M223" s="5">
        <v>157</v>
      </c>
      <c r="N223" s="5">
        <v>212</v>
      </c>
      <c r="O223" s="5">
        <v>216</v>
      </c>
      <c r="P223" s="5">
        <v>252</v>
      </c>
      <c r="Q223" s="5">
        <v>252</v>
      </c>
      <c r="R223" s="5">
        <v>100</v>
      </c>
      <c r="S223" s="5">
        <v>100</v>
      </c>
      <c r="T223" s="5">
        <v>131</v>
      </c>
      <c r="U223" s="5">
        <v>135</v>
      </c>
      <c r="V223" s="5">
        <v>185</v>
      </c>
      <c r="W223" s="5">
        <v>189</v>
      </c>
      <c r="X223" s="5">
        <v>161</v>
      </c>
      <c r="Y223" s="5">
        <v>161</v>
      </c>
      <c r="Z223" s="5">
        <v>200</v>
      </c>
      <c r="AA223" s="5">
        <v>202</v>
      </c>
      <c r="AB223" s="5">
        <v>135</v>
      </c>
      <c r="AC223" s="5">
        <v>135</v>
      </c>
      <c r="AD223" s="5">
        <v>246</v>
      </c>
      <c r="AE223" s="5">
        <v>246</v>
      </c>
      <c r="AF223" s="5">
        <v>175</v>
      </c>
      <c r="AG223" s="5">
        <v>175</v>
      </c>
      <c r="AH223" s="5">
        <v>116</v>
      </c>
      <c r="AI223" s="5">
        <v>116</v>
      </c>
      <c r="AJ223" s="5">
        <v>162</v>
      </c>
      <c r="AK223" s="5">
        <v>162</v>
      </c>
      <c r="AL223" s="5">
        <v>238</v>
      </c>
      <c r="AM223" s="5">
        <v>244</v>
      </c>
      <c r="AN223" s="5">
        <v>224</v>
      </c>
      <c r="AO223" s="5">
        <v>226</v>
      </c>
      <c r="AP223" s="5">
        <v>178</v>
      </c>
      <c r="AQ223" s="5">
        <v>180</v>
      </c>
      <c r="AR223" s="5">
        <v>144</v>
      </c>
      <c r="AS223" s="5">
        <v>144</v>
      </c>
      <c r="AT223" s="5">
        <v>267</v>
      </c>
      <c r="AU223" s="5">
        <v>267</v>
      </c>
      <c r="AV223" s="5">
        <v>339</v>
      </c>
      <c r="AW223" s="5">
        <v>339</v>
      </c>
    </row>
    <row r="224" spans="1:49" s="8" customFormat="1" ht="15.75" customHeight="1">
      <c r="A224" s="8" t="s">
        <v>924</v>
      </c>
      <c r="B224" s="5">
        <v>187</v>
      </c>
      <c r="C224" s="5">
        <v>187</v>
      </c>
      <c r="D224" s="5">
        <v>132</v>
      </c>
      <c r="E224" s="5">
        <v>134</v>
      </c>
      <c r="F224" s="5">
        <v>161</v>
      </c>
      <c r="G224" s="5">
        <v>161</v>
      </c>
      <c r="H224" s="5">
        <v>183</v>
      </c>
      <c r="I224" s="5">
        <v>183</v>
      </c>
      <c r="J224" s="5">
        <v>113</v>
      </c>
      <c r="K224" s="5">
        <v>115</v>
      </c>
      <c r="L224" s="5">
        <v>153</v>
      </c>
      <c r="M224" s="5">
        <v>157</v>
      </c>
      <c r="N224" s="5">
        <v>212</v>
      </c>
      <c r="O224" s="5">
        <v>212</v>
      </c>
      <c r="P224" s="5">
        <v>252</v>
      </c>
      <c r="Q224" s="5">
        <v>252</v>
      </c>
      <c r="R224" s="5">
        <v>100</v>
      </c>
      <c r="S224" s="5">
        <v>104</v>
      </c>
      <c r="T224" s="5">
        <v>131</v>
      </c>
      <c r="U224" s="5">
        <v>135</v>
      </c>
      <c r="V224" s="5">
        <v>185</v>
      </c>
      <c r="W224" s="5">
        <v>185</v>
      </c>
      <c r="X224" s="5">
        <v>163</v>
      </c>
      <c r="Y224" s="5">
        <v>163</v>
      </c>
      <c r="Z224" s="5">
        <v>200</v>
      </c>
      <c r="AA224" s="5">
        <v>202</v>
      </c>
      <c r="AB224" s="5">
        <v>135</v>
      </c>
      <c r="AC224" s="5">
        <v>135</v>
      </c>
      <c r="AD224" s="5">
        <v>0</v>
      </c>
      <c r="AE224" s="5">
        <v>0</v>
      </c>
      <c r="AF224" s="5">
        <v>175</v>
      </c>
      <c r="AG224" s="5">
        <v>175</v>
      </c>
      <c r="AH224" s="5">
        <v>116</v>
      </c>
      <c r="AI224" s="5">
        <v>116</v>
      </c>
      <c r="AJ224" s="5">
        <v>162</v>
      </c>
      <c r="AK224" s="5">
        <v>162</v>
      </c>
      <c r="AL224" s="5">
        <v>238</v>
      </c>
      <c r="AM224" s="5">
        <v>246</v>
      </c>
      <c r="AN224" s="5">
        <v>224</v>
      </c>
      <c r="AO224" s="5">
        <v>224</v>
      </c>
      <c r="AP224" s="5">
        <v>178</v>
      </c>
      <c r="AQ224" s="5">
        <v>178</v>
      </c>
      <c r="AR224" s="5">
        <v>144</v>
      </c>
      <c r="AS224" s="5">
        <v>150</v>
      </c>
      <c r="AT224" s="5">
        <v>267</v>
      </c>
      <c r="AU224" s="5">
        <v>267</v>
      </c>
      <c r="AV224" s="5">
        <v>339</v>
      </c>
      <c r="AW224" s="5">
        <v>339</v>
      </c>
    </row>
    <row r="225" spans="1:49" s="8" customFormat="1">
      <c r="A225" s="8" t="s">
        <v>925</v>
      </c>
      <c r="B225" s="5">
        <v>185</v>
      </c>
      <c r="C225" s="5">
        <v>187</v>
      </c>
      <c r="D225" s="5">
        <v>132</v>
      </c>
      <c r="E225" s="5">
        <v>134</v>
      </c>
      <c r="F225" s="5">
        <v>161</v>
      </c>
      <c r="G225" s="5">
        <v>163</v>
      </c>
      <c r="H225" s="5">
        <v>183</v>
      </c>
      <c r="I225" s="5">
        <v>183</v>
      </c>
      <c r="J225" s="5">
        <v>113</v>
      </c>
      <c r="K225" s="5">
        <v>115</v>
      </c>
      <c r="L225" s="5">
        <v>153</v>
      </c>
      <c r="M225" s="5">
        <v>157</v>
      </c>
      <c r="N225" s="5">
        <v>212</v>
      </c>
      <c r="O225" s="5">
        <v>216</v>
      </c>
      <c r="P225" s="5">
        <v>254</v>
      </c>
      <c r="Q225" s="5">
        <v>254</v>
      </c>
      <c r="R225" s="5">
        <v>100</v>
      </c>
      <c r="S225" s="5">
        <v>102</v>
      </c>
      <c r="T225" s="5">
        <v>131</v>
      </c>
      <c r="U225" s="5">
        <v>135</v>
      </c>
      <c r="V225" s="5">
        <v>177</v>
      </c>
      <c r="W225" s="5">
        <v>185</v>
      </c>
      <c r="X225" s="5">
        <v>161</v>
      </c>
      <c r="Y225" s="5">
        <v>161</v>
      </c>
      <c r="Z225" s="5">
        <v>198</v>
      </c>
      <c r="AA225" s="5">
        <v>202</v>
      </c>
      <c r="AB225" s="5">
        <v>135</v>
      </c>
      <c r="AC225" s="5">
        <v>135</v>
      </c>
      <c r="AD225" s="5">
        <v>246</v>
      </c>
      <c r="AE225" s="5">
        <v>246</v>
      </c>
      <c r="AF225" s="5">
        <v>175</v>
      </c>
      <c r="AG225" s="5">
        <v>179</v>
      </c>
      <c r="AH225" s="5">
        <v>116</v>
      </c>
      <c r="AI225" s="5">
        <v>116</v>
      </c>
      <c r="AJ225" s="5">
        <v>162</v>
      </c>
      <c r="AK225" s="5">
        <v>162</v>
      </c>
      <c r="AL225" s="5">
        <v>244</v>
      </c>
      <c r="AM225" s="5">
        <v>244</v>
      </c>
      <c r="AN225" s="5">
        <v>224</v>
      </c>
      <c r="AO225" s="5">
        <v>224</v>
      </c>
      <c r="AP225" s="5">
        <v>178</v>
      </c>
      <c r="AQ225" s="5">
        <v>180</v>
      </c>
      <c r="AR225" s="5">
        <v>0</v>
      </c>
      <c r="AS225" s="5">
        <v>0</v>
      </c>
      <c r="AT225" s="5">
        <v>267</v>
      </c>
      <c r="AU225" s="5">
        <v>285</v>
      </c>
      <c r="AV225" s="5">
        <v>339</v>
      </c>
      <c r="AW225" s="5">
        <v>339</v>
      </c>
    </row>
    <row r="226" spans="1:49" s="8" customFormat="1">
      <c r="A226" s="8" t="s">
        <v>926</v>
      </c>
      <c r="B226" s="5">
        <v>187</v>
      </c>
      <c r="C226" s="5">
        <v>187</v>
      </c>
      <c r="D226" s="5">
        <v>132</v>
      </c>
      <c r="E226" s="5">
        <v>134</v>
      </c>
      <c r="F226" s="5">
        <v>161</v>
      </c>
      <c r="G226" s="5">
        <v>161</v>
      </c>
      <c r="H226" s="5">
        <v>181</v>
      </c>
      <c r="I226" s="5">
        <v>181</v>
      </c>
      <c r="J226" s="5">
        <v>115</v>
      </c>
      <c r="K226" s="5">
        <v>119</v>
      </c>
      <c r="L226" s="5">
        <v>157</v>
      </c>
      <c r="M226" s="5">
        <v>157</v>
      </c>
      <c r="N226" s="5">
        <v>212</v>
      </c>
      <c r="O226" s="5">
        <v>212</v>
      </c>
      <c r="P226" s="5">
        <v>252</v>
      </c>
      <c r="Q226" s="5">
        <v>252</v>
      </c>
      <c r="R226" s="5">
        <v>100</v>
      </c>
      <c r="S226" s="5">
        <v>104</v>
      </c>
      <c r="T226" s="5">
        <v>131</v>
      </c>
      <c r="U226" s="5">
        <v>131</v>
      </c>
      <c r="V226" s="5">
        <v>177</v>
      </c>
      <c r="W226" s="5">
        <v>185</v>
      </c>
      <c r="X226" s="5">
        <v>161</v>
      </c>
      <c r="Y226" s="5">
        <v>163</v>
      </c>
      <c r="Z226" s="5">
        <v>202</v>
      </c>
      <c r="AA226" s="5">
        <v>202</v>
      </c>
      <c r="AB226" s="5">
        <v>135</v>
      </c>
      <c r="AC226" s="5">
        <v>137</v>
      </c>
      <c r="AD226" s="5">
        <v>0</v>
      </c>
      <c r="AE226" s="5">
        <v>0</v>
      </c>
      <c r="AF226" s="5">
        <v>175</v>
      </c>
      <c r="AG226" s="5">
        <v>179</v>
      </c>
      <c r="AH226" s="5">
        <v>116</v>
      </c>
      <c r="AI226" s="5">
        <v>116</v>
      </c>
      <c r="AJ226" s="5">
        <v>162</v>
      </c>
      <c r="AK226" s="5">
        <v>162</v>
      </c>
      <c r="AL226" s="5">
        <v>238</v>
      </c>
      <c r="AM226" s="5">
        <v>244</v>
      </c>
      <c r="AN226" s="5">
        <v>224</v>
      </c>
      <c r="AO226" s="5">
        <v>226</v>
      </c>
      <c r="AP226" s="5">
        <v>178</v>
      </c>
      <c r="AQ226" s="5">
        <v>180</v>
      </c>
      <c r="AR226" s="5">
        <v>144</v>
      </c>
      <c r="AS226" s="5">
        <v>144</v>
      </c>
      <c r="AT226" s="5">
        <v>267</v>
      </c>
      <c r="AU226" s="5">
        <v>267</v>
      </c>
      <c r="AV226" s="5">
        <v>335</v>
      </c>
      <c r="AW226" s="5">
        <v>339</v>
      </c>
    </row>
    <row r="227" spans="1:49" s="8" customFormat="1"/>
    <row r="228" spans="1:49" s="8" customFormat="1"/>
    <row r="229" spans="1:49" s="8" customFormat="1"/>
    <row r="230" spans="1:49" s="8" customFormat="1"/>
    <row r="231" spans="1:49" s="8" customFormat="1"/>
    <row r="232" spans="1:49" s="8" customFormat="1"/>
    <row r="233" spans="1:49" s="8" customFormat="1"/>
    <row r="234" spans="1:49" s="8" customFormat="1"/>
    <row r="235" spans="1:49" s="8" customFormat="1"/>
    <row r="236" spans="1:49" s="8" customFormat="1"/>
    <row r="237" spans="1:49" s="8" customFormat="1"/>
    <row r="238" spans="1:49" s="8" customFormat="1"/>
    <row r="239" spans="1:49" s="8" customFormat="1"/>
    <row r="240" spans="1:49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A47A-760F-084B-B207-EFE12EB93638}">
  <dimension ref="A1:AB263"/>
  <sheetViews>
    <sheetView workbookViewId="0">
      <selection activeCell="N263" sqref="N263"/>
    </sheetView>
  </sheetViews>
  <sheetFormatPr baseColWidth="10" defaultColWidth="8.83203125" defaultRowHeight="15"/>
  <cols>
    <col min="3" max="27" width="8.83203125" style="5"/>
  </cols>
  <sheetData>
    <row r="1" spans="1:28">
      <c r="A1" s="28" t="s">
        <v>1029</v>
      </c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>
      <c r="A2" s="28" t="s">
        <v>680</v>
      </c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8">
      <c r="A3" s="28" t="s">
        <v>1028</v>
      </c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8">
      <c r="A4" s="28" t="s">
        <v>682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8">
      <c r="A5" s="28" t="s">
        <v>1027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8">
      <c r="A6" s="28" t="s">
        <v>684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8">
      <c r="A7" s="28" t="s">
        <v>685</v>
      </c>
      <c r="B7" s="28"/>
      <c r="C7" s="29"/>
      <c r="D7" s="29"/>
      <c r="E7" s="29"/>
      <c r="F7" s="29"/>
      <c r="G7" s="29"/>
      <c r="H7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8">
      <c r="A8" s="28" t="s">
        <v>686</v>
      </c>
      <c r="B8" s="28"/>
      <c r="C8" s="29"/>
      <c r="D8" s="29"/>
      <c r="E8" s="29"/>
      <c r="F8" s="29"/>
      <c r="G8" s="29"/>
      <c r="H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8">
      <c r="A9" s="28" t="s">
        <v>687</v>
      </c>
      <c r="B9" s="28"/>
      <c r="C9" s="29"/>
      <c r="D9" s="29"/>
      <c r="E9" s="29"/>
      <c r="F9" s="29"/>
      <c r="G9" s="29"/>
      <c r="H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8">
      <c r="A10" s="28" t="s">
        <v>688</v>
      </c>
      <c r="B10" s="28"/>
      <c r="C10" s="29"/>
      <c r="D10" s="29"/>
      <c r="E10" s="29"/>
      <c r="F10" s="29"/>
      <c r="G10" s="29"/>
      <c r="H1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8">
      <c r="A11" s="28" t="s">
        <v>689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8">
      <c r="A12" s="28" t="s">
        <v>690</v>
      </c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8">
      <c r="A13" s="28" t="s">
        <v>691</v>
      </c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8">
      <c r="A14" s="28" t="s">
        <v>692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8">
      <c r="A15" s="28" t="s">
        <v>693</v>
      </c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8">
      <c r="A16" s="31" t="s">
        <v>694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>
      <c r="A17" s="28" t="s">
        <v>695</v>
      </c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>
      <c r="A18" s="28" t="s">
        <v>696</v>
      </c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>
      <c r="A19" s="28" t="s">
        <v>697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>
      <c r="A20" s="28" t="s">
        <v>698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>
      <c r="A21" s="28" t="s">
        <v>699</v>
      </c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>
      <c r="A22" s="28" t="s">
        <v>700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>
      <c r="A23" s="28" t="s">
        <v>701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>
      <c r="A24" s="28" t="s">
        <v>702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>
      <c r="A25" s="28" t="s">
        <v>703</v>
      </c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>
      <c r="A26" s="30" t="s">
        <v>1026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>
      <c r="A27" s="30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>
      <c r="A28" s="28">
        <v>1</v>
      </c>
      <c r="B28" s="28" t="s">
        <v>964</v>
      </c>
      <c r="C28" t="s">
        <v>963</v>
      </c>
      <c r="D28" t="s">
        <v>962</v>
      </c>
      <c r="E28" t="s">
        <v>952</v>
      </c>
      <c r="F28" t="s">
        <v>989</v>
      </c>
      <c r="G28" t="s">
        <v>977</v>
      </c>
      <c r="H28" t="s">
        <v>996</v>
      </c>
      <c r="I28" t="s">
        <v>975</v>
      </c>
      <c r="J28" t="s">
        <v>1006</v>
      </c>
      <c r="K28" t="s">
        <v>1005</v>
      </c>
      <c r="L28" t="s">
        <v>994</v>
      </c>
      <c r="M28" t="s">
        <v>1001</v>
      </c>
      <c r="N28" t="s">
        <v>961</v>
      </c>
      <c r="O28" t="s">
        <v>984</v>
      </c>
      <c r="P28" s="5" t="s">
        <v>950</v>
      </c>
      <c r="Q28" t="s">
        <v>1004</v>
      </c>
      <c r="R28" t="s">
        <v>991</v>
      </c>
      <c r="S28" t="s">
        <v>947</v>
      </c>
      <c r="T28" t="s">
        <v>946</v>
      </c>
      <c r="U28" t="s">
        <v>968</v>
      </c>
      <c r="V28" t="s">
        <v>944</v>
      </c>
      <c r="W28" t="s">
        <v>981</v>
      </c>
      <c r="X28" t="s">
        <v>942</v>
      </c>
      <c r="Y28" t="s">
        <v>941</v>
      </c>
      <c r="Z28" t="s">
        <v>940</v>
      </c>
      <c r="AA28"/>
    </row>
    <row r="29" spans="1:27">
      <c r="A29" s="28">
        <v>2</v>
      </c>
      <c r="B29" s="28" t="s">
        <v>964</v>
      </c>
      <c r="C29" t="s">
        <v>963</v>
      </c>
      <c r="D29" t="s">
        <v>962</v>
      </c>
      <c r="E29" t="s">
        <v>961</v>
      </c>
      <c r="F29" t="s">
        <v>989</v>
      </c>
      <c r="G29" t="s">
        <v>977</v>
      </c>
      <c r="H29" t="s">
        <v>958</v>
      </c>
      <c r="I29" t="s">
        <v>975</v>
      </c>
      <c r="J29" t="s">
        <v>956</v>
      </c>
      <c r="K29" t="s">
        <v>955</v>
      </c>
      <c r="L29" t="s">
        <v>994</v>
      </c>
      <c r="M29" t="s">
        <v>1001</v>
      </c>
      <c r="N29" t="s">
        <v>952</v>
      </c>
      <c r="O29" t="s">
        <v>984</v>
      </c>
      <c r="P29" s="5" t="s">
        <v>970</v>
      </c>
      <c r="Q29" t="s">
        <v>969</v>
      </c>
      <c r="R29" t="s">
        <v>948</v>
      </c>
      <c r="S29" t="s">
        <v>947</v>
      </c>
      <c r="T29" t="s">
        <v>946</v>
      </c>
      <c r="U29" t="s">
        <v>968</v>
      </c>
      <c r="V29" t="s">
        <v>967</v>
      </c>
      <c r="W29" t="s">
        <v>943</v>
      </c>
      <c r="X29" t="s">
        <v>942</v>
      </c>
      <c r="Y29" t="s">
        <v>941</v>
      </c>
      <c r="Z29" t="s">
        <v>965</v>
      </c>
      <c r="AA29"/>
    </row>
    <row r="30" spans="1:27">
      <c r="A30" s="28">
        <v>3</v>
      </c>
      <c r="B30" s="28" t="s">
        <v>964</v>
      </c>
      <c r="C30" t="s">
        <v>963</v>
      </c>
      <c r="D30" t="s">
        <v>962</v>
      </c>
      <c r="E30" t="s">
        <v>961</v>
      </c>
      <c r="F30" t="s">
        <v>989</v>
      </c>
      <c r="G30" t="s">
        <v>1018</v>
      </c>
      <c r="H30" t="s">
        <v>976</v>
      </c>
      <c r="I30" t="s">
        <v>975</v>
      </c>
      <c r="J30" t="s">
        <v>974</v>
      </c>
      <c r="K30" t="s">
        <v>988</v>
      </c>
      <c r="L30" t="s">
        <v>994</v>
      </c>
      <c r="M30" t="s">
        <v>987</v>
      </c>
      <c r="N30" t="s">
        <v>952</v>
      </c>
      <c r="O30" t="s">
        <v>984</v>
      </c>
      <c r="P30" s="5" t="s">
        <v>950</v>
      </c>
      <c r="Q30" t="s">
        <v>1004</v>
      </c>
      <c r="R30" t="s">
        <v>983</v>
      </c>
      <c r="S30" t="s">
        <v>947</v>
      </c>
      <c r="T30" t="s">
        <v>946</v>
      </c>
      <c r="U30" t="s">
        <v>968</v>
      </c>
      <c r="V30" t="s">
        <v>967</v>
      </c>
      <c r="W30" t="s">
        <v>943</v>
      </c>
      <c r="X30" t="s">
        <v>980</v>
      </c>
      <c r="Y30" t="s">
        <v>941</v>
      </c>
      <c r="Z30" t="s">
        <v>965</v>
      </c>
      <c r="AA30"/>
    </row>
    <row r="31" spans="1:27">
      <c r="A31" s="28">
        <v>4</v>
      </c>
      <c r="B31" s="28" t="s">
        <v>964</v>
      </c>
      <c r="C31" t="s">
        <v>963</v>
      </c>
      <c r="D31" t="s">
        <v>949</v>
      </c>
      <c r="E31" t="s">
        <v>952</v>
      </c>
      <c r="F31" t="s">
        <v>960</v>
      </c>
      <c r="G31" t="s">
        <v>1002</v>
      </c>
      <c r="H31" t="s">
        <v>976</v>
      </c>
      <c r="I31" t="s">
        <v>975</v>
      </c>
      <c r="J31" t="s">
        <v>1006</v>
      </c>
      <c r="K31" t="s">
        <v>973</v>
      </c>
      <c r="L31" t="s">
        <v>972</v>
      </c>
      <c r="M31" t="s">
        <v>987</v>
      </c>
      <c r="N31" t="s">
        <v>961</v>
      </c>
      <c r="O31" t="s">
        <v>971</v>
      </c>
      <c r="P31" s="5" t="s">
        <v>970</v>
      </c>
      <c r="Q31" t="s">
        <v>969</v>
      </c>
      <c r="R31" t="s">
        <v>983</v>
      </c>
      <c r="S31" t="s">
        <v>947</v>
      </c>
      <c r="T31" t="s">
        <v>946</v>
      </c>
      <c r="U31" t="s">
        <v>968</v>
      </c>
      <c r="V31" t="s">
        <v>944</v>
      </c>
      <c r="W31" t="s">
        <v>943</v>
      </c>
      <c r="X31" t="s">
        <v>942</v>
      </c>
      <c r="Y31" t="s">
        <v>941</v>
      </c>
      <c r="Z31" t="s">
        <v>965</v>
      </c>
      <c r="AA31"/>
    </row>
    <row r="32" spans="1:27">
      <c r="A32" s="28">
        <v>5</v>
      </c>
      <c r="B32" s="28" t="s">
        <v>964</v>
      </c>
      <c r="C32" t="s">
        <v>963</v>
      </c>
      <c r="D32" t="s">
        <v>1019</v>
      </c>
      <c r="E32" t="s">
        <v>952</v>
      </c>
      <c r="F32" t="s">
        <v>989</v>
      </c>
      <c r="G32" t="s">
        <v>977</v>
      </c>
      <c r="H32" t="s">
        <v>976</v>
      </c>
      <c r="I32" t="s">
        <v>957</v>
      </c>
      <c r="J32" t="s">
        <v>1006</v>
      </c>
      <c r="K32" t="s">
        <v>955</v>
      </c>
      <c r="L32" t="s">
        <v>1013</v>
      </c>
      <c r="M32" t="s">
        <v>953</v>
      </c>
      <c r="N32" t="s">
        <v>952</v>
      </c>
      <c r="O32" t="s">
        <v>990</v>
      </c>
      <c r="P32" s="5" t="s">
        <v>970</v>
      </c>
      <c r="Q32" t="s">
        <v>949</v>
      </c>
      <c r="R32" t="s">
        <v>983</v>
      </c>
      <c r="S32" t="s">
        <v>947</v>
      </c>
      <c r="T32" t="s">
        <v>946</v>
      </c>
      <c r="U32" t="s">
        <v>945</v>
      </c>
      <c r="V32" t="s">
        <v>967</v>
      </c>
      <c r="W32" t="s">
        <v>981</v>
      </c>
      <c r="X32" t="s">
        <v>942</v>
      </c>
      <c r="Y32" t="s">
        <v>941</v>
      </c>
      <c r="Z32" t="s">
        <v>965</v>
      </c>
      <c r="AA32"/>
    </row>
    <row r="33" spans="1:27">
      <c r="A33" s="28">
        <v>6</v>
      </c>
      <c r="B33" s="28" t="s">
        <v>964</v>
      </c>
      <c r="C33" t="s">
        <v>963</v>
      </c>
      <c r="D33">
        <v>132132</v>
      </c>
      <c r="E33" t="s">
        <v>961</v>
      </c>
      <c r="F33" t="s">
        <v>989</v>
      </c>
      <c r="G33" t="s">
        <v>1002</v>
      </c>
      <c r="H33" t="s">
        <v>996</v>
      </c>
      <c r="I33" t="s">
        <v>975</v>
      </c>
      <c r="J33" t="s">
        <v>974</v>
      </c>
      <c r="K33" t="s">
        <v>955</v>
      </c>
      <c r="L33" t="s">
        <v>1013</v>
      </c>
      <c r="M33" t="s">
        <v>987</v>
      </c>
      <c r="N33" t="s">
        <v>949</v>
      </c>
      <c r="O33" t="s">
        <v>990</v>
      </c>
      <c r="P33" s="5" t="s">
        <v>970</v>
      </c>
      <c r="Q33" t="s">
        <v>969</v>
      </c>
      <c r="R33" t="s">
        <v>948</v>
      </c>
      <c r="S33" t="s">
        <v>947</v>
      </c>
      <c r="T33" t="s">
        <v>946</v>
      </c>
      <c r="U33" t="s">
        <v>945</v>
      </c>
      <c r="V33" t="s">
        <v>967</v>
      </c>
      <c r="W33" t="s">
        <v>943</v>
      </c>
      <c r="X33" t="s">
        <v>980</v>
      </c>
      <c r="Y33" t="s">
        <v>941</v>
      </c>
      <c r="Z33" t="s">
        <v>965</v>
      </c>
      <c r="AA33"/>
    </row>
    <row r="34" spans="1:27">
      <c r="A34" s="28">
        <v>7</v>
      </c>
      <c r="B34" s="28" t="s">
        <v>964</v>
      </c>
      <c r="C34" t="s">
        <v>963</v>
      </c>
      <c r="D34" t="s">
        <v>962</v>
      </c>
      <c r="E34" t="s">
        <v>952</v>
      </c>
      <c r="F34" t="s">
        <v>989</v>
      </c>
      <c r="G34" t="s">
        <v>977</v>
      </c>
      <c r="H34" t="s">
        <v>996</v>
      </c>
      <c r="I34" t="s">
        <v>975</v>
      </c>
      <c r="J34" t="s">
        <v>1006</v>
      </c>
      <c r="K34" t="s">
        <v>988</v>
      </c>
      <c r="L34" t="s">
        <v>1015</v>
      </c>
      <c r="M34" t="s">
        <v>1001</v>
      </c>
      <c r="N34" t="s">
        <v>952</v>
      </c>
      <c r="O34" t="s">
        <v>1014</v>
      </c>
      <c r="P34" s="5" t="s">
        <v>950</v>
      </c>
      <c r="Q34" t="s">
        <v>949</v>
      </c>
      <c r="R34" t="s">
        <v>983</v>
      </c>
      <c r="S34" t="s">
        <v>947</v>
      </c>
      <c r="T34" t="s">
        <v>946</v>
      </c>
      <c r="U34" t="s">
        <v>945</v>
      </c>
      <c r="V34" t="s">
        <v>944</v>
      </c>
      <c r="W34" t="s">
        <v>981</v>
      </c>
      <c r="X34" t="s">
        <v>942</v>
      </c>
      <c r="Y34" t="s">
        <v>966</v>
      </c>
      <c r="Z34" t="s">
        <v>965</v>
      </c>
      <c r="AA34"/>
    </row>
    <row r="35" spans="1:27">
      <c r="A35" s="28">
        <v>8</v>
      </c>
      <c r="B35" s="28" t="s">
        <v>964</v>
      </c>
      <c r="C35" t="s">
        <v>963</v>
      </c>
      <c r="D35" t="s">
        <v>949</v>
      </c>
      <c r="E35" t="s">
        <v>952</v>
      </c>
      <c r="F35" t="s">
        <v>989</v>
      </c>
      <c r="G35" t="s">
        <v>1002</v>
      </c>
      <c r="H35" t="s">
        <v>976</v>
      </c>
      <c r="I35" t="s">
        <v>1008</v>
      </c>
      <c r="J35" t="s">
        <v>1006</v>
      </c>
      <c r="K35" t="s">
        <v>1005</v>
      </c>
      <c r="L35" t="s">
        <v>1013</v>
      </c>
      <c r="M35" t="s">
        <v>987</v>
      </c>
      <c r="N35" t="s">
        <v>961</v>
      </c>
      <c r="O35" t="s">
        <v>990</v>
      </c>
      <c r="P35" s="5" t="s">
        <v>970</v>
      </c>
      <c r="Q35" t="s">
        <v>969</v>
      </c>
      <c r="R35" t="s">
        <v>991</v>
      </c>
      <c r="S35" t="s">
        <v>1003</v>
      </c>
      <c r="T35" t="s">
        <v>946</v>
      </c>
      <c r="U35" t="s">
        <v>982</v>
      </c>
      <c r="V35" t="s">
        <v>967</v>
      </c>
      <c r="W35" t="s">
        <v>943</v>
      </c>
      <c r="X35" t="s">
        <v>942</v>
      </c>
      <c r="Y35" t="s">
        <v>941</v>
      </c>
      <c r="Z35" t="s">
        <v>965</v>
      </c>
      <c r="AA35"/>
    </row>
    <row r="36" spans="1:27">
      <c r="A36" s="28">
        <v>9</v>
      </c>
      <c r="B36" s="28" t="s">
        <v>964</v>
      </c>
      <c r="C36" t="s">
        <v>963</v>
      </c>
      <c r="D36" t="s">
        <v>949</v>
      </c>
      <c r="E36" t="s">
        <v>952</v>
      </c>
      <c r="F36" t="s">
        <v>989</v>
      </c>
      <c r="G36" t="s">
        <v>977</v>
      </c>
      <c r="H36" t="s">
        <v>976</v>
      </c>
      <c r="I36" t="s">
        <v>975</v>
      </c>
      <c r="J36" t="s">
        <v>1006</v>
      </c>
      <c r="K36" t="s">
        <v>955</v>
      </c>
      <c r="L36" t="s">
        <v>994</v>
      </c>
      <c r="M36" t="s">
        <v>953</v>
      </c>
      <c r="N36" t="s">
        <v>961</v>
      </c>
      <c r="O36" t="s">
        <v>984</v>
      </c>
      <c r="P36" s="5" t="s">
        <v>970</v>
      </c>
      <c r="Q36" t="s">
        <v>969</v>
      </c>
      <c r="R36" t="s">
        <v>948</v>
      </c>
      <c r="S36" t="s">
        <v>1003</v>
      </c>
      <c r="T36" t="s">
        <v>946</v>
      </c>
      <c r="U36" t="s">
        <v>968</v>
      </c>
      <c r="V36" t="s">
        <v>944</v>
      </c>
      <c r="W36" t="s">
        <v>981</v>
      </c>
      <c r="X36" t="s">
        <v>942</v>
      </c>
      <c r="Y36" t="s">
        <v>941</v>
      </c>
      <c r="Z36" t="s">
        <v>965</v>
      </c>
      <c r="AA36"/>
    </row>
    <row r="37" spans="1:27">
      <c r="A37" s="28">
        <v>10</v>
      </c>
      <c r="B37" s="28" t="s">
        <v>964</v>
      </c>
      <c r="C37" t="s">
        <v>979</v>
      </c>
      <c r="D37" t="s">
        <v>1019</v>
      </c>
      <c r="E37" t="s">
        <v>961</v>
      </c>
      <c r="F37" t="s">
        <v>989</v>
      </c>
      <c r="G37" t="s">
        <v>1002</v>
      </c>
      <c r="H37" t="s">
        <v>996</v>
      </c>
      <c r="I37" t="s">
        <v>975</v>
      </c>
      <c r="J37" t="s">
        <v>1006</v>
      </c>
      <c r="K37" t="s">
        <v>955</v>
      </c>
      <c r="L37">
        <v>123123</v>
      </c>
      <c r="M37" t="s">
        <v>987</v>
      </c>
      <c r="N37" t="s">
        <v>952</v>
      </c>
      <c r="O37" t="s">
        <v>1014</v>
      </c>
      <c r="P37" s="5" t="s">
        <v>970</v>
      </c>
      <c r="Q37" t="s">
        <v>969</v>
      </c>
      <c r="R37" t="s">
        <v>948</v>
      </c>
      <c r="S37" t="s">
        <v>947</v>
      </c>
      <c r="T37" t="s">
        <v>946</v>
      </c>
      <c r="U37" t="s">
        <v>945</v>
      </c>
      <c r="V37" t="s">
        <v>944</v>
      </c>
      <c r="W37" t="s">
        <v>981</v>
      </c>
      <c r="X37" t="s">
        <v>980</v>
      </c>
      <c r="Y37" t="s">
        <v>941</v>
      </c>
      <c r="Z37" t="s">
        <v>965</v>
      </c>
      <c r="AA37"/>
    </row>
    <row r="38" spans="1:27">
      <c r="A38" s="28">
        <v>11</v>
      </c>
      <c r="B38" s="28" t="s">
        <v>964</v>
      </c>
      <c r="C38" t="s">
        <v>963</v>
      </c>
      <c r="D38" t="s">
        <v>962</v>
      </c>
      <c r="E38" t="s">
        <v>961</v>
      </c>
      <c r="F38" t="s">
        <v>989</v>
      </c>
      <c r="G38" t="s">
        <v>1002</v>
      </c>
      <c r="H38" t="s">
        <v>1011</v>
      </c>
      <c r="I38" t="s">
        <v>975</v>
      </c>
      <c r="J38" t="s">
        <v>974</v>
      </c>
      <c r="K38" t="s">
        <v>1012</v>
      </c>
      <c r="L38" t="s">
        <v>1015</v>
      </c>
      <c r="M38" t="s">
        <v>986</v>
      </c>
      <c r="N38" t="s">
        <v>952</v>
      </c>
      <c r="O38" t="s">
        <v>1014</v>
      </c>
      <c r="P38" s="5" t="s">
        <v>950</v>
      </c>
      <c r="Q38" t="s">
        <v>949</v>
      </c>
      <c r="R38" t="s">
        <v>991</v>
      </c>
      <c r="S38" t="s">
        <v>1003</v>
      </c>
      <c r="T38" t="s">
        <v>946</v>
      </c>
      <c r="U38" t="s">
        <v>945</v>
      </c>
      <c r="V38" t="s">
        <v>944</v>
      </c>
      <c r="W38" t="s">
        <v>981</v>
      </c>
      <c r="X38" t="s">
        <v>942</v>
      </c>
      <c r="Y38" t="s">
        <v>941</v>
      </c>
      <c r="Z38" t="s">
        <v>965</v>
      </c>
      <c r="AA38"/>
    </row>
    <row r="39" spans="1:27">
      <c r="A39" s="28">
        <v>12</v>
      </c>
      <c r="B39" s="28" t="s">
        <v>964</v>
      </c>
      <c r="C39" t="s">
        <v>963</v>
      </c>
      <c r="D39" t="s">
        <v>1019</v>
      </c>
      <c r="E39" t="s">
        <v>952</v>
      </c>
      <c r="F39" t="s">
        <v>989</v>
      </c>
      <c r="G39" t="s">
        <v>1002</v>
      </c>
      <c r="H39" t="s">
        <v>996</v>
      </c>
      <c r="I39" t="s">
        <v>975</v>
      </c>
      <c r="J39" t="s">
        <v>956</v>
      </c>
      <c r="K39" t="s">
        <v>1012</v>
      </c>
      <c r="L39" t="s">
        <v>972</v>
      </c>
      <c r="M39" t="s">
        <v>987</v>
      </c>
      <c r="N39" t="s">
        <v>952</v>
      </c>
      <c r="O39" t="s">
        <v>971</v>
      </c>
      <c r="P39" s="5" t="s">
        <v>970</v>
      </c>
      <c r="Q39" t="s">
        <v>969</v>
      </c>
      <c r="R39" t="s">
        <v>991</v>
      </c>
      <c r="S39" t="s">
        <v>947</v>
      </c>
      <c r="T39" t="s">
        <v>1007</v>
      </c>
      <c r="U39" t="s">
        <v>998</v>
      </c>
      <c r="V39" t="s">
        <v>967</v>
      </c>
      <c r="W39" t="s">
        <v>981</v>
      </c>
      <c r="X39" t="s">
        <v>942</v>
      </c>
      <c r="Y39" t="s">
        <v>966</v>
      </c>
      <c r="Z39" t="s">
        <v>965</v>
      </c>
      <c r="AA39"/>
    </row>
    <row r="40" spans="1:27">
      <c r="A40" s="28">
        <v>13</v>
      </c>
      <c r="B40" s="28" t="s">
        <v>964</v>
      </c>
      <c r="C40" t="s">
        <v>963</v>
      </c>
      <c r="D40" t="s">
        <v>962</v>
      </c>
      <c r="E40" t="s">
        <v>961</v>
      </c>
      <c r="F40" t="s">
        <v>989</v>
      </c>
      <c r="G40" t="s">
        <v>977</v>
      </c>
      <c r="H40" t="s">
        <v>1011</v>
      </c>
      <c r="I40" t="s">
        <v>957</v>
      </c>
      <c r="J40" t="s">
        <v>974</v>
      </c>
      <c r="K40" t="s">
        <v>1012</v>
      </c>
      <c r="L40" t="s">
        <v>954</v>
      </c>
      <c r="M40" t="s">
        <v>1001</v>
      </c>
      <c r="N40" t="s">
        <v>961</v>
      </c>
      <c r="O40" t="s">
        <v>951</v>
      </c>
      <c r="P40">
        <v>137137</v>
      </c>
      <c r="Q40" t="s">
        <v>999</v>
      </c>
      <c r="R40" t="s">
        <v>983</v>
      </c>
      <c r="S40" t="s">
        <v>947</v>
      </c>
      <c r="T40" t="s">
        <v>1007</v>
      </c>
      <c r="U40" t="s">
        <v>998</v>
      </c>
      <c r="V40" t="s">
        <v>944</v>
      </c>
      <c r="W40" t="s">
        <v>981</v>
      </c>
      <c r="X40" t="s">
        <v>980</v>
      </c>
      <c r="Y40" t="s">
        <v>941</v>
      </c>
      <c r="Z40" t="s">
        <v>965</v>
      </c>
      <c r="AA40"/>
    </row>
    <row r="41" spans="1:27">
      <c r="A41" s="28">
        <v>14</v>
      </c>
      <c r="B41" s="28" t="s">
        <v>964</v>
      </c>
      <c r="C41" t="s">
        <v>963</v>
      </c>
      <c r="D41" t="s">
        <v>962</v>
      </c>
      <c r="E41" t="s">
        <v>961</v>
      </c>
      <c r="F41" t="s">
        <v>978</v>
      </c>
      <c r="G41" t="s">
        <v>977</v>
      </c>
      <c r="H41" t="s">
        <v>996</v>
      </c>
      <c r="I41" t="s">
        <v>1008</v>
      </c>
      <c r="J41" t="s">
        <v>974</v>
      </c>
      <c r="K41" t="s">
        <v>955</v>
      </c>
      <c r="L41" t="s">
        <v>994</v>
      </c>
      <c r="M41" t="s">
        <v>1001</v>
      </c>
      <c r="N41" t="s">
        <v>952</v>
      </c>
      <c r="O41" t="s">
        <v>984</v>
      </c>
      <c r="P41" s="5" t="s">
        <v>970</v>
      </c>
      <c r="Q41" t="s">
        <v>949</v>
      </c>
      <c r="R41" t="s">
        <v>948</v>
      </c>
      <c r="S41" t="s">
        <v>1003</v>
      </c>
      <c r="T41" t="s">
        <v>946</v>
      </c>
      <c r="U41" t="s">
        <v>968</v>
      </c>
      <c r="V41" t="s">
        <v>944</v>
      </c>
      <c r="W41" t="s">
        <v>943</v>
      </c>
      <c r="X41" t="s">
        <v>942</v>
      </c>
      <c r="Y41" t="s">
        <v>941</v>
      </c>
      <c r="Z41" t="s">
        <v>965</v>
      </c>
      <c r="AA41"/>
    </row>
    <row r="42" spans="1:27">
      <c r="A42" s="28">
        <v>15</v>
      </c>
      <c r="B42" s="28" t="s">
        <v>964</v>
      </c>
      <c r="C42" t="s">
        <v>979</v>
      </c>
      <c r="D42" t="s">
        <v>962</v>
      </c>
      <c r="E42" t="s">
        <v>952</v>
      </c>
      <c r="F42" t="s">
        <v>960</v>
      </c>
      <c r="G42" t="s">
        <v>1002</v>
      </c>
      <c r="H42" t="s">
        <v>996</v>
      </c>
      <c r="I42" t="s">
        <v>1008</v>
      </c>
      <c r="J42" t="s">
        <v>974</v>
      </c>
      <c r="K42" t="s">
        <v>973</v>
      </c>
      <c r="L42" t="s">
        <v>994</v>
      </c>
      <c r="M42" t="s">
        <v>986</v>
      </c>
      <c r="N42" t="s">
        <v>961</v>
      </c>
      <c r="O42" t="s">
        <v>984</v>
      </c>
      <c r="P42" s="5" t="s">
        <v>1000</v>
      </c>
      <c r="Q42" t="s">
        <v>999</v>
      </c>
      <c r="R42" t="s">
        <v>948</v>
      </c>
      <c r="S42" t="s">
        <v>947</v>
      </c>
      <c r="T42">
        <v>162162</v>
      </c>
      <c r="U42" t="s">
        <v>945</v>
      </c>
      <c r="V42" t="s">
        <v>944</v>
      </c>
      <c r="W42" t="s">
        <v>981</v>
      </c>
      <c r="X42" t="s">
        <v>980</v>
      </c>
      <c r="Y42" t="s">
        <v>966</v>
      </c>
      <c r="Z42" t="s">
        <v>1025</v>
      </c>
      <c r="AA42"/>
    </row>
    <row r="43" spans="1:27">
      <c r="A43" s="28">
        <v>16</v>
      </c>
      <c r="B43" s="28" t="s">
        <v>964</v>
      </c>
      <c r="C43" t="s">
        <v>979</v>
      </c>
      <c r="D43" t="s">
        <v>962</v>
      </c>
      <c r="E43" t="s">
        <v>952</v>
      </c>
      <c r="F43" t="s">
        <v>978</v>
      </c>
      <c r="G43" t="s">
        <v>1017</v>
      </c>
      <c r="H43" t="s">
        <v>996</v>
      </c>
      <c r="I43" t="s">
        <v>975</v>
      </c>
      <c r="J43" t="s">
        <v>1006</v>
      </c>
      <c r="K43" t="s">
        <v>955</v>
      </c>
      <c r="L43" t="s">
        <v>1013</v>
      </c>
      <c r="M43" t="s">
        <v>993</v>
      </c>
      <c r="N43" t="s">
        <v>952</v>
      </c>
      <c r="O43" t="s">
        <v>990</v>
      </c>
      <c r="P43" s="5" t="s">
        <v>950</v>
      </c>
      <c r="Q43" t="s">
        <v>1004</v>
      </c>
      <c r="R43" t="s">
        <v>991</v>
      </c>
      <c r="S43" t="s">
        <v>947</v>
      </c>
      <c r="T43" t="s">
        <v>946</v>
      </c>
      <c r="U43" t="s">
        <v>945</v>
      </c>
      <c r="V43" t="s">
        <v>944</v>
      </c>
      <c r="W43" t="s">
        <v>943</v>
      </c>
      <c r="X43" t="s">
        <v>942</v>
      </c>
      <c r="Y43" t="s">
        <v>941</v>
      </c>
      <c r="Z43" t="s">
        <v>965</v>
      </c>
      <c r="AA43"/>
    </row>
    <row r="44" spans="1:27">
      <c r="A44" s="28">
        <v>17</v>
      </c>
      <c r="B44" s="28" t="s">
        <v>964</v>
      </c>
      <c r="C44" t="s">
        <v>963</v>
      </c>
      <c r="D44" t="s">
        <v>962</v>
      </c>
      <c r="E44" t="s">
        <v>961</v>
      </c>
      <c r="F44" t="s">
        <v>978</v>
      </c>
      <c r="G44" t="s">
        <v>1002</v>
      </c>
      <c r="H44" t="s">
        <v>996</v>
      </c>
      <c r="I44" t="s">
        <v>1008</v>
      </c>
      <c r="J44" t="s">
        <v>1006</v>
      </c>
      <c r="K44" t="s">
        <v>1005</v>
      </c>
      <c r="L44" t="s">
        <v>972</v>
      </c>
      <c r="M44" t="s">
        <v>986</v>
      </c>
      <c r="N44" t="s">
        <v>961</v>
      </c>
      <c r="O44" t="s">
        <v>971</v>
      </c>
      <c r="P44" s="5" t="s">
        <v>950</v>
      </c>
      <c r="Q44" t="s">
        <v>1004</v>
      </c>
      <c r="R44" t="s">
        <v>948</v>
      </c>
      <c r="S44" t="s">
        <v>1003</v>
      </c>
      <c r="T44" t="s">
        <v>946</v>
      </c>
      <c r="U44" t="s">
        <v>945</v>
      </c>
      <c r="V44" t="s">
        <v>944</v>
      </c>
      <c r="W44" t="s">
        <v>943</v>
      </c>
      <c r="X44" t="s">
        <v>942</v>
      </c>
      <c r="Y44" t="s">
        <v>941</v>
      </c>
      <c r="Z44" t="s">
        <v>965</v>
      </c>
      <c r="AA44"/>
    </row>
    <row r="45" spans="1:27">
      <c r="A45" s="28">
        <v>18</v>
      </c>
      <c r="B45" s="28" t="s">
        <v>964</v>
      </c>
      <c r="C45" t="s">
        <v>963</v>
      </c>
      <c r="D45" t="s">
        <v>962</v>
      </c>
      <c r="E45" t="s">
        <v>952</v>
      </c>
      <c r="F45" t="s">
        <v>960</v>
      </c>
      <c r="G45" t="s">
        <v>1018</v>
      </c>
      <c r="H45" t="s">
        <v>976</v>
      </c>
      <c r="I45" t="s">
        <v>1008</v>
      </c>
      <c r="J45" t="s">
        <v>974</v>
      </c>
      <c r="K45" t="s">
        <v>995</v>
      </c>
      <c r="L45" t="s">
        <v>994</v>
      </c>
      <c r="M45" t="s">
        <v>986</v>
      </c>
      <c r="N45" t="s">
        <v>952</v>
      </c>
      <c r="O45" t="s">
        <v>984</v>
      </c>
      <c r="P45" s="5" t="s">
        <v>1000</v>
      </c>
      <c r="Q45" t="s">
        <v>999</v>
      </c>
      <c r="R45" t="s">
        <v>948</v>
      </c>
      <c r="S45" t="s">
        <v>947</v>
      </c>
      <c r="T45" t="s">
        <v>946</v>
      </c>
      <c r="U45" t="s">
        <v>968</v>
      </c>
      <c r="V45" t="s">
        <v>967</v>
      </c>
      <c r="W45" t="s">
        <v>943</v>
      </c>
      <c r="X45" t="s">
        <v>942</v>
      </c>
      <c r="Y45" t="s">
        <v>966</v>
      </c>
      <c r="Z45" t="s">
        <v>940</v>
      </c>
      <c r="AA45"/>
    </row>
    <row r="46" spans="1:27">
      <c r="A46" s="28">
        <v>19</v>
      </c>
      <c r="B46" s="28" t="s">
        <v>964</v>
      </c>
      <c r="C46" t="s">
        <v>963</v>
      </c>
      <c r="D46" t="s">
        <v>962</v>
      </c>
      <c r="E46" t="s">
        <v>961</v>
      </c>
      <c r="F46" t="s">
        <v>960</v>
      </c>
      <c r="G46" t="s">
        <v>1002</v>
      </c>
      <c r="H46" t="s">
        <v>976</v>
      </c>
      <c r="I46" t="s">
        <v>975</v>
      </c>
      <c r="J46" t="s">
        <v>956</v>
      </c>
      <c r="K46" t="s">
        <v>973</v>
      </c>
      <c r="L46" t="s">
        <v>954</v>
      </c>
      <c r="M46" t="s">
        <v>953</v>
      </c>
      <c r="N46" t="s">
        <v>961</v>
      </c>
      <c r="O46" t="s">
        <v>951</v>
      </c>
      <c r="P46" s="5" t="s">
        <v>950</v>
      </c>
      <c r="Q46" t="s">
        <v>1004</v>
      </c>
      <c r="R46" t="s">
        <v>948</v>
      </c>
      <c r="S46" t="s">
        <v>947</v>
      </c>
      <c r="T46" t="s">
        <v>946</v>
      </c>
      <c r="U46" t="s">
        <v>945</v>
      </c>
      <c r="V46" t="s">
        <v>1016</v>
      </c>
      <c r="W46" t="s">
        <v>943</v>
      </c>
      <c r="X46" t="s">
        <v>942</v>
      </c>
      <c r="Y46" t="s">
        <v>966</v>
      </c>
      <c r="Z46" t="s">
        <v>965</v>
      </c>
      <c r="AA46"/>
    </row>
    <row r="47" spans="1:27">
      <c r="A47" s="28">
        <v>20</v>
      </c>
      <c r="B47" s="28" t="s">
        <v>964</v>
      </c>
      <c r="C47" t="s">
        <v>963</v>
      </c>
      <c r="D47" t="s">
        <v>962</v>
      </c>
      <c r="E47" t="s">
        <v>961</v>
      </c>
      <c r="F47" t="s">
        <v>989</v>
      </c>
      <c r="G47" t="s">
        <v>1002</v>
      </c>
      <c r="H47" t="s">
        <v>996</v>
      </c>
      <c r="I47" t="s">
        <v>1008</v>
      </c>
      <c r="J47" t="s">
        <v>974</v>
      </c>
      <c r="K47" t="s">
        <v>1012</v>
      </c>
      <c r="L47" t="s">
        <v>1015</v>
      </c>
      <c r="M47" t="s">
        <v>993</v>
      </c>
      <c r="N47" t="s">
        <v>949</v>
      </c>
      <c r="O47" t="s">
        <v>1014</v>
      </c>
      <c r="P47" s="5" t="s">
        <v>970</v>
      </c>
      <c r="Q47" t="s">
        <v>949</v>
      </c>
      <c r="R47" t="s">
        <v>948</v>
      </c>
      <c r="S47" t="s">
        <v>947</v>
      </c>
      <c r="T47" t="s">
        <v>946</v>
      </c>
      <c r="U47" t="s">
        <v>968</v>
      </c>
      <c r="V47" t="s">
        <v>967</v>
      </c>
      <c r="W47" t="s">
        <v>981</v>
      </c>
      <c r="X47" t="s">
        <v>942</v>
      </c>
      <c r="Y47" t="s">
        <v>941</v>
      </c>
      <c r="Z47" t="s">
        <v>965</v>
      </c>
      <c r="AA47"/>
    </row>
    <row r="48" spans="1:27">
      <c r="A48" s="28">
        <v>21</v>
      </c>
      <c r="B48" s="28" t="s">
        <v>964</v>
      </c>
      <c r="C48" t="s">
        <v>963</v>
      </c>
      <c r="D48" t="s">
        <v>962</v>
      </c>
      <c r="E48" t="s">
        <v>985</v>
      </c>
      <c r="F48" t="s">
        <v>978</v>
      </c>
      <c r="G48" t="s">
        <v>959</v>
      </c>
      <c r="H48" t="s">
        <v>976</v>
      </c>
      <c r="I48" t="s">
        <v>975</v>
      </c>
      <c r="J48" t="s">
        <v>956</v>
      </c>
      <c r="K48" t="s">
        <v>955</v>
      </c>
      <c r="L48" t="s">
        <v>1015</v>
      </c>
      <c r="M48" t="s">
        <v>986</v>
      </c>
      <c r="N48" t="s">
        <v>952</v>
      </c>
      <c r="O48" t="s">
        <v>1014</v>
      </c>
      <c r="P48" s="5" t="s">
        <v>1000</v>
      </c>
      <c r="Q48" t="s">
        <v>1004</v>
      </c>
      <c r="R48" t="s">
        <v>991</v>
      </c>
      <c r="S48" t="s">
        <v>947</v>
      </c>
      <c r="T48" t="s">
        <v>946</v>
      </c>
      <c r="U48" t="s">
        <v>968</v>
      </c>
      <c r="V48" t="s">
        <v>944</v>
      </c>
      <c r="W48" t="s">
        <v>981</v>
      </c>
      <c r="X48" t="s">
        <v>942</v>
      </c>
      <c r="Y48" t="s">
        <v>941</v>
      </c>
      <c r="Z48" t="s">
        <v>965</v>
      </c>
      <c r="AA48"/>
    </row>
    <row r="49" spans="1:27">
      <c r="A49" s="28">
        <v>22</v>
      </c>
      <c r="B49" s="28" t="s">
        <v>964</v>
      </c>
      <c r="C49" t="s">
        <v>979</v>
      </c>
      <c r="D49" t="s">
        <v>962</v>
      </c>
      <c r="E49" t="s">
        <v>961</v>
      </c>
      <c r="F49" t="s">
        <v>989</v>
      </c>
      <c r="G49" t="s">
        <v>1002</v>
      </c>
      <c r="H49" t="s">
        <v>996</v>
      </c>
      <c r="I49" t="s">
        <v>957</v>
      </c>
      <c r="J49" t="s">
        <v>974</v>
      </c>
      <c r="K49" t="s">
        <v>1012</v>
      </c>
      <c r="L49" t="s">
        <v>970</v>
      </c>
      <c r="M49" t="s">
        <v>986</v>
      </c>
      <c r="N49" t="s">
        <v>961</v>
      </c>
      <c r="O49" t="s">
        <v>990</v>
      </c>
      <c r="P49" s="5" t="s">
        <v>970</v>
      </c>
      <c r="Q49" t="s">
        <v>969</v>
      </c>
      <c r="R49" t="s">
        <v>983</v>
      </c>
      <c r="S49" t="s">
        <v>947</v>
      </c>
      <c r="T49" t="s">
        <v>946</v>
      </c>
      <c r="U49" t="s">
        <v>998</v>
      </c>
      <c r="V49" t="s">
        <v>944</v>
      </c>
      <c r="W49" t="s">
        <v>943</v>
      </c>
      <c r="X49" t="s">
        <v>980</v>
      </c>
      <c r="Y49" t="s">
        <v>941</v>
      </c>
      <c r="Z49" t="s">
        <v>940</v>
      </c>
      <c r="AA49"/>
    </row>
    <row r="50" spans="1:27">
      <c r="A50" s="28">
        <v>23</v>
      </c>
      <c r="B50" s="28" t="s">
        <v>964</v>
      </c>
      <c r="C50" t="s">
        <v>963</v>
      </c>
      <c r="D50" t="s">
        <v>962</v>
      </c>
      <c r="E50" t="s">
        <v>961</v>
      </c>
      <c r="F50" t="s">
        <v>960</v>
      </c>
      <c r="G50" t="s">
        <v>977</v>
      </c>
      <c r="H50" t="s">
        <v>958</v>
      </c>
      <c r="I50" t="s">
        <v>1008</v>
      </c>
      <c r="J50" t="s">
        <v>956</v>
      </c>
      <c r="K50" t="s">
        <v>955</v>
      </c>
      <c r="L50" t="s">
        <v>954</v>
      </c>
      <c r="M50" t="s">
        <v>953</v>
      </c>
      <c r="N50" t="s">
        <v>952</v>
      </c>
      <c r="O50" t="s">
        <v>951</v>
      </c>
      <c r="P50" s="5" t="s">
        <v>970</v>
      </c>
      <c r="Q50" t="s">
        <v>969</v>
      </c>
      <c r="R50" t="s">
        <v>948</v>
      </c>
      <c r="S50" t="s">
        <v>947</v>
      </c>
      <c r="T50" t="s">
        <v>946</v>
      </c>
      <c r="U50" t="s">
        <v>945</v>
      </c>
      <c r="V50" t="s">
        <v>967</v>
      </c>
      <c r="W50" t="s">
        <v>981</v>
      </c>
      <c r="X50" t="s">
        <v>980</v>
      </c>
      <c r="Y50" t="s">
        <v>941</v>
      </c>
      <c r="Z50" t="s">
        <v>965</v>
      </c>
      <c r="AA50"/>
    </row>
    <row r="51" spans="1:27">
      <c r="A51" s="28">
        <v>24</v>
      </c>
      <c r="B51" s="28" t="s">
        <v>964</v>
      </c>
      <c r="C51" t="s">
        <v>963</v>
      </c>
      <c r="D51" t="s">
        <v>962</v>
      </c>
      <c r="E51" t="s">
        <v>952</v>
      </c>
      <c r="F51" t="s">
        <v>989</v>
      </c>
      <c r="G51" t="s">
        <v>977</v>
      </c>
      <c r="H51" t="s">
        <v>976</v>
      </c>
      <c r="I51" t="s">
        <v>957</v>
      </c>
      <c r="J51" t="s">
        <v>956</v>
      </c>
      <c r="K51" t="s">
        <v>988</v>
      </c>
      <c r="L51" t="s">
        <v>972</v>
      </c>
      <c r="M51" t="s">
        <v>986</v>
      </c>
      <c r="N51" t="s">
        <v>952</v>
      </c>
      <c r="O51" t="s">
        <v>984</v>
      </c>
      <c r="P51" s="5" t="s">
        <v>1000</v>
      </c>
      <c r="Q51" t="s">
        <v>999</v>
      </c>
      <c r="R51" t="s">
        <v>948</v>
      </c>
      <c r="S51" t="s">
        <v>1003</v>
      </c>
      <c r="T51" t="s">
        <v>946</v>
      </c>
      <c r="U51" t="s">
        <v>945</v>
      </c>
      <c r="V51" t="s">
        <v>944</v>
      </c>
      <c r="W51" t="s">
        <v>981</v>
      </c>
      <c r="X51" t="s">
        <v>942</v>
      </c>
      <c r="Y51" t="s">
        <v>941</v>
      </c>
      <c r="Z51" t="s">
        <v>965</v>
      </c>
      <c r="AA51"/>
    </row>
    <row r="52" spans="1:27">
      <c r="A52" s="28">
        <v>25</v>
      </c>
      <c r="B52" s="28" t="s">
        <v>964</v>
      </c>
      <c r="C52" t="s">
        <v>963</v>
      </c>
      <c r="D52" t="s">
        <v>962</v>
      </c>
      <c r="E52" t="s">
        <v>961</v>
      </c>
      <c r="F52" t="s">
        <v>989</v>
      </c>
      <c r="G52" t="s">
        <v>977</v>
      </c>
      <c r="H52" t="s">
        <v>976</v>
      </c>
      <c r="I52" t="s">
        <v>975</v>
      </c>
      <c r="J52" t="s">
        <v>974</v>
      </c>
      <c r="K52" t="s">
        <v>1012</v>
      </c>
      <c r="L52" t="s">
        <v>1013</v>
      </c>
      <c r="M52" t="s">
        <v>953</v>
      </c>
      <c r="N52" t="s">
        <v>985</v>
      </c>
      <c r="O52" t="s">
        <v>990</v>
      </c>
      <c r="P52" s="5" t="s">
        <v>950</v>
      </c>
      <c r="Q52" t="s">
        <v>1004</v>
      </c>
      <c r="R52" t="s">
        <v>983</v>
      </c>
      <c r="S52" t="s">
        <v>947</v>
      </c>
      <c r="T52" t="s">
        <v>1007</v>
      </c>
      <c r="U52" t="s">
        <v>1010</v>
      </c>
      <c r="V52" t="s">
        <v>944</v>
      </c>
      <c r="W52" t="s">
        <v>981</v>
      </c>
      <c r="X52" t="s">
        <v>942</v>
      </c>
      <c r="Y52" t="s">
        <v>941</v>
      </c>
      <c r="Z52" t="s">
        <v>965</v>
      </c>
      <c r="AA52"/>
    </row>
    <row r="53" spans="1:27">
      <c r="A53" s="28">
        <v>26</v>
      </c>
      <c r="B53" s="28" t="s">
        <v>964</v>
      </c>
      <c r="C53" t="s">
        <v>979</v>
      </c>
      <c r="D53" t="s">
        <v>962</v>
      </c>
      <c r="E53" t="s">
        <v>952</v>
      </c>
      <c r="F53" t="s">
        <v>989</v>
      </c>
      <c r="G53" t="s">
        <v>977</v>
      </c>
      <c r="H53" t="s">
        <v>976</v>
      </c>
      <c r="I53" t="s">
        <v>975</v>
      </c>
      <c r="J53" t="s">
        <v>1006</v>
      </c>
      <c r="K53" t="s">
        <v>1012</v>
      </c>
      <c r="L53" t="s">
        <v>972</v>
      </c>
      <c r="M53" t="s">
        <v>986</v>
      </c>
      <c r="N53" t="s">
        <v>961</v>
      </c>
      <c r="O53" t="s">
        <v>971</v>
      </c>
      <c r="P53" s="5" t="s">
        <v>950</v>
      </c>
      <c r="Q53" t="s">
        <v>1004</v>
      </c>
      <c r="R53" t="s">
        <v>948</v>
      </c>
      <c r="S53" t="s">
        <v>947</v>
      </c>
      <c r="T53" t="s">
        <v>946</v>
      </c>
      <c r="U53" t="s">
        <v>945</v>
      </c>
      <c r="V53" t="s">
        <v>944</v>
      </c>
      <c r="W53" t="s">
        <v>981</v>
      </c>
      <c r="X53" t="s">
        <v>942</v>
      </c>
      <c r="Y53" t="s">
        <v>966</v>
      </c>
      <c r="Z53" t="s">
        <v>965</v>
      </c>
      <c r="AA53"/>
    </row>
    <row r="54" spans="1:27">
      <c r="A54" s="28">
        <v>27</v>
      </c>
      <c r="B54" s="28" t="s">
        <v>964</v>
      </c>
      <c r="C54" t="s">
        <v>963</v>
      </c>
      <c r="D54" t="s">
        <v>962</v>
      </c>
      <c r="E54" t="s">
        <v>961</v>
      </c>
      <c r="F54" t="s">
        <v>978</v>
      </c>
      <c r="G54" t="s">
        <v>977</v>
      </c>
      <c r="H54" t="s">
        <v>996</v>
      </c>
      <c r="I54" t="s">
        <v>957</v>
      </c>
      <c r="J54" t="s">
        <v>956</v>
      </c>
      <c r="K54" t="s">
        <v>1012</v>
      </c>
      <c r="L54" t="s">
        <v>972</v>
      </c>
      <c r="M54" t="s">
        <v>1001</v>
      </c>
      <c r="N54" t="s">
        <v>952</v>
      </c>
      <c r="O54" t="s">
        <v>971</v>
      </c>
      <c r="P54" s="5" t="s">
        <v>970</v>
      </c>
      <c r="Q54" t="s">
        <v>969</v>
      </c>
      <c r="R54" t="s">
        <v>991</v>
      </c>
      <c r="S54" t="s">
        <v>947</v>
      </c>
      <c r="T54" t="s">
        <v>946</v>
      </c>
      <c r="U54" t="s">
        <v>945</v>
      </c>
      <c r="V54" t="s">
        <v>967</v>
      </c>
      <c r="W54" t="s">
        <v>981</v>
      </c>
      <c r="X54" t="s">
        <v>949</v>
      </c>
      <c r="Y54" t="s">
        <v>966</v>
      </c>
      <c r="Z54" t="s">
        <v>965</v>
      </c>
      <c r="AA54"/>
    </row>
    <row r="55" spans="1:27">
      <c r="A55" s="28">
        <v>28</v>
      </c>
      <c r="B55" s="28" t="s">
        <v>964</v>
      </c>
      <c r="C55" t="s">
        <v>963</v>
      </c>
      <c r="D55" t="s">
        <v>962</v>
      </c>
      <c r="E55" t="s">
        <v>961</v>
      </c>
      <c r="F55" t="s">
        <v>960</v>
      </c>
      <c r="G55" t="s">
        <v>1002</v>
      </c>
      <c r="H55" t="s">
        <v>992</v>
      </c>
      <c r="I55" t="s">
        <v>975</v>
      </c>
      <c r="J55" t="s">
        <v>956</v>
      </c>
      <c r="K55" t="s">
        <v>955</v>
      </c>
      <c r="L55" t="s">
        <v>972</v>
      </c>
      <c r="M55" t="s">
        <v>986</v>
      </c>
      <c r="N55" t="s">
        <v>949</v>
      </c>
      <c r="O55" t="s">
        <v>971</v>
      </c>
      <c r="P55" s="5" t="s">
        <v>950</v>
      </c>
      <c r="Q55" t="s">
        <v>1004</v>
      </c>
      <c r="R55" t="s">
        <v>948</v>
      </c>
      <c r="S55" t="s">
        <v>1003</v>
      </c>
      <c r="T55" t="s">
        <v>946</v>
      </c>
      <c r="U55" t="s">
        <v>945</v>
      </c>
      <c r="V55" t="s">
        <v>944</v>
      </c>
      <c r="W55" t="s">
        <v>943</v>
      </c>
      <c r="X55" t="s">
        <v>980</v>
      </c>
      <c r="Y55" t="s">
        <v>941</v>
      </c>
      <c r="Z55" t="s">
        <v>965</v>
      </c>
      <c r="AA55"/>
    </row>
    <row r="56" spans="1:27">
      <c r="A56" s="28">
        <v>29</v>
      </c>
      <c r="B56" s="28" t="s">
        <v>964</v>
      </c>
      <c r="C56" t="s">
        <v>963</v>
      </c>
      <c r="D56" t="s">
        <v>962</v>
      </c>
      <c r="E56" t="s">
        <v>952</v>
      </c>
      <c r="F56" t="s">
        <v>989</v>
      </c>
      <c r="G56" t="s">
        <v>977</v>
      </c>
      <c r="H56" t="s">
        <v>976</v>
      </c>
      <c r="I56" t="s">
        <v>975</v>
      </c>
      <c r="J56" t="s">
        <v>1006</v>
      </c>
      <c r="K56" t="s">
        <v>955</v>
      </c>
      <c r="L56" t="s">
        <v>972</v>
      </c>
      <c r="M56" t="s">
        <v>1001</v>
      </c>
      <c r="N56" t="s">
        <v>985</v>
      </c>
      <c r="O56" t="s">
        <v>984</v>
      </c>
      <c r="P56" s="5" t="s">
        <v>970</v>
      </c>
      <c r="Q56" t="s">
        <v>949</v>
      </c>
      <c r="R56" t="s">
        <v>983</v>
      </c>
      <c r="S56" t="s">
        <v>947</v>
      </c>
      <c r="T56" t="s">
        <v>946</v>
      </c>
      <c r="U56" t="s">
        <v>945</v>
      </c>
      <c r="V56" t="s">
        <v>944</v>
      </c>
      <c r="W56" t="s">
        <v>981</v>
      </c>
      <c r="X56" t="s">
        <v>942</v>
      </c>
      <c r="Y56" t="s">
        <v>941</v>
      </c>
      <c r="Z56" t="s">
        <v>965</v>
      </c>
      <c r="AA56"/>
    </row>
    <row r="57" spans="1:27">
      <c r="A57" s="28">
        <v>30</v>
      </c>
      <c r="B57" s="28" t="s">
        <v>964</v>
      </c>
      <c r="C57" t="s">
        <v>963</v>
      </c>
      <c r="D57" t="s">
        <v>962</v>
      </c>
      <c r="E57" t="s">
        <v>961</v>
      </c>
      <c r="F57" t="s">
        <v>989</v>
      </c>
      <c r="G57" t="s">
        <v>977</v>
      </c>
      <c r="H57" t="s">
        <v>1011</v>
      </c>
      <c r="I57" t="s">
        <v>957</v>
      </c>
      <c r="J57" t="s">
        <v>956</v>
      </c>
      <c r="K57" t="s">
        <v>955</v>
      </c>
      <c r="L57" t="s">
        <v>1013</v>
      </c>
      <c r="M57" t="s">
        <v>987</v>
      </c>
      <c r="N57" t="s">
        <v>961</v>
      </c>
      <c r="O57" t="s">
        <v>990</v>
      </c>
      <c r="P57" s="5" t="s">
        <v>950</v>
      </c>
      <c r="Q57" t="s">
        <v>1004</v>
      </c>
      <c r="R57" t="s">
        <v>991</v>
      </c>
      <c r="S57" t="s">
        <v>947</v>
      </c>
      <c r="T57" t="s">
        <v>946</v>
      </c>
      <c r="U57" t="s">
        <v>968</v>
      </c>
      <c r="V57" t="s">
        <v>967</v>
      </c>
      <c r="W57" t="s">
        <v>943</v>
      </c>
      <c r="X57" t="s">
        <v>980</v>
      </c>
      <c r="Y57" t="s">
        <v>941</v>
      </c>
      <c r="Z57" t="s">
        <v>965</v>
      </c>
      <c r="AA57"/>
    </row>
    <row r="58" spans="1:27">
      <c r="A58" s="28">
        <v>31</v>
      </c>
      <c r="B58" s="28" t="s">
        <v>964</v>
      </c>
      <c r="C58" t="s">
        <v>979</v>
      </c>
      <c r="D58" t="s">
        <v>962</v>
      </c>
      <c r="E58" t="s">
        <v>952</v>
      </c>
      <c r="F58" t="s">
        <v>978</v>
      </c>
      <c r="G58" t="s">
        <v>1002</v>
      </c>
      <c r="H58" t="s">
        <v>996</v>
      </c>
      <c r="I58" t="s">
        <v>975</v>
      </c>
      <c r="J58" t="s">
        <v>956</v>
      </c>
      <c r="K58" t="s">
        <v>1012</v>
      </c>
      <c r="L58" t="s">
        <v>970</v>
      </c>
      <c r="M58" t="s">
        <v>1022</v>
      </c>
      <c r="N58" t="s">
        <v>952</v>
      </c>
      <c r="O58" t="s">
        <v>1020</v>
      </c>
      <c r="P58" s="5" t="s">
        <v>1000</v>
      </c>
      <c r="Q58" t="s">
        <v>999</v>
      </c>
      <c r="R58" t="s">
        <v>948</v>
      </c>
      <c r="S58" t="s">
        <v>947</v>
      </c>
      <c r="T58" t="s">
        <v>946</v>
      </c>
      <c r="U58" t="s">
        <v>968</v>
      </c>
      <c r="V58" t="s">
        <v>967</v>
      </c>
      <c r="W58" t="s">
        <v>981</v>
      </c>
      <c r="X58" t="s">
        <v>942</v>
      </c>
      <c r="Y58" t="s">
        <v>941</v>
      </c>
      <c r="Z58" t="s">
        <v>965</v>
      </c>
      <c r="AA58"/>
    </row>
    <row r="59" spans="1:27">
      <c r="A59" s="28">
        <v>32</v>
      </c>
      <c r="B59" s="28" t="s">
        <v>964</v>
      </c>
      <c r="C59" t="s">
        <v>963</v>
      </c>
      <c r="D59" t="s">
        <v>962</v>
      </c>
      <c r="E59" t="s">
        <v>961</v>
      </c>
      <c r="F59" t="s">
        <v>960</v>
      </c>
      <c r="G59" t="s">
        <v>1002</v>
      </c>
      <c r="H59" t="s">
        <v>996</v>
      </c>
      <c r="I59" t="s">
        <v>1008</v>
      </c>
      <c r="J59" t="s">
        <v>1006</v>
      </c>
      <c r="K59" t="s">
        <v>973</v>
      </c>
      <c r="L59" t="s">
        <v>954</v>
      </c>
      <c r="M59" t="s">
        <v>986</v>
      </c>
      <c r="N59" t="s">
        <v>961</v>
      </c>
      <c r="O59" t="s">
        <v>951</v>
      </c>
      <c r="P59" s="5" t="s">
        <v>950</v>
      </c>
      <c r="Q59" t="s">
        <v>1004</v>
      </c>
      <c r="R59" t="s">
        <v>991</v>
      </c>
      <c r="S59" t="s">
        <v>1024</v>
      </c>
      <c r="T59" t="s">
        <v>946</v>
      </c>
      <c r="U59" t="s">
        <v>945</v>
      </c>
      <c r="V59" t="s">
        <v>944</v>
      </c>
      <c r="W59">
        <v>178178</v>
      </c>
      <c r="X59" t="s">
        <v>942</v>
      </c>
      <c r="Y59" t="s">
        <v>966</v>
      </c>
      <c r="Z59" t="s">
        <v>965</v>
      </c>
      <c r="AA59"/>
    </row>
    <row r="60" spans="1:27">
      <c r="A60" s="28">
        <v>33</v>
      </c>
      <c r="B60" s="28" t="s">
        <v>964</v>
      </c>
      <c r="C60" t="s">
        <v>963</v>
      </c>
      <c r="D60" t="s">
        <v>962</v>
      </c>
      <c r="E60" t="s">
        <v>985</v>
      </c>
      <c r="F60" t="s">
        <v>960</v>
      </c>
      <c r="G60" t="s">
        <v>1002</v>
      </c>
      <c r="H60" t="s">
        <v>996</v>
      </c>
      <c r="I60" t="s">
        <v>957</v>
      </c>
      <c r="J60" t="s">
        <v>956</v>
      </c>
      <c r="K60" t="s">
        <v>973</v>
      </c>
      <c r="L60" t="s">
        <v>994</v>
      </c>
      <c r="M60" t="s">
        <v>993</v>
      </c>
      <c r="N60" t="s">
        <v>961</v>
      </c>
      <c r="O60" t="s">
        <v>984</v>
      </c>
      <c r="P60" s="5" t="s">
        <v>950</v>
      </c>
      <c r="Q60" t="s">
        <v>1004</v>
      </c>
      <c r="R60">
        <v>179179</v>
      </c>
      <c r="S60" t="s">
        <v>947</v>
      </c>
      <c r="T60" t="s">
        <v>946</v>
      </c>
      <c r="U60" t="s">
        <v>982</v>
      </c>
      <c r="V60" t="s">
        <v>967</v>
      </c>
      <c r="W60">
        <v>178178</v>
      </c>
      <c r="X60" t="s">
        <v>942</v>
      </c>
      <c r="Y60" t="s">
        <v>966</v>
      </c>
      <c r="Z60" t="s">
        <v>965</v>
      </c>
      <c r="AA60"/>
    </row>
    <row r="61" spans="1:27">
      <c r="A61" s="28">
        <v>34</v>
      </c>
      <c r="B61" s="28" t="s">
        <v>964</v>
      </c>
      <c r="C61" t="s">
        <v>963</v>
      </c>
      <c r="D61" t="s">
        <v>962</v>
      </c>
      <c r="E61" t="s">
        <v>961</v>
      </c>
      <c r="F61" t="s">
        <v>978</v>
      </c>
      <c r="G61" t="s">
        <v>1017</v>
      </c>
      <c r="H61" t="s">
        <v>958</v>
      </c>
      <c r="I61" t="s">
        <v>975</v>
      </c>
      <c r="J61" t="s">
        <v>1006</v>
      </c>
      <c r="K61" t="s">
        <v>1005</v>
      </c>
      <c r="L61" t="s">
        <v>972</v>
      </c>
      <c r="M61" t="s">
        <v>993</v>
      </c>
      <c r="N61" t="s">
        <v>952</v>
      </c>
      <c r="O61" t="s">
        <v>971</v>
      </c>
      <c r="P61" s="5" t="s">
        <v>970</v>
      </c>
      <c r="Q61" t="s">
        <v>969</v>
      </c>
      <c r="R61" t="s">
        <v>948</v>
      </c>
      <c r="S61" t="s">
        <v>949</v>
      </c>
      <c r="T61" t="s">
        <v>946</v>
      </c>
      <c r="U61" t="s">
        <v>968</v>
      </c>
      <c r="V61" t="s">
        <v>944</v>
      </c>
      <c r="W61" t="s">
        <v>943</v>
      </c>
      <c r="X61" t="s">
        <v>942</v>
      </c>
      <c r="Y61" t="s">
        <v>941</v>
      </c>
      <c r="Z61" t="s">
        <v>965</v>
      </c>
      <c r="AA61"/>
    </row>
    <row r="62" spans="1:27">
      <c r="A62" s="28">
        <v>35</v>
      </c>
      <c r="B62" s="28" t="s">
        <v>964</v>
      </c>
      <c r="C62" t="s">
        <v>963</v>
      </c>
      <c r="D62" t="s">
        <v>962</v>
      </c>
      <c r="E62" t="s">
        <v>952</v>
      </c>
      <c r="F62" t="s">
        <v>978</v>
      </c>
      <c r="G62" t="s">
        <v>977</v>
      </c>
      <c r="H62" t="s">
        <v>976</v>
      </c>
      <c r="I62" t="s">
        <v>1008</v>
      </c>
      <c r="J62" t="s">
        <v>956</v>
      </c>
      <c r="K62" t="s">
        <v>955</v>
      </c>
      <c r="L62" t="s">
        <v>1013</v>
      </c>
      <c r="M62" t="s">
        <v>987</v>
      </c>
      <c r="N62" t="s">
        <v>952</v>
      </c>
      <c r="O62" t="s">
        <v>990</v>
      </c>
      <c r="P62" s="5" t="s">
        <v>1000</v>
      </c>
      <c r="Q62" t="s">
        <v>999</v>
      </c>
      <c r="R62" t="s">
        <v>991</v>
      </c>
      <c r="S62" t="s">
        <v>947</v>
      </c>
      <c r="T62" t="s">
        <v>946</v>
      </c>
      <c r="U62" t="s">
        <v>945</v>
      </c>
      <c r="V62" t="s">
        <v>967</v>
      </c>
      <c r="W62" t="s">
        <v>981</v>
      </c>
      <c r="X62" t="s">
        <v>980</v>
      </c>
      <c r="Y62" t="s">
        <v>966</v>
      </c>
      <c r="Z62" t="s">
        <v>965</v>
      </c>
      <c r="AA62"/>
    </row>
    <row r="63" spans="1:27">
      <c r="A63" s="28">
        <v>36</v>
      </c>
      <c r="B63" s="28" t="s">
        <v>964</v>
      </c>
      <c r="C63" t="s">
        <v>963</v>
      </c>
      <c r="D63" t="s">
        <v>962</v>
      </c>
      <c r="E63" t="s">
        <v>952</v>
      </c>
      <c r="F63" t="s">
        <v>989</v>
      </c>
      <c r="G63" t="s">
        <v>977</v>
      </c>
      <c r="H63" t="s">
        <v>976</v>
      </c>
      <c r="I63" t="s">
        <v>1008</v>
      </c>
      <c r="J63" t="s">
        <v>956</v>
      </c>
      <c r="K63" t="s">
        <v>988</v>
      </c>
      <c r="L63" t="s">
        <v>1013</v>
      </c>
      <c r="M63" t="s">
        <v>987</v>
      </c>
      <c r="N63" t="s">
        <v>985</v>
      </c>
      <c r="O63" t="s">
        <v>990</v>
      </c>
      <c r="P63" s="5" t="s">
        <v>970</v>
      </c>
      <c r="Q63" t="s">
        <v>969</v>
      </c>
      <c r="R63" t="s">
        <v>948</v>
      </c>
      <c r="S63" t="s">
        <v>1003</v>
      </c>
      <c r="T63" t="s">
        <v>946</v>
      </c>
      <c r="U63" t="s">
        <v>968</v>
      </c>
      <c r="V63" t="s">
        <v>944</v>
      </c>
      <c r="W63" t="s">
        <v>943</v>
      </c>
      <c r="X63" t="s">
        <v>942</v>
      </c>
      <c r="Y63" t="s">
        <v>941</v>
      </c>
      <c r="Z63" t="s">
        <v>965</v>
      </c>
      <c r="AA63"/>
    </row>
    <row r="64" spans="1:27">
      <c r="A64" s="28">
        <v>37</v>
      </c>
      <c r="B64" s="28" t="s">
        <v>964</v>
      </c>
      <c r="C64" t="s">
        <v>963</v>
      </c>
      <c r="D64" t="s">
        <v>962</v>
      </c>
      <c r="E64" t="s">
        <v>952</v>
      </c>
      <c r="F64" t="s">
        <v>978</v>
      </c>
      <c r="G64" t="s">
        <v>1002</v>
      </c>
      <c r="H64" t="s">
        <v>958</v>
      </c>
      <c r="I64" t="s">
        <v>975</v>
      </c>
      <c r="J64" t="s">
        <v>1006</v>
      </c>
      <c r="K64" t="s">
        <v>973</v>
      </c>
      <c r="L64" t="s">
        <v>972</v>
      </c>
      <c r="M64" t="s">
        <v>987</v>
      </c>
      <c r="N64" t="s">
        <v>985</v>
      </c>
      <c r="O64" t="s">
        <v>971</v>
      </c>
      <c r="P64" s="5" t="s">
        <v>970</v>
      </c>
      <c r="Q64" t="s">
        <v>969</v>
      </c>
      <c r="R64" t="s">
        <v>991</v>
      </c>
      <c r="S64" t="s">
        <v>947</v>
      </c>
      <c r="T64">
        <v>162162</v>
      </c>
      <c r="U64" t="s">
        <v>968</v>
      </c>
      <c r="V64" t="s">
        <v>967</v>
      </c>
      <c r="W64" t="s">
        <v>981</v>
      </c>
      <c r="X64" t="s">
        <v>949</v>
      </c>
      <c r="Y64" t="s">
        <v>941</v>
      </c>
      <c r="Z64" t="s">
        <v>940</v>
      </c>
      <c r="AA64"/>
    </row>
    <row r="65" spans="1:27">
      <c r="A65" s="28">
        <v>38</v>
      </c>
      <c r="B65" s="28" t="s">
        <v>964</v>
      </c>
      <c r="C65" t="s">
        <v>979</v>
      </c>
      <c r="D65" t="s">
        <v>962</v>
      </c>
      <c r="E65" t="s">
        <v>961</v>
      </c>
      <c r="F65" t="s">
        <v>960</v>
      </c>
      <c r="G65" t="s">
        <v>977</v>
      </c>
      <c r="H65" t="s">
        <v>976</v>
      </c>
      <c r="I65" t="s">
        <v>957</v>
      </c>
      <c r="J65" t="s">
        <v>956</v>
      </c>
      <c r="K65" t="s">
        <v>988</v>
      </c>
      <c r="L65" t="s">
        <v>1013</v>
      </c>
      <c r="M65" t="s">
        <v>986</v>
      </c>
      <c r="N65" t="s">
        <v>961</v>
      </c>
      <c r="O65" t="s">
        <v>971</v>
      </c>
      <c r="P65" s="5" t="s">
        <v>970</v>
      </c>
      <c r="Q65" t="s">
        <v>969</v>
      </c>
      <c r="R65" t="s">
        <v>948</v>
      </c>
      <c r="S65" t="s">
        <v>947</v>
      </c>
      <c r="T65" t="s">
        <v>946</v>
      </c>
      <c r="U65" t="s">
        <v>998</v>
      </c>
      <c r="V65" t="s">
        <v>944</v>
      </c>
      <c r="W65" t="s">
        <v>981</v>
      </c>
      <c r="X65" t="s">
        <v>942</v>
      </c>
      <c r="Y65" t="s">
        <v>941</v>
      </c>
      <c r="Z65" t="s">
        <v>940</v>
      </c>
      <c r="AA65"/>
    </row>
    <row r="66" spans="1:27">
      <c r="A66" s="28">
        <v>39</v>
      </c>
      <c r="B66" s="28" t="s">
        <v>964</v>
      </c>
      <c r="C66" t="s">
        <v>963</v>
      </c>
      <c r="D66" t="s">
        <v>962</v>
      </c>
      <c r="E66" t="s">
        <v>952</v>
      </c>
      <c r="F66" t="s">
        <v>960</v>
      </c>
      <c r="G66" t="s">
        <v>977</v>
      </c>
      <c r="H66" t="s">
        <v>976</v>
      </c>
      <c r="I66" t="s">
        <v>1008</v>
      </c>
      <c r="J66" t="s">
        <v>1006</v>
      </c>
      <c r="K66" t="s">
        <v>988</v>
      </c>
      <c r="L66" t="s">
        <v>1013</v>
      </c>
      <c r="M66" t="s">
        <v>953</v>
      </c>
      <c r="N66" t="s">
        <v>961</v>
      </c>
      <c r="O66" t="s">
        <v>1014</v>
      </c>
      <c r="P66" s="5" t="s">
        <v>970</v>
      </c>
      <c r="Q66" t="s">
        <v>969</v>
      </c>
      <c r="R66" t="s">
        <v>983</v>
      </c>
      <c r="S66" t="s">
        <v>947</v>
      </c>
      <c r="T66">
        <v>162162</v>
      </c>
      <c r="U66" t="s">
        <v>968</v>
      </c>
      <c r="V66" t="s">
        <v>944</v>
      </c>
      <c r="W66" t="s">
        <v>981</v>
      </c>
      <c r="X66" t="s">
        <v>949</v>
      </c>
      <c r="Y66" t="s">
        <v>941</v>
      </c>
      <c r="Z66" t="s">
        <v>965</v>
      </c>
      <c r="AA66"/>
    </row>
    <row r="67" spans="1:27">
      <c r="A67" s="28">
        <v>40</v>
      </c>
      <c r="B67" s="28" t="s">
        <v>964</v>
      </c>
      <c r="C67" t="s">
        <v>963</v>
      </c>
      <c r="D67" t="s">
        <v>962</v>
      </c>
      <c r="E67" t="s">
        <v>952</v>
      </c>
      <c r="F67" t="s">
        <v>978</v>
      </c>
      <c r="G67" t="s">
        <v>1018</v>
      </c>
      <c r="H67" t="s">
        <v>992</v>
      </c>
      <c r="I67" t="s">
        <v>975</v>
      </c>
      <c r="J67" t="s">
        <v>1006</v>
      </c>
      <c r="K67" t="s">
        <v>973</v>
      </c>
      <c r="L67" t="s">
        <v>994</v>
      </c>
      <c r="M67" t="s">
        <v>987</v>
      </c>
      <c r="N67" t="s">
        <v>985</v>
      </c>
      <c r="O67" t="s">
        <v>984</v>
      </c>
      <c r="P67" s="5" t="s">
        <v>950</v>
      </c>
      <c r="Q67" t="s">
        <v>1004</v>
      </c>
      <c r="R67" t="s">
        <v>991</v>
      </c>
      <c r="S67" t="s">
        <v>947</v>
      </c>
      <c r="T67" t="s">
        <v>946</v>
      </c>
      <c r="U67" t="s">
        <v>945</v>
      </c>
      <c r="V67" t="s">
        <v>944</v>
      </c>
      <c r="W67" t="s">
        <v>943</v>
      </c>
      <c r="X67" t="s">
        <v>942</v>
      </c>
      <c r="Y67" t="s">
        <v>941</v>
      </c>
      <c r="Z67" t="s">
        <v>940</v>
      </c>
      <c r="AA67"/>
    </row>
    <row r="68" spans="1:27">
      <c r="A68" s="28">
        <v>41</v>
      </c>
      <c r="B68" s="28" t="s">
        <v>964</v>
      </c>
      <c r="C68" t="s">
        <v>963</v>
      </c>
      <c r="D68" t="s">
        <v>962</v>
      </c>
      <c r="E68" t="s">
        <v>961</v>
      </c>
      <c r="F68" t="s">
        <v>989</v>
      </c>
      <c r="G68" t="s">
        <v>1002</v>
      </c>
      <c r="H68" t="s">
        <v>996</v>
      </c>
      <c r="I68" t="s">
        <v>975</v>
      </c>
      <c r="J68" t="s">
        <v>956</v>
      </c>
      <c r="K68" t="s">
        <v>995</v>
      </c>
      <c r="L68" t="s">
        <v>954</v>
      </c>
      <c r="M68" t="s">
        <v>1001</v>
      </c>
      <c r="N68" t="s">
        <v>952</v>
      </c>
      <c r="O68" t="s">
        <v>951</v>
      </c>
      <c r="P68" s="5" t="s">
        <v>950</v>
      </c>
      <c r="Q68" t="s">
        <v>1004</v>
      </c>
      <c r="R68">
        <v>179179</v>
      </c>
      <c r="S68" t="s">
        <v>1003</v>
      </c>
      <c r="T68" t="s">
        <v>946</v>
      </c>
      <c r="U68" t="s">
        <v>945</v>
      </c>
      <c r="V68" t="s">
        <v>944</v>
      </c>
      <c r="W68" t="s">
        <v>981</v>
      </c>
      <c r="X68" t="s">
        <v>942</v>
      </c>
      <c r="Y68" t="s">
        <v>941</v>
      </c>
      <c r="Z68" t="s">
        <v>965</v>
      </c>
      <c r="AA68"/>
    </row>
    <row r="69" spans="1:27">
      <c r="A69" s="28">
        <v>42</v>
      </c>
      <c r="B69" s="28" t="s">
        <v>964</v>
      </c>
      <c r="C69" t="s">
        <v>963</v>
      </c>
      <c r="D69" t="s">
        <v>962</v>
      </c>
      <c r="E69" t="s">
        <v>952</v>
      </c>
      <c r="F69" t="s">
        <v>978</v>
      </c>
      <c r="G69" t="s">
        <v>1002</v>
      </c>
      <c r="H69" t="s">
        <v>976</v>
      </c>
      <c r="I69" t="s">
        <v>957</v>
      </c>
      <c r="J69" t="s">
        <v>1006</v>
      </c>
      <c r="K69" t="s">
        <v>1005</v>
      </c>
      <c r="L69" t="s">
        <v>954</v>
      </c>
      <c r="M69" t="s">
        <v>953</v>
      </c>
      <c r="N69" t="s">
        <v>961</v>
      </c>
      <c r="O69" t="s">
        <v>951</v>
      </c>
      <c r="P69" s="5" t="s">
        <v>970</v>
      </c>
      <c r="Q69" t="s">
        <v>969</v>
      </c>
      <c r="R69" t="s">
        <v>948</v>
      </c>
      <c r="S69" t="s">
        <v>947</v>
      </c>
      <c r="T69">
        <v>162162</v>
      </c>
      <c r="U69" t="s">
        <v>968</v>
      </c>
      <c r="V69" t="s">
        <v>944</v>
      </c>
      <c r="W69" t="s">
        <v>981</v>
      </c>
      <c r="X69" t="s">
        <v>942</v>
      </c>
      <c r="Y69" t="s">
        <v>941</v>
      </c>
      <c r="Z69" t="s">
        <v>940</v>
      </c>
      <c r="AA69"/>
    </row>
    <row r="70" spans="1:27">
      <c r="A70" s="28">
        <v>43</v>
      </c>
      <c r="B70" s="28" t="s">
        <v>964</v>
      </c>
      <c r="C70" t="s">
        <v>963</v>
      </c>
      <c r="D70" t="s">
        <v>962</v>
      </c>
      <c r="E70" t="s">
        <v>952</v>
      </c>
      <c r="F70" t="s">
        <v>978</v>
      </c>
      <c r="G70" t="s">
        <v>1002</v>
      </c>
      <c r="H70" t="s">
        <v>996</v>
      </c>
      <c r="I70" t="s">
        <v>975</v>
      </c>
      <c r="J70" t="s">
        <v>956</v>
      </c>
      <c r="K70" t="s">
        <v>1005</v>
      </c>
      <c r="L70" t="s">
        <v>1013</v>
      </c>
      <c r="M70" t="s">
        <v>987</v>
      </c>
      <c r="N70" t="s">
        <v>961</v>
      </c>
      <c r="O70" t="s">
        <v>990</v>
      </c>
      <c r="P70" s="5" t="s">
        <v>950</v>
      </c>
      <c r="Q70" t="s">
        <v>1004</v>
      </c>
      <c r="R70" t="s">
        <v>991</v>
      </c>
      <c r="S70" t="s">
        <v>949</v>
      </c>
      <c r="T70" t="s">
        <v>1007</v>
      </c>
      <c r="U70" t="s">
        <v>945</v>
      </c>
      <c r="V70" t="s">
        <v>944</v>
      </c>
      <c r="W70" t="s">
        <v>981</v>
      </c>
      <c r="X70" t="s">
        <v>942</v>
      </c>
      <c r="Y70" t="s">
        <v>941</v>
      </c>
      <c r="Z70" t="s">
        <v>965</v>
      </c>
      <c r="AA70"/>
    </row>
    <row r="71" spans="1:27">
      <c r="A71" s="28">
        <v>44</v>
      </c>
      <c r="B71" s="28" t="s">
        <v>964</v>
      </c>
      <c r="C71" t="s">
        <v>963</v>
      </c>
      <c r="D71" t="s">
        <v>962</v>
      </c>
      <c r="E71" t="s">
        <v>961</v>
      </c>
      <c r="F71" t="s">
        <v>989</v>
      </c>
      <c r="G71" t="s">
        <v>1002</v>
      </c>
      <c r="H71" t="s">
        <v>996</v>
      </c>
      <c r="I71" t="s">
        <v>975</v>
      </c>
      <c r="J71" t="s">
        <v>1006</v>
      </c>
      <c r="K71" t="s">
        <v>973</v>
      </c>
      <c r="L71" t="s">
        <v>1015</v>
      </c>
      <c r="M71" t="s">
        <v>987</v>
      </c>
      <c r="N71" t="s">
        <v>961</v>
      </c>
      <c r="O71" t="s">
        <v>1014</v>
      </c>
      <c r="P71" s="5" t="s">
        <v>970</v>
      </c>
      <c r="Q71" t="s">
        <v>969</v>
      </c>
      <c r="R71" t="s">
        <v>948</v>
      </c>
      <c r="S71" t="s">
        <v>947</v>
      </c>
      <c r="T71" t="s">
        <v>946</v>
      </c>
      <c r="U71" t="s">
        <v>998</v>
      </c>
      <c r="V71" t="s">
        <v>944</v>
      </c>
      <c r="W71" t="s">
        <v>981</v>
      </c>
      <c r="X71" t="s">
        <v>942</v>
      </c>
      <c r="Y71" t="s">
        <v>941</v>
      </c>
      <c r="Z71" t="s">
        <v>940</v>
      </c>
      <c r="AA71"/>
    </row>
    <row r="72" spans="1:27">
      <c r="A72" s="28">
        <v>45</v>
      </c>
      <c r="B72" s="28" t="s">
        <v>964</v>
      </c>
      <c r="C72" t="s">
        <v>979</v>
      </c>
      <c r="D72" t="s">
        <v>962</v>
      </c>
      <c r="E72" t="s">
        <v>952</v>
      </c>
      <c r="F72" t="s">
        <v>989</v>
      </c>
      <c r="G72" t="s">
        <v>1002</v>
      </c>
      <c r="H72" t="s">
        <v>996</v>
      </c>
      <c r="I72" t="s">
        <v>957</v>
      </c>
      <c r="J72" t="s">
        <v>1006</v>
      </c>
      <c r="K72" t="s">
        <v>955</v>
      </c>
      <c r="L72" t="s">
        <v>994</v>
      </c>
      <c r="M72" t="s">
        <v>987</v>
      </c>
      <c r="N72" t="s">
        <v>952</v>
      </c>
      <c r="O72" t="s">
        <v>984</v>
      </c>
      <c r="P72" s="5" t="s">
        <v>950</v>
      </c>
      <c r="Q72" t="s">
        <v>1004</v>
      </c>
      <c r="R72">
        <v>175175</v>
      </c>
      <c r="S72" t="s">
        <v>947</v>
      </c>
      <c r="T72" t="s">
        <v>946</v>
      </c>
      <c r="U72" t="s">
        <v>968</v>
      </c>
      <c r="V72" t="s">
        <v>967</v>
      </c>
      <c r="W72" t="s">
        <v>981</v>
      </c>
      <c r="X72" t="s">
        <v>980</v>
      </c>
      <c r="Y72" t="s">
        <v>941</v>
      </c>
      <c r="Z72" t="s">
        <v>965</v>
      </c>
      <c r="AA72"/>
    </row>
    <row r="73" spans="1:27">
      <c r="A73" s="28">
        <v>46</v>
      </c>
      <c r="B73" s="28" t="s">
        <v>964</v>
      </c>
      <c r="C73" t="s">
        <v>963</v>
      </c>
      <c r="D73" t="s">
        <v>962</v>
      </c>
      <c r="E73" t="s">
        <v>952</v>
      </c>
      <c r="F73" t="s">
        <v>989</v>
      </c>
      <c r="G73" t="s">
        <v>977</v>
      </c>
      <c r="H73" t="s">
        <v>976</v>
      </c>
      <c r="I73" t="s">
        <v>1008</v>
      </c>
      <c r="J73" t="s">
        <v>1006</v>
      </c>
      <c r="K73" t="s">
        <v>955</v>
      </c>
      <c r="L73" t="s">
        <v>972</v>
      </c>
      <c r="M73" t="s">
        <v>987</v>
      </c>
      <c r="N73" t="s">
        <v>952</v>
      </c>
      <c r="O73" t="s">
        <v>971</v>
      </c>
      <c r="P73" s="5" t="s">
        <v>970</v>
      </c>
      <c r="Q73" t="s">
        <v>969</v>
      </c>
      <c r="R73" t="s">
        <v>991</v>
      </c>
      <c r="S73" t="s">
        <v>1003</v>
      </c>
      <c r="T73" t="s">
        <v>946</v>
      </c>
      <c r="U73" t="s">
        <v>968</v>
      </c>
      <c r="V73" t="s">
        <v>944</v>
      </c>
      <c r="W73" t="s">
        <v>981</v>
      </c>
      <c r="X73" t="s">
        <v>980</v>
      </c>
      <c r="Y73" t="s">
        <v>941</v>
      </c>
      <c r="Z73" t="s">
        <v>965</v>
      </c>
      <c r="AA73"/>
    </row>
    <row r="74" spans="1:27">
      <c r="A74" s="28">
        <v>47</v>
      </c>
      <c r="B74" s="28" t="s">
        <v>964</v>
      </c>
      <c r="C74" t="s">
        <v>963</v>
      </c>
      <c r="D74" t="s">
        <v>962</v>
      </c>
      <c r="E74" t="s">
        <v>961</v>
      </c>
      <c r="F74" t="s">
        <v>989</v>
      </c>
      <c r="G74" t="s">
        <v>1002</v>
      </c>
      <c r="H74" t="s">
        <v>958</v>
      </c>
      <c r="I74" t="s">
        <v>975</v>
      </c>
      <c r="J74" t="s">
        <v>1006</v>
      </c>
      <c r="K74" t="s">
        <v>1005</v>
      </c>
      <c r="L74" t="s">
        <v>972</v>
      </c>
      <c r="M74" t="s">
        <v>1001</v>
      </c>
      <c r="N74" t="s">
        <v>961</v>
      </c>
      <c r="O74" t="s">
        <v>971</v>
      </c>
      <c r="P74" s="5" t="s">
        <v>950</v>
      </c>
      <c r="Q74" t="s">
        <v>1004</v>
      </c>
      <c r="R74" t="s">
        <v>948</v>
      </c>
      <c r="S74" t="s">
        <v>947</v>
      </c>
      <c r="T74" t="s">
        <v>946</v>
      </c>
      <c r="U74" t="s">
        <v>998</v>
      </c>
      <c r="V74" t="s">
        <v>944</v>
      </c>
      <c r="W74" t="s">
        <v>943</v>
      </c>
      <c r="X74" t="s">
        <v>980</v>
      </c>
      <c r="Y74" t="s">
        <v>941</v>
      </c>
      <c r="Z74" t="s">
        <v>965</v>
      </c>
      <c r="AA74"/>
    </row>
    <row r="75" spans="1:27">
      <c r="A75" s="28">
        <v>48</v>
      </c>
      <c r="B75" s="28" t="s">
        <v>964</v>
      </c>
      <c r="C75" t="s">
        <v>963</v>
      </c>
      <c r="D75" t="s">
        <v>1019</v>
      </c>
      <c r="E75" t="s">
        <v>952</v>
      </c>
      <c r="F75" t="s">
        <v>960</v>
      </c>
      <c r="G75" t="s">
        <v>977</v>
      </c>
      <c r="H75" t="s">
        <v>976</v>
      </c>
      <c r="I75" t="s">
        <v>1008</v>
      </c>
      <c r="J75" t="s">
        <v>1006</v>
      </c>
      <c r="K75" t="s">
        <v>1005</v>
      </c>
      <c r="L75" t="s">
        <v>954</v>
      </c>
      <c r="M75" t="s">
        <v>953</v>
      </c>
      <c r="N75" t="s">
        <v>949</v>
      </c>
      <c r="O75" t="s">
        <v>951</v>
      </c>
      <c r="P75" s="5" t="s">
        <v>970</v>
      </c>
      <c r="Q75" t="s">
        <v>969</v>
      </c>
      <c r="R75" t="s">
        <v>991</v>
      </c>
      <c r="S75" t="s">
        <v>947</v>
      </c>
      <c r="T75" t="s">
        <v>946</v>
      </c>
      <c r="U75" t="s">
        <v>968</v>
      </c>
      <c r="V75" t="s">
        <v>944</v>
      </c>
      <c r="W75" t="s">
        <v>943</v>
      </c>
      <c r="X75" t="s">
        <v>980</v>
      </c>
      <c r="Y75" t="s">
        <v>941</v>
      </c>
      <c r="Z75" t="s">
        <v>965</v>
      </c>
      <c r="AA75"/>
    </row>
    <row r="76" spans="1:27">
      <c r="A76" s="28">
        <v>49</v>
      </c>
      <c r="B76" s="28" t="s">
        <v>964</v>
      </c>
      <c r="C76" t="s">
        <v>963</v>
      </c>
      <c r="D76" t="s">
        <v>962</v>
      </c>
      <c r="E76" t="s">
        <v>985</v>
      </c>
      <c r="F76" t="s">
        <v>960</v>
      </c>
      <c r="G76" t="s">
        <v>1002</v>
      </c>
      <c r="H76" t="s">
        <v>976</v>
      </c>
      <c r="I76" t="s">
        <v>975</v>
      </c>
      <c r="J76" t="s">
        <v>974</v>
      </c>
      <c r="K76" t="s">
        <v>955</v>
      </c>
      <c r="L76" t="s">
        <v>1013</v>
      </c>
      <c r="M76" t="s">
        <v>986</v>
      </c>
      <c r="N76" t="s">
        <v>961</v>
      </c>
      <c r="O76" t="s">
        <v>990</v>
      </c>
      <c r="P76" s="5" t="s">
        <v>970</v>
      </c>
      <c r="Q76" t="s">
        <v>969</v>
      </c>
      <c r="R76" t="s">
        <v>991</v>
      </c>
      <c r="S76" t="s">
        <v>947</v>
      </c>
      <c r="T76" t="s">
        <v>946</v>
      </c>
      <c r="U76" t="s">
        <v>968</v>
      </c>
      <c r="V76" t="s">
        <v>967</v>
      </c>
      <c r="W76" t="s">
        <v>981</v>
      </c>
      <c r="X76" t="s">
        <v>942</v>
      </c>
      <c r="Y76" t="s">
        <v>941</v>
      </c>
      <c r="Z76" t="s">
        <v>940</v>
      </c>
      <c r="AA76"/>
    </row>
    <row r="77" spans="1:27">
      <c r="A77" s="28">
        <v>50</v>
      </c>
      <c r="B77" s="28" t="s">
        <v>964</v>
      </c>
      <c r="C77" t="s">
        <v>979</v>
      </c>
      <c r="D77" t="s">
        <v>1019</v>
      </c>
      <c r="E77" t="s">
        <v>952</v>
      </c>
      <c r="F77" t="s">
        <v>989</v>
      </c>
      <c r="G77" t="s">
        <v>977</v>
      </c>
      <c r="H77" t="s">
        <v>976</v>
      </c>
      <c r="I77" t="s">
        <v>957</v>
      </c>
      <c r="J77" t="s">
        <v>1006</v>
      </c>
      <c r="K77" t="s">
        <v>955</v>
      </c>
      <c r="L77" t="s">
        <v>994</v>
      </c>
      <c r="M77" t="s">
        <v>993</v>
      </c>
      <c r="N77" t="s">
        <v>961</v>
      </c>
      <c r="O77" t="s">
        <v>984</v>
      </c>
      <c r="P77" s="5" t="s">
        <v>970</v>
      </c>
      <c r="Q77" t="s">
        <v>969</v>
      </c>
      <c r="R77" t="s">
        <v>991</v>
      </c>
      <c r="S77" t="s">
        <v>947</v>
      </c>
      <c r="T77" t="s">
        <v>1007</v>
      </c>
      <c r="U77" t="s">
        <v>945</v>
      </c>
      <c r="V77" t="s">
        <v>944</v>
      </c>
      <c r="W77" t="s">
        <v>943</v>
      </c>
      <c r="X77" t="s">
        <v>980</v>
      </c>
      <c r="Y77" t="s">
        <v>941</v>
      </c>
      <c r="Z77" t="s">
        <v>965</v>
      </c>
      <c r="AA77"/>
    </row>
    <row r="78" spans="1:27">
      <c r="A78" s="28">
        <v>51</v>
      </c>
      <c r="B78" s="28" t="s">
        <v>964</v>
      </c>
      <c r="C78" t="s">
        <v>963</v>
      </c>
      <c r="D78" t="s">
        <v>962</v>
      </c>
      <c r="E78" t="s">
        <v>985</v>
      </c>
      <c r="F78" t="s">
        <v>960</v>
      </c>
      <c r="G78" t="s">
        <v>1002</v>
      </c>
      <c r="H78" t="s">
        <v>958</v>
      </c>
      <c r="I78" t="s">
        <v>975</v>
      </c>
      <c r="J78" t="s">
        <v>1006</v>
      </c>
      <c r="K78" t="s">
        <v>995</v>
      </c>
      <c r="L78" t="s">
        <v>994</v>
      </c>
      <c r="M78" t="s">
        <v>993</v>
      </c>
      <c r="N78" t="s">
        <v>952</v>
      </c>
      <c r="O78" t="s">
        <v>984</v>
      </c>
      <c r="P78" s="5" t="s">
        <v>970</v>
      </c>
      <c r="Q78" t="s">
        <v>1004</v>
      </c>
      <c r="R78" t="s">
        <v>948</v>
      </c>
      <c r="S78" t="s">
        <v>947</v>
      </c>
      <c r="T78" t="s">
        <v>946</v>
      </c>
      <c r="U78" t="s">
        <v>998</v>
      </c>
      <c r="V78" t="s">
        <v>1016</v>
      </c>
      <c r="W78" t="s">
        <v>943</v>
      </c>
      <c r="X78" t="s">
        <v>942</v>
      </c>
      <c r="Y78" t="s">
        <v>966</v>
      </c>
      <c r="Z78" t="s">
        <v>965</v>
      </c>
      <c r="AA78"/>
    </row>
    <row r="79" spans="1:27">
      <c r="A79" s="28">
        <v>52</v>
      </c>
      <c r="B79" s="28" t="s">
        <v>964</v>
      </c>
      <c r="C79" t="s">
        <v>963</v>
      </c>
      <c r="D79" t="s">
        <v>962</v>
      </c>
      <c r="E79" t="s">
        <v>961</v>
      </c>
      <c r="F79" t="s">
        <v>989</v>
      </c>
      <c r="G79" t="s">
        <v>977</v>
      </c>
      <c r="H79" t="s">
        <v>996</v>
      </c>
      <c r="I79" t="s">
        <v>949</v>
      </c>
      <c r="J79" t="s">
        <v>974</v>
      </c>
      <c r="K79" t="s">
        <v>988</v>
      </c>
      <c r="L79" t="s">
        <v>972</v>
      </c>
      <c r="M79" t="s">
        <v>986</v>
      </c>
      <c r="N79" t="s">
        <v>949</v>
      </c>
      <c r="O79" t="s">
        <v>971</v>
      </c>
      <c r="P79" s="5" t="s">
        <v>950</v>
      </c>
      <c r="Q79" t="s">
        <v>949</v>
      </c>
      <c r="R79" t="s">
        <v>948</v>
      </c>
      <c r="S79" t="s">
        <v>1003</v>
      </c>
      <c r="T79" t="s">
        <v>946</v>
      </c>
      <c r="U79" t="s">
        <v>945</v>
      </c>
      <c r="V79" t="s">
        <v>944</v>
      </c>
      <c r="W79" t="s">
        <v>981</v>
      </c>
      <c r="X79" t="s">
        <v>980</v>
      </c>
      <c r="Y79" t="s">
        <v>941</v>
      </c>
      <c r="Z79" t="s">
        <v>940</v>
      </c>
      <c r="AA79"/>
    </row>
    <row r="80" spans="1:27">
      <c r="A80" s="28">
        <v>53</v>
      </c>
      <c r="B80" s="28" t="s">
        <v>964</v>
      </c>
      <c r="C80" t="s">
        <v>963</v>
      </c>
      <c r="D80" t="s">
        <v>1019</v>
      </c>
      <c r="E80" t="s">
        <v>952</v>
      </c>
      <c r="F80" t="s">
        <v>960</v>
      </c>
      <c r="G80" t="s">
        <v>977</v>
      </c>
      <c r="H80" t="s">
        <v>976</v>
      </c>
      <c r="I80" t="s">
        <v>1008</v>
      </c>
      <c r="J80" t="s">
        <v>956</v>
      </c>
      <c r="K80" t="s">
        <v>1005</v>
      </c>
      <c r="L80" t="s">
        <v>970</v>
      </c>
      <c r="M80" t="s">
        <v>986</v>
      </c>
      <c r="N80" t="s">
        <v>949</v>
      </c>
      <c r="O80" t="s">
        <v>1020</v>
      </c>
      <c r="P80" s="5" t="s">
        <v>970</v>
      </c>
      <c r="Q80" t="s">
        <v>969</v>
      </c>
      <c r="R80" t="s">
        <v>991</v>
      </c>
      <c r="S80" t="s">
        <v>947</v>
      </c>
      <c r="T80" t="s">
        <v>946</v>
      </c>
      <c r="U80" t="s">
        <v>998</v>
      </c>
      <c r="V80" t="s">
        <v>1016</v>
      </c>
      <c r="W80" t="s">
        <v>981</v>
      </c>
      <c r="X80" t="s">
        <v>942</v>
      </c>
      <c r="Y80" t="s">
        <v>941</v>
      </c>
      <c r="Z80" t="s">
        <v>965</v>
      </c>
      <c r="AA80"/>
    </row>
    <row r="81" spans="1:27">
      <c r="A81" s="28">
        <v>54</v>
      </c>
      <c r="B81" s="28" t="s">
        <v>964</v>
      </c>
      <c r="C81" t="s">
        <v>963</v>
      </c>
      <c r="D81" t="s">
        <v>1019</v>
      </c>
      <c r="E81" t="s">
        <v>952</v>
      </c>
      <c r="F81" t="s">
        <v>960</v>
      </c>
      <c r="G81" t="s">
        <v>977</v>
      </c>
      <c r="H81" t="s">
        <v>976</v>
      </c>
      <c r="I81" t="s">
        <v>975</v>
      </c>
      <c r="J81" t="s">
        <v>956</v>
      </c>
      <c r="K81" t="s">
        <v>988</v>
      </c>
      <c r="L81" t="s">
        <v>970</v>
      </c>
      <c r="M81" t="s">
        <v>986</v>
      </c>
      <c r="N81" t="s">
        <v>952</v>
      </c>
      <c r="O81" t="s">
        <v>990</v>
      </c>
      <c r="P81" s="5" t="s">
        <v>970</v>
      </c>
      <c r="Q81" t="s">
        <v>969</v>
      </c>
      <c r="R81" t="s">
        <v>991</v>
      </c>
      <c r="S81" t="s">
        <v>947</v>
      </c>
      <c r="T81" t="s">
        <v>946</v>
      </c>
      <c r="U81" t="s">
        <v>968</v>
      </c>
      <c r="V81" t="s">
        <v>944</v>
      </c>
      <c r="W81" t="s">
        <v>981</v>
      </c>
      <c r="X81">
        <v>144144</v>
      </c>
      <c r="Y81" t="s">
        <v>941</v>
      </c>
      <c r="Z81" t="s">
        <v>965</v>
      </c>
      <c r="AA81"/>
    </row>
    <row r="82" spans="1:27">
      <c r="A82" s="28">
        <v>55</v>
      </c>
      <c r="B82" s="28" t="s">
        <v>964</v>
      </c>
      <c r="C82" t="s">
        <v>963</v>
      </c>
      <c r="D82" t="s">
        <v>962</v>
      </c>
      <c r="E82" t="s">
        <v>961</v>
      </c>
      <c r="F82" t="s">
        <v>960</v>
      </c>
      <c r="G82" t="s">
        <v>1018</v>
      </c>
      <c r="H82" t="s">
        <v>976</v>
      </c>
      <c r="I82" t="s">
        <v>1008</v>
      </c>
      <c r="J82" t="s">
        <v>974</v>
      </c>
      <c r="K82" t="s">
        <v>1012</v>
      </c>
      <c r="L82" t="s">
        <v>1013</v>
      </c>
      <c r="M82" t="s">
        <v>953</v>
      </c>
      <c r="N82" t="s">
        <v>952</v>
      </c>
      <c r="O82" t="s">
        <v>990</v>
      </c>
      <c r="P82" s="5" t="s">
        <v>970</v>
      </c>
      <c r="Q82" t="s">
        <v>949</v>
      </c>
      <c r="R82" t="s">
        <v>991</v>
      </c>
      <c r="S82" t="s">
        <v>1003</v>
      </c>
      <c r="T82" t="s">
        <v>946</v>
      </c>
      <c r="U82" t="s">
        <v>968</v>
      </c>
      <c r="V82" t="s">
        <v>1016</v>
      </c>
      <c r="W82" t="s">
        <v>981</v>
      </c>
      <c r="X82" t="s">
        <v>980</v>
      </c>
      <c r="Y82" t="s">
        <v>941</v>
      </c>
      <c r="Z82" t="s">
        <v>940</v>
      </c>
      <c r="AA82"/>
    </row>
    <row r="83" spans="1:27">
      <c r="A83" s="28">
        <v>56</v>
      </c>
      <c r="B83" s="28" t="s">
        <v>964</v>
      </c>
      <c r="C83" t="s">
        <v>979</v>
      </c>
      <c r="D83" t="s">
        <v>1019</v>
      </c>
      <c r="E83" t="s">
        <v>952</v>
      </c>
      <c r="F83" t="s">
        <v>978</v>
      </c>
      <c r="G83" t="s">
        <v>977</v>
      </c>
      <c r="H83" t="s">
        <v>996</v>
      </c>
      <c r="I83" t="s">
        <v>975</v>
      </c>
      <c r="J83" t="s">
        <v>956</v>
      </c>
      <c r="K83" t="s">
        <v>973</v>
      </c>
      <c r="L83" t="s">
        <v>954</v>
      </c>
      <c r="M83" t="s">
        <v>1001</v>
      </c>
      <c r="N83" t="s">
        <v>961</v>
      </c>
      <c r="O83" t="s">
        <v>951</v>
      </c>
      <c r="P83" s="5" t="s">
        <v>970</v>
      </c>
      <c r="Q83" t="s">
        <v>969</v>
      </c>
      <c r="R83" t="s">
        <v>948</v>
      </c>
      <c r="S83" t="s">
        <v>947</v>
      </c>
      <c r="T83" t="s">
        <v>946</v>
      </c>
      <c r="U83" t="s">
        <v>945</v>
      </c>
      <c r="V83" t="s">
        <v>967</v>
      </c>
      <c r="W83" t="s">
        <v>981</v>
      </c>
      <c r="X83" t="s">
        <v>980</v>
      </c>
      <c r="Y83" t="s">
        <v>941</v>
      </c>
      <c r="Z83" t="s">
        <v>965</v>
      </c>
      <c r="AA83"/>
    </row>
    <row r="84" spans="1:27">
      <c r="A84" s="28">
        <v>57</v>
      </c>
      <c r="B84" s="28" t="s">
        <v>964</v>
      </c>
      <c r="C84" t="s">
        <v>963</v>
      </c>
      <c r="D84" t="s">
        <v>1019</v>
      </c>
      <c r="E84" t="s">
        <v>952</v>
      </c>
      <c r="F84" t="s">
        <v>960</v>
      </c>
      <c r="G84" t="s">
        <v>977</v>
      </c>
      <c r="H84" t="s">
        <v>976</v>
      </c>
      <c r="I84" t="s">
        <v>957</v>
      </c>
      <c r="J84" t="s">
        <v>956</v>
      </c>
      <c r="K84" t="s">
        <v>973</v>
      </c>
      <c r="L84" t="s">
        <v>994</v>
      </c>
      <c r="M84" t="s">
        <v>1001</v>
      </c>
      <c r="N84" t="s">
        <v>952</v>
      </c>
      <c r="O84" t="s">
        <v>984</v>
      </c>
      <c r="P84" s="5" t="s">
        <v>970</v>
      </c>
      <c r="Q84" t="s">
        <v>969</v>
      </c>
      <c r="R84" t="s">
        <v>983</v>
      </c>
      <c r="S84" t="s">
        <v>947</v>
      </c>
      <c r="T84" t="s">
        <v>946</v>
      </c>
      <c r="U84" t="s">
        <v>1010</v>
      </c>
      <c r="V84" t="s">
        <v>944</v>
      </c>
      <c r="W84" t="s">
        <v>943</v>
      </c>
      <c r="X84" t="s">
        <v>942</v>
      </c>
      <c r="Y84" t="s">
        <v>941</v>
      </c>
      <c r="Z84" t="s">
        <v>965</v>
      </c>
      <c r="AA84"/>
    </row>
    <row r="85" spans="1:27">
      <c r="A85" s="28">
        <v>58</v>
      </c>
      <c r="B85" s="28" t="s">
        <v>964</v>
      </c>
      <c r="C85" t="s">
        <v>963</v>
      </c>
      <c r="D85" t="s">
        <v>1019</v>
      </c>
      <c r="E85" t="s">
        <v>952</v>
      </c>
      <c r="F85" t="s">
        <v>978</v>
      </c>
      <c r="G85" t="s">
        <v>1002</v>
      </c>
      <c r="H85" t="s">
        <v>976</v>
      </c>
      <c r="I85" t="s">
        <v>975</v>
      </c>
      <c r="J85" t="s">
        <v>1006</v>
      </c>
      <c r="K85" t="s">
        <v>1012</v>
      </c>
      <c r="L85" t="s">
        <v>994</v>
      </c>
      <c r="M85" t="s">
        <v>953</v>
      </c>
      <c r="N85" t="s">
        <v>952</v>
      </c>
      <c r="O85" t="s">
        <v>990</v>
      </c>
      <c r="P85" s="5" t="s">
        <v>950</v>
      </c>
      <c r="Q85" t="s">
        <v>1004</v>
      </c>
      <c r="R85" t="s">
        <v>948</v>
      </c>
      <c r="S85" t="s">
        <v>947</v>
      </c>
      <c r="T85" t="s">
        <v>946</v>
      </c>
      <c r="U85" t="s">
        <v>945</v>
      </c>
      <c r="V85" t="s">
        <v>967</v>
      </c>
      <c r="W85" t="s">
        <v>943</v>
      </c>
      <c r="X85" t="s">
        <v>942</v>
      </c>
      <c r="Y85" t="s">
        <v>941</v>
      </c>
      <c r="Z85" t="s">
        <v>965</v>
      </c>
      <c r="AA85"/>
    </row>
    <row r="86" spans="1:27">
      <c r="A86" s="28">
        <v>59</v>
      </c>
      <c r="B86" s="28" t="s">
        <v>964</v>
      </c>
      <c r="C86" t="s">
        <v>963</v>
      </c>
      <c r="D86" t="s">
        <v>1019</v>
      </c>
      <c r="E86" t="s">
        <v>952</v>
      </c>
      <c r="F86" t="s">
        <v>960</v>
      </c>
      <c r="G86" t="s">
        <v>977</v>
      </c>
      <c r="H86" t="s">
        <v>996</v>
      </c>
      <c r="I86" t="s">
        <v>1008</v>
      </c>
      <c r="J86" t="s">
        <v>1006</v>
      </c>
      <c r="K86" t="s">
        <v>1005</v>
      </c>
      <c r="L86" t="s">
        <v>1013</v>
      </c>
      <c r="M86" t="s">
        <v>986</v>
      </c>
      <c r="N86" t="s">
        <v>961</v>
      </c>
      <c r="O86" t="s">
        <v>990</v>
      </c>
      <c r="P86" s="5" t="s">
        <v>950</v>
      </c>
      <c r="Q86" t="s">
        <v>1004</v>
      </c>
      <c r="R86" t="s">
        <v>948</v>
      </c>
      <c r="S86" t="s">
        <v>947</v>
      </c>
      <c r="T86" t="s">
        <v>946</v>
      </c>
      <c r="U86" t="s">
        <v>945</v>
      </c>
      <c r="V86" t="s">
        <v>967</v>
      </c>
      <c r="W86" t="s">
        <v>943</v>
      </c>
      <c r="X86" t="s">
        <v>942</v>
      </c>
      <c r="Y86" t="s">
        <v>941</v>
      </c>
      <c r="Z86" t="s">
        <v>965</v>
      </c>
      <c r="AA86"/>
    </row>
    <row r="87" spans="1:27">
      <c r="A87" s="28">
        <v>60</v>
      </c>
      <c r="B87" s="28" t="s">
        <v>964</v>
      </c>
      <c r="C87" t="s">
        <v>963</v>
      </c>
      <c r="D87" t="s">
        <v>962</v>
      </c>
      <c r="E87" t="s">
        <v>952</v>
      </c>
      <c r="F87" t="s">
        <v>989</v>
      </c>
      <c r="G87" t="s">
        <v>1002</v>
      </c>
      <c r="H87" t="s">
        <v>958</v>
      </c>
      <c r="I87" t="s">
        <v>975</v>
      </c>
      <c r="J87" t="s">
        <v>1006</v>
      </c>
      <c r="K87" t="s">
        <v>1005</v>
      </c>
      <c r="L87" t="s">
        <v>954</v>
      </c>
      <c r="M87" t="s">
        <v>987</v>
      </c>
      <c r="N87" t="s">
        <v>952</v>
      </c>
      <c r="O87" t="s">
        <v>951</v>
      </c>
      <c r="P87" s="5" t="s">
        <v>970</v>
      </c>
      <c r="Q87" t="s">
        <v>969</v>
      </c>
      <c r="R87" t="s">
        <v>991</v>
      </c>
      <c r="S87" t="s">
        <v>947</v>
      </c>
      <c r="T87" t="s">
        <v>946</v>
      </c>
      <c r="U87" t="s">
        <v>945</v>
      </c>
      <c r="V87" t="s">
        <v>944</v>
      </c>
      <c r="W87" t="s">
        <v>943</v>
      </c>
      <c r="X87" t="s">
        <v>942</v>
      </c>
      <c r="Y87" t="s">
        <v>941</v>
      </c>
      <c r="Z87" t="s">
        <v>965</v>
      </c>
      <c r="AA87"/>
    </row>
    <row r="88" spans="1:27">
      <c r="A88" s="28">
        <v>61</v>
      </c>
      <c r="B88" s="28" t="s">
        <v>964</v>
      </c>
      <c r="C88" t="s">
        <v>963</v>
      </c>
      <c r="D88" t="s">
        <v>962</v>
      </c>
      <c r="E88" t="s">
        <v>961</v>
      </c>
      <c r="F88" t="s">
        <v>978</v>
      </c>
      <c r="G88" t="s">
        <v>1002</v>
      </c>
      <c r="H88" t="s">
        <v>996</v>
      </c>
      <c r="I88" t="s">
        <v>957</v>
      </c>
      <c r="J88" t="s">
        <v>956</v>
      </c>
      <c r="K88" t="s">
        <v>1012</v>
      </c>
      <c r="L88" t="s">
        <v>994</v>
      </c>
      <c r="M88" t="s">
        <v>987</v>
      </c>
      <c r="N88" t="s">
        <v>952</v>
      </c>
      <c r="O88" t="s">
        <v>984</v>
      </c>
      <c r="P88" s="5" t="s">
        <v>970</v>
      </c>
      <c r="Q88" t="s">
        <v>969</v>
      </c>
      <c r="R88" t="s">
        <v>948</v>
      </c>
      <c r="S88" t="s">
        <v>947</v>
      </c>
      <c r="T88" t="s">
        <v>946</v>
      </c>
      <c r="U88" t="s">
        <v>1010</v>
      </c>
      <c r="V88" t="s">
        <v>967</v>
      </c>
      <c r="W88" t="s">
        <v>981</v>
      </c>
      <c r="X88" t="s">
        <v>980</v>
      </c>
      <c r="Y88" t="s">
        <v>941</v>
      </c>
      <c r="Z88" t="s">
        <v>965</v>
      </c>
      <c r="AA88"/>
    </row>
    <row r="89" spans="1:27">
      <c r="A89" s="28">
        <v>62</v>
      </c>
      <c r="B89" s="28" t="s">
        <v>964</v>
      </c>
      <c r="C89" t="s">
        <v>963</v>
      </c>
      <c r="D89" t="s">
        <v>962</v>
      </c>
      <c r="E89" t="s">
        <v>952</v>
      </c>
      <c r="F89" t="s">
        <v>960</v>
      </c>
      <c r="G89" t="s">
        <v>977</v>
      </c>
      <c r="H89" t="s">
        <v>958</v>
      </c>
      <c r="I89" t="s">
        <v>975</v>
      </c>
      <c r="J89" t="s">
        <v>974</v>
      </c>
      <c r="K89" t="s">
        <v>1012</v>
      </c>
      <c r="L89" t="s">
        <v>1013</v>
      </c>
      <c r="M89" t="s">
        <v>1001</v>
      </c>
      <c r="N89" t="s">
        <v>952</v>
      </c>
      <c r="O89" t="s">
        <v>990</v>
      </c>
      <c r="P89" s="5" t="s">
        <v>1000</v>
      </c>
      <c r="Q89" t="s">
        <v>1004</v>
      </c>
      <c r="R89" t="s">
        <v>991</v>
      </c>
      <c r="S89" t="s">
        <v>947</v>
      </c>
      <c r="T89" t="s">
        <v>1023</v>
      </c>
      <c r="U89" t="s">
        <v>968</v>
      </c>
      <c r="V89" t="s">
        <v>967</v>
      </c>
      <c r="W89" t="s">
        <v>981</v>
      </c>
      <c r="X89" t="s">
        <v>942</v>
      </c>
      <c r="Y89" t="s">
        <v>941</v>
      </c>
      <c r="Z89" t="s">
        <v>965</v>
      </c>
      <c r="AA89"/>
    </row>
    <row r="90" spans="1:27">
      <c r="A90" s="28">
        <v>63</v>
      </c>
      <c r="B90" s="28" t="s">
        <v>964</v>
      </c>
      <c r="C90" t="s">
        <v>963</v>
      </c>
      <c r="D90" t="s">
        <v>962</v>
      </c>
      <c r="E90" t="s">
        <v>952</v>
      </c>
      <c r="F90" t="s">
        <v>960</v>
      </c>
      <c r="G90" t="s">
        <v>959</v>
      </c>
      <c r="H90" t="s">
        <v>992</v>
      </c>
      <c r="I90" t="s">
        <v>975</v>
      </c>
      <c r="J90" t="s">
        <v>956</v>
      </c>
      <c r="K90" t="s">
        <v>1005</v>
      </c>
      <c r="L90" t="s">
        <v>972</v>
      </c>
      <c r="M90" t="s">
        <v>1001</v>
      </c>
      <c r="N90" t="s">
        <v>952</v>
      </c>
      <c r="O90" t="s">
        <v>971</v>
      </c>
      <c r="P90" s="5" t="s">
        <v>950</v>
      </c>
      <c r="Q90" t="s">
        <v>1004</v>
      </c>
      <c r="R90" t="s">
        <v>948</v>
      </c>
      <c r="S90" t="s">
        <v>947</v>
      </c>
      <c r="T90" t="s">
        <v>946</v>
      </c>
      <c r="U90" t="s">
        <v>945</v>
      </c>
      <c r="V90" t="s">
        <v>967</v>
      </c>
      <c r="W90" t="s">
        <v>981</v>
      </c>
      <c r="X90" t="s">
        <v>980</v>
      </c>
      <c r="Y90" t="s">
        <v>941</v>
      </c>
      <c r="Z90" t="s">
        <v>965</v>
      </c>
      <c r="AA90"/>
    </row>
    <row r="91" spans="1:27">
      <c r="A91" s="28">
        <v>64</v>
      </c>
      <c r="B91" s="28" t="s">
        <v>964</v>
      </c>
      <c r="C91" t="s">
        <v>979</v>
      </c>
      <c r="D91" t="s">
        <v>1019</v>
      </c>
      <c r="E91" t="s">
        <v>961</v>
      </c>
      <c r="F91" t="s">
        <v>978</v>
      </c>
      <c r="G91" t="s">
        <v>977</v>
      </c>
      <c r="H91" t="s">
        <v>958</v>
      </c>
      <c r="I91" t="s">
        <v>1008</v>
      </c>
      <c r="J91" t="s">
        <v>956</v>
      </c>
      <c r="K91" t="s">
        <v>1005</v>
      </c>
      <c r="L91" t="s">
        <v>1013</v>
      </c>
      <c r="M91" t="s">
        <v>1001</v>
      </c>
      <c r="N91" t="s">
        <v>952</v>
      </c>
      <c r="O91" t="s">
        <v>1014</v>
      </c>
      <c r="P91" s="5" t="s">
        <v>970</v>
      </c>
      <c r="Q91" t="s">
        <v>969</v>
      </c>
      <c r="R91" t="s">
        <v>991</v>
      </c>
      <c r="S91" t="s">
        <v>947</v>
      </c>
      <c r="T91" t="s">
        <v>946</v>
      </c>
      <c r="U91" t="s">
        <v>998</v>
      </c>
      <c r="V91" t="s">
        <v>967</v>
      </c>
      <c r="W91" t="s">
        <v>943</v>
      </c>
      <c r="X91" t="s">
        <v>980</v>
      </c>
      <c r="Y91" t="s">
        <v>966</v>
      </c>
      <c r="Z91" t="s">
        <v>965</v>
      </c>
      <c r="AA91"/>
    </row>
    <row r="92" spans="1:27">
      <c r="A92" s="28">
        <v>65</v>
      </c>
      <c r="B92" s="28" t="s">
        <v>964</v>
      </c>
      <c r="C92" t="s">
        <v>979</v>
      </c>
      <c r="D92" t="s">
        <v>962</v>
      </c>
      <c r="E92" t="s">
        <v>961</v>
      </c>
      <c r="F92" t="s">
        <v>960</v>
      </c>
      <c r="G92" t="s">
        <v>1002</v>
      </c>
      <c r="H92" t="s">
        <v>958</v>
      </c>
      <c r="I92" t="s">
        <v>975</v>
      </c>
      <c r="J92" t="s">
        <v>1006</v>
      </c>
      <c r="K92" t="s">
        <v>955</v>
      </c>
      <c r="L92" t="s">
        <v>1013</v>
      </c>
      <c r="M92" t="s">
        <v>987</v>
      </c>
      <c r="N92" t="s">
        <v>952</v>
      </c>
      <c r="O92" t="s">
        <v>990</v>
      </c>
      <c r="P92" s="5" t="s">
        <v>970</v>
      </c>
      <c r="Q92" t="s">
        <v>969</v>
      </c>
      <c r="R92" t="s">
        <v>991</v>
      </c>
      <c r="S92" t="s">
        <v>947</v>
      </c>
      <c r="T92" t="s">
        <v>946</v>
      </c>
      <c r="U92" t="s">
        <v>968</v>
      </c>
      <c r="V92" t="s">
        <v>967</v>
      </c>
      <c r="W92" t="s">
        <v>981</v>
      </c>
      <c r="X92" t="s">
        <v>980</v>
      </c>
      <c r="Y92" t="s">
        <v>941</v>
      </c>
      <c r="Z92" t="s">
        <v>965</v>
      </c>
      <c r="AA92"/>
    </row>
    <row r="93" spans="1:27">
      <c r="A93" s="28">
        <v>66</v>
      </c>
      <c r="B93" s="28" t="s">
        <v>964</v>
      </c>
      <c r="C93" t="s">
        <v>963</v>
      </c>
      <c r="D93" t="s">
        <v>1019</v>
      </c>
      <c r="E93" t="s">
        <v>952</v>
      </c>
      <c r="F93" t="s">
        <v>978</v>
      </c>
      <c r="G93" t="s">
        <v>977</v>
      </c>
      <c r="H93" t="s">
        <v>996</v>
      </c>
      <c r="I93" t="s">
        <v>957</v>
      </c>
      <c r="J93" t="s">
        <v>974</v>
      </c>
      <c r="K93" t="s">
        <v>1012</v>
      </c>
      <c r="L93" t="s">
        <v>994</v>
      </c>
      <c r="M93" t="s">
        <v>1001</v>
      </c>
      <c r="N93" t="s">
        <v>952</v>
      </c>
      <c r="O93" t="s">
        <v>984</v>
      </c>
      <c r="P93" s="5" t="s">
        <v>950</v>
      </c>
      <c r="Q93" t="s">
        <v>1004</v>
      </c>
      <c r="R93" t="s">
        <v>948</v>
      </c>
      <c r="S93" t="s">
        <v>1003</v>
      </c>
      <c r="T93" t="s">
        <v>946</v>
      </c>
      <c r="U93" t="s">
        <v>945</v>
      </c>
      <c r="V93" t="s">
        <v>944</v>
      </c>
      <c r="W93" t="s">
        <v>981</v>
      </c>
      <c r="X93" t="s">
        <v>942</v>
      </c>
      <c r="Y93" t="s">
        <v>941</v>
      </c>
      <c r="Z93" t="s">
        <v>965</v>
      </c>
      <c r="AA93"/>
    </row>
    <row r="94" spans="1:27">
      <c r="A94" s="28">
        <v>67</v>
      </c>
      <c r="B94" s="28" t="s">
        <v>964</v>
      </c>
      <c r="C94" t="s">
        <v>963</v>
      </c>
      <c r="D94" t="s">
        <v>962</v>
      </c>
      <c r="E94" t="s">
        <v>985</v>
      </c>
      <c r="F94" t="s">
        <v>960</v>
      </c>
      <c r="G94" t="s">
        <v>1002</v>
      </c>
      <c r="H94" t="s">
        <v>976</v>
      </c>
      <c r="I94" t="s">
        <v>975</v>
      </c>
      <c r="J94" t="s">
        <v>1006</v>
      </c>
      <c r="K94" t="s">
        <v>955</v>
      </c>
      <c r="L94" t="s">
        <v>994</v>
      </c>
      <c r="M94" t="s">
        <v>986</v>
      </c>
      <c r="N94" t="s">
        <v>985</v>
      </c>
      <c r="O94" t="s">
        <v>984</v>
      </c>
      <c r="P94" s="5" t="s">
        <v>970</v>
      </c>
      <c r="Q94" t="s">
        <v>969</v>
      </c>
      <c r="R94" t="s">
        <v>991</v>
      </c>
      <c r="S94" t="s">
        <v>1003</v>
      </c>
      <c r="T94" t="s">
        <v>946</v>
      </c>
      <c r="U94" t="s">
        <v>949</v>
      </c>
      <c r="V94" t="s">
        <v>944</v>
      </c>
      <c r="W94" t="s">
        <v>981</v>
      </c>
      <c r="X94" t="s">
        <v>942</v>
      </c>
      <c r="Y94" t="s">
        <v>941</v>
      </c>
      <c r="Z94" t="s">
        <v>940</v>
      </c>
      <c r="AA94"/>
    </row>
    <row r="95" spans="1:27">
      <c r="A95" s="28">
        <v>68</v>
      </c>
      <c r="B95" s="28" t="s">
        <v>964</v>
      </c>
      <c r="C95" t="s">
        <v>963</v>
      </c>
      <c r="D95" t="s">
        <v>1019</v>
      </c>
      <c r="E95" t="s">
        <v>961</v>
      </c>
      <c r="F95" t="s">
        <v>960</v>
      </c>
      <c r="G95" t="s">
        <v>1002</v>
      </c>
      <c r="H95" t="s">
        <v>976</v>
      </c>
      <c r="I95" t="s">
        <v>1008</v>
      </c>
      <c r="J95" t="s">
        <v>1006</v>
      </c>
      <c r="K95" t="s">
        <v>1005</v>
      </c>
      <c r="L95" t="s">
        <v>994</v>
      </c>
      <c r="M95" t="s">
        <v>986</v>
      </c>
      <c r="N95" t="s">
        <v>961</v>
      </c>
      <c r="O95" t="s">
        <v>984</v>
      </c>
      <c r="P95" s="5" t="s">
        <v>950</v>
      </c>
      <c r="Q95" t="s">
        <v>1004</v>
      </c>
      <c r="R95" t="s">
        <v>948</v>
      </c>
      <c r="S95" t="s">
        <v>947</v>
      </c>
      <c r="T95" t="s">
        <v>946</v>
      </c>
      <c r="U95" t="s">
        <v>945</v>
      </c>
      <c r="V95" t="s">
        <v>967</v>
      </c>
      <c r="W95" t="s">
        <v>1021</v>
      </c>
      <c r="X95" t="s">
        <v>980</v>
      </c>
      <c r="Y95" t="s">
        <v>941</v>
      </c>
      <c r="Z95" t="s">
        <v>940</v>
      </c>
      <c r="AA95"/>
    </row>
    <row r="96" spans="1:27">
      <c r="A96" s="28">
        <v>69</v>
      </c>
      <c r="B96" s="28" t="s">
        <v>964</v>
      </c>
      <c r="C96" t="s">
        <v>979</v>
      </c>
      <c r="D96" t="s">
        <v>962</v>
      </c>
      <c r="E96" t="s">
        <v>961</v>
      </c>
      <c r="F96" t="s">
        <v>989</v>
      </c>
      <c r="G96" t="s">
        <v>959</v>
      </c>
      <c r="H96" t="s">
        <v>996</v>
      </c>
      <c r="I96" t="s">
        <v>1008</v>
      </c>
      <c r="J96" t="s">
        <v>974</v>
      </c>
      <c r="K96" t="s">
        <v>955</v>
      </c>
      <c r="L96" t="s">
        <v>1013</v>
      </c>
      <c r="M96" t="s">
        <v>987</v>
      </c>
      <c r="N96" t="s">
        <v>961</v>
      </c>
      <c r="O96" t="s">
        <v>990</v>
      </c>
      <c r="P96" s="5" t="s">
        <v>950</v>
      </c>
      <c r="Q96" t="s">
        <v>1004</v>
      </c>
      <c r="R96" t="s">
        <v>991</v>
      </c>
      <c r="S96" t="s">
        <v>947</v>
      </c>
      <c r="T96" t="s">
        <v>946</v>
      </c>
      <c r="U96" t="s">
        <v>968</v>
      </c>
      <c r="V96" t="s">
        <v>967</v>
      </c>
      <c r="W96" t="s">
        <v>981</v>
      </c>
      <c r="X96" t="s">
        <v>1009</v>
      </c>
      <c r="Y96" t="s">
        <v>941</v>
      </c>
      <c r="Z96" t="s">
        <v>965</v>
      </c>
      <c r="AA96"/>
    </row>
    <row r="97" spans="1:27">
      <c r="A97" s="28">
        <v>70</v>
      </c>
      <c r="B97" s="28" t="s">
        <v>964</v>
      </c>
      <c r="C97" t="s">
        <v>963</v>
      </c>
      <c r="D97" t="s">
        <v>1019</v>
      </c>
      <c r="E97" t="s">
        <v>952</v>
      </c>
      <c r="F97" t="s">
        <v>960</v>
      </c>
      <c r="G97" t="s">
        <v>977</v>
      </c>
      <c r="H97" t="s">
        <v>976</v>
      </c>
      <c r="I97" t="s">
        <v>975</v>
      </c>
      <c r="J97" t="s">
        <v>956</v>
      </c>
      <c r="K97" t="s">
        <v>955</v>
      </c>
      <c r="L97" t="s">
        <v>970</v>
      </c>
      <c r="M97" t="s">
        <v>986</v>
      </c>
      <c r="N97" t="s">
        <v>952</v>
      </c>
      <c r="O97" t="s">
        <v>1020</v>
      </c>
      <c r="P97" s="5" t="s">
        <v>950</v>
      </c>
      <c r="Q97" t="s">
        <v>949</v>
      </c>
      <c r="R97" t="s">
        <v>991</v>
      </c>
      <c r="S97" t="s">
        <v>947</v>
      </c>
      <c r="T97" t="s">
        <v>946</v>
      </c>
      <c r="U97" t="s">
        <v>968</v>
      </c>
      <c r="V97" t="s">
        <v>967</v>
      </c>
      <c r="W97" t="s">
        <v>943</v>
      </c>
      <c r="X97" t="s">
        <v>980</v>
      </c>
      <c r="Y97" t="s">
        <v>941</v>
      </c>
      <c r="Z97" t="s">
        <v>965</v>
      </c>
      <c r="AA97"/>
    </row>
    <row r="98" spans="1:27">
      <c r="A98" s="28">
        <v>71</v>
      </c>
      <c r="B98" s="28" t="s">
        <v>964</v>
      </c>
      <c r="C98" t="s">
        <v>963</v>
      </c>
      <c r="D98" t="s">
        <v>962</v>
      </c>
      <c r="E98" t="s">
        <v>961</v>
      </c>
      <c r="F98" t="s">
        <v>989</v>
      </c>
      <c r="G98" t="s">
        <v>1002</v>
      </c>
      <c r="H98" t="s">
        <v>996</v>
      </c>
      <c r="I98" t="s">
        <v>975</v>
      </c>
      <c r="J98" t="s">
        <v>956</v>
      </c>
      <c r="K98" t="s">
        <v>955</v>
      </c>
      <c r="L98" t="s">
        <v>972</v>
      </c>
      <c r="M98" t="s">
        <v>1001</v>
      </c>
      <c r="N98" t="s">
        <v>961</v>
      </c>
      <c r="O98" t="s">
        <v>971</v>
      </c>
      <c r="P98" s="5" t="s">
        <v>950</v>
      </c>
      <c r="Q98" t="s">
        <v>1004</v>
      </c>
      <c r="R98" t="s">
        <v>983</v>
      </c>
      <c r="S98" t="s">
        <v>947</v>
      </c>
      <c r="T98" t="s">
        <v>946</v>
      </c>
      <c r="U98" t="s">
        <v>968</v>
      </c>
      <c r="V98" t="s">
        <v>944</v>
      </c>
      <c r="W98" t="s">
        <v>943</v>
      </c>
      <c r="X98" t="s">
        <v>980</v>
      </c>
      <c r="Y98" t="s">
        <v>941</v>
      </c>
      <c r="Z98" t="s">
        <v>965</v>
      </c>
      <c r="AA98"/>
    </row>
    <row r="99" spans="1:27">
      <c r="A99" s="28">
        <v>72</v>
      </c>
      <c r="B99" s="28" t="s">
        <v>964</v>
      </c>
      <c r="C99" t="s">
        <v>963</v>
      </c>
      <c r="D99" t="s">
        <v>1019</v>
      </c>
      <c r="E99" t="s">
        <v>961</v>
      </c>
      <c r="F99" t="s">
        <v>960</v>
      </c>
      <c r="G99" t="s">
        <v>977</v>
      </c>
      <c r="H99" t="s">
        <v>958</v>
      </c>
      <c r="I99" t="s">
        <v>1008</v>
      </c>
      <c r="J99" t="s">
        <v>1006</v>
      </c>
      <c r="K99" t="s">
        <v>988</v>
      </c>
      <c r="L99" t="s">
        <v>972</v>
      </c>
      <c r="M99" t="s">
        <v>986</v>
      </c>
      <c r="N99" t="s">
        <v>949</v>
      </c>
      <c r="O99" t="s">
        <v>971</v>
      </c>
      <c r="P99" s="5" t="s">
        <v>950</v>
      </c>
      <c r="Q99" t="s">
        <v>1004</v>
      </c>
      <c r="R99" t="s">
        <v>948</v>
      </c>
      <c r="S99" t="s">
        <v>1003</v>
      </c>
      <c r="T99" t="s">
        <v>946</v>
      </c>
      <c r="U99" t="s">
        <v>998</v>
      </c>
      <c r="V99" t="s">
        <v>967</v>
      </c>
      <c r="W99">
        <v>178178</v>
      </c>
      <c r="X99" t="s">
        <v>1009</v>
      </c>
      <c r="Y99" t="s">
        <v>966</v>
      </c>
      <c r="Z99" t="s">
        <v>965</v>
      </c>
      <c r="AA99"/>
    </row>
    <row r="100" spans="1:27">
      <c r="A100" s="28">
        <v>73</v>
      </c>
      <c r="B100" s="28" t="s">
        <v>964</v>
      </c>
      <c r="C100" t="s">
        <v>979</v>
      </c>
      <c r="D100" t="s">
        <v>1019</v>
      </c>
      <c r="E100" t="s">
        <v>952</v>
      </c>
      <c r="F100" t="s">
        <v>960</v>
      </c>
      <c r="G100" t="s">
        <v>1002</v>
      </c>
      <c r="H100" t="s">
        <v>996</v>
      </c>
      <c r="I100" t="s">
        <v>975</v>
      </c>
      <c r="J100" t="s">
        <v>1006</v>
      </c>
      <c r="K100" t="s">
        <v>995</v>
      </c>
      <c r="L100" t="s">
        <v>970</v>
      </c>
      <c r="M100" t="s">
        <v>953</v>
      </c>
      <c r="N100" t="s">
        <v>952</v>
      </c>
      <c r="O100" t="s">
        <v>990</v>
      </c>
      <c r="P100" s="5">
        <v>135135</v>
      </c>
      <c r="Q100" t="s">
        <v>969</v>
      </c>
      <c r="R100" t="s">
        <v>948</v>
      </c>
      <c r="S100" t="s">
        <v>947</v>
      </c>
      <c r="T100" t="s">
        <v>946</v>
      </c>
      <c r="U100" t="s">
        <v>998</v>
      </c>
      <c r="V100" t="s">
        <v>944</v>
      </c>
      <c r="W100" t="s">
        <v>981</v>
      </c>
      <c r="X100" t="s">
        <v>942</v>
      </c>
      <c r="Y100" t="s">
        <v>966</v>
      </c>
      <c r="Z100" t="s">
        <v>940</v>
      </c>
      <c r="AA100"/>
    </row>
    <row r="101" spans="1:27">
      <c r="A101" s="28">
        <v>74</v>
      </c>
      <c r="B101" s="28" t="s">
        <v>964</v>
      </c>
      <c r="C101" t="s">
        <v>986</v>
      </c>
      <c r="D101" t="s">
        <v>962</v>
      </c>
      <c r="E101" t="s">
        <v>952</v>
      </c>
      <c r="F101" t="s">
        <v>989</v>
      </c>
      <c r="G101" t="s">
        <v>1002</v>
      </c>
      <c r="H101" t="s">
        <v>996</v>
      </c>
      <c r="I101" t="s">
        <v>1008</v>
      </c>
      <c r="J101" t="s">
        <v>956</v>
      </c>
      <c r="K101" t="s">
        <v>949</v>
      </c>
      <c r="L101" t="s">
        <v>972</v>
      </c>
      <c r="M101" t="s">
        <v>986</v>
      </c>
      <c r="N101" t="s">
        <v>949</v>
      </c>
      <c r="O101" t="s">
        <v>971</v>
      </c>
      <c r="P101" s="5" t="s">
        <v>970</v>
      </c>
      <c r="Q101" t="s">
        <v>969</v>
      </c>
      <c r="R101" t="s">
        <v>948</v>
      </c>
      <c r="S101" t="s">
        <v>947</v>
      </c>
      <c r="T101" t="s">
        <v>946</v>
      </c>
      <c r="U101" t="s">
        <v>945</v>
      </c>
      <c r="V101" t="s">
        <v>944</v>
      </c>
      <c r="W101" t="s">
        <v>981</v>
      </c>
      <c r="X101" t="s">
        <v>942</v>
      </c>
      <c r="Y101" t="s">
        <v>966</v>
      </c>
      <c r="Z101" t="s">
        <v>940</v>
      </c>
      <c r="AA101"/>
    </row>
    <row r="102" spans="1:27">
      <c r="A102" s="28">
        <v>75</v>
      </c>
      <c r="B102" s="28" t="s">
        <v>964</v>
      </c>
      <c r="C102" t="s">
        <v>963</v>
      </c>
      <c r="D102" t="s">
        <v>949</v>
      </c>
      <c r="E102" t="s">
        <v>952</v>
      </c>
      <c r="F102" t="s">
        <v>978</v>
      </c>
      <c r="G102" t="s">
        <v>977</v>
      </c>
      <c r="H102" t="s">
        <v>976</v>
      </c>
      <c r="I102" t="s">
        <v>975</v>
      </c>
      <c r="J102" t="s">
        <v>974</v>
      </c>
      <c r="K102" t="s">
        <v>1005</v>
      </c>
      <c r="L102" t="s">
        <v>954</v>
      </c>
      <c r="M102" t="s">
        <v>986</v>
      </c>
      <c r="N102" t="s">
        <v>949</v>
      </c>
      <c r="O102" t="s">
        <v>951</v>
      </c>
      <c r="P102" s="5" t="s">
        <v>970</v>
      </c>
      <c r="Q102" t="s">
        <v>969</v>
      </c>
      <c r="R102" t="s">
        <v>991</v>
      </c>
      <c r="S102" t="s">
        <v>947</v>
      </c>
      <c r="T102" t="s">
        <v>946</v>
      </c>
      <c r="U102" t="s">
        <v>968</v>
      </c>
      <c r="V102" t="s">
        <v>944</v>
      </c>
      <c r="W102" t="s">
        <v>981</v>
      </c>
      <c r="X102" t="s">
        <v>942</v>
      </c>
      <c r="Y102" t="s">
        <v>941</v>
      </c>
      <c r="Z102" t="s">
        <v>965</v>
      </c>
      <c r="AA102"/>
    </row>
    <row r="103" spans="1:27">
      <c r="A103" s="28">
        <v>76</v>
      </c>
      <c r="B103" s="28" t="s">
        <v>964</v>
      </c>
      <c r="C103" t="s">
        <v>963</v>
      </c>
      <c r="D103" t="s">
        <v>1019</v>
      </c>
      <c r="E103" t="s">
        <v>985</v>
      </c>
      <c r="F103" t="s">
        <v>960</v>
      </c>
      <c r="G103" t="s">
        <v>1018</v>
      </c>
      <c r="H103" t="s">
        <v>996</v>
      </c>
      <c r="I103" t="s">
        <v>1008</v>
      </c>
      <c r="J103" t="s">
        <v>1006</v>
      </c>
      <c r="K103" t="s">
        <v>1012</v>
      </c>
      <c r="L103" t="s">
        <v>1013</v>
      </c>
      <c r="M103" t="s">
        <v>986</v>
      </c>
      <c r="N103" t="s">
        <v>952</v>
      </c>
      <c r="O103" t="s">
        <v>990</v>
      </c>
      <c r="P103" s="5" t="s">
        <v>970</v>
      </c>
      <c r="Q103" t="s">
        <v>969</v>
      </c>
      <c r="R103" t="s">
        <v>948</v>
      </c>
      <c r="S103" t="s">
        <v>947</v>
      </c>
      <c r="T103" t="s">
        <v>946</v>
      </c>
      <c r="U103" t="s">
        <v>945</v>
      </c>
      <c r="V103" t="s">
        <v>967</v>
      </c>
      <c r="W103" t="s">
        <v>981</v>
      </c>
      <c r="X103" t="s">
        <v>980</v>
      </c>
      <c r="Y103" t="s">
        <v>941</v>
      </c>
      <c r="Z103" t="s">
        <v>965</v>
      </c>
      <c r="AA103"/>
    </row>
    <row r="104" spans="1:27">
      <c r="A104" s="28">
        <v>77</v>
      </c>
      <c r="B104" s="28" t="s">
        <v>964</v>
      </c>
      <c r="C104" t="s">
        <v>963</v>
      </c>
      <c r="D104" t="s">
        <v>962</v>
      </c>
      <c r="E104" t="s">
        <v>985</v>
      </c>
      <c r="F104" t="s">
        <v>978</v>
      </c>
      <c r="G104" t="s">
        <v>959</v>
      </c>
      <c r="H104" t="s">
        <v>976</v>
      </c>
      <c r="I104" t="s">
        <v>1008</v>
      </c>
      <c r="J104" t="s">
        <v>956</v>
      </c>
      <c r="K104" t="s">
        <v>1012</v>
      </c>
      <c r="L104" t="s">
        <v>970</v>
      </c>
      <c r="M104" t="s">
        <v>987</v>
      </c>
      <c r="N104" t="s">
        <v>949</v>
      </c>
      <c r="O104" t="s">
        <v>1020</v>
      </c>
      <c r="P104" s="5" t="s">
        <v>970</v>
      </c>
      <c r="Q104" t="s">
        <v>969</v>
      </c>
      <c r="R104" t="s">
        <v>991</v>
      </c>
      <c r="S104" t="s">
        <v>1003</v>
      </c>
      <c r="T104" t="s">
        <v>946</v>
      </c>
      <c r="U104" t="s">
        <v>949</v>
      </c>
      <c r="V104" t="s">
        <v>944</v>
      </c>
      <c r="W104" t="s">
        <v>981</v>
      </c>
      <c r="X104" t="s">
        <v>942</v>
      </c>
      <c r="Y104" t="s">
        <v>941</v>
      </c>
      <c r="Z104" t="s">
        <v>965</v>
      </c>
      <c r="AA104"/>
    </row>
    <row r="105" spans="1:27">
      <c r="A105" s="28">
        <v>78</v>
      </c>
      <c r="B105" s="28" t="s">
        <v>964</v>
      </c>
      <c r="C105" t="s">
        <v>963</v>
      </c>
      <c r="D105" t="s">
        <v>1019</v>
      </c>
      <c r="E105" t="s">
        <v>961</v>
      </c>
      <c r="F105" t="s">
        <v>960</v>
      </c>
      <c r="G105" t="s">
        <v>1002</v>
      </c>
      <c r="H105" t="s">
        <v>958</v>
      </c>
      <c r="I105" t="s">
        <v>1008</v>
      </c>
      <c r="J105" t="s">
        <v>1006</v>
      </c>
      <c r="K105" t="s">
        <v>955</v>
      </c>
      <c r="L105" t="s">
        <v>972</v>
      </c>
      <c r="M105" t="s">
        <v>986</v>
      </c>
      <c r="N105" t="s">
        <v>952</v>
      </c>
      <c r="O105" t="s">
        <v>971</v>
      </c>
      <c r="P105" s="5" t="s">
        <v>970</v>
      </c>
      <c r="Q105" t="s">
        <v>969</v>
      </c>
      <c r="R105" t="s">
        <v>991</v>
      </c>
      <c r="S105" t="s">
        <v>947</v>
      </c>
      <c r="T105" t="s">
        <v>946</v>
      </c>
      <c r="U105" t="s">
        <v>945</v>
      </c>
      <c r="V105" t="s">
        <v>944</v>
      </c>
      <c r="W105" t="s">
        <v>981</v>
      </c>
      <c r="X105" t="s">
        <v>942</v>
      </c>
      <c r="Y105" t="s">
        <v>941</v>
      </c>
      <c r="Z105" t="s">
        <v>965</v>
      </c>
      <c r="AA105"/>
    </row>
    <row r="106" spans="1:27">
      <c r="A106" s="28">
        <v>79</v>
      </c>
      <c r="B106" s="28" t="s">
        <v>964</v>
      </c>
      <c r="C106" t="s">
        <v>979</v>
      </c>
      <c r="D106" t="s">
        <v>949</v>
      </c>
      <c r="E106" t="s">
        <v>952</v>
      </c>
      <c r="F106" t="s">
        <v>960</v>
      </c>
      <c r="G106" t="s">
        <v>1002</v>
      </c>
      <c r="H106" t="s">
        <v>958</v>
      </c>
      <c r="I106" t="s">
        <v>975</v>
      </c>
      <c r="J106" t="s">
        <v>974</v>
      </c>
      <c r="K106" t="s">
        <v>955</v>
      </c>
      <c r="L106" t="s">
        <v>1013</v>
      </c>
      <c r="M106" t="s">
        <v>987</v>
      </c>
      <c r="N106" t="s">
        <v>949</v>
      </c>
      <c r="O106" t="s">
        <v>990</v>
      </c>
      <c r="P106" s="5" t="s">
        <v>950</v>
      </c>
      <c r="Q106" t="s">
        <v>1004</v>
      </c>
      <c r="R106" t="s">
        <v>948</v>
      </c>
      <c r="S106" t="s">
        <v>947</v>
      </c>
      <c r="T106" t="s">
        <v>946</v>
      </c>
      <c r="U106" t="s">
        <v>945</v>
      </c>
      <c r="V106" t="s">
        <v>944</v>
      </c>
      <c r="W106" t="s">
        <v>981</v>
      </c>
      <c r="X106" t="s">
        <v>942</v>
      </c>
      <c r="Y106" t="s">
        <v>941</v>
      </c>
      <c r="Z106" t="s">
        <v>965</v>
      </c>
      <c r="AA106"/>
    </row>
    <row r="107" spans="1:27">
      <c r="A107" s="28">
        <v>80</v>
      </c>
      <c r="B107" s="28" t="s">
        <v>964</v>
      </c>
      <c r="C107" t="s">
        <v>963</v>
      </c>
      <c r="D107" t="s">
        <v>1019</v>
      </c>
      <c r="E107" t="s">
        <v>985</v>
      </c>
      <c r="F107" t="s">
        <v>989</v>
      </c>
      <c r="G107" t="s">
        <v>977</v>
      </c>
      <c r="H107" t="s">
        <v>996</v>
      </c>
      <c r="I107" t="s">
        <v>975</v>
      </c>
      <c r="J107" t="s">
        <v>1006</v>
      </c>
      <c r="K107" t="s">
        <v>995</v>
      </c>
      <c r="L107" t="s">
        <v>972</v>
      </c>
      <c r="M107" t="s">
        <v>987</v>
      </c>
      <c r="N107" t="s">
        <v>949</v>
      </c>
      <c r="O107" t="s">
        <v>1020</v>
      </c>
      <c r="P107" s="5" t="s">
        <v>970</v>
      </c>
      <c r="Q107" t="s">
        <v>969</v>
      </c>
      <c r="R107" t="s">
        <v>991</v>
      </c>
      <c r="S107" t="s">
        <v>947</v>
      </c>
      <c r="T107" t="s">
        <v>946</v>
      </c>
      <c r="U107" t="s">
        <v>949</v>
      </c>
      <c r="V107" t="s">
        <v>944</v>
      </c>
      <c r="W107" t="s">
        <v>981</v>
      </c>
      <c r="X107" t="s">
        <v>1009</v>
      </c>
      <c r="Y107" t="s">
        <v>966</v>
      </c>
      <c r="Z107" t="s">
        <v>965</v>
      </c>
      <c r="AA107"/>
    </row>
    <row r="108" spans="1:27">
      <c r="A108" s="28">
        <v>81</v>
      </c>
      <c r="B108" s="28" t="s">
        <v>964</v>
      </c>
      <c r="C108" t="s">
        <v>963</v>
      </c>
      <c r="D108" t="s">
        <v>962</v>
      </c>
      <c r="E108" t="s">
        <v>961</v>
      </c>
      <c r="F108" t="s">
        <v>978</v>
      </c>
      <c r="G108" t="s">
        <v>1018</v>
      </c>
      <c r="H108" t="s">
        <v>976</v>
      </c>
      <c r="I108" t="s">
        <v>1008</v>
      </c>
      <c r="J108" t="s">
        <v>1006</v>
      </c>
      <c r="K108" t="s">
        <v>1005</v>
      </c>
      <c r="L108" t="s">
        <v>994</v>
      </c>
      <c r="M108" t="s">
        <v>986</v>
      </c>
      <c r="N108" t="s">
        <v>952</v>
      </c>
      <c r="O108" t="s">
        <v>984</v>
      </c>
      <c r="P108" s="5" t="s">
        <v>950</v>
      </c>
      <c r="Q108" t="s">
        <v>1004</v>
      </c>
      <c r="R108" t="s">
        <v>991</v>
      </c>
      <c r="S108" t="s">
        <v>947</v>
      </c>
      <c r="T108" t="s">
        <v>946</v>
      </c>
      <c r="U108" t="s">
        <v>968</v>
      </c>
      <c r="V108" t="s">
        <v>1016</v>
      </c>
      <c r="W108" t="s">
        <v>981</v>
      </c>
      <c r="X108" t="s">
        <v>942</v>
      </c>
      <c r="Y108" t="s">
        <v>941</v>
      </c>
      <c r="Z108" t="s">
        <v>965</v>
      </c>
      <c r="AA108"/>
    </row>
    <row r="109" spans="1:27">
      <c r="A109" s="28">
        <v>82</v>
      </c>
      <c r="B109" s="28" t="s">
        <v>964</v>
      </c>
      <c r="C109" t="s">
        <v>979</v>
      </c>
      <c r="D109" t="s">
        <v>962</v>
      </c>
      <c r="E109" t="s">
        <v>961</v>
      </c>
      <c r="F109" t="s">
        <v>978</v>
      </c>
      <c r="G109" t="s">
        <v>977</v>
      </c>
      <c r="H109" t="s">
        <v>996</v>
      </c>
      <c r="I109" t="s">
        <v>975</v>
      </c>
      <c r="J109" t="s">
        <v>1006</v>
      </c>
      <c r="K109" t="s">
        <v>955</v>
      </c>
      <c r="L109" t="s">
        <v>972</v>
      </c>
      <c r="M109">
        <v>189189</v>
      </c>
      <c r="N109" t="s">
        <v>961</v>
      </c>
      <c r="O109" t="s">
        <v>971</v>
      </c>
      <c r="P109" s="5" t="s">
        <v>970</v>
      </c>
      <c r="Q109" t="s">
        <v>969</v>
      </c>
      <c r="R109" t="s">
        <v>948</v>
      </c>
      <c r="S109" t="s">
        <v>947</v>
      </c>
      <c r="T109" t="s">
        <v>946</v>
      </c>
      <c r="U109" t="s">
        <v>1010</v>
      </c>
      <c r="V109" t="s">
        <v>967</v>
      </c>
      <c r="W109" t="s">
        <v>943</v>
      </c>
      <c r="X109" t="s">
        <v>942</v>
      </c>
      <c r="Y109" t="s">
        <v>941</v>
      </c>
      <c r="Z109" t="s">
        <v>940</v>
      </c>
      <c r="AA109"/>
    </row>
    <row r="110" spans="1:27">
      <c r="A110" s="28">
        <v>83</v>
      </c>
      <c r="B110" s="28" t="s">
        <v>964</v>
      </c>
      <c r="C110" t="s">
        <v>963</v>
      </c>
      <c r="D110" t="s">
        <v>1019</v>
      </c>
      <c r="E110" t="s">
        <v>961</v>
      </c>
      <c r="F110" t="s">
        <v>960</v>
      </c>
      <c r="G110" t="s">
        <v>1002</v>
      </c>
      <c r="H110" t="s">
        <v>996</v>
      </c>
      <c r="I110" t="s">
        <v>975</v>
      </c>
      <c r="J110" t="s">
        <v>974</v>
      </c>
      <c r="K110" t="s">
        <v>988</v>
      </c>
      <c r="L110" t="s">
        <v>1013</v>
      </c>
      <c r="M110" t="s">
        <v>987</v>
      </c>
      <c r="N110" t="s">
        <v>949</v>
      </c>
      <c r="O110" t="s">
        <v>990</v>
      </c>
      <c r="P110" s="9" t="s">
        <v>970</v>
      </c>
      <c r="Q110" t="s">
        <v>969</v>
      </c>
      <c r="R110" t="s">
        <v>948</v>
      </c>
      <c r="S110" t="s">
        <v>947</v>
      </c>
      <c r="T110" t="s">
        <v>946</v>
      </c>
      <c r="U110" t="s">
        <v>945</v>
      </c>
      <c r="V110" t="s">
        <v>967</v>
      </c>
      <c r="W110" t="s">
        <v>943</v>
      </c>
      <c r="X110" t="s">
        <v>980</v>
      </c>
      <c r="Y110" t="s">
        <v>966</v>
      </c>
      <c r="Z110" t="s">
        <v>965</v>
      </c>
      <c r="AA110"/>
    </row>
    <row r="111" spans="1:27">
      <c r="A111" s="28">
        <v>84</v>
      </c>
      <c r="B111" s="28" t="s">
        <v>964</v>
      </c>
      <c r="C111" t="s">
        <v>979</v>
      </c>
      <c r="D111" t="s">
        <v>962</v>
      </c>
      <c r="E111" t="s">
        <v>952</v>
      </c>
      <c r="F111" t="s">
        <v>978</v>
      </c>
      <c r="G111" t="s">
        <v>1002</v>
      </c>
      <c r="H111" t="s">
        <v>976</v>
      </c>
      <c r="I111" t="s">
        <v>975</v>
      </c>
      <c r="J111" t="s">
        <v>956</v>
      </c>
      <c r="K111" t="s">
        <v>988</v>
      </c>
      <c r="L111" t="s">
        <v>994</v>
      </c>
      <c r="M111" t="s">
        <v>987</v>
      </c>
      <c r="N111" t="s">
        <v>949</v>
      </c>
      <c r="O111" t="s">
        <v>984</v>
      </c>
      <c r="P111" s="5" t="s">
        <v>970</v>
      </c>
      <c r="Q111" t="s">
        <v>969</v>
      </c>
      <c r="R111" t="s">
        <v>991</v>
      </c>
      <c r="S111" t="s">
        <v>947</v>
      </c>
      <c r="T111" t="s">
        <v>946</v>
      </c>
      <c r="U111" t="s">
        <v>945</v>
      </c>
      <c r="V111" t="s">
        <v>944</v>
      </c>
      <c r="W111" t="s">
        <v>981</v>
      </c>
      <c r="X111" t="s">
        <v>942</v>
      </c>
      <c r="Y111" t="s">
        <v>941</v>
      </c>
      <c r="Z111" t="s">
        <v>965</v>
      </c>
      <c r="AA111"/>
    </row>
    <row r="112" spans="1:27">
      <c r="A112" s="28">
        <v>85</v>
      </c>
      <c r="B112" s="28" t="s">
        <v>964</v>
      </c>
      <c r="C112" t="s">
        <v>963</v>
      </c>
      <c r="D112" t="s">
        <v>1019</v>
      </c>
      <c r="E112" t="s">
        <v>961</v>
      </c>
      <c r="F112" t="s">
        <v>960</v>
      </c>
      <c r="G112" t="s">
        <v>1017</v>
      </c>
      <c r="H112" t="s">
        <v>996</v>
      </c>
      <c r="I112" t="s">
        <v>975</v>
      </c>
      <c r="J112" t="s">
        <v>1006</v>
      </c>
      <c r="K112" t="s">
        <v>1012</v>
      </c>
      <c r="L112" t="s">
        <v>994</v>
      </c>
      <c r="M112" t="s">
        <v>986</v>
      </c>
      <c r="N112" t="s">
        <v>961</v>
      </c>
      <c r="O112" t="s">
        <v>984</v>
      </c>
      <c r="P112" s="5" t="s">
        <v>970</v>
      </c>
      <c r="Q112" t="s">
        <v>969</v>
      </c>
      <c r="R112" t="s">
        <v>983</v>
      </c>
      <c r="S112" t="s">
        <v>1003</v>
      </c>
      <c r="T112" t="s">
        <v>946</v>
      </c>
      <c r="U112" t="s">
        <v>945</v>
      </c>
      <c r="V112" t="s">
        <v>967</v>
      </c>
      <c r="W112" t="s">
        <v>981</v>
      </c>
      <c r="X112" t="s">
        <v>980</v>
      </c>
      <c r="Y112" t="s">
        <v>941</v>
      </c>
      <c r="Z112" t="s">
        <v>965</v>
      </c>
      <c r="AA112"/>
    </row>
    <row r="113" spans="1:27">
      <c r="A113" s="28">
        <v>86</v>
      </c>
      <c r="B113" s="28" t="s">
        <v>964</v>
      </c>
      <c r="C113" t="s">
        <v>963</v>
      </c>
      <c r="D113" t="s">
        <v>1019</v>
      </c>
      <c r="E113" t="s">
        <v>961</v>
      </c>
      <c r="F113" t="s">
        <v>960</v>
      </c>
      <c r="G113" t="s">
        <v>977</v>
      </c>
      <c r="H113" t="s">
        <v>996</v>
      </c>
      <c r="I113" t="s">
        <v>1008</v>
      </c>
      <c r="J113" t="s">
        <v>1006</v>
      </c>
      <c r="K113" t="s">
        <v>1005</v>
      </c>
      <c r="L113" t="s">
        <v>954</v>
      </c>
      <c r="M113" t="s">
        <v>987</v>
      </c>
      <c r="N113" t="s">
        <v>949</v>
      </c>
      <c r="O113" t="s">
        <v>951</v>
      </c>
      <c r="P113" s="5" t="s">
        <v>970</v>
      </c>
      <c r="Q113" t="s">
        <v>969</v>
      </c>
      <c r="R113">
        <v>179179</v>
      </c>
      <c r="S113" t="s">
        <v>947</v>
      </c>
      <c r="T113" t="s">
        <v>946</v>
      </c>
      <c r="U113" t="s">
        <v>998</v>
      </c>
      <c r="V113" t="s">
        <v>967</v>
      </c>
      <c r="W113" t="s">
        <v>981</v>
      </c>
      <c r="X113" t="s">
        <v>980</v>
      </c>
      <c r="Y113" t="s">
        <v>941</v>
      </c>
      <c r="Z113" t="s">
        <v>965</v>
      </c>
      <c r="AA113"/>
    </row>
    <row r="114" spans="1:27">
      <c r="A114" s="28">
        <v>87</v>
      </c>
      <c r="B114" s="28" t="s">
        <v>964</v>
      </c>
      <c r="C114" t="s">
        <v>979</v>
      </c>
      <c r="D114" t="s">
        <v>1019</v>
      </c>
      <c r="E114" t="s">
        <v>952</v>
      </c>
      <c r="F114" t="s">
        <v>978</v>
      </c>
      <c r="G114" t="s">
        <v>1002</v>
      </c>
      <c r="H114" t="s">
        <v>976</v>
      </c>
      <c r="I114" t="s">
        <v>1008</v>
      </c>
      <c r="J114" t="s">
        <v>956</v>
      </c>
      <c r="K114" t="s">
        <v>955</v>
      </c>
      <c r="L114" t="s">
        <v>994</v>
      </c>
      <c r="M114" t="s">
        <v>953</v>
      </c>
      <c r="N114" t="s">
        <v>952</v>
      </c>
      <c r="O114" t="s">
        <v>984</v>
      </c>
      <c r="P114" s="5" t="s">
        <v>970</v>
      </c>
      <c r="Q114" t="s">
        <v>969</v>
      </c>
      <c r="R114" t="s">
        <v>948</v>
      </c>
      <c r="S114" t="s">
        <v>947</v>
      </c>
      <c r="T114" t="s">
        <v>946</v>
      </c>
      <c r="U114" t="s">
        <v>968</v>
      </c>
      <c r="V114" t="s">
        <v>967</v>
      </c>
      <c r="W114" t="s">
        <v>943</v>
      </c>
      <c r="X114" t="s">
        <v>942</v>
      </c>
      <c r="Y114" t="s">
        <v>941</v>
      </c>
      <c r="Z114" t="s">
        <v>965</v>
      </c>
      <c r="AA114"/>
    </row>
    <row r="115" spans="1:27">
      <c r="A115" s="28">
        <v>88</v>
      </c>
      <c r="B115" s="28" t="s">
        <v>964</v>
      </c>
      <c r="C115" t="s">
        <v>963</v>
      </c>
      <c r="D115" t="s">
        <v>962</v>
      </c>
      <c r="E115" t="s">
        <v>961</v>
      </c>
      <c r="F115" t="s">
        <v>960</v>
      </c>
      <c r="G115" t="s">
        <v>1002</v>
      </c>
      <c r="H115" t="s">
        <v>996</v>
      </c>
      <c r="I115" t="s">
        <v>975</v>
      </c>
      <c r="J115" t="s">
        <v>974</v>
      </c>
      <c r="K115" t="s">
        <v>955</v>
      </c>
      <c r="L115" t="s">
        <v>972</v>
      </c>
      <c r="M115" t="s">
        <v>1022</v>
      </c>
      <c r="N115" t="s">
        <v>961</v>
      </c>
      <c r="O115" t="s">
        <v>971</v>
      </c>
      <c r="P115" s="5" t="s">
        <v>970</v>
      </c>
      <c r="Q115" t="s">
        <v>949</v>
      </c>
      <c r="R115" t="s">
        <v>991</v>
      </c>
      <c r="S115" t="s">
        <v>947</v>
      </c>
      <c r="T115" t="s">
        <v>946</v>
      </c>
      <c r="U115" t="s">
        <v>998</v>
      </c>
      <c r="V115" t="s">
        <v>944</v>
      </c>
      <c r="W115" t="s">
        <v>981</v>
      </c>
      <c r="X115" t="s">
        <v>942</v>
      </c>
      <c r="Y115" t="s">
        <v>966</v>
      </c>
      <c r="Z115" t="s">
        <v>965</v>
      </c>
      <c r="AA115"/>
    </row>
    <row r="116" spans="1:27">
      <c r="A116" s="28">
        <v>89</v>
      </c>
      <c r="B116" s="28" t="s">
        <v>964</v>
      </c>
      <c r="C116" t="s">
        <v>986</v>
      </c>
      <c r="D116" t="s">
        <v>962</v>
      </c>
      <c r="E116" t="s">
        <v>985</v>
      </c>
      <c r="F116" t="s">
        <v>989</v>
      </c>
      <c r="G116" t="s">
        <v>977</v>
      </c>
      <c r="H116" t="s">
        <v>996</v>
      </c>
      <c r="I116" t="s">
        <v>957</v>
      </c>
      <c r="J116" t="s">
        <v>956</v>
      </c>
      <c r="K116" t="s">
        <v>1005</v>
      </c>
      <c r="L116" t="s">
        <v>972</v>
      </c>
      <c r="M116" t="s">
        <v>953</v>
      </c>
      <c r="N116" t="s">
        <v>961</v>
      </c>
      <c r="O116" t="s">
        <v>971</v>
      </c>
      <c r="P116" s="5" t="s">
        <v>950</v>
      </c>
      <c r="Q116" t="s">
        <v>1004</v>
      </c>
      <c r="R116" t="s">
        <v>991</v>
      </c>
      <c r="S116" t="s">
        <v>947</v>
      </c>
      <c r="T116" t="s">
        <v>946</v>
      </c>
      <c r="U116" t="s">
        <v>998</v>
      </c>
      <c r="V116" t="s">
        <v>967</v>
      </c>
      <c r="W116" t="s">
        <v>981</v>
      </c>
      <c r="X116" t="s">
        <v>942</v>
      </c>
      <c r="Y116" t="s">
        <v>941</v>
      </c>
      <c r="Z116" t="s">
        <v>965</v>
      </c>
      <c r="AA116"/>
    </row>
    <row r="117" spans="1:27">
      <c r="A117" s="28">
        <v>90</v>
      </c>
      <c r="B117" s="28" t="s">
        <v>964</v>
      </c>
      <c r="C117" t="s">
        <v>963</v>
      </c>
      <c r="D117" t="s">
        <v>1019</v>
      </c>
      <c r="E117" t="s">
        <v>961</v>
      </c>
      <c r="F117" t="s">
        <v>960</v>
      </c>
      <c r="G117" t="s">
        <v>977</v>
      </c>
      <c r="H117" t="s">
        <v>996</v>
      </c>
      <c r="I117" t="s">
        <v>975</v>
      </c>
      <c r="J117" t="s">
        <v>956</v>
      </c>
      <c r="K117" t="s">
        <v>1005</v>
      </c>
      <c r="L117" t="s">
        <v>954</v>
      </c>
      <c r="M117" t="s">
        <v>993</v>
      </c>
      <c r="N117" t="s">
        <v>952</v>
      </c>
      <c r="O117" t="s">
        <v>951</v>
      </c>
      <c r="P117" s="5" t="s">
        <v>970</v>
      </c>
      <c r="Q117" t="s">
        <v>969</v>
      </c>
      <c r="R117" t="s">
        <v>948</v>
      </c>
      <c r="S117" t="s">
        <v>947</v>
      </c>
      <c r="T117" t="s">
        <v>946</v>
      </c>
      <c r="U117" t="s">
        <v>945</v>
      </c>
      <c r="V117" t="s">
        <v>1016</v>
      </c>
      <c r="W117" t="s">
        <v>981</v>
      </c>
      <c r="X117" t="s">
        <v>942</v>
      </c>
      <c r="Y117" t="s">
        <v>966</v>
      </c>
      <c r="Z117" t="s">
        <v>965</v>
      </c>
      <c r="AA117"/>
    </row>
    <row r="118" spans="1:27">
      <c r="A118" s="28">
        <v>91</v>
      </c>
      <c r="B118" s="28" t="s">
        <v>964</v>
      </c>
      <c r="C118" t="s">
        <v>963</v>
      </c>
      <c r="D118" t="s">
        <v>962</v>
      </c>
      <c r="E118" t="s">
        <v>961</v>
      </c>
      <c r="F118" t="s">
        <v>960</v>
      </c>
      <c r="G118" t="s">
        <v>977</v>
      </c>
      <c r="H118" t="s">
        <v>996</v>
      </c>
      <c r="I118" t="s">
        <v>975</v>
      </c>
      <c r="J118" t="s">
        <v>956</v>
      </c>
      <c r="K118" t="s">
        <v>955</v>
      </c>
      <c r="L118" t="s">
        <v>1015</v>
      </c>
      <c r="M118" t="s">
        <v>987</v>
      </c>
      <c r="N118" t="s">
        <v>949</v>
      </c>
      <c r="O118" t="s">
        <v>1014</v>
      </c>
      <c r="P118" s="5" t="s">
        <v>950</v>
      </c>
      <c r="Q118" t="s">
        <v>999</v>
      </c>
      <c r="R118" t="s">
        <v>948</v>
      </c>
      <c r="S118" t="s">
        <v>947</v>
      </c>
      <c r="T118" t="s">
        <v>946</v>
      </c>
      <c r="U118" t="s">
        <v>968</v>
      </c>
      <c r="V118" t="s">
        <v>967</v>
      </c>
      <c r="W118" t="s">
        <v>981</v>
      </c>
      <c r="X118" t="s">
        <v>949</v>
      </c>
      <c r="Y118" t="s">
        <v>941</v>
      </c>
      <c r="Z118" t="s">
        <v>965</v>
      </c>
      <c r="AA118"/>
    </row>
    <row r="119" spans="1:27">
      <c r="A119" s="28">
        <v>92</v>
      </c>
      <c r="B119" s="28" t="s">
        <v>964</v>
      </c>
      <c r="C119" t="s">
        <v>963</v>
      </c>
      <c r="D119" t="s">
        <v>1019</v>
      </c>
      <c r="E119" t="s">
        <v>952</v>
      </c>
      <c r="F119" t="s">
        <v>978</v>
      </c>
      <c r="G119" t="s">
        <v>1002</v>
      </c>
      <c r="H119" t="s">
        <v>976</v>
      </c>
      <c r="I119" t="s">
        <v>957</v>
      </c>
      <c r="J119" t="s">
        <v>974</v>
      </c>
      <c r="K119" t="s">
        <v>988</v>
      </c>
      <c r="L119" t="s">
        <v>1015</v>
      </c>
      <c r="M119" t="s">
        <v>986</v>
      </c>
      <c r="N119" t="s">
        <v>961</v>
      </c>
      <c r="O119" t="s">
        <v>1014</v>
      </c>
      <c r="P119" s="5" t="s">
        <v>950</v>
      </c>
      <c r="Q119" t="s">
        <v>1004</v>
      </c>
      <c r="R119" t="s">
        <v>948</v>
      </c>
      <c r="S119" t="s">
        <v>947</v>
      </c>
      <c r="T119" t="s">
        <v>1007</v>
      </c>
      <c r="U119" t="s">
        <v>968</v>
      </c>
      <c r="V119" t="s">
        <v>944</v>
      </c>
      <c r="W119" t="s">
        <v>981</v>
      </c>
      <c r="X119" t="s">
        <v>980</v>
      </c>
      <c r="Y119" t="s">
        <v>966</v>
      </c>
      <c r="Z119" t="s">
        <v>940</v>
      </c>
      <c r="AA119"/>
    </row>
    <row r="120" spans="1:27">
      <c r="A120" s="28">
        <v>93</v>
      </c>
      <c r="B120" s="28" t="s">
        <v>964</v>
      </c>
      <c r="C120" t="s">
        <v>963</v>
      </c>
      <c r="D120" t="s">
        <v>962</v>
      </c>
      <c r="E120" t="s">
        <v>961</v>
      </c>
      <c r="F120" t="s">
        <v>960</v>
      </c>
      <c r="G120" t="s">
        <v>977</v>
      </c>
      <c r="H120" t="s">
        <v>976</v>
      </c>
      <c r="I120" t="s">
        <v>957</v>
      </c>
      <c r="J120" t="s">
        <v>1006</v>
      </c>
      <c r="K120" t="s">
        <v>955</v>
      </c>
      <c r="L120" t="s">
        <v>954</v>
      </c>
      <c r="M120" t="s">
        <v>986</v>
      </c>
      <c r="N120" t="s">
        <v>949</v>
      </c>
      <c r="O120" t="s">
        <v>951</v>
      </c>
      <c r="P120" s="5" t="s">
        <v>950</v>
      </c>
      <c r="Q120" t="s">
        <v>1004</v>
      </c>
      <c r="R120" t="s">
        <v>948</v>
      </c>
      <c r="S120" t="s">
        <v>1003</v>
      </c>
      <c r="T120" t="s">
        <v>946</v>
      </c>
      <c r="U120" t="s">
        <v>945</v>
      </c>
      <c r="V120" t="s">
        <v>944</v>
      </c>
      <c r="W120" t="s">
        <v>981</v>
      </c>
      <c r="X120" t="s">
        <v>942</v>
      </c>
      <c r="Y120" t="s">
        <v>941</v>
      </c>
      <c r="Z120" t="s">
        <v>965</v>
      </c>
      <c r="AA120"/>
    </row>
    <row r="121" spans="1:27">
      <c r="A121" s="28">
        <v>94</v>
      </c>
      <c r="B121" s="28" t="s">
        <v>964</v>
      </c>
      <c r="C121" t="s">
        <v>963</v>
      </c>
      <c r="D121" t="s">
        <v>962</v>
      </c>
      <c r="E121" t="s">
        <v>952</v>
      </c>
      <c r="F121" t="s">
        <v>960</v>
      </c>
      <c r="G121" t="s">
        <v>1002</v>
      </c>
      <c r="H121" t="s">
        <v>976</v>
      </c>
      <c r="I121" t="s">
        <v>975</v>
      </c>
      <c r="J121" t="s">
        <v>1006</v>
      </c>
      <c r="K121" t="s">
        <v>1005</v>
      </c>
      <c r="L121" t="s">
        <v>1013</v>
      </c>
      <c r="M121" t="s">
        <v>987</v>
      </c>
      <c r="N121" t="s">
        <v>949</v>
      </c>
      <c r="O121" t="s">
        <v>990</v>
      </c>
      <c r="P121" s="5" t="s">
        <v>970</v>
      </c>
      <c r="Q121" t="s">
        <v>969</v>
      </c>
      <c r="R121" t="s">
        <v>991</v>
      </c>
      <c r="S121" t="s">
        <v>947</v>
      </c>
      <c r="T121" t="s">
        <v>946</v>
      </c>
      <c r="U121" t="s">
        <v>968</v>
      </c>
      <c r="V121" t="s">
        <v>944</v>
      </c>
      <c r="W121" t="s">
        <v>943</v>
      </c>
      <c r="X121" t="s">
        <v>942</v>
      </c>
      <c r="Y121" t="s">
        <v>966</v>
      </c>
      <c r="Z121" t="s">
        <v>940</v>
      </c>
      <c r="AA121"/>
    </row>
    <row r="122" spans="1:27">
      <c r="A122" s="28">
        <v>95</v>
      </c>
      <c r="B122" s="28" t="s">
        <v>964</v>
      </c>
      <c r="C122" t="s">
        <v>963</v>
      </c>
      <c r="D122" t="s">
        <v>1019</v>
      </c>
      <c r="E122" t="s">
        <v>952</v>
      </c>
      <c r="F122" t="s">
        <v>978</v>
      </c>
      <c r="G122" t="s">
        <v>977</v>
      </c>
      <c r="H122" t="s">
        <v>996</v>
      </c>
      <c r="I122" t="s">
        <v>957</v>
      </c>
      <c r="J122" t="s">
        <v>956</v>
      </c>
      <c r="K122" t="s">
        <v>1012</v>
      </c>
      <c r="L122" t="s">
        <v>994</v>
      </c>
      <c r="M122" t="s">
        <v>987</v>
      </c>
      <c r="N122" t="s">
        <v>961</v>
      </c>
      <c r="O122" t="s">
        <v>984</v>
      </c>
      <c r="P122" s="5" t="s">
        <v>970</v>
      </c>
      <c r="Q122" t="s">
        <v>969</v>
      </c>
      <c r="R122" t="s">
        <v>948</v>
      </c>
      <c r="S122" t="s">
        <v>947</v>
      </c>
      <c r="T122" t="s">
        <v>946</v>
      </c>
      <c r="U122" t="s">
        <v>968</v>
      </c>
      <c r="V122" t="s">
        <v>944</v>
      </c>
      <c r="W122" t="s">
        <v>943</v>
      </c>
      <c r="X122" t="s">
        <v>942</v>
      </c>
      <c r="Y122" t="s">
        <v>966</v>
      </c>
      <c r="Z122" t="s">
        <v>965</v>
      </c>
      <c r="AA122"/>
    </row>
    <row r="123" spans="1:27">
      <c r="A123" s="28">
        <v>96</v>
      </c>
      <c r="B123" s="28" t="s">
        <v>964</v>
      </c>
      <c r="C123" t="s">
        <v>963</v>
      </c>
      <c r="D123" t="s">
        <v>962</v>
      </c>
      <c r="E123" t="s">
        <v>961</v>
      </c>
      <c r="F123" t="s">
        <v>978</v>
      </c>
      <c r="G123" t="s">
        <v>1002</v>
      </c>
      <c r="H123" t="s">
        <v>996</v>
      </c>
      <c r="I123" t="s">
        <v>975</v>
      </c>
      <c r="J123" t="s">
        <v>1006</v>
      </c>
      <c r="K123" t="s">
        <v>1005</v>
      </c>
      <c r="L123" t="s">
        <v>972</v>
      </c>
      <c r="M123" t="s">
        <v>986</v>
      </c>
      <c r="N123" t="s">
        <v>949</v>
      </c>
      <c r="O123" t="s">
        <v>1020</v>
      </c>
      <c r="P123" s="5" t="s">
        <v>970</v>
      </c>
      <c r="Q123" t="s">
        <v>969</v>
      </c>
      <c r="R123" t="s">
        <v>948</v>
      </c>
      <c r="S123" t="s">
        <v>947</v>
      </c>
      <c r="T123" t="s">
        <v>946</v>
      </c>
      <c r="U123" t="s">
        <v>998</v>
      </c>
      <c r="V123" t="s">
        <v>967</v>
      </c>
      <c r="W123" t="s">
        <v>981</v>
      </c>
      <c r="X123" t="s">
        <v>980</v>
      </c>
      <c r="Y123" t="s">
        <v>941</v>
      </c>
      <c r="Z123" t="s">
        <v>965</v>
      </c>
      <c r="AA123"/>
    </row>
    <row r="124" spans="1:27">
      <c r="A124" s="28">
        <v>97</v>
      </c>
      <c r="B124" s="28" t="s">
        <v>964</v>
      </c>
      <c r="C124" t="s">
        <v>979</v>
      </c>
      <c r="D124" t="s">
        <v>1019</v>
      </c>
      <c r="E124" t="s">
        <v>952</v>
      </c>
      <c r="F124" t="s">
        <v>960</v>
      </c>
      <c r="G124" t="s">
        <v>977</v>
      </c>
      <c r="H124" t="s">
        <v>976</v>
      </c>
      <c r="I124" t="s">
        <v>975</v>
      </c>
      <c r="J124" t="s">
        <v>1006</v>
      </c>
      <c r="K124" t="s">
        <v>973</v>
      </c>
      <c r="L124" t="s">
        <v>1015</v>
      </c>
      <c r="M124" t="s">
        <v>986</v>
      </c>
      <c r="N124" t="s">
        <v>949</v>
      </c>
      <c r="O124" t="s">
        <v>949</v>
      </c>
      <c r="P124" s="5" t="s">
        <v>970</v>
      </c>
      <c r="Q124" t="s">
        <v>969</v>
      </c>
      <c r="R124" t="s">
        <v>948</v>
      </c>
      <c r="S124" t="s">
        <v>947</v>
      </c>
      <c r="T124" t="s">
        <v>946</v>
      </c>
      <c r="U124" t="s">
        <v>968</v>
      </c>
      <c r="V124" t="s">
        <v>944</v>
      </c>
      <c r="W124" t="s">
        <v>981</v>
      </c>
      <c r="X124" t="s">
        <v>980</v>
      </c>
      <c r="Y124" t="s">
        <v>966</v>
      </c>
      <c r="Z124" t="s">
        <v>965</v>
      </c>
      <c r="AA124"/>
    </row>
    <row r="125" spans="1:27">
      <c r="A125" s="28">
        <v>98</v>
      </c>
      <c r="B125" s="28" t="s">
        <v>964</v>
      </c>
      <c r="C125" t="s">
        <v>979</v>
      </c>
      <c r="D125" t="s">
        <v>962</v>
      </c>
      <c r="E125" t="s">
        <v>952</v>
      </c>
      <c r="F125" t="s">
        <v>960</v>
      </c>
      <c r="G125" t="s">
        <v>1002</v>
      </c>
      <c r="H125" t="s">
        <v>996</v>
      </c>
      <c r="I125" t="s">
        <v>1008</v>
      </c>
      <c r="J125" t="s">
        <v>956</v>
      </c>
      <c r="K125" t="s">
        <v>1005</v>
      </c>
      <c r="L125" t="s">
        <v>972</v>
      </c>
      <c r="M125" t="s">
        <v>987</v>
      </c>
      <c r="N125" t="s">
        <v>949</v>
      </c>
      <c r="O125" t="s">
        <v>971</v>
      </c>
      <c r="P125" s="5" t="s">
        <v>970</v>
      </c>
      <c r="Q125" t="s">
        <v>969</v>
      </c>
      <c r="R125" t="s">
        <v>948</v>
      </c>
      <c r="S125" t="s">
        <v>947</v>
      </c>
      <c r="T125" t="s">
        <v>946</v>
      </c>
      <c r="U125" t="s">
        <v>998</v>
      </c>
      <c r="V125" t="s">
        <v>967</v>
      </c>
      <c r="W125" t="s">
        <v>981</v>
      </c>
      <c r="X125" t="s">
        <v>980</v>
      </c>
      <c r="Y125" t="s">
        <v>941</v>
      </c>
      <c r="Z125" t="s">
        <v>965</v>
      </c>
      <c r="AA125"/>
    </row>
    <row r="126" spans="1:27">
      <c r="A126" s="28">
        <v>99</v>
      </c>
      <c r="B126" s="28" t="s">
        <v>964</v>
      </c>
      <c r="C126" t="s">
        <v>963</v>
      </c>
      <c r="D126" t="s">
        <v>962</v>
      </c>
      <c r="E126" t="s">
        <v>961</v>
      </c>
      <c r="F126" t="s">
        <v>978</v>
      </c>
      <c r="G126" t="s">
        <v>1002</v>
      </c>
      <c r="H126" t="s">
        <v>976</v>
      </c>
      <c r="I126" t="s">
        <v>1008</v>
      </c>
      <c r="J126" t="s">
        <v>956</v>
      </c>
      <c r="K126" t="s">
        <v>955</v>
      </c>
      <c r="L126" t="s">
        <v>1013</v>
      </c>
      <c r="M126" t="s">
        <v>987</v>
      </c>
      <c r="N126" t="s">
        <v>952</v>
      </c>
      <c r="O126" t="s">
        <v>1014</v>
      </c>
      <c r="P126" s="5" t="s">
        <v>970</v>
      </c>
      <c r="Q126" t="s">
        <v>969</v>
      </c>
      <c r="R126" t="s">
        <v>948</v>
      </c>
      <c r="S126" t="s">
        <v>947</v>
      </c>
      <c r="T126" t="s">
        <v>946</v>
      </c>
      <c r="U126" t="s">
        <v>1010</v>
      </c>
      <c r="V126" t="s">
        <v>944</v>
      </c>
      <c r="W126" t="s">
        <v>981</v>
      </c>
      <c r="X126" t="s">
        <v>942</v>
      </c>
      <c r="Y126" t="s">
        <v>966</v>
      </c>
      <c r="Z126" t="s">
        <v>965</v>
      </c>
      <c r="AA126"/>
    </row>
    <row r="127" spans="1:27">
      <c r="A127" s="28">
        <v>100</v>
      </c>
      <c r="B127" s="28" t="s">
        <v>964</v>
      </c>
      <c r="C127" t="s">
        <v>963</v>
      </c>
      <c r="D127" t="s">
        <v>1019</v>
      </c>
      <c r="E127" t="s">
        <v>985</v>
      </c>
      <c r="F127" t="s">
        <v>960</v>
      </c>
      <c r="G127" t="s">
        <v>1002</v>
      </c>
      <c r="H127" t="s">
        <v>976</v>
      </c>
      <c r="I127" t="s">
        <v>975</v>
      </c>
      <c r="J127" t="s">
        <v>956</v>
      </c>
      <c r="K127" t="s">
        <v>988</v>
      </c>
      <c r="L127" t="s">
        <v>954</v>
      </c>
      <c r="M127" t="s">
        <v>987</v>
      </c>
      <c r="N127" t="s">
        <v>952</v>
      </c>
      <c r="O127" t="s">
        <v>951</v>
      </c>
      <c r="P127" s="5" t="s">
        <v>950</v>
      </c>
      <c r="Q127" t="s">
        <v>1004</v>
      </c>
      <c r="R127" t="s">
        <v>991</v>
      </c>
      <c r="S127" t="s">
        <v>947</v>
      </c>
      <c r="T127" t="s">
        <v>946</v>
      </c>
      <c r="U127" t="s">
        <v>945</v>
      </c>
      <c r="V127" t="s">
        <v>944</v>
      </c>
      <c r="W127" t="s">
        <v>981</v>
      </c>
      <c r="X127" t="s">
        <v>942</v>
      </c>
      <c r="Y127" t="s">
        <v>966</v>
      </c>
      <c r="Z127" t="s">
        <v>965</v>
      </c>
      <c r="AA127"/>
    </row>
    <row r="128" spans="1:27">
      <c r="A128" s="28">
        <v>101</v>
      </c>
      <c r="B128" s="28" t="s">
        <v>964</v>
      </c>
      <c r="C128" t="s">
        <v>979</v>
      </c>
      <c r="D128" t="s">
        <v>1019</v>
      </c>
      <c r="E128" t="s">
        <v>985</v>
      </c>
      <c r="F128" t="s">
        <v>960</v>
      </c>
      <c r="G128" t="s">
        <v>1002</v>
      </c>
      <c r="H128" t="s">
        <v>1011</v>
      </c>
      <c r="I128" t="s">
        <v>1008</v>
      </c>
      <c r="J128" t="s">
        <v>956</v>
      </c>
      <c r="K128" t="s">
        <v>973</v>
      </c>
      <c r="L128" t="s">
        <v>994</v>
      </c>
      <c r="M128" t="s">
        <v>953</v>
      </c>
      <c r="N128" t="s">
        <v>952</v>
      </c>
      <c r="O128" t="s">
        <v>984</v>
      </c>
      <c r="P128" s="5" t="s">
        <v>970</v>
      </c>
      <c r="Q128" t="s">
        <v>969</v>
      </c>
      <c r="R128" t="s">
        <v>948</v>
      </c>
      <c r="S128" t="s">
        <v>947</v>
      </c>
      <c r="T128" t="s">
        <v>946</v>
      </c>
      <c r="U128" t="s">
        <v>998</v>
      </c>
      <c r="V128" t="s">
        <v>944</v>
      </c>
      <c r="W128" t="s">
        <v>981</v>
      </c>
      <c r="X128" t="s">
        <v>942</v>
      </c>
      <c r="Y128" t="s">
        <v>941</v>
      </c>
      <c r="Z128" t="s">
        <v>965</v>
      </c>
      <c r="AA128"/>
    </row>
    <row r="129" spans="1:27">
      <c r="A129" s="28">
        <v>102</v>
      </c>
      <c r="B129" s="28" t="s">
        <v>964</v>
      </c>
      <c r="C129" t="s">
        <v>963</v>
      </c>
      <c r="D129" t="s">
        <v>949</v>
      </c>
      <c r="E129" t="s">
        <v>961</v>
      </c>
      <c r="F129" t="s">
        <v>978</v>
      </c>
      <c r="G129" t="s">
        <v>1002</v>
      </c>
      <c r="H129" t="s">
        <v>996</v>
      </c>
      <c r="I129" t="s">
        <v>975</v>
      </c>
      <c r="J129" t="s">
        <v>1006</v>
      </c>
      <c r="K129" t="s">
        <v>973</v>
      </c>
      <c r="L129" t="s">
        <v>994</v>
      </c>
      <c r="M129" t="s">
        <v>1001</v>
      </c>
      <c r="N129" t="s">
        <v>949</v>
      </c>
      <c r="O129" t="s">
        <v>984</v>
      </c>
      <c r="P129" s="5" t="s">
        <v>950</v>
      </c>
      <c r="Q129" t="s">
        <v>1004</v>
      </c>
      <c r="R129" t="s">
        <v>983</v>
      </c>
      <c r="S129" t="s">
        <v>1003</v>
      </c>
      <c r="T129" t="s">
        <v>946</v>
      </c>
      <c r="U129" t="s">
        <v>949</v>
      </c>
      <c r="V129" t="s">
        <v>944</v>
      </c>
      <c r="W129" t="s">
        <v>981</v>
      </c>
      <c r="X129" t="s">
        <v>980</v>
      </c>
      <c r="Y129" t="s">
        <v>941</v>
      </c>
      <c r="Z129" t="s">
        <v>965</v>
      </c>
      <c r="AA129"/>
    </row>
    <row r="130" spans="1:27">
      <c r="A130" s="28">
        <v>103</v>
      </c>
      <c r="B130" s="28" t="s">
        <v>964</v>
      </c>
      <c r="C130" t="s">
        <v>963</v>
      </c>
      <c r="D130" t="s">
        <v>962</v>
      </c>
      <c r="E130" t="s">
        <v>961</v>
      </c>
      <c r="F130" t="s">
        <v>989</v>
      </c>
      <c r="G130" t="s">
        <v>1002</v>
      </c>
      <c r="H130" t="s">
        <v>976</v>
      </c>
      <c r="I130" t="s">
        <v>957</v>
      </c>
      <c r="J130" t="s">
        <v>1006</v>
      </c>
      <c r="K130" t="s">
        <v>973</v>
      </c>
      <c r="L130" t="s">
        <v>970</v>
      </c>
      <c r="M130" t="s">
        <v>993</v>
      </c>
      <c r="N130" t="s">
        <v>949</v>
      </c>
      <c r="O130" t="s">
        <v>1020</v>
      </c>
      <c r="P130" s="5" t="s">
        <v>950</v>
      </c>
      <c r="Q130" t="s">
        <v>1004</v>
      </c>
      <c r="R130" t="s">
        <v>991</v>
      </c>
      <c r="S130" t="s">
        <v>947</v>
      </c>
      <c r="T130" t="s">
        <v>946</v>
      </c>
      <c r="U130" t="s">
        <v>998</v>
      </c>
      <c r="V130" t="s">
        <v>944</v>
      </c>
      <c r="W130" t="s">
        <v>981</v>
      </c>
      <c r="X130" t="s">
        <v>942</v>
      </c>
      <c r="Y130" t="s">
        <v>966</v>
      </c>
      <c r="Z130" t="s">
        <v>965</v>
      </c>
      <c r="AA130"/>
    </row>
    <row r="131" spans="1:27">
      <c r="A131" s="28">
        <v>104</v>
      </c>
      <c r="B131" s="28" t="s">
        <v>964</v>
      </c>
      <c r="C131" t="s">
        <v>963</v>
      </c>
      <c r="D131" t="s">
        <v>1019</v>
      </c>
      <c r="E131" t="s">
        <v>985</v>
      </c>
      <c r="F131" t="s">
        <v>960</v>
      </c>
      <c r="G131" t="s">
        <v>977</v>
      </c>
      <c r="H131" t="s">
        <v>958</v>
      </c>
      <c r="I131" t="s">
        <v>975</v>
      </c>
      <c r="J131" t="s">
        <v>1006</v>
      </c>
      <c r="K131" t="s">
        <v>955</v>
      </c>
      <c r="L131" t="s">
        <v>1013</v>
      </c>
      <c r="M131" t="s">
        <v>987</v>
      </c>
      <c r="N131" t="s">
        <v>949</v>
      </c>
      <c r="O131" t="s">
        <v>949</v>
      </c>
      <c r="P131" s="5" t="s">
        <v>950</v>
      </c>
      <c r="Q131" t="s">
        <v>1004</v>
      </c>
      <c r="R131" t="s">
        <v>991</v>
      </c>
      <c r="S131" t="s">
        <v>1003</v>
      </c>
      <c r="T131" t="s">
        <v>946</v>
      </c>
      <c r="U131" t="s">
        <v>945</v>
      </c>
      <c r="V131" t="s">
        <v>944</v>
      </c>
      <c r="W131" t="s">
        <v>943</v>
      </c>
      <c r="X131" t="s">
        <v>980</v>
      </c>
      <c r="Y131" t="s">
        <v>941</v>
      </c>
      <c r="Z131" t="s">
        <v>965</v>
      </c>
      <c r="AA131"/>
    </row>
    <row r="132" spans="1:27">
      <c r="A132" s="28">
        <v>105</v>
      </c>
      <c r="B132" s="28" t="s">
        <v>964</v>
      </c>
      <c r="C132" t="s">
        <v>963</v>
      </c>
      <c r="D132" t="s">
        <v>1019</v>
      </c>
      <c r="E132" t="s">
        <v>985</v>
      </c>
      <c r="F132" t="s">
        <v>978</v>
      </c>
      <c r="G132" t="s">
        <v>1002</v>
      </c>
      <c r="H132" t="s">
        <v>976</v>
      </c>
      <c r="I132" t="s">
        <v>975</v>
      </c>
      <c r="J132" t="s">
        <v>974</v>
      </c>
      <c r="K132" t="s">
        <v>1005</v>
      </c>
      <c r="L132" t="s">
        <v>972</v>
      </c>
      <c r="M132" t="s">
        <v>953</v>
      </c>
      <c r="N132" t="s">
        <v>952</v>
      </c>
      <c r="O132" t="s">
        <v>971</v>
      </c>
      <c r="P132" s="5" t="s">
        <v>970</v>
      </c>
      <c r="Q132" t="s">
        <v>969</v>
      </c>
      <c r="R132" t="s">
        <v>991</v>
      </c>
      <c r="S132" t="s">
        <v>947</v>
      </c>
      <c r="T132" t="s">
        <v>946</v>
      </c>
      <c r="U132" t="s">
        <v>968</v>
      </c>
      <c r="V132" t="s">
        <v>967</v>
      </c>
      <c r="W132" t="s">
        <v>981</v>
      </c>
      <c r="X132" t="s">
        <v>942</v>
      </c>
      <c r="Y132" t="s">
        <v>941</v>
      </c>
      <c r="Z132" t="s">
        <v>940</v>
      </c>
      <c r="AA132"/>
    </row>
    <row r="133" spans="1:27">
      <c r="A133" s="28">
        <v>106</v>
      </c>
      <c r="B133" s="28" t="s">
        <v>964</v>
      </c>
      <c r="C133" t="s">
        <v>963</v>
      </c>
      <c r="D133" t="s">
        <v>962</v>
      </c>
      <c r="E133" t="s">
        <v>961</v>
      </c>
      <c r="F133" t="s">
        <v>989</v>
      </c>
      <c r="G133" t="s">
        <v>1018</v>
      </c>
      <c r="H133" t="s">
        <v>996</v>
      </c>
      <c r="I133" t="s">
        <v>975</v>
      </c>
      <c r="J133" t="s">
        <v>956</v>
      </c>
      <c r="K133" t="s">
        <v>955</v>
      </c>
      <c r="L133" t="s">
        <v>972</v>
      </c>
      <c r="M133" t="s">
        <v>987</v>
      </c>
      <c r="N133" t="s">
        <v>952</v>
      </c>
      <c r="O133" t="s">
        <v>971</v>
      </c>
      <c r="P133" s="5">
        <v>135137</v>
      </c>
      <c r="Q133" t="s">
        <v>969</v>
      </c>
      <c r="R133" t="s">
        <v>983</v>
      </c>
      <c r="S133" t="s">
        <v>1003</v>
      </c>
      <c r="T133" t="s">
        <v>946</v>
      </c>
      <c r="U133" t="s">
        <v>998</v>
      </c>
      <c r="V133" t="s">
        <v>967</v>
      </c>
      <c r="W133" t="s">
        <v>981</v>
      </c>
      <c r="X133" t="s">
        <v>942</v>
      </c>
      <c r="Y133" t="s">
        <v>966</v>
      </c>
      <c r="Z133" t="s">
        <v>965</v>
      </c>
      <c r="AA133"/>
    </row>
    <row r="134" spans="1:27">
      <c r="A134" s="28">
        <v>107</v>
      </c>
      <c r="B134" s="28" t="s">
        <v>964</v>
      </c>
      <c r="C134" t="s">
        <v>963</v>
      </c>
      <c r="D134" t="s">
        <v>1019</v>
      </c>
      <c r="E134" t="s">
        <v>952</v>
      </c>
      <c r="F134" t="s">
        <v>960</v>
      </c>
      <c r="G134" t="s">
        <v>977</v>
      </c>
      <c r="H134" t="s">
        <v>958</v>
      </c>
      <c r="I134" t="s">
        <v>975</v>
      </c>
      <c r="J134" t="s">
        <v>956</v>
      </c>
      <c r="K134" t="s">
        <v>1012</v>
      </c>
      <c r="L134" t="s">
        <v>994</v>
      </c>
      <c r="M134" t="s">
        <v>953</v>
      </c>
      <c r="N134" t="s">
        <v>952</v>
      </c>
      <c r="O134" t="s">
        <v>984</v>
      </c>
      <c r="P134" s="5" t="s">
        <v>970</v>
      </c>
      <c r="Q134" t="s">
        <v>969</v>
      </c>
      <c r="R134" t="s">
        <v>948</v>
      </c>
      <c r="S134" t="s">
        <v>947</v>
      </c>
      <c r="T134" t="s">
        <v>946</v>
      </c>
      <c r="U134" t="s">
        <v>945</v>
      </c>
      <c r="V134" t="s">
        <v>1016</v>
      </c>
      <c r="W134" t="s">
        <v>981</v>
      </c>
      <c r="X134" t="s">
        <v>942</v>
      </c>
      <c r="Y134" t="s">
        <v>941</v>
      </c>
      <c r="Z134" t="s">
        <v>965</v>
      </c>
      <c r="AA134"/>
    </row>
    <row r="135" spans="1:27">
      <c r="A135" s="28">
        <v>108</v>
      </c>
      <c r="B135" s="28" t="s">
        <v>964</v>
      </c>
      <c r="C135" t="s">
        <v>963</v>
      </c>
      <c r="D135" t="s">
        <v>962</v>
      </c>
      <c r="E135" t="s">
        <v>985</v>
      </c>
      <c r="F135" t="s">
        <v>989</v>
      </c>
      <c r="G135" t="s">
        <v>977</v>
      </c>
      <c r="H135" t="s">
        <v>996</v>
      </c>
      <c r="I135" t="s">
        <v>975</v>
      </c>
      <c r="J135" t="s">
        <v>1006</v>
      </c>
      <c r="K135" t="s">
        <v>955</v>
      </c>
      <c r="L135" t="s">
        <v>954</v>
      </c>
      <c r="M135" t="s">
        <v>993</v>
      </c>
      <c r="N135" t="s">
        <v>952</v>
      </c>
      <c r="O135" t="s">
        <v>951</v>
      </c>
      <c r="P135" s="5" t="s">
        <v>950</v>
      </c>
      <c r="Q135" t="s">
        <v>1004</v>
      </c>
      <c r="R135" t="s">
        <v>948</v>
      </c>
      <c r="S135" t="s">
        <v>947</v>
      </c>
      <c r="T135" t="s">
        <v>946</v>
      </c>
      <c r="U135" t="s">
        <v>968</v>
      </c>
      <c r="V135" t="s">
        <v>967</v>
      </c>
      <c r="W135" t="s">
        <v>981</v>
      </c>
      <c r="X135" t="s">
        <v>942</v>
      </c>
      <c r="Y135" t="s">
        <v>941</v>
      </c>
      <c r="Z135" t="s">
        <v>940</v>
      </c>
      <c r="AA135"/>
    </row>
    <row r="136" spans="1:27">
      <c r="A136" s="28">
        <v>109</v>
      </c>
      <c r="B136" s="28" t="s">
        <v>964</v>
      </c>
      <c r="C136" t="s">
        <v>963</v>
      </c>
      <c r="D136" t="s">
        <v>962</v>
      </c>
      <c r="E136" t="s">
        <v>952</v>
      </c>
      <c r="F136" t="s">
        <v>960</v>
      </c>
      <c r="G136" t="s">
        <v>1002</v>
      </c>
      <c r="H136" t="s">
        <v>976</v>
      </c>
      <c r="I136" t="s">
        <v>975</v>
      </c>
      <c r="J136" t="s">
        <v>956</v>
      </c>
      <c r="K136" t="s">
        <v>973</v>
      </c>
      <c r="L136" t="s">
        <v>994</v>
      </c>
      <c r="M136" t="s">
        <v>993</v>
      </c>
      <c r="N136" t="s">
        <v>961</v>
      </c>
      <c r="O136" t="s">
        <v>984</v>
      </c>
      <c r="P136" s="5" t="s">
        <v>950</v>
      </c>
      <c r="Q136" t="s">
        <v>1004</v>
      </c>
      <c r="R136" t="s">
        <v>991</v>
      </c>
      <c r="S136" t="s">
        <v>947</v>
      </c>
      <c r="T136" t="s">
        <v>946</v>
      </c>
      <c r="U136" t="s">
        <v>998</v>
      </c>
      <c r="V136" t="s">
        <v>944</v>
      </c>
      <c r="W136" t="s">
        <v>981</v>
      </c>
      <c r="X136" t="s">
        <v>942</v>
      </c>
      <c r="Y136" t="s">
        <v>966</v>
      </c>
      <c r="Z136" t="s">
        <v>965</v>
      </c>
      <c r="AA136"/>
    </row>
    <row r="137" spans="1:27">
      <c r="A137" s="28">
        <v>110</v>
      </c>
      <c r="B137" s="28" t="s">
        <v>964</v>
      </c>
      <c r="C137" t="s">
        <v>979</v>
      </c>
      <c r="D137" t="s">
        <v>1019</v>
      </c>
      <c r="E137" t="s">
        <v>961</v>
      </c>
      <c r="F137" t="s">
        <v>960</v>
      </c>
      <c r="G137" t="s">
        <v>1002</v>
      </c>
      <c r="H137" t="s">
        <v>996</v>
      </c>
      <c r="I137" t="s">
        <v>975</v>
      </c>
      <c r="J137" t="s">
        <v>1006</v>
      </c>
      <c r="K137" t="s">
        <v>955</v>
      </c>
      <c r="L137" t="s">
        <v>954</v>
      </c>
      <c r="M137" t="s">
        <v>953</v>
      </c>
      <c r="N137" t="s">
        <v>961</v>
      </c>
      <c r="O137" t="s">
        <v>951</v>
      </c>
      <c r="P137" s="5" t="s">
        <v>970</v>
      </c>
      <c r="Q137" t="s">
        <v>969</v>
      </c>
      <c r="R137" t="s">
        <v>991</v>
      </c>
      <c r="S137" t="s">
        <v>1003</v>
      </c>
      <c r="T137" t="s">
        <v>946</v>
      </c>
      <c r="U137" t="s">
        <v>968</v>
      </c>
      <c r="V137" t="s">
        <v>944</v>
      </c>
      <c r="W137" t="s">
        <v>981</v>
      </c>
      <c r="X137" t="s">
        <v>942</v>
      </c>
      <c r="Y137" t="s">
        <v>941</v>
      </c>
      <c r="Z137" t="s">
        <v>965</v>
      </c>
      <c r="AA137"/>
    </row>
    <row r="138" spans="1:27">
      <c r="A138" s="28">
        <v>111</v>
      </c>
      <c r="B138" s="28" t="s">
        <v>964</v>
      </c>
      <c r="C138" t="s">
        <v>986</v>
      </c>
      <c r="D138" t="s">
        <v>1019</v>
      </c>
      <c r="E138" t="s">
        <v>952</v>
      </c>
      <c r="F138" t="s">
        <v>960</v>
      </c>
      <c r="G138" t="s">
        <v>1018</v>
      </c>
      <c r="H138" t="s">
        <v>976</v>
      </c>
      <c r="I138" t="s">
        <v>975</v>
      </c>
      <c r="J138" t="s">
        <v>1006</v>
      </c>
      <c r="K138" t="s">
        <v>955</v>
      </c>
      <c r="L138" t="s">
        <v>994</v>
      </c>
      <c r="M138" t="s">
        <v>986</v>
      </c>
      <c r="N138" t="s">
        <v>961</v>
      </c>
      <c r="O138" t="s">
        <v>984</v>
      </c>
      <c r="P138" s="5" t="s">
        <v>950</v>
      </c>
      <c r="Q138" t="s">
        <v>1004</v>
      </c>
      <c r="R138" t="s">
        <v>991</v>
      </c>
      <c r="S138" t="s">
        <v>947</v>
      </c>
      <c r="T138" t="s">
        <v>946</v>
      </c>
      <c r="U138" t="s">
        <v>968</v>
      </c>
      <c r="V138" t="s">
        <v>944</v>
      </c>
      <c r="W138" t="s">
        <v>981</v>
      </c>
      <c r="X138" t="s">
        <v>942</v>
      </c>
      <c r="Y138" t="s">
        <v>941</v>
      </c>
      <c r="Z138" t="s">
        <v>965</v>
      </c>
      <c r="AA138"/>
    </row>
    <row r="139" spans="1:27">
      <c r="A139" s="28">
        <v>112</v>
      </c>
      <c r="B139" s="28" t="s">
        <v>964</v>
      </c>
      <c r="C139" t="s">
        <v>963</v>
      </c>
      <c r="D139" t="s">
        <v>962</v>
      </c>
      <c r="E139" t="s">
        <v>961</v>
      </c>
      <c r="F139" t="s">
        <v>978</v>
      </c>
      <c r="G139" t="s">
        <v>977</v>
      </c>
      <c r="H139" t="s">
        <v>976</v>
      </c>
      <c r="I139" t="s">
        <v>1008</v>
      </c>
      <c r="J139" t="s">
        <v>1006</v>
      </c>
      <c r="K139" t="s">
        <v>1005</v>
      </c>
      <c r="L139" t="s">
        <v>994</v>
      </c>
      <c r="M139" t="s">
        <v>986</v>
      </c>
      <c r="N139" t="s">
        <v>952</v>
      </c>
      <c r="O139" t="s">
        <v>984</v>
      </c>
      <c r="P139" s="5" t="s">
        <v>970</v>
      </c>
      <c r="Q139" t="s">
        <v>969</v>
      </c>
      <c r="R139" t="s">
        <v>948</v>
      </c>
      <c r="S139" t="s">
        <v>947</v>
      </c>
      <c r="T139" t="s">
        <v>946</v>
      </c>
      <c r="U139" t="s">
        <v>968</v>
      </c>
      <c r="V139" t="s">
        <v>967</v>
      </c>
      <c r="W139" t="s">
        <v>981</v>
      </c>
      <c r="X139" t="s">
        <v>942</v>
      </c>
      <c r="Y139" t="s">
        <v>941</v>
      </c>
      <c r="Z139" t="s">
        <v>965</v>
      </c>
      <c r="AA139"/>
    </row>
    <row r="140" spans="1:27">
      <c r="A140" s="28">
        <v>113</v>
      </c>
      <c r="B140" s="28" t="s">
        <v>964</v>
      </c>
      <c r="C140" t="s">
        <v>979</v>
      </c>
      <c r="D140" t="s">
        <v>1019</v>
      </c>
      <c r="E140" t="s">
        <v>961</v>
      </c>
      <c r="F140" t="s">
        <v>960</v>
      </c>
      <c r="G140" t="s">
        <v>1002</v>
      </c>
      <c r="H140" t="s">
        <v>976</v>
      </c>
      <c r="I140" t="s">
        <v>975</v>
      </c>
      <c r="J140" t="s">
        <v>1006</v>
      </c>
      <c r="K140" t="s">
        <v>1012</v>
      </c>
      <c r="L140" t="s">
        <v>1013</v>
      </c>
      <c r="M140" t="s">
        <v>986</v>
      </c>
      <c r="N140" t="s">
        <v>949</v>
      </c>
      <c r="O140" t="s">
        <v>990</v>
      </c>
      <c r="P140" s="5" t="s">
        <v>970</v>
      </c>
      <c r="Q140" t="s">
        <v>969</v>
      </c>
      <c r="R140" t="s">
        <v>991</v>
      </c>
      <c r="S140" t="s">
        <v>1003</v>
      </c>
      <c r="T140" t="s">
        <v>946</v>
      </c>
      <c r="U140" t="s">
        <v>998</v>
      </c>
      <c r="V140" t="s">
        <v>944</v>
      </c>
      <c r="W140" t="s">
        <v>981</v>
      </c>
      <c r="X140" t="s">
        <v>1009</v>
      </c>
      <c r="Y140" t="s">
        <v>941</v>
      </c>
      <c r="Z140" t="s">
        <v>965</v>
      </c>
      <c r="AA140"/>
    </row>
    <row r="141" spans="1:27">
      <c r="A141" s="28">
        <v>114</v>
      </c>
      <c r="B141" s="28" t="s">
        <v>964</v>
      </c>
      <c r="C141" t="s">
        <v>963</v>
      </c>
      <c r="D141" t="s">
        <v>1019</v>
      </c>
      <c r="E141" t="s">
        <v>961</v>
      </c>
      <c r="F141" t="s">
        <v>978</v>
      </c>
      <c r="G141" t="s">
        <v>1002</v>
      </c>
      <c r="H141" t="s">
        <v>976</v>
      </c>
      <c r="I141" t="s">
        <v>975</v>
      </c>
      <c r="J141" t="s">
        <v>1006</v>
      </c>
      <c r="K141" t="s">
        <v>1012</v>
      </c>
      <c r="L141" t="s">
        <v>972</v>
      </c>
      <c r="M141">
        <v>189189</v>
      </c>
      <c r="N141" t="s">
        <v>961</v>
      </c>
      <c r="O141" t="s">
        <v>971</v>
      </c>
      <c r="P141" s="5" t="s">
        <v>970</v>
      </c>
      <c r="Q141" t="s">
        <v>969</v>
      </c>
      <c r="R141" t="s">
        <v>991</v>
      </c>
      <c r="S141">
        <v>116116</v>
      </c>
      <c r="T141" t="s">
        <v>946</v>
      </c>
      <c r="U141" t="s">
        <v>949</v>
      </c>
      <c r="V141" t="s">
        <v>1016</v>
      </c>
      <c r="W141" t="s">
        <v>981</v>
      </c>
      <c r="X141" t="s">
        <v>942</v>
      </c>
      <c r="Y141" t="s">
        <v>941</v>
      </c>
      <c r="Z141" t="s">
        <v>965</v>
      </c>
      <c r="AA141"/>
    </row>
    <row r="142" spans="1:27">
      <c r="A142" s="28">
        <v>115</v>
      </c>
      <c r="B142" s="28" t="s">
        <v>964</v>
      </c>
      <c r="C142" t="s">
        <v>963</v>
      </c>
      <c r="D142" t="s">
        <v>962</v>
      </c>
      <c r="E142" t="s">
        <v>961</v>
      </c>
      <c r="F142" t="s">
        <v>989</v>
      </c>
      <c r="G142" t="s">
        <v>1002</v>
      </c>
      <c r="H142" t="s">
        <v>992</v>
      </c>
      <c r="I142" t="s">
        <v>975</v>
      </c>
      <c r="J142" t="s">
        <v>1006</v>
      </c>
      <c r="K142" t="s">
        <v>973</v>
      </c>
      <c r="L142" t="s">
        <v>994</v>
      </c>
      <c r="M142" t="s">
        <v>953</v>
      </c>
      <c r="N142" t="s">
        <v>952</v>
      </c>
      <c r="O142" t="s">
        <v>984</v>
      </c>
      <c r="P142" s="5" t="s">
        <v>970</v>
      </c>
      <c r="Q142" t="s">
        <v>969</v>
      </c>
      <c r="R142" t="s">
        <v>948</v>
      </c>
      <c r="S142" t="s">
        <v>947</v>
      </c>
      <c r="T142" t="s">
        <v>946</v>
      </c>
      <c r="U142" t="s">
        <v>949</v>
      </c>
      <c r="V142" t="s">
        <v>967</v>
      </c>
      <c r="W142" t="s">
        <v>981</v>
      </c>
      <c r="X142" t="s">
        <v>980</v>
      </c>
      <c r="Y142" t="s">
        <v>941</v>
      </c>
      <c r="Z142" t="s">
        <v>965</v>
      </c>
      <c r="AA142"/>
    </row>
    <row r="143" spans="1:27">
      <c r="A143" s="28">
        <v>116</v>
      </c>
      <c r="B143" s="28" t="s">
        <v>964</v>
      </c>
      <c r="C143" t="s">
        <v>979</v>
      </c>
      <c r="D143" t="s">
        <v>962</v>
      </c>
      <c r="E143" t="s">
        <v>985</v>
      </c>
      <c r="F143" t="s">
        <v>989</v>
      </c>
      <c r="G143" t="s">
        <v>977</v>
      </c>
      <c r="H143" t="s">
        <v>1011</v>
      </c>
      <c r="I143" t="s">
        <v>957</v>
      </c>
      <c r="J143" t="s">
        <v>956</v>
      </c>
      <c r="K143" t="s">
        <v>955</v>
      </c>
      <c r="L143" t="s">
        <v>1015</v>
      </c>
      <c r="M143" t="s">
        <v>993</v>
      </c>
      <c r="N143" t="s">
        <v>952</v>
      </c>
      <c r="O143" t="s">
        <v>1014</v>
      </c>
      <c r="P143" s="5" t="s">
        <v>950</v>
      </c>
      <c r="Q143" t="s">
        <v>1004</v>
      </c>
      <c r="R143" t="s">
        <v>991</v>
      </c>
      <c r="S143" t="s">
        <v>947</v>
      </c>
      <c r="T143" t="s">
        <v>946</v>
      </c>
      <c r="U143" t="s">
        <v>945</v>
      </c>
      <c r="V143" t="s">
        <v>967</v>
      </c>
      <c r="W143" t="s">
        <v>981</v>
      </c>
      <c r="X143" t="s">
        <v>980</v>
      </c>
      <c r="Y143" t="s">
        <v>966</v>
      </c>
      <c r="Z143" t="s">
        <v>965</v>
      </c>
      <c r="AA143"/>
    </row>
    <row r="144" spans="1:27">
      <c r="A144" s="28">
        <v>117</v>
      </c>
      <c r="B144" s="28" t="s">
        <v>964</v>
      </c>
      <c r="C144" t="s">
        <v>963</v>
      </c>
      <c r="D144" t="s">
        <v>1019</v>
      </c>
      <c r="E144" t="s">
        <v>952</v>
      </c>
      <c r="F144" t="s">
        <v>978</v>
      </c>
      <c r="G144" t="s">
        <v>1002</v>
      </c>
      <c r="H144" t="s">
        <v>976</v>
      </c>
      <c r="I144" t="s">
        <v>1008</v>
      </c>
      <c r="J144" t="s">
        <v>956</v>
      </c>
      <c r="K144" t="s">
        <v>1005</v>
      </c>
      <c r="L144" t="s">
        <v>970</v>
      </c>
      <c r="M144" t="s">
        <v>1022</v>
      </c>
      <c r="N144" t="s">
        <v>961</v>
      </c>
      <c r="O144" t="s">
        <v>1020</v>
      </c>
      <c r="P144" s="5" t="s">
        <v>970</v>
      </c>
      <c r="Q144" t="s">
        <v>969</v>
      </c>
      <c r="R144" t="s">
        <v>983</v>
      </c>
      <c r="S144" t="s">
        <v>947</v>
      </c>
      <c r="T144" t="s">
        <v>946</v>
      </c>
      <c r="U144" t="s">
        <v>945</v>
      </c>
      <c r="V144" t="s">
        <v>944</v>
      </c>
      <c r="W144" t="s">
        <v>981</v>
      </c>
      <c r="X144" t="s">
        <v>980</v>
      </c>
      <c r="Y144" t="s">
        <v>966</v>
      </c>
      <c r="Z144" t="s">
        <v>965</v>
      </c>
      <c r="AA144"/>
    </row>
    <row r="145" spans="1:27">
      <c r="A145" s="28">
        <v>118</v>
      </c>
      <c r="B145" s="28" t="s">
        <v>964</v>
      </c>
      <c r="C145" t="s">
        <v>963</v>
      </c>
      <c r="D145" t="s">
        <v>962</v>
      </c>
      <c r="E145" t="s">
        <v>961</v>
      </c>
      <c r="F145" t="s">
        <v>960</v>
      </c>
      <c r="G145" t="s">
        <v>1002</v>
      </c>
      <c r="H145" t="s">
        <v>996</v>
      </c>
      <c r="I145" t="s">
        <v>975</v>
      </c>
      <c r="J145" t="s">
        <v>974</v>
      </c>
      <c r="K145" t="s">
        <v>973</v>
      </c>
      <c r="L145" t="s">
        <v>994</v>
      </c>
      <c r="M145" t="s">
        <v>986</v>
      </c>
      <c r="N145" t="s">
        <v>952</v>
      </c>
      <c r="O145" t="s">
        <v>984</v>
      </c>
      <c r="P145" s="5" t="s">
        <v>1000</v>
      </c>
      <c r="Q145" t="s">
        <v>999</v>
      </c>
      <c r="R145" t="s">
        <v>983</v>
      </c>
      <c r="S145" t="s">
        <v>947</v>
      </c>
      <c r="T145" t="s">
        <v>946</v>
      </c>
      <c r="U145" t="s">
        <v>945</v>
      </c>
      <c r="V145" t="s">
        <v>967</v>
      </c>
      <c r="W145" t="s">
        <v>943</v>
      </c>
      <c r="X145" t="s">
        <v>980</v>
      </c>
      <c r="Y145" t="s">
        <v>941</v>
      </c>
      <c r="Z145" t="s">
        <v>965</v>
      </c>
      <c r="AA145"/>
    </row>
    <row r="146" spans="1:27">
      <c r="A146" s="28">
        <v>119</v>
      </c>
      <c r="B146" s="28" t="s">
        <v>964</v>
      </c>
      <c r="C146" t="s">
        <v>963</v>
      </c>
      <c r="D146" t="s">
        <v>962</v>
      </c>
      <c r="E146" t="s">
        <v>985</v>
      </c>
      <c r="F146" t="s">
        <v>989</v>
      </c>
      <c r="G146" t="s">
        <v>977</v>
      </c>
      <c r="H146" t="s">
        <v>976</v>
      </c>
      <c r="I146" t="s">
        <v>957</v>
      </c>
      <c r="J146" t="s">
        <v>974</v>
      </c>
      <c r="K146" t="s">
        <v>955</v>
      </c>
      <c r="L146" t="s">
        <v>994</v>
      </c>
      <c r="M146" t="s">
        <v>1022</v>
      </c>
      <c r="N146" t="s">
        <v>949</v>
      </c>
      <c r="O146" t="s">
        <v>984</v>
      </c>
      <c r="P146" s="5" t="s">
        <v>950</v>
      </c>
      <c r="Q146" t="s">
        <v>1004</v>
      </c>
      <c r="R146" t="s">
        <v>991</v>
      </c>
      <c r="S146" t="s">
        <v>947</v>
      </c>
      <c r="T146" t="s">
        <v>946</v>
      </c>
      <c r="U146" t="s">
        <v>968</v>
      </c>
      <c r="V146" t="s">
        <v>1016</v>
      </c>
      <c r="W146" t="s">
        <v>943</v>
      </c>
      <c r="X146" t="s">
        <v>942</v>
      </c>
      <c r="Y146" t="s">
        <v>941</v>
      </c>
      <c r="Z146" t="s">
        <v>965</v>
      </c>
      <c r="AA146"/>
    </row>
    <row r="147" spans="1:27">
      <c r="A147" s="28">
        <v>120</v>
      </c>
      <c r="B147" s="28" t="s">
        <v>964</v>
      </c>
      <c r="C147" t="s">
        <v>949</v>
      </c>
      <c r="D147" t="s">
        <v>962</v>
      </c>
      <c r="E147" t="s">
        <v>961</v>
      </c>
      <c r="F147" t="s">
        <v>978</v>
      </c>
      <c r="G147" t="s">
        <v>1002</v>
      </c>
      <c r="H147" t="s">
        <v>996</v>
      </c>
      <c r="I147" t="s">
        <v>975</v>
      </c>
      <c r="J147" t="s">
        <v>1006</v>
      </c>
      <c r="K147" t="s">
        <v>955</v>
      </c>
      <c r="L147" t="s">
        <v>1013</v>
      </c>
      <c r="M147" t="s">
        <v>986</v>
      </c>
      <c r="N147" t="s">
        <v>961</v>
      </c>
      <c r="O147" t="s">
        <v>990</v>
      </c>
      <c r="P147" s="5" t="s">
        <v>949</v>
      </c>
      <c r="Q147" t="s">
        <v>1004</v>
      </c>
      <c r="R147" t="s">
        <v>991</v>
      </c>
      <c r="S147" t="s">
        <v>947</v>
      </c>
      <c r="T147" t="s">
        <v>946</v>
      </c>
      <c r="U147" t="s">
        <v>998</v>
      </c>
      <c r="V147" t="s">
        <v>967</v>
      </c>
      <c r="W147" t="s">
        <v>1021</v>
      </c>
      <c r="X147" t="s">
        <v>980</v>
      </c>
      <c r="Y147" t="s">
        <v>941</v>
      </c>
      <c r="Z147" t="s">
        <v>940</v>
      </c>
      <c r="AA147"/>
    </row>
    <row r="148" spans="1:27">
      <c r="A148" s="28">
        <v>121</v>
      </c>
      <c r="B148" s="28" t="s">
        <v>964</v>
      </c>
      <c r="C148" t="s">
        <v>963</v>
      </c>
      <c r="D148" t="s">
        <v>962</v>
      </c>
      <c r="E148" t="s">
        <v>985</v>
      </c>
      <c r="F148" t="s">
        <v>989</v>
      </c>
      <c r="G148" t="s">
        <v>1002</v>
      </c>
      <c r="H148" t="s">
        <v>996</v>
      </c>
      <c r="I148" t="s">
        <v>975</v>
      </c>
      <c r="J148" t="s">
        <v>974</v>
      </c>
      <c r="K148" t="s">
        <v>1012</v>
      </c>
      <c r="L148" t="s">
        <v>1015</v>
      </c>
      <c r="M148" t="s">
        <v>953</v>
      </c>
      <c r="N148" t="s">
        <v>952</v>
      </c>
      <c r="O148" t="s">
        <v>1014</v>
      </c>
      <c r="P148" s="5" t="s">
        <v>970</v>
      </c>
      <c r="Q148" t="s">
        <v>949</v>
      </c>
      <c r="R148" t="s">
        <v>991</v>
      </c>
      <c r="S148" t="s">
        <v>947</v>
      </c>
      <c r="T148" t="s">
        <v>946</v>
      </c>
      <c r="U148" t="s">
        <v>968</v>
      </c>
      <c r="V148" t="s">
        <v>944</v>
      </c>
      <c r="W148" t="s">
        <v>981</v>
      </c>
      <c r="X148" t="s">
        <v>1009</v>
      </c>
      <c r="Y148" t="s">
        <v>941</v>
      </c>
      <c r="Z148" t="s">
        <v>965</v>
      </c>
      <c r="AA148"/>
    </row>
    <row r="149" spans="1:27">
      <c r="A149" s="28">
        <v>122</v>
      </c>
      <c r="B149" s="28" t="s">
        <v>964</v>
      </c>
      <c r="C149" t="s">
        <v>963</v>
      </c>
      <c r="D149" t="s">
        <v>949</v>
      </c>
      <c r="E149" t="s">
        <v>961</v>
      </c>
      <c r="F149" t="s">
        <v>960</v>
      </c>
      <c r="G149" t="s">
        <v>1002</v>
      </c>
      <c r="H149" t="s">
        <v>996</v>
      </c>
      <c r="I149" t="s">
        <v>957</v>
      </c>
      <c r="J149" t="s">
        <v>1006</v>
      </c>
      <c r="K149" t="s">
        <v>973</v>
      </c>
      <c r="L149" t="s">
        <v>994</v>
      </c>
      <c r="M149" t="s">
        <v>986</v>
      </c>
      <c r="N149" t="s">
        <v>949</v>
      </c>
      <c r="O149" t="s">
        <v>984</v>
      </c>
      <c r="P149" s="5" t="s">
        <v>970</v>
      </c>
      <c r="Q149" t="s">
        <v>969</v>
      </c>
      <c r="R149" t="s">
        <v>948</v>
      </c>
      <c r="S149" t="s">
        <v>947</v>
      </c>
      <c r="T149" t="s">
        <v>946</v>
      </c>
      <c r="U149" t="s">
        <v>968</v>
      </c>
      <c r="V149" t="s">
        <v>944</v>
      </c>
      <c r="W149" t="s">
        <v>981</v>
      </c>
      <c r="X149" t="s">
        <v>942</v>
      </c>
      <c r="Y149" t="s">
        <v>966</v>
      </c>
      <c r="Z149" t="s">
        <v>965</v>
      </c>
      <c r="AA149"/>
    </row>
    <row r="150" spans="1:27">
      <c r="A150" s="28">
        <v>123</v>
      </c>
      <c r="B150" s="28" t="s">
        <v>964</v>
      </c>
      <c r="C150" t="s">
        <v>963</v>
      </c>
      <c r="D150" t="s">
        <v>962</v>
      </c>
      <c r="E150" t="s">
        <v>952</v>
      </c>
      <c r="F150" t="s">
        <v>960</v>
      </c>
      <c r="G150" t="s">
        <v>977</v>
      </c>
      <c r="H150" t="s">
        <v>976</v>
      </c>
      <c r="I150" t="s">
        <v>1008</v>
      </c>
      <c r="J150" t="s">
        <v>974</v>
      </c>
      <c r="K150" t="s">
        <v>988</v>
      </c>
      <c r="L150" t="s">
        <v>994</v>
      </c>
      <c r="M150" t="s">
        <v>953</v>
      </c>
      <c r="N150" t="s">
        <v>952</v>
      </c>
      <c r="O150" t="s">
        <v>984</v>
      </c>
      <c r="P150" s="5" t="s">
        <v>970</v>
      </c>
      <c r="Q150" t="s">
        <v>969</v>
      </c>
      <c r="R150" t="s">
        <v>983</v>
      </c>
      <c r="S150" t="s">
        <v>947</v>
      </c>
      <c r="T150" t="s">
        <v>946</v>
      </c>
      <c r="U150" t="s">
        <v>968</v>
      </c>
      <c r="V150" t="s">
        <v>944</v>
      </c>
      <c r="W150" t="s">
        <v>981</v>
      </c>
      <c r="X150" t="s">
        <v>942</v>
      </c>
      <c r="Y150" t="s">
        <v>941</v>
      </c>
      <c r="Z150" t="s">
        <v>940</v>
      </c>
      <c r="AA150"/>
    </row>
    <row r="151" spans="1:27">
      <c r="A151" s="28">
        <v>124</v>
      </c>
      <c r="B151" s="28" t="s">
        <v>964</v>
      </c>
      <c r="C151" t="s">
        <v>963</v>
      </c>
      <c r="D151" t="s">
        <v>1019</v>
      </c>
      <c r="E151" t="s">
        <v>952</v>
      </c>
      <c r="F151" t="s">
        <v>960</v>
      </c>
      <c r="G151" t="s">
        <v>1002</v>
      </c>
      <c r="H151" t="s">
        <v>976</v>
      </c>
      <c r="I151" t="s">
        <v>1008</v>
      </c>
      <c r="J151" t="s">
        <v>1006</v>
      </c>
      <c r="K151" t="s">
        <v>955</v>
      </c>
      <c r="L151" t="s">
        <v>1013</v>
      </c>
      <c r="M151" t="s">
        <v>986</v>
      </c>
      <c r="N151" t="s">
        <v>961</v>
      </c>
      <c r="O151" t="s">
        <v>1014</v>
      </c>
      <c r="P151" s="5" t="s">
        <v>950</v>
      </c>
      <c r="Q151" t="s">
        <v>1004</v>
      </c>
      <c r="R151" t="s">
        <v>948</v>
      </c>
      <c r="S151" t="s">
        <v>1003</v>
      </c>
      <c r="T151" t="s">
        <v>946</v>
      </c>
      <c r="U151" t="s">
        <v>968</v>
      </c>
      <c r="V151" t="s">
        <v>944</v>
      </c>
      <c r="W151" t="s">
        <v>981</v>
      </c>
      <c r="X151" t="s">
        <v>942</v>
      </c>
      <c r="Y151" t="s">
        <v>941</v>
      </c>
      <c r="Z151" t="s">
        <v>940</v>
      </c>
      <c r="AA151"/>
    </row>
    <row r="152" spans="1:27">
      <c r="A152" s="28">
        <v>125</v>
      </c>
      <c r="B152" s="28" t="s">
        <v>964</v>
      </c>
      <c r="C152" t="s">
        <v>979</v>
      </c>
      <c r="D152" t="s">
        <v>1019</v>
      </c>
      <c r="E152" t="s">
        <v>961</v>
      </c>
      <c r="F152" t="s">
        <v>978</v>
      </c>
      <c r="G152" t="s">
        <v>977</v>
      </c>
      <c r="H152" t="s">
        <v>976</v>
      </c>
      <c r="I152" t="s">
        <v>1008</v>
      </c>
      <c r="J152" t="s">
        <v>956</v>
      </c>
      <c r="K152" t="s">
        <v>955</v>
      </c>
      <c r="L152" t="s">
        <v>1013</v>
      </c>
      <c r="M152" t="s">
        <v>953</v>
      </c>
      <c r="N152" t="s">
        <v>952</v>
      </c>
      <c r="O152" t="s">
        <v>971</v>
      </c>
      <c r="P152" s="5" t="s">
        <v>970</v>
      </c>
      <c r="Q152" t="s">
        <v>969</v>
      </c>
      <c r="R152" t="s">
        <v>991</v>
      </c>
      <c r="S152" t="s">
        <v>947</v>
      </c>
      <c r="T152" t="s">
        <v>946</v>
      </c>
      <c r="U152" t="s">
        <v>945</v>
      </c>
      <c r="V152" t="s">
        <v>967</v>
      </c>
      <c r="W152" t="s">
        <v>981</v>
      </c>
      <c r="X152" t="s">
        <v>942</v>
      </c>
      <c r="Y152" t="s">
        <v>941</v>
      </c>
      <c r="Z152" t="s">
        <v>965</v>
      </c>
      <c r="AA152"/>
    </row>
    <row r="153" spans="1:27">
      <c r="A153" s="28">
        <v>126</v>
      </c>
      <c r="B153" s="28" t="s">
        <v>964</v>
      </c>
      <c r="C153" t="s">
        <v>963</v>
      </c>
      <c r="D153" t="s">
        <v>1019</v>
      </c>
      <c r="E153" t="s">
        <v>952</v>
      </c>
      <c r="F153" t="s">
        <v>960</v>
      </c>
      <c r="G153">
        <v>115115</v>
      </c>
      <c r="H153" t="s">
        <v>976</v>
      </c>
      <c r="I153" t="s">
        <v>975</v>
      </c>
      <c r="J153" t="s">
        <v>1006</v>
      </c>
      <c r="K153" t="s">
        <v>1005</v>
      </c>
      <c r="L153" t="s">
        <v>994</v>
      </c>
      <c r="M153" t="s">
        <v>986</v>
      </c>
      <c r="N153" t="s">
        <v>961</v>
      </c>
      <c r="O153" t="s">
        <v>984</v>
      </c>
      <c r="P153" s="5" t="s">
        <v>950</v>
      </c>
      <c r="Q153" t="s">
        <v>1004</v>
      </c>
      <c r="R153" t="s">
        <v>948</v>
      </c>
      <c r="S153" t="s">
        <v>947</v>
      </c>
      <c r="T153" t="s">
        <v>1007</v>
      </c>
      <c r="U153" t="s">
        <v>982</v>
      </c>
      <c r="V153" t="s">
        <v>967</v>
      </c>
      <c r="W153" t="s">
        <v>981</v>
      </c>
      <c r="X153" t="s">
        <v>942</v>
      </c>
      <c r="Y153" t="s">
        <v>941</v>
      </c>
      <c r="Z153" t="s">
        <v>940</v>
      </c>
      <c r="AA153"/>
    </row>
    <row r="154" spans="1:27">
      <c r="A154" s="28">
        <v>127</v>
      </c>
      <c r="B154" s="28" t="s">
        <v>964</v>
      </c>
      <c r="C154" t="s">
        <v>963</v>
      </c>
      <c r="D154" t="s">
        <v>1019</v>
      </c>
      <c r="E154" t="s">
        <v>961</v>
      </c>
      <c r="F154" t="s">
        <v>960</v>
      </c>
      <c r="G154" t="s">
        <v>977</v>
      </c>
      <c r="H154" t="s">
        <v>992</v>
      </c>
      <c r="I154" t="s">
        <v>975</v>
      </c>
      <c r="J154" t="s">
        <v>974</v>
      </c>
      <c r="K154" t="s">
        <v>1012</v>
      </c>
      <c r="L154" t="s">
        <v>954</v>
      </c>
      <c r="M154" t="s">
        <v>953</v>
      </c>
      <c r="N154" t="s">
        <v>952</v>
      </c>
      <c r="O154" t="s">
        <v>951</v>
      </c>
      <c r="P154" s="5" t="s">
        <v>970</v>
      </c>
      <c r="Q154" t="s">
        <v>969</v>
      </c>
      <c r="R154" t="s">
        <v>948</v>
      </c>
      <c r="S154" t="s">
        <v>947</v>
      </c>
      <c r="T154" t="s">
        <v>1007</v>
      </c>
      <c r="U154" t="s">
        <v>945</v>
      </c>
      <c r="V154" t="s">
        <v>944</v>
      </c>
      <c r="W154" t="s">
        <v>981</v>
      </c>
      <c r="X154" t="s">
        <v>942</v>
      </c>
      <c r="Y154" t="s">
        <v>941</v>
      </c>
      <c r="Z154" t="s">
        <v>965</v>
      </c>
      <c r="AA154"/>
    </row>
    <row r="155" spans="1:27">
      <c r="A155" s="28">
        <v>128</v>
      </c>
      <c r="B155" s="28" t="s">
        <v>964</v>
      </c>
      <c r="C155" t="s">
        <v>979</v>
      </c>
      <c r="D155" t="s">
        <v>962</v>
      </c>
      <c r="E155" t="s">
        <v>952</v>
      </c>
      <c r="F155" t="s">
        <v>989</v>
      </c>
      <c r="G155" t="s">
        <v>977</v>
      </c>
      <c r="H155" t="s">
        <v>996</v>
      </c>
      <c r="I155" t="s">
        <v>1008</v>
      </c>
      <c r="J155" t="s">
        <v>1006</v>
      </c>
      <c r="K155" t="s">
        <v>988</v>
      </c>
      <c r="L155" t="s">
        <v>972</v>
      </c>
      <c r="M155" t="s">
        <v>986</v>
      </c>
      <c r="N155" t="s">
        <v>961</v>
      </c>
      <c r="O155" t="s">
        <v>971</v>
      </c>
      <c r="P155" s="5" t="s">
        <v>950</v>
      </c>
      <c r="Q155" t="s">
        <v>1004</v>
      </c>
      <c r="R155" t="s">
        <v>948</v>
      </c>
      <c r="S155" t="s">
        <v>1003</v>
      </c>
      <c r="T155" t="s">
        <v>946</v>
      </c>
      <c r="U155" t="s">
        <v>968</v>
      </c>
      <c r="V155" t="s">
        <v>944</v>
      </c>
      <c r="W155" t="s">
        <v>981</v>
      </c>
      <c r="X155" t="s">
        <v>942</v>
      </c>
      <c r="Y155" t="s">
        <v>966</v>
      </c>
      <c r="Z155" t="s">
        <v>940</v>
      </c>
      <c r="AA155"/>
    </row>
    <row r="156" spans="1:27">
      <c r="A156" s="28">
        <v>129</v>
      </c>
      <c r="B156" s="28" t="s">
        <v>964</v>
      </c>
      <c r="C156" t="s">
        <v>979</v>
      </c>
      <c r="D156" t="s">
        <v>1019</v>
      </c>
      <c r="E156" t="s">
        <v>961</v>
      </c>
      <c r="F156" t="s">
        <v>960</v>
      </c>
      <c r="G156" t="s">
        <v>1017</v>
      </c>
      <c r="H156" t="s">
        <v>976</v>
      </c>
      <c r="I156" t="s">
        <v>975</v>
      </c>
      <c r="J156" t="s">
        <v>1006</v>
      </c>
      <c r="K156" t="s">
        <v>1005</v>
      </c>
      <c r="L156" t="s">
        <v>972</v>
      </c>
      <c r="M156" t="s">
        <v>986</v>
      </c>
      <c r="N156" t="s">
        <v>961</v>
      </c>
      <c r="O156" t="s">
        <v>971</v>
      </c>
      <c r="P156" s="5" t="s">
        <v>970</v>
      </c>
      <c r="Q156" t="s">
        <v>969</v>
      </c>
      <c r="R156" t="s">
        <v>991</v>
      </c>
      <c r="S156" t="s">
        <v>947</v>
      </c>
      <c r="T156" t="s">
        <v>946</v>
      </c>
      <c r="U156" t="s">
        <v>945</v>
      </c>
      <c r="V156" t="s">
        <v>967</v>
      </c>
      <c r="W156" t="s">
        <v>943</v>
      </c>
      <c r="X156" t="s">
        <v>942</v>
      </c>
      <c r="Y156" t="s">
        <v>941</v>
      </c>
      <c r="Z156" t="s">
        <v>965</v>
      </c>
      <c r="AA156"/>
    </row>
    <row r="157" spans="1:27">
      <c r="A157" s="28">
        <v>130</v>
      </c>
      <c r="B157" s="28" t="s">
        <v>964</v>
      </c>
      <c r="C157" t="s">
        <v>979</v>
      </c>
      <c r="D157" t="s">
        <v>1019</v>
      </c>
      <c r="E157" t="s">
        <v>961</v>
      </c>
      <c r="F157" t="s">
        <v>960</v>
      </c>
      <c r="G157" t="s">
        <v>977</v>
      </c>
      <c r="H157" t="s">
        <v>996</v>
      </c>
      <c r="I157" t="s">
        <v>975</v>
      </c>
      <c r="J157" t="s">
        <v>1006</v>
      </c>
      <c r="K157" t="s">
        <v>955</v>
      </c>
      <c r="L157" t="s">
        <v>970</v>
      </c>
      <c r="M157" t="s">
        <v>987</v>
      </c>
      <c r="N157" t="s">
        <v>961</v>
      </c>
      <c r="O157" t="s">
        <v>990</v>
      </c>
      <c r="P157" s="5" t="s">
        <v>970</v>
      </c>
      <c r="Q157" t="s">
        <v>969</v>
      </c>
      <c r="R157" t="s">
        <v>948</v>
      </c>
      <c r="S157" t="s">
        <v>947</v>
      </c>
      <c r="T157" t="s">
        <v>946</v>
      </c>
      <c r="U157" t="s">
        <v>968</v>
      </c>
      <c r="V157" t="s">
        <v>967</v>
      </c>
      <c r="W157" t="s">
        <v>981</v>
      </c>
      <c r="X157" t="s">
        <v>980</v>
      </c>
      <c r="Y157" t="s">
        <v>941</v>
      </c>
      <c r="Z157" t="s">
        <v>965</v>
      </c>
      <c r="AA157"/>
    </row>
    <row r="158" spans="1:27">
      <c r="A158" s="28">
        <v>131</v>
      </c>
      <c r="B158" s="28" t="s">
        <v>964</v>
      </c>
      <c r="C158" t="s">
        <v>963</v>
      </c>
      <c r="D158" t="s">
        <v>962</v>
      </c>
      <c r="E158" t="s">
        <v>961</v>
      </c>
      <c r="F158" t="s">
        <v>960</v>
      </c>
      <c r="G158" t="s">
        <v>1002</v>
      </c>
      <c r="H158" t="s">
        <v>1011</v>
      </c>
      <c r="I158" t="s">
        <v>975</v>
      </c>
      <c r="J158" t="s">
        <v>974</v>
      </c>
      <c r="K158" t="s">
        <v>955</v>
      </c>
      <c r="L158" t="s">
        <v>994</v>
      </c>
      <c r="M158" t="s">
        <v>987</v>
      </c>
      <c r="N158" t="s">
        <v>952</v>
      </c>
      <c r="O158" t="s">
        <v>984</v>
      </c>
      <c r="P158" s="5" t="s">
        <v>970</v>
      </c>
      <c r="Q158" t="s">
        <v>969</v>
      </c>
      <c r="R158" t="s">
        <v>948</v>
      </c>
      <c r="S158" t="s">
        <v>947</v>
      </c>
      <c r="T158" t="s">
        <v>1007</v>
      </c>
      <c r="U158" t="s">
        <v>945</v>
      </c>
      <c r="V158" t="s">
        <v>967</v>
      </c>
      <c r="W158" t="s">
        <v>943</v>
      </c>
      <c r="X158" t="s">
        <v>942</v>
      </c>
      <c r="Y158" t="s">
        <v>941</v>
      </c>
      <c r="Z158" t="s">
        <v>965</v>
      </c>
      <c r="AA158"/>
    </row>
    <row r="159" spans="1:27">
      <c r="A159" s="28">
        <v>132</v>
      </c>
      <c r="B159" s="28" t="s">
        <v>964</v>
      </c>
      <c r="C159" t="s">
        <v>963</v>
      </c>
      <c r="D159" t="s">
        <v>1019</v>
      </c>
      <c r="E159" t="s">
        <v>961</v>
      </c>
      <c r="F159" t="s">
        <v>989</v>
      </c>
      <c r="G159" t="s">
        <v>977</v>
      </c>
      <c r="H159" t="s">
        <v>976</v>
      </c>
      <c r="I159" t="s">
        <v>975</v>
      </c>
      <c r="J159" t="s">
        <v>974</v>
      </c>
      <c r="K159" t="s">
        <v>955</v>
      </c>
      <c r="L159" t="s">
        <v>1013</v>
      </c>
      <c r="M159" t="s">
        <v>953</v>
      </c>
      <c r="N159" t="s">
        <v>952</v>
      </c>
      <c r="O159" t="s">
        <v>990</v>
      </c>
      <c r="P159" s="5" t="s">
        <v>950</v>
      </c>
      <c r="Q159" t="s">
        <v>1004</v>
      </c>
      <c r="R159" t="s">
        <v>991</v>
      </c>
      <c r="S159" t="s">
        <v>947</v>
      </c>
      <c r="T159" t="s">
        <v>946</v>
      </c>
      <c r="U159" t="s">
        <v>949</v>
      </c>
      <c r="V159" t="s">
        <v>1016</v>
      </c>
      <c r="W159" t="s">
        <v>981</v>
      </c>
      <c r="X159" t="s">
        <v>942</v>
      </c>
      <c r="Y159" t="s">
        <v>941</v>
      </c>
      <c r="Z159" t="s">
        <v>965</v>
      </c>
      <c r="AA159"/>
    </row>
    <row r="160" spans="1:27">
      <c r="A160" s="28">
        <v>133</v>
      </c>
      <c r="B160" s="28" t="s">
        <v>964</v>
      </c>
      <c r="C160" t="s">
        <v>963</v>
      </c>
      <c r="D160" t="s">
        <v>1019</v>
      </c>
      <c r="E160" t="s">
        <v>961</v>
      </c>
      <c r="F160" t="s">
        <v>978</v>
      </c>
      <c r="G160" t="s">
        <v>959</v>
      </c>
      <c r="H160" t="s">
        <v>992</v>
      </c>
      <c r="I160" t="s">
        <v>975</v>
      </c>
      <c r="J160" t="s">
        <v>1006</v>
      </c>
      <c r="K160" t="s">
        <v>955</v>
      </c>
      <c r="L160" t="s">
        <v>994</v>
      </c>
      <c r="M160" t="s">
        <v>986</v>
      </c>
      <c r="N160" t="s">
        <v>952</v>
      </c>
      <c r="O160" t="s">
        <v>984</v>
      </c>
      <c r="P160" s="5" t="s">
        <v>950</v>
      </c>
      <c r="Q160" t="s">
        <v>1004</v>
      </c>
      <c r="R160" t="s">
        <v>948</v>
      </c>
      <c r="S160" t="s">
        <v>947</v>
      </c>
      <c r="T160" t="s">
        <v>946</v>
      </c>
      <c r="U160" t="s">
        <v>968</v>
      </c>
      <c r="V160" t="s">
        <v>967</v>
      </c>
      <c r="W160" t="s">
        <v>943</v>
      </c>
      <c r="X160" t="s">
        <v>942</v>
      </c>
      <c r="Y160" t="s">
        <v>966</v>
      </c>
      <c r="Z160" t="s">
        <v>940</v>
      </c>
      <c r="AA160"/>
    </row>
    <row r="161" spans="1:27">
      <c r="A161" s="28">
        <v>134</v>
      </c>
      <c r="B161" s="28" t="s">
        <v>964</v>
      </c>
      <c r="C161" t="s">
        <v>963</v>
      </c>
      <c r="D161" t="s">
        <v>1019</v>
      </c>
      <c r="E161" t="s">
        <v>985</v>
      </c>
      <c r="F161" t="s">
        <v>960</v>
      </c>
      <c r="G161" t="s">
        <v>977</v>
      </c>
      <c r="H161" t="s">
        <v>976</v>
      </c>
      <c r="I161" t="s">
        <v>957</v>
      </c>
      <c r="J161" t="s">
        <v>1006</v>
      </c>
      <c r="K161" t="s">
        <v>1005</v>
      </c>
      <c r="L161" t="s">
        <v>1013</v>
      </c>
      <c r="M161" t="s">
        <v>986</v>
      </c>
      <c r="N161" t="s">
        <v>952</v>
      </c>
      <c r="O161" t="s">
        <v>990</v>
      </c>
      <c r="P161" s="5" t="s">
        <v>970</v>
      </c>
      <c r="Q161" t="s">
        <v>969</v>
      </c>
      <c r="R161" t="s">
        <v>991</v>
      </c>
      <c r="S161" t="s">
        <v>947</v>
      </c>
      <c r="T161" t="s">
        <v>946</v>
      </c>
      <c r="U161" t="s">
        <v>949</v>
      </c>
      <c r="V161" t="s">
        <v>967</v>
      </c>
      <c r="W161" t="s">
        <v>981</v>
      </c>
      <c r="X161" t="s">
        <v>1009</v>
      </c>
      <c r="Y161" t="s">
        <v>941</v>
      </c>
      <c r="Z161" t="s">
        <v>965</v>
      </c>
      <c r="AA161"/>
    </row>
    <row r="162" spans="1:27">
      <c r="A162" s="28">
        <v>135</v>
      </c>
      <c r="B162" s="28" t="s">
        <v>964</v>
      </c>
      <c r="C162" t="s">
        <v>963</v>
      </c>
      <c r="D162" t="s">
        <v>1019</v>
      </c>
      <c r="E162" t="s">
        <v>952</v>
      </c>
      <c r="F162" t="s">
        <v>960</v>
      </c>
      <c r="G162" t="s">
        <v>1017</v>
      </c>
      <c r="H162" t="s">
        <v>996</v>
      </c>
      <c r="I162" t="s">
        <v>975</v>
      </c>
      <c r="J162" t="s">
        <v>956</v>
      </c>
      <c r="K162" t="s">
        <v>955</v>
      </c>
      <c r="L162" t="s">
        <v>994</v>
      </c>
      <c r="M162" t="s">
        <v>987</v>
      </c>
      <c r="N162" t="s">
        <v>949</v>
      </c>
      <c r="O162" t="s">
        <v>984</v>
      </c>
      <c r="P162" s="5" t="s">
        <v>950</v>
      </c>
      <c r="Q162" t="s">
        <v>1004</v>
      </c>
      <c r="R162" t="s">
        <v>983</v>
      </c>
      <c r="S162" t="s">
        <v>1003</v>
      </c>
      <c r="T162" t="s">
        <v>946</v>
      </c>
      <c r="U162" t="s">
        <v>945</v>
      </c>
      <c r="V162" t="s">
        <v>944</v>
      </c>
      <c r="W162" t="s">
        <v>943</v>
      </c>
      <c r="X162" t="s">
        <v>980</v>
      </c>
      <c r="Y162" t="s">
        <v>966</v>
      </c>
      <c r="Z162" t="s">
        <v>965</v>
      </c>
      <c r="AA162"/>
    </row>
    <row r="163" spans="1:27">
      <c r="A163" s="28">
        <v>136</v>
      </c>
      <c r="B163" s="28" t="s">
        <v>964</v>
      </c>
      <c r="C163" t="s">
        <v>963</v>
      </c>
      <c r="D163" t="s">
        <v>1019</v>
      </c>
      <c r="E163" t="s">
        <v>952</v>
      </c>
      <c r="F163" t="s">
        <v>960</v>
      </c>
      <c r="G163" t="s">
        <v>1002</v>
      </c>
      <c r="H163" t="s">
        <v>996</v>
      </c>
      <c r="I163" t="s">
        <v>1008</v>
      </c>
      <c r="J163" t="s">
        <v>974</v>
      </c>
      <c r="K163" t="s">
        <v>1005</v>
      </c>
      <c r="L163" t="s">
        <v>1013</v>
      </c>
      <c r="M163" t="s">
        <v>987</v>
      </c>
      <c r="N163" t="s">
        <v>961</v>
      </c>
      <c r="O163" t="s">
        <v>990</v>
      </c>
      <c r="P163" s="5" t="s">
        <v>970</v>
      </c>
      <c r="Q163" t="s">
        <v>969</v>
      </c>
      <c r="R163" t="s">
        <v>983</v>
      </c>
      <c r="S163" t="s">
        <v>947</v>
      </c>
      <c r="T163" t="s">
        <v>946</v>
      </c>
      <c r="U163" t="s">
        <v>945</v>
      </c>
      <c r="V163" t="s">
        <v>967</v>
      </c>
      <c r="W163" t="s">
        <v>981</v>
      </c>
      <c r="X163" t="s">
        <v>980</v>
      </c>
      <c r="Y163" t="s">
        <v>941</v>
      </c>
      <c r="Z163" t="s">
        <v>940</v>
      </c>
      <c r="AA163"/>
    </row>
    <row r="164" spans="1:27">
      <c r="A164" s="28">
        <v>137</v>
      </c>
      <c r="B164" s="28" t="s">
        <v>964</v>
      </c>
      <c r="C164" t="s">
        <v>963</v>
      </c>
      <c r="D164" t="s">
        <v>1019</v>
      </c>
      <c r="E164" t="s">
        <v>952</v>
      </c>
      <c r="F164" t="s">
        <v>978</v>
      </c>
      <c r="G164" t="s">
        <v>977</v>
      </c>
      <c r="H164" t="s">
        <v>996</v>
      </c>
      <c r="I164" t="s">
        <v>975</v>
      </c>
      <c r="J164" t="s">
        <v>1006</v>
      </c>
      <c r="K164" t="s">
        <v>988</v>
      </c>
      <c r="L164" t="s">
        <v>970</v>
      </c>
      <c r="M164" t="s">
        <v>987</v>
      </c>
      <c r="N164" t="s">
        <v>961</v>
      </c>
      <c r="O164" t="s">
        <v>971</v>
      </c>
      <c r="P164" s="5" t="s">
        <v>970</v>
      </c>
      <c r="Q164" t="s">
        <v>969</v>
      </c>
      <c r="R164" t="s">
        <v>983</v>
      </c>
      <c r="S164" t="s">
        <v>947</v>
      </c>
      <c r="T164" t="s">
        <v>946</v>
      </c>
      <c r="U164" t="s">
        <v>998</v>
      </c>
      <c r="V164" t="s">
        <v>967</v>
      </c>
      <c r="W164" t="s">
        <v>981</v>
      </c>
      <c r="X164" t="s">
        <v>942</v>
      </c>
      <c r="Y164" t="s">
        <v>941</v>
      </c>
      <c r="Z164" t="s">
        <v>965</v>
      </c>
      <c r="AA164"/>
    </row>
    <row r="165" spans="1:27">
      <c r="A165" s="28">
        <v>138</v>
      </c>
      <c r="B165" s="28" t="s">
        <v>964</v>
      </c>
      <c r="C165" t="s">
        <v>963</v>
      </c>
      <c r="D165" t="s">
        <v>1019</v>
      </c>
      <c r="E165" t="s">
        <v>952</v>
      </c>
      <c r="F165" t="s">
        <v>989</v>
      </c>
      <c r="G165" t="s">
        <v>977</v>
      </c>
      <c r="H165" t="s">
        <v>976</v>
      </c>
      <c r="I165" t="s">
        <v>975</v>
      </c>
      <c r="J165" t="s">
        <v>1006</v>
      </c>
      <c r="K165" t="s">
        <v>988</v>
      </c>
      <c r="L165" t="s">
        <v>994</v>
      </c>
      <c r="M165" t="s">
        <v>953</v>
      </c>
      <c r="N165" t="s">
        <v>949</v>
      </c>
      <c r="O165" t="s">
        <v>984</v>
      </c>
      <c r="P165" s="5" t="s">
        <v>950</v>
      </c>
      <c r="Q165" t="s">
        <v>1004</v>
      </c>
      <c r="R165" t="s">
        <v>991</v>
      </c>
      <c r="S165" t="s">
        <v>947</v>
      </c>
      <c r="T165" t="s">
        <v>946</v>
      </c>
      <c r="U165" t="s">
        <v>998</v>
      </c>
      <c r="V165" t="s">
        <v>967</v>
      </c>
      <c r="W165" t="s">
        <v>981</v>
      </c>
      <c r="X165" t="s">
        <v>942</v>
      </c>
      <c r="Y165" t="s">
        <v>941</v>
      </c>
      <c r="Z165" t="s">
        <v>940</v>
      </c>
      <c r="AA165"/>
    </row>
    <row r="166" spans="1:27">
      <c r="A166" s="28">
        <v>139</v>
      </c>
      <c r="B166" s="28" t="s">
        <v>964</v>
      </c>
      <c r="C166" t="s">
        <v>963</v>
      </c>
      <c r="D166" t="s">
        <v>1019</v>
      </c>
      <c r="E166" t="s">
        <v>961</v>
      </c>
      <c r="F166" t="s">
        <v>960</v>
      </c>
      <c r="G166" t="s">
        <v>959</v>
      </c>
      <c r="H166" t="s">
        <v>976</v>
      </c>
      <c r="I166" t="s">
        <v>975</v>
      </c>
      <c r="J166" t="s">
        <v>956</v>
      </c>
      <c r="K166" t="s">
        <v>973</v>
      </c>
      <c r="L166" t="s">
        <v>1013</v>
      </c>
      <c r="M166" t="s">
        <v>986</v>
      </c>
      <c r="N166" t="s">
        <v>949</v>
      </c>
      <c r="O166" t="s">
        <v>984</v>
      </c>
      <c r="P166" s="5" t="s">
        <v>970</v>
      </c>
      <c r="Q166" t="s">
        <v>969</v>
      </c>
      <c r="R166" t="s">
        <v>948</v>
      </c>
      <c r="S166" t="s">
        <v>947</v>
      </c>
      <c r="T166" t="s">
        <v>946</v>
      </c>
      <c r="U166" t="s">
        <v>968</v>
      </c>
      <c r="V166" t="s">
        <v>944</v>
      </c>
      <c r="W166" t="s">
        <v>981</v>
      </c>
      <c r="X166" t="s">
        <v>980</v>
      </c>
      <c r="Y166" t="s">
        <v>966</v>
      </c>
      <c r="Z166" t="s">
        <v>965</v>
      </c>
      <c r="AA166"/>
    </row>
    <row r="167" spans="1:27">
      <c r="A167" s="28">
        <v>140</v>
      </c>
      <c r="B167" s="28" t="s">
        <v>964</v>
      </c>
      <c r="C167" t="s">
        <v>963</v>
      </c>
      <c r="D167" t="s">
        <v>1019</v>
      </c>
      <c r="E167" t="s">
        <v>985</v>
      </c>
      <c r="F167" t="s">
        <v>978</v>
      </c>
      <c r="G167" t="s">
        <v>959</v>
      </c>
      <c r="H167" t="s">
        <v>958</v>
      </c>
      <c r="I167" t="s">
        <v>975</v>
      </c>
      <c r="J167" t="s">
        <v>1006</v>
      </c>
      <c r="K167" t="s">
        <v>955</v>
      </c>
      <c r="L167" t="s">
        <v>1013</v>
      </c>
      <c r="M167" t="s">
        <v>1001</v>
      </c>
      <c r="N167" t="s">
        <v>961</v>
      </c>
      <c r="O167" t="s">
        <v>990</v>
      </c>
      <c r="P167" s="5" t="s">
        <v>970</v>
      </c>
      <c r="Q167" t="s">
        <v>969</v>
      </c>
      <c r="R167" t="s">
        <v>983</v>
      </c>
      <c r="S167" t="s">
        <v>947</v>
      </c>
      <c r="T167" t="s">
        <v>946</v>
      </c>
      <c r="U167" t="s">
        <v>968</v>
      </c>
      <c r="V167" t="s">
        <v>967</v>
      </c>
      <c r="W167" t="s">
        <v>981</v>
      </c>
      <c r="X167" t="s">
        <v>980</v>
      </c>
      <c r="Y167" t="s">
        <v>941</v>
      </c>
      <c r="Z167" t="s">
        <v>965</v>
      </c>
      <c r="AA167"/>
    </row>
    <row r="168" spans="1:27">
      <c r="A168" s="28">
        <v>141</v>
      </c>
      <c r="B168" s="28" t="s">
        <v>964</v>
      </c>
      <c r="C168" t="s">
        <v>963</v>
      </c>
      <c r="D168" t="s">
        <v>1019</v>
      </c>
      <c r="E168" t="s">
        <v>952</v>
      </c>
      <c r="F168" t="s">
        <v>960</v>
      </c>
      <c r="G168" t="s">
        <v>977</v>
      </c>
      <c r="H168" t="s">
        <v>958</v>
      </c>
      <c r="I168" t="s">
        <v>975</v>
      </c>
      <c r="J168" t="s">
        <v>1006</v>
      </c>
      <c r="K168" t="s">
        <v>955</v>
      </c>
      <c r="L168" t="s">
        <v>954</v>
      </c>
      <c r="M168" t="s">
        <v>987</v>
      </c>
      <c r="N168" t="s">
        <v>949</v>
      </c>
      <c r="O168" t="s">
        <v>951</v>
      </c>
      <c r="P168" s="5" t="s">
        <v>950</v>
      </c>
      <c r="Q168" t="s">
        <v>1004</v>
      </c>
      <c r="R168" t="s">
        <v>991</v>
      </c>
      <c r="S168" t="s">
        <v>947</v>
      </c>
      <c r="T168" t="s">
        <v>946</v>
      </c>
      <c r="U168" t="s">
        <v>998</v>
      </c>
      <c r="V168" t="s">
        <v>967</v>
      </c>
      <c r="W168" t="s">
        <v>981</v>
      </c>
      <c r="X168" t="s">
        <v>980</v>
      </c>
      <c r="Y168" t="s">
        <v>966</v>
      </c>
      <c r="Z168" t="s">
        <v>965</v>
      </c>
      <c r="AA168"/>
    </row>
    <row r="169" spans="1:27">
      <c r="A169" s="28">
        <v>142</v>
      </c>
      <c r="B169" s="28" t="s">
        <v>964</v>
      </c>
      <c r="C169" t="s">
        <v>963</v>
      </c>
      <c r="D169" t="s">
        <v>1019</v>
      </c>
      <c r="E169" t="s">
        <v>952</v>
      </c>
      <c r="F169" t="s">
        <v>960</v>
      </c>
      <c r="G169" t="s">
        <v>1002</v>
      </c>
      <c r="H169" t="s">
        <v>996</v>
      </c>
      <c r="I169" t="s">
        <v>957</v>
      </c>
      <c r="J169" t="s">
        <v>1006</v>
      </c>
      <c r="K169" t="s">
        <v>973</v>
      </c>
      <c r="L169" t="s">
        <v>954</v>
      </c>
      <c r="M169" t="s">
        <v>1001</v>
      </c>
      <c r="N169" t="s">
        <v>961</v>
      </c>
      <c r="O169" t="s">
        <v>971</v>
      </c>
      <c r="P169" s="5" t="s">
        <v>970</v>
      </c>
      <c r="Q169" t="s">
        <v>969</v>
      </c>
      <c r="R169" t="s">
        <v>948</v>
      </c>
      <c r="S169" t="s">
        <v>947</v>
      </c>
      <c r="T169" t="s">
        <v>1007</v>
      </c>
      <c r="U169" t="s">
        <v>945</v>
      </c>
      <c r="V169" t="s">
        <v>1016</v>
      </c>
      <c r="W169" t="s">
        <v>943</v>
      </c>
      <c r="X169" t="s">
        <v>942</v>
      </c>
      <c r="Y169" t="s">
        <v>941</v>
      </c>
      <c r="Z169" t="s">
        <v>940</v>
      </c>
      <c r="AA169"/>
    </row>
    <row r="170" spans="1:27">
      <c r="A170" s="28">
        <v>143</v>
      </c>
      <c r="B170" s="28" t="s">
        <v>964</v>
      </c>
      <c r="C170" t="s">
        <v>963</v>
      </c>
      <c r="D170" t="s">
        <v>1019</v>
      </c>
      <c r="E170" t="s">
        <v>961</v>
      </c>
      <c r="F170" t="s">
        <v>960</v>
      </c>
      <c r="G170" t="s">
        <v>977</v>
      </c>
      <c r="H170" t="s">
        <v>976</v>
      </c>
      <c r="I170" t="s">
        <v>975</v>
      </c>
      <c r="J170" t="s">
        <v>974</v>
      </c>
      <c r="K170" t="s">
        <v>973</v>
      </c>
      <c r="L170" t="s">
        <v>994</v>
      </c>
      <c r="M170" t="s">
        <v>986</v>
      </c>
      <c r="N170" t="s">
        <v>961</v>
      </c>
      <c r="O170" t="s">
        <v>984</v>
      </c>
      <c r="P170" s="5" t="s">
        <v>950</v>
      </c>
      <c r="Q170" t="s">
        <v>1004</v>
      </c>
      <c r="R170" t="s">
        <v>948</v>
      </c>
      <c r="S170" t="s">
        <v>947</v>
      </c>
      <c r="T170" t="s">
        <v>946</v>
      </c>
      <c r="U170" t="s">
        <v>945</v>
      </c>
      <c r="V170" t="s">
        <v>967</v>
      </c>
      <c r="W170" t="s">
        <v>981</v>
      </c>
      <c r="X170" t="s">
        <v>942</v>
      </c>
      <c r="Y170" t="s">
        <v>941</v>
      </c>
      <c r="Z170" t="s">
        <v>965</v>
      </c>
      <c r="AA170"/>
    </row>
    <row r="171" spans="1:27">
      <c r="A171" s="28">
        <v>144</v>
      </c>
      <c r="B171" s="28" t="s">
        <v>964</v>
      </c>
      <c r="C171" t="s">
        <v>979</v>
      </c>
      <c r="D171" t="s">
        <v>1019</v>
      </c>
      <c r="E171" t="s">
        <v>961</v>
      </c>
      <c r="F171" t="s">
        <v>960</v>
      </c>
      <c r="G171" t="s">
        <v>1002</v>
      </c>
      <c r="H171" t="s">
        <v>976</v>
      </c>
      <c r="I171" t="s">
        <v>1008</v>
      </c>
      <c r="J171" t="s">
        <v>1006</v>
      </c>
      <c r="K171" t="s">
        <v>955</v>
      </c>
      <c r="L171" t="s">
        <v>972</v>
      </c>
      <c r="M171" t="s">
        <v>987</v>
      </c>
      <c r="N171" t="s">
        <v>952</v>
      </c>
      <c r="O171" t="s">
        <v>971</v>
      </c>
      <c r="P171" s="5" t="s">
        <v>970</v>
      </c>
      <c r="Q171" t="s">
        <v>969</v>
      </c>
      <c r="R171" t="s">
        <v>991</v>
      </c>
      <c r="S171" t="s">
        <v>947</v>
      </c>
      <c r="T171" t="s">
        <v>946</v>
      </c>
      <c r="U171" t="s">
        <v>968</v>
      </c>
      <c r="V171" t="s">
        <v>944</v>
      </c>
      <c r="W171" t="s">
        <v>943</v>
      </c>
      <c r="X171" t="s">
        <v>942</v>
      </c>
      <c r="Y171" t="s">
        <v>941</v>
      </c>
      <c r="Z171" t="s">
        <v>940</v>
      </c>
      <c r="AA171"/>
    </row>
    <row r="172" spans="1:27">
      <c r="A172" s="28">
        <v>145</v>
      </c>
      <c r="B172" s="28" t="s">
        <v>964</v>
      </c>
      <c r="C172" t="s">
        <v>963</v>
      </c>
      <c r="D172" t="s">
        <v>1019</v>
      </c>
      <c r="E172" t="s">
        <v>952</v>
      </c>
      <c r="F172" t="s">
        <v>989</v>
      </c>
      <c r="G172" t="s">
        <v>1002</v>
      </c>
      <c r="H172" t="s">
        <v>996</v>
      </c>
      <c r="I172" t="s">
        <v>1008</v>
      </c>
      <c r="J172" t="s">
        <v>1006</v>
      </c>
      <c r="K172" t="s">
        <v>1005</v>
      </c>
      <c r="L172" t="s">
        <v>1015</v>
      </c>
      <c r="M172" t="s">
        <v>986</v>
      </c>
      <c r="N172" t="s">
        <v>949</v>
      </c>
      <c r="O172" t="s">
        <v>984</v>
      </c>
      <c r="P172" s="5" t="s">
        <v>950</v>
      </c>
      <c r="Q172" t="s">
        <v>1004</v>
      </c>
      <c r="R172" t="s">
        <v>983</v>
      </c>
      <c r="S172" t="s">
        <v>947</v>
      </c>
      <c r="T172" t="s">
        <v>946</v>
      </c>
      <c r="U172" t="s">
        <v>945</v>
      </c>
      <c r="V172" t="s">
        <v>944</v>
      </c>
      <c r="W172" t="s">
        <v>943</v>
      </c>
      <c r="X172" t="s">
        <v>942</v>
      </c>
      <c r="Y172" t="s">
        <v>941</v>
      </c>
      <c r="Z172" t="s">
        <v>965</v>
      </c>
      <c r="AA172"/>
    </row>
    <row r="173" spans="1:27">
      <c r="A173" s="28">
        <v>146</v>
      </c>
      <c r="B173" s="28" t="s">
        <v>964</v>
      </c>
      <c r="C173" t="s">
        <v>979</v>
      </c>
      <c r="D173" t="s">
        <v>1019</v>
      </c>
      <c r="E173" t="s">
        <v>952</v>
      </c>
      <c r="F173" t="s">
        <v>960</v>
      </c>
      <c r="G173" t="s">
        <v>977</v>
      </c>
      <c r="H173" t="s">
        <v>976</v>
      </c>
      <c r="I173" t="s">
        <v>1008</v>
      </c>
      <c r="J173" t="s">
        <v>1006</v>
      </c>
      <c r="K173" t="s">
        <v>1005</v>
      </c>
      <c r="L173" t="s">
        <v>954</v>
      </c>
      <c r="M173" t="s">
        <v>986</v>
      </c>
      <c r="N173" t="s">
        <v>952</v>
      </c>
      <c r="O173" t="s">
        <v>951</v>
      </c>
      <c r="P173" s="5" t="s">
        <v>950</v>
      </c>
      <c r="Q173" t="s">
        <v>1004</v>
      </c>
      <c r="R173" t="s">
        <v>991</v>
      </c>
      <c r="S173" t="s">
        <v>947</v>
      </c>
      <c r="T173" t="s">
        <v>946</v>
      </c>
      <c r="U173" t="s">
        <v>945</v>
      </c>
      <c r="V173" t="s">
        <v>944</v>
      </c>
      <c r="W173" t="s">
        <v>981</v>
      </c>
      <c r="X173" t="s">
        <v>942</v>
      </c>
      <c r="Y173" t="s">
        <v>941</v>
      </c>
      <c r="Z173" t="s">
        <v>965</v>
      </c>
      <c r="AA173"/>
    </row>
    <row r="174" spans="1:27">
      <c r="A174" s="28">
        <v>147</v>
      </c>
      <c r="B174" s="28" t="s">
        <v>964</v>
      </c>
      <c r="C174" t="s">
        <v>963</v>
      </c>
      <c r="D174" t="s">
        <v>962</v>
      </c>
      <c r="E174" t="s">
        <v>961</v>
      </c>
      <c r="F174" t="s">
        <v>978</v>
      </c>
      <c r="G174" t="s">
        <v>977</v>
      </c>
      <c r="H174" t="s">
        <v>976</v>
      </c>
      <c r="I174" t="s">
        <v>975</v>
      </c>
      <c r="J174" t="s">
        <v>956</v>
      </c>
      <c r="K174" t="s">
        <v>1005</v>
      </c>
      <c r="L174" t="s">
        <v>1013</v>
      </c>
      <c r="M174" t="s">
        <v>1022</v>
      </c>
      <c r="N174" t="s">
        <v>985</v>
      </c>
      <c r="O174" t="s">
        <v>990</v>
      </c>
      <c r="P174" s="5" t="s">
        <v>970</v>
      </c>
      <c r="Q174" t="s">
        <v>969</v>
      </c>
      <c r="R174" t="s">
        <v>983</v>
      </c>
      <c r="S174" t="s">
        <v>947</v>
      </c>
      <c r="T174" t="s">
        <v>946</v>
      </c>
      <c r="U174" t="s">
        <v>945</v>
      </c>
      <c r="V174" t="s">
        <v>944</v>
      </c>
      <c r="W174" t="s">
        <v>943</v>
      </c>
      <c r="X174" t="s">
        <v>942</v>
      </c>
      <c r="Y174" t="s">
        <v>941</v>
      </c>
      <c r="Z174" t="s">
        <v>965</v>
      </c>
      <c r="AA174"/>
    </row>
    <row r="175" spans="1:27">
      <c r="A175" s="28">
        <v>148</v>
      </c>
      <c r="B175" s="28" t="s">
        <v>964</v>
      </c>
      <c r="C175" t="s">
        <v>963</v>
      </c>
      <c r="D175" t="s">
        <v>1019</v>
      </c>
      <c r="E175" t="s">
        <v>961</v>
      </c>
      <c r="F175" t="s">
        <v>960</v>
      </c>
      <c r="G175" t="s">
        <v>1002</v>
      </c>
      <c r="H175" t="s">
        <v>996</v>
      </c>
      <c r="I175" t="s">
        <v>957</v>
      </c>
      <c r="J175" t="s">
        <v>974</v>
      </c>
      <c r="K175" t="s">
        <v>955</v>
      </c>
      <c r="L175" t="s">
        <v>954</v>
      </c>
      <c r="M175" t="s">
        <v>953</v>
      </c>
      <c r="N175" t="s">
        <v>949</v>
      </c>
      <c r="O175" t="s">
        <v>951</v>
      </c>
      <c r="P175" s="5" t="s">
        <v>970</v>
      </c>
      <c r="Q175" t="s">
        <v>969</v>
      </c>
      <c r="R175" t="s">
        <v>991</v>
      </c>
      <c r="S175" t="s">
        <v>947</v>
      </c>
      <c r="T175" t="s">
        <v>946</v>
      </c>
      <c r="U175" t="s">
        <v>998</v>
      </c>
      <c r="V175" t="s">
        <v>944</v>
      </c>
      <c r="W175" t="s">
        <v>943</v>
      </c>
      <c r="X175" t="s">
        <v>942</v>
      </c>
      <c r="Y175" t="s">
        <v>941</v>
      </c>
      <c r="Z175" t="s">
        <v>965</v>
      </c>
      <c r="AA175"/>
    </row>
    <row r="176" spans="1:27">
      <c r="A176" s="28">
        <v>149</v>
      </c>
      <c r="B176" s="28" t="s">
        <v>964</v>
      </c>
      <c r="C176" t="s">
        <v>963</v>
      </c>
      <c r="D176" t="s">
        <v>1019</v>
      </c>
      <c r="E176" t="s">
        <v>985</v>
      </c>
      <c r="F176" t="s">
        <v>960</v>
      </c>
      <c r="G176" t="s">
        <v>977</v>
      </c>
      <c r="H176" t="s">
        <v>996</v>
      </c>
      <c r="I176" t="s">
        <v>975</v>
      </c>
      <c r="J176" t="s">
        <v>1006</v>
      </c>
      <c r="K176" t="s">
        <v>1005</v>
      </c>
      <c r="L176" t="s">
        <v>1015</v>
      </c>
      <c r="M176" t="s">
        <v>986</v>
      </c>
      <c r="N176" t="s">
        <v>952</v>
      </c>
      <c r="O176" t="s">
        <v>1014</v>
      </c>
      <c r="P176" s="5" t="s">
        <v>970</v>
      </c>
      <c r="Q176" t="s">
        <v>969</v>
      </c>
      <c r="R176" t="s">
        <v>948</v>
      </c>
      <c r="S176" t="s">
        <v>947</v>
      </c>
      <c r="T176" t="s">
        <v>946</v>
      </c>
      <c r="U176" t="s">
        <v>945</v>
      </c>
      <c r="V176" t="s">
        <v>967</v>
      </c>
      <c r="W176" t="s">
        <v>981</v>
      </c>
      <c r="X176" t="s">
        <v>942</v>
      </c>
      <c r="Y176" t="s">
        <v>941</v>
      </c>
      <c r="Z176" t="s">
        <v>965</v>
      </c>
      <c r="AA176"/>
    </row>
    <row r="177" spans="1:27">
      <c r="A177" s="28">
        <v>150</v>
      </c>
      <c r="B177" s="28" t="s">
        <v>964</v>
      </c>
      <c r="C177" t="s">
        <v>963</v>
      </c>
      <c r="D177" t="s">
        <v>1019</v>
      </c>
      <c r="E177" t="s">
        <v>952</v>
      </c>
      <c r="F177" t="s">
        <v>978</v>
      </c>
      <c r="G177" t="s">
        <v>1018</v>
      </c>
      <c r="H177" t="s">
        <v>976</v>
      </c>
      <c r="I177" t="s">
        <v>975</v>
      </c>
      <c r="J177" t="s">
        <v>974</v>
      </c>
      <c r="K177" t="s">
        <v>1012</v>
      </c>
      <c r="L177" t="s">
        <v>994</v>
      </c>
      <c r="M177" t="s">
        <v>1001</v>
      </c>
      <c r="N177" t="s">
        <v>952</v>
      </c>
      <c r="O177" t="s">
        <v>971</v>
      </c>
      <c r="P177" s="5" t="s">
        <v>970</v>
      </c>
      <c r="Q177" t="s">
        <v>969</v>
      </c>
      <c r="R177" t="s">
        <v>991</v>
      </c>
      <c r="S177" t="s">
        <v>947</v>
      </c>
      <c r="T177" t="s">
        <v>946</v>
      </c>
      <c r="U177" t="s">
        <v>968</v>
      </c>
      <c r="V177" t="s">
        <v>1016</v>
      </c>
      <c r="W177" t="s">
        <v>981</v>
      </c>
      <c r="X177" t="s">
        <v>942</v>
      </c>
      <c r="Y177" t="s">
        <v>941</v>
      </c>
      <c r="Z177" t="s">
        <v>965</v>
      </c>
      <c r="AA177"/>
    </row>
    <row r="178" spans="1:27">
      <c r="A178" s="28">
        <v>151</v>
      </c>
      <c r="B178" s="28" t="s">
        <v>964</v>
      </c>
      <c r="C178" t="s">
        <v>963</v>
      </c>
      <c r="D178" t="s">
        <v>1019</v>
      </c>
      <c r="E178" t="s">
        <v>952</v>
      </c>
      <c r="F178" t="s">
        <v>960</v>
      </c>
      <c r="G178" t="s">
        <v>1002</v>
      </c>
      <c r="H178" t="s">
        <v>976</v>
      </c>
      <c r="I178" t="s">
        <v>957</v>
      </c>
      <c r="J178" t="s">
        <v>1006</v>
      </c>
      <c r="K178" t="s">
        <v>1012</v>
      </c>
      <c r="L178" t="s">
        <v>970</v>
      </c>
      <c r="M178" t="s">
        <v>1001</v>
      </c>
      <c r="N178" t="s">
        <v>952</v>
      </c>
      <c r="O178" t="s">
        <v>1020</v>
      </c>
      <c r="P178" s="5" t="s">
        <v>950</v>
      </c>
      <c r="Q178" t="s">
        <v>1004</v>
      </c>
      <c r="R178" t="s">
        <v>948</v>
      </c>
      <c r="S178" t="s">
        <v>947</v>
      </c>
      <c r="T178" t="s">
        <v>946</v>
      </c>
      <c r="U178" t="s">
        <v>945</v>
      </c>
      <c r="V178" t="s">
        <v>944</v>
      </c>
      <c r="W178" t="s">
        <v>981</v>
      </c>
      <c r="X178" t="s">
        <v>1009</v>
      </c>
      <c r="Y178" t="s">
        <v>941</v>
      </c>
      <c r="Z178" t="s">
        <v>965</v>
      </c>
      <c r="AA178"/>
    </row>
    <row r="179" spans="1:27">
      <c r="A179" s="28">
        <v>152</v>
      </c>
      <c r="B179" s="28" t="s">
        <v>964</v>
      </c>
      <c r="C179" t="s">
        <v>963</v>
      </c>
      <c r="D179" t="s">
        <v>1019</v>
      </c>
      <c r="E179" t="s">
        <v>961</v>
      </c>
      <c r="F179" t="s">
        <v>960</v>
      </c>
      <c r="G179" t="s">
        <v>977</v>
      </c>
      <c r="H179" t="s">
        <v>976</v>
      </c>
      <c r="I179" t="s">
        <v>1008</v>
      </c>
      <c r="J179" t="s">
        <v>1006</v>
      </c>
      <c r="K179" t="s">
        <v>955</v>
      </c>
      <c r="L179" t="s">
        <v>970</v>
      </c>
      <c r="M179" t="s">
        <v>987</v>
      </c>
      <c r="N179" t="s">
        <v>952</v>
      </c>
      <c r="O179" t="s">
        <v>1020</v>
      </c>
      <c r="P179" s="5" t="s">
        <v>970</v>
      </c>
      <c r="Q179" t="s">
        <v>969</v>
      </c>
      <c r="R179" t="s">
        <v>948</v>
      </c>
      <c r="S179" t="s">
        <v>1003</v>
      </c>
      <c r="T179" t="s">
        <v>946</v>
      </c>
      <c r="U179" t="s">
        <v>945</v>
      </c>
      <c r="V179" t="s">
        <v>967</v>
      </c>
      <c r="W179" t="s">
        <v>981</v>
      </c>
      <c r="X179" t="s">
        <v>942</v>
      </c>
      <c r="Y179" t="s">
        <v>941</v>
      </c>
      <c r="Z179" t="s">
        <v>965</v>
      </c>
      <c r="AA179"/>
    </row>
    <row r="180" spans="1:27">
      <c r="A180" s="28">
        <v>153</v>
      </c>
      <c r="B180" s="28" t="s">
        <v>964</v>
      </c>
      <c r="C180" t="s">
        <v>963</v>
      </c>
      <c r="D180" t="s">
        <v>1019</v>
      </c>
      <c r="E180" t="s">
        <v>952</v>
      </c>
      <c r="F180" t="s">
        <v>978</v>
      </c>
      <c r="G180" t="s">
        <v>1002</v>
      </c>
      <c r="H180" t="s">
        <v>996</v>
      </c>
      <c r="I180" t="s">
        <v>1008</v>
      </c>
      <c r="J180" t="s">
        <v>956</v>
      </c>
      <c r="K180" t="s">
        <v>955</v>
      </c>
      <c r="L180" t="s">
        <v>994</v>
      </c>
      <c r="M180" t="s">
        <v>987</v>
      </c>
      <c r="N180" t="s">
        <v>952</v>
      </c>
      <c r="O180">
        <v>200202</v>
      </c>
      <c r="P180" s="5" t="s">
        <v>970</v>
      </c>
      <c r="Q180" t="s">
        <v>969</v>
      </c>
      <c r="R180" t="s">
        <v>991</v>
      </c>
      <c r="S180" t="s">
        <v>947</v>
      </c>
      <c r="T180" t="s">
        <v>946</v>
      </c>
      <c r="U180" t="s">
        <v>968</v>
      </c>
      <c r="V180" t="s">
        <v>944</v>
      </c>
      <c r="W180" t="s">
        <v>943</v>
      </c>
      <c r="X180" t="s">
        <v>980</v>
      </c>
      <c r="Y180" t="s">
        <v>966</v>
      </c>
      <c r="Z180" t="s">
        <v>965</v>
      </c>
      <c r="AA180"/>
    </row>
    <row r="181" spans="1:27">
      <c r="A181" s="28">
        <v>154</v>
      </c>
      <c r="B181" s="28" t="s">
        <v>964</v>
      </c>
      <c r="C181" t="s">
        <v>963</v>
      </c>
      <c r="D181" t="s">
        <v>1019</v>
      </c>
      <c r="E181" t="s">
        <v>961</v>
      </c>
      <c r="F181" t="s">
        <v>960</v>
      </c>
      <c r="G181" t="s">
        <v>977</v>
      </c>
      <c r="H181" t="s">
        <v>996</v>
      </c>
      <c r="I181" t="s">
        <v>975</v>
      </c>
      <c r="J181" t="s">
        <v>956</v>
      </c>
      <c r="K181" t="s">
        <v>1012</v>
      </c>
      <c r="L181" t="s">
        <v>1013</v>
      </c>
      <c r="M181" t="s">
        <v>986</v>
      </c>
      <c r="N181" t="s">
        <v>961</v>
      </c>
      <c r="O181" t="s">
        <v>1014</v>
      </c>
      <c r="P181" s="5" t="s">
        <v>970</v>
      </c>
      <c r="Q181" t="s">
        <v>969</v>
      </c>
      <c r="R181" t="s">
        <v>948</v>
      </c>
      <c r="S181" t="s">
        <v>947</v>
      </c>
      <c r="T181" t="s">
        <v>946</v>
      </c>
      <c r="U181" t="s">
        <v>945</v>
      </c>
      <c r="V181" t="s">
        <v>967</v>
      </c>
      <c r="W181" t="s">
        <v>981</v>
      </c>
      <c r="X181" t="s">
        <v>942</v>
      </c>
      <c r="Y181" t="s">
        <v>941</v>
      </c>
      <c r="Z181" t="s">
        <v>965</v>
      </c>
      <c r="AA181"/>
    </row>
    <row r="182" spans="1:27">
      <c r="A182" s="28">
        <v>155</v>
      </c>
      <c r="B182" s="28" t="s">
        <v>964</v>
      </c>
      <c r="C182" t="s">
        <v>963</v>
      </c>
      <c r="D182" t="s">
        <v>949</v>
      </c>
      <c r="E182" t="s">
        <v>961</v>
      </c>
      <c r="F182" t="s">
        <v>960</v>
      </c>
      <c r="G182" t="s">
        <v>1002</v>
      </c>
      <c r="H182" t="s">
        <v>996</v>
      </c>
      <c r="I182" t="s">
        <v>1008</v>
      </c>
      <c r="J182" t="s">
        <v>956</v>
      </c>
      <c r="K182" t="s">
        <v>1012</v>
      </c>
      <c r="L182" t="s">
        <v>1013</v>
      </c>
      <c r="M182" t="s">
        <v>987</v>
      </c>
      <c r="N182" t="s">
        <v>949</v>
      </c>
      <c r="O182" t="s">
        <v>990</v>
      </c>
      <c r="P182" s="5" t="s">
        <v>970</v>
      </c>
      <c r="Q182" t="s">
        <v>969</v>
      </c>
      <c r="R182" t="s">
        <v>991</v>
      </c>
      <c r="S182" t="s">
        <v>947</v>
      </c>
      <c r="T182" t="s">
        <v>946</v>
      </c>
      <c r="U182" t="s">
        <v>949</v>
      </c>
      <c r="V182" t="s">
        <v>967</v>
      </c>
      <c r="W182" t="s">
        <v>981</v>
      </c>
      <c r="X182" t="s">
        <v>980</v>
      </c>
      <c r="Y182" t="s">
        <v>966</v>
      </c>
      <c r="Z182" t="s">
        <v>965</v>
      </c>
      <c r="AA182"/>
    </row>
    <row r="183" spans="1:27">
      <c r="A183" s="28">
        <v>156</v>
      </c>
      <c r="B183" s="28" t="s">
        <v>964</v>
      </c>
      <c r="C183" t="s">
        <v>963</v>
      </c>
      <c r="D183" t="s">
        <v>962</v>
      </c>
      <c r="E183" t="s">
        <v>961</v>
      </c>
      <c r="F183" t="s">
        <v>989</v>
      </c>
      <c r="G183" t="s">
        <v>1002</v>
      </c>
      <c r="H183" t="s">
        <v>976</v>
      </c>
      <c r="I183" t="s">
        <v>1008</v>
      </c>
      <c r="J183" t="s">
        <v>1006</v>
      </c>
      <c r="K183" t="s">
        <v>1005</v>
      </c>
      <c r="L183" t="s">
        <v>970</v>
      </c>
      <c r="M183" t="s">
        <v>953</v>
      </c>
      <c r="N183" t="s">
        <v>952</v>
      </c>
      <c r="O183" t="s">
        <v>1020</v>
      </c>
      <c r="P183" s="5" t="s">
        <v>970</v>
      </c>
      <c r="Q183" t="s">
        <v>969</v>
      </c>
      <c r="R183" t="s">
        <v>948</v>
      </c>
      <c r="S183" t="s">
        <v>1003</v>
      </c>
      <c r="T183" t="s">
        <v>946</v>
      </c>
      <c r="U183" t="s">
        <v>968</v>
      </c>
      <c r="V183" t="s">
        <v>944</v>
      </c>
      <c r="W183" t="s">
        <v>981</v>
      </c>
      <c r="X183" t="s">
        <v>949</v>
      </c>
      <c r="Y183" t="s">
        <v>966</v>
      </c>
      <c r="Z183" t="s">
        <v>940</v>
      </c>
      <c r="AA183"/>
    </row>
    <row r="184" spans="1:27">
      <c r="A184" s="28">
        <v>157</v>
      </c>
      <c r="B184" s="28" t="s">
        <v>964</v>
      </c>
      <c r="C184" t="s">
        <v>963</v>
      </c>
      <c r="D184" t="s">
        <v>1019</v>
      </c>
      <c r="E184" t="s">
        <v>952</v>
      </c>
      <c r="F184" t="s">
        <v>978</v>
      </c>
      <c r="G184" t="s">
        <v>1018</v>
      </c>
      <c r="H184" t="s">
        <v>976</v>
      </c>
      <c r="I184" t="s">
        <v>1008</v>
      </c>
      <c r="J184" t="s">
        <v>1006</v>
      </c>
      <c r="K184" t="s">
        <v>988</v>
      </c>
      <c r="L184" t="s">
        <v>994</v>
      </c>
      <c r="M184" t="s">
        <v>993</v>
      </c>
      <c r="N184" t="s">
        <v>949</v>
      </c>
      <c r="O184" t="s">
        <v>984</v>
      </c>
      <c r="P184" s="5" t="s">
        <v>950</v>
      </c>
      <c r="Q184" t="s">
        <v>1004</v>
      </c>
      <c r="R184" t="s">
        <v>991</v>
      </c>
      <c r="S184" t="s">
        <v>1003</v>
      </c>
      <c r="T184" t="s">
        <v>946</v>
      </c>
      <c r="U184" t="s">
        <v>949</v>
      </c>
      <c r="V184" t="s">
        <v>967</v>
      </c>
      <c r="W184" t="s">
        <v>943</v>
      </c>
      <c r="X184" t="s">
        <v>980</v>
      </c>
      <c r="Y184" t="s">
        <v>941</v>
      </c>
      <c r="Z184" t="s">
        <v>965</v>
      </c>
      <c r="AA184"/>
    </row>
    <row r="185" spans="1:27">
      <c r="A185" s="28">
        <v>158</v>
      </c>
      <c r="B185" s="28" t="s">
        <v>964</v>
      </c>
      <c r="C185" t="s">
        <v>963</v>
      </c>
      <c r="D185" t="s">
        <v>1019</v>
      </c>
      <c r="E185" t="s">
        <v>961</v>
      </c>
      <c r="F185" t="s">
        <v>960</v>
      </c>
      <c r="G185" t="s">
        <v>977</v>
      </c>
      <c r="H185" t="s">
        <v>996</v>
      </c>
      <c r="I185" t="s">
        <v>957</v>
      </c>
      <c r="J185" t="s">
        <v>1006</v>
      </c>
      <c r="K185" t="s">
        <v>1012</v>
      </c>
      <c r="L185" t="s">
        <v>954</v>
      </c>
      <c r="M185" t="s">
        <v>986</v>
      </c>
      <c r="N185" t="s">
        <v>952</v>
      </c>
      <c r="O185" t="s">
        <v>951</v>
      </c>
      <c r="P185" s="5" t="s">
        <v>970</v>
      </c>
      <c r="Q185" t="s">
        <v>969</v>
      </c>
      <c r="R185" t="s">
        <v>983</v>
      </c>
      <c r="S185" t="s">
        <v>947</v>
      </c>
      <c r="T185" t="s">
        <v>946</v>
      </c>
      <c r="U185" t="s">
        <v>982</v>
      </c>
      <c r="V185" t="s">
        <v>944</v>
      </c>
      <c r="W185" t="s">
        <v>981</v>
      </c>
      <c r="X185" t="s">
        <v>980</v>
      </c>
      <c r="Y185" t="s">
        <v>941</v>
      </c>
      <c r="Z185" t="s">
        <v>965</v>
      </c>
      <c r="AA185"/>
    </row>
    <row r="186" spans="1:27">
      <c r="A186" s="28">
        <v>159</v>
      </c>
      <c r="B186" s="28" t="s">
        <v>964</v>
      </c>
      <c r="C186" t="s">
        <v>963</v>
      </c>
      <c r="D186" t="s">
        <v>962</v>
      </c>
      <c r="E186" t="s">
        <v>985</v>
      </c>
      <c r="F186" t="s">
        <v>978</v>
      </c>
      <c r="G186" t="s">
        <v>1002</v>
      </c>
      <c r="H186" t="s">
        <v>976</v>
      </c>
      <c r="I186" t="s">
        <v>975</v>
      </c>
      <c r="J186" t="s">
        <v>1006</v>
      </c>
      <c r="K186" t="s">
        <v>973</v>
      </c>
      <c r="L186" t="s">
        <v>954</v>
      </c>
      <c r="M186" t="s">
        <v>993</v>
      </c>
      <c r="N186" t="s">
        <v>961</v>
      </c>
      <c r="O186" t="s">
        <v>951</v>
      </c>
      <c r="P186" s="5" t="s">
        <v>950</v>
      </c>
      <c r="Q186" t="s">
        <v>999</v>
      </c>
      <c r="R186" t="s">
        <v>948</v>
      </c>
      <c r="S186" t="s">
        <v>1003</v>
      </c>
      <c r="T186" t="s">
        <v>1007</v>
      </c>
      <c r="U186" t="s">
        <v>945</v>
      </c>
      <c r="V186" t="s">
        <v>967</v>
      </c>
      <c r="W186" t="s">
        <v>981</v>
      </c>
      <c r="X186" t="s">
        <v>942</v>
      </c>
      <c r="Y186" t="s">
        <v>966</v>
      </c>
      <c r="Z186" t="s">
        <v>965</v>
      </c>
      <c r="AA186"/>
    </row>
    <row r="187" spans="1:27">
      <c r="A187" s="28">
        <v>160</v>
      </c>
      <c r="B187" s="28" t="s">
        <v>964</v>
      </c>
      <c r="C187" t="s">
        <v>963</v>
      </c>
      <c r="D187" t="s">
        <v>1019</v>
      </c>
      <c r="E187" t="s">
        <v>961</v>
      </c>
      <c r="F187" t="s">
        <v>960</v>
      </c>
      <c r="G187" t="s">
        <v>1002</v>
      </c>
      <c r="H187" t="s">
        <v>992</v>
      </c>
      <c r="I187" t="s">
        <v>975</v>
      </c>
      <c r="J187" t="s">
        <v>1006</v>
      </c>
      <c r="K187" t="s">
        <v>973</v>
      </c>
      <c r="L187" t="s">
        <v>1015</v>
      </c>
      <c r="M187" t="s">
        <v>987</v>
      </c>
      <c r="N187" t="s">
        <v>961</v>
      </c>
      <c r="O187" t="s">
        <v>1014</v>
      </c>
      <c r="P187" s="5" t="s">
        <v>970</v>
      </c>
      <c r="Q187" t="s">
        <v>969</v>
      </c>
      <c r="R187" t="s">
        <v>983</v>
      </c>
      <c r="S187" t="s">
        <v>947</v>
      </c>
      <c r="T187" t="s">
        <v>946</v>
      </c>
      <c r="U187" t="s">
        <v>968</v>
      </c>
      <c r="V187" t="s">
        <v>944</v>
      </c>
      <c r="W187" t="s">
        <v>981</v>
      </c>
      <c r="X187" t="s">
        <v>980</v>
      </c>
      <c r="Y187" t="s">
        <v>941</v>
      </c>
      <c r="Z187" t="s">
        <v>965</v>
      </c>
      <c r="AA187"/>
    </row>
    <row r="188" spans="1:27">
      <c r="A188" s="28">
        <v>161</v>
      </c>
      <c r="B188" s="28" t="s">
        <v>964</v>
      </c>
      <c r="C188" t="s">
        <v>963</v>
      </c>
      <c r="D188" t="s">
        <v>1019</v>
      </c>
      <c r="E188" t="s">
        <v>952</v>
      </c>
      <c r="F188" t="s">
        <v>960</v>
      </c>
      <c r="G188" t="s">
        <v>977</v>
      </c>
      <c r="H188" t="s">
        <v>976</v>
      </c>
      <c r="I188" t="s">
        <v>975</v>
      </c>
      <c r="J188" t="s">
        <v>1006</v>
      </c>
      <c r="K188" t="s">
        <v>995</v>
      </c>
      <c r="L188" t="s">
        <v>1013</v>
      </c>
      <c r="M188" t="s">
        <v>953</v>
      </c>
      <c r="N188" t="s">
        <v>952</v>
      </c>
      <c r="O188" t="s">
        <v>990</v>
      </c>
      <c r="P188" s="5" t="s">
        <v>970</v>
      </c>
      <c r="Q188" t="s">
        <v>969</v>
      </c>
      <c r="R188" t="s">
        <v>983</v>
      </c>
      <c r="S188" t="s">
        <v>947</v>
      </c>
      <c r="T188" t="s">
        <v>946</v>
      </c>
      <c r="U188" t="s">
        <v>968</v>
      </c>
      <c r="V188" t="s">
        <v>967</v>
      </c>
      <c r="W188" t="s">
        <v>981</v>
      </c>
      <c r="X188" t="s">
        <v>942</v>
      </c>
      <c r="Y188" t="s">
        <v>941</v>
      </c>
      <c r="Z188" t="s">
        <v>965</v>
      </c>
      <c r="AA188"/>
    </row>
    <row r="189" spans="1:27">
      <c r="A189" s="28">
        <v>162</v>
      </c>
      <c r="B189" s="28" t="s">
        <v>964</v>
      </c>
      <c r="C189" t="s">
        <v>963</v>
      </c>
      <c r="D189" t="s">
        <v>962</v>
      </c>
      <c r="E189" t="s">
        <v>961</v>
      </c>
      <c r="F189" t="s">
        <v>978</v>
      </c>
      <c r="G189" t="s">
        <v>1002</v>
      </c>
      <c r="H189" t="s">
        <v>958</v>
      </c>
      <c r="I189" t="s">
        <v>975</v>
      </c>
      <c r="J189" t="s">
        <v>956</v>
      </c>
      <c r="K189" t="s">
        <v>973</v>
      </c>
      <c r="L189" t="s">
        <v>994</v>
      </c>
      <c r="M189" t="s">
        <v>986</v>
      </c>
      <c r="N189" t="s">
        <v>949</v>
      </c>
      <c r="O189" t="s">
        <v>984</v>
      </c>
      <c r="P189" s="5" t="s">
        <v>970</v>
      </c>
      <c r="Q189" t="s">
        <v>969</v>
      </c>
      <c r="R189" t="s">
        <v>991</v>
      </c>
      <c r="S189" t="s">
        <v>1003</v>
      </c>
      <c r="T189" t="s">
        <v>946</v>
      </c>
      <c r="U189" t="s">
        <v>949</v>
      </c>
      <c r="V189" t="s">
        <v>1016</v>
      </c>
      <c r="W189" t="s">
        <v>981</v>
      </c>
      <c r="X189" t="s">
        <v>980</v>
      </c>
      <c r="Y189" t="s">
        <v>941</v>
      </c>
      <c r="Z189" t="s">
        <v>965</v>
      </c>
      <c r="AA189"/>
    </row>
    <row r="190" spans="1:27">
      <c r="A190" s="28">
        <v>163</v>
      </c>
      <c r="B190" s="28" t="s">
        <v>964</v>
      </c>
      <c r="C190" t="s">
        <v>963</v>
      </c>
      <c r="D190" t="s">
        <v>1019</v>
      </c>
      <c r="E190" t="s">
        <v>952</v>
      </c>
      <c r="F190" t="s">
        <v>960</v>
      </c>
      <c r="G190" t="s">
        <v>1017</v>
      </c>
      <c r="H190" t="s">
        <v>976</v>
      </c>
      <c r="I190" t="s">
        <v>1008</v>
      </c>
      <c r="J190" t="s">
        <v>974</v>
      </c>
      <c r="K190" t="s">
        <v>1012</v>
      </c>
      <c r="L190" t="s">
        <v>972</v>
      </c>
      <c r="M190" t="s">
        <v>953</v>
      </c>
      <c r="N190" t="s">
        <v>961</v>
      </c>
      <c r="O190" t="s">
        <v>971</v>
      </c>
      <c r="P190" s="5" t="s">
        <v>970</v>
      </c>
      <c r="Q190" t="s">
        <v>969</v>
      </c>
      <c r="R190" t="s">
        <v>948</v>
      </c>
      <c r="S190" t="s">
        <v>947</v>
      </c>
      <c r="T190" t="s">
        <v>946</v>
      </c>
      <c r="U190" t="s">
        <v>998</v>
      </c>
      <c r="V190" t="s">
        <v>967</v>
      </c>
      <c r="W190" t="s">
        <v>943</v>
      </c>
      <c r="X190" t="s">
        <v>942</v>
      </c>
      <c r="Y190" t="s">
        <v>966</v>
      </c>
      <c r="Z190" t="s">
        <v>965</v>
      </c>
      <c r="AA190"/>
    </row>
    <row r="191" spans="1:27">
      <c r="A191" s="28">
        <v>164</v>
      </c>
      <c r="B191" s="28" t="s">
        <v>964</v>
      </c>
      <c r="C191" t="s">
        <v>963</v>
      </c>
      <c r="D191" t="s">
        <v>1019</v>
      </c>
      <c r="E191" t="s">
        <v>961</v>
      </c>
      <c r="F191" t="s">
        <v>960</v>
      </c>
      <c r="G191" t="s">
        <v>1002</v>
      </c>
      <c r="H191" t="s">
        <v>976</v>
      </c>
      <c r="I191" t="s">
        <v>1008</v>
      </c>
      <c r="J191" t="s">
        <v>1006</v>
      </c>
      <c r="K191" t="s">
        <v>988</v>
      </c>
      <c r="L191" t="s">
        <v>954</v>
      </c>
      <c r="M191" t="s">
        <v>986</v>
      </c>
      <c r="N191" t="s">
        <v>952</v>
      </c>
      <c r="O191" t="s">
        <v>951</v>
      </c>
      <c r="P191" s="5" t="s">
        <v>970</v>
      </c>
      <c r="Q191" t="s">
        <v>969</v>
      </c>
      <c r="R191" t="s">
        <v>983</v>
      </c>
      <c r="S191" t="s">
        <v>947</v>
      </c>
      <c r="T191" t="s">
        <v>946</v>
      </c>
      <c r="U191" t="s">
        <v>968</v>
      </c>
      <c r="V191" t="s">
        <v>967</v>
      </c>
      <c r="W191" t="s">
        <v>981</v>
      </c>
      <c r="X191" t="s">
        <v>942</v>
      </c>
      <c r="Y191" t="s">
        <v>941</v>
      </c>
      <c r="Z191" t="s">
        <v>965</v>
      </c>
      <c r="AA191"/>
    </row>
    <row r="192" spans="1:27">
      <c r="A192" s="28">
        <v>165</v>
      </c>
      <c r="B192" s="28" t="s">
        <v>964</v>
      </c>
      <c r="C192" t="s">
        <v>963</v>
      </c>
      <c r="D192" t="s">
        <v>1019</v>
      </c>
      <c r="E192" t="s">
        <v>961</v>
      </c>
      <c r="F192" t="s">
        <v>960</v>
      </c>
      <c r="G192" t="s">
        <v>1002</v>
      </c>
      <c r="H192" t="s">
        <v>976</v>
      </c>
      <c r="I192" t="s">
        <v>975</v>
      </c>
      <c r="J192" t="s">
        <v>956</v>
      </c>
      <c r="K192" t="s">
        <v>1012</v>
      </c>
      <c r="L192" t="s">
        <v>970</v>
      </c>
      <c r="M192" t="s">
        <v>953</v>
      </c>
      <c r="N192" t="s">
        <v>952</v>
      </c>
      <c r="O192" t="s">
        <v>990</v>
      </c>
      <c r="P192" s="5" t="s">
        <v>970</v>
      </c>
      <c r="Q192" t="s">
        <v>999</v>
      </c>
      <c r="R192" t="s">
        <v>948</v>
      </c>
      <c r="S192" t="s">
        <v>947</v>
      </c>
      <c r="T192" t="s">
        <v>946</v>
      </c>
      <c r="U192" t="s">
        <v>968</v>
      </c>
      <c r="V192" t="s">
        <v>944</v>
      </c>
      <c r="W192" t="s">
        <v>981</v>
      </c>
      <c r="X192" t="s">
        <v>942</v>
      </c>
      <c r="Y192" t="s">
        <v>941</v>
      </c>
      <c r="Z192" t="s">
        <v>965</v>
      </c>
      <c r="AA192"/>
    </row>
    <row r="193" spans="1:27">
      <c r="A193" s="28">
        <v>166</v>
      </c>
      <c r="B193" s="28" t="s">
        <v>964</v>
      </c>
      <c r="C193" t="s">
        <v>963</v>
      </c>
      <c r="D193" t="s">
        <v>962</v>
      </c>
      <c r="E193" t="s">
        <v>952</v>
      </c>
      <c r="F193" t="s">
        <v>978</v>
      </c>
      <c r="G193" t="s">
        <v>977</v>
      </c>
      <c r="H193" t="s">
        <v>976</v>
      </c>
      <c r="I193" t="s">
        <v>975</v>
      </c>
      <c r="J193" t="s">
        <v>1006</v>
      </c>
      <c r="K193" t="s">
        <v>1012</v>
      </c>
      <c r="L193" t="s">
        <v>1015</v>
      </c>
      <c r="M193" t="s">
        <v>987</v>
      </c>
      <c r="N193" t="s">
        <v>952</v>
      </c>
      <c r="O193" t="s">
        <v>984</v>
      </c>
      <c r="P193" s="5" t="s">
        <v>970</v>
      </c>
      <c r="Q193" t="s">
        <v>969</v>
      </c>
      <c r="R193" t="s">
        <v>991</v>
      </c>
      <c r="S193" t="s">
        <v>1003</v>
      </c>
      <c r="T193" t="s">
        <v>946</v>
      </c>
      <c r="U193" t="s">
        <v>945</v>
      </c>
      <c r="V193" t="s">
        <v>944</v>
      </c>
      <c r="W193" t="s">
        <v>981</v>
      </c>
      <c r="X193" t="s">
        <v>949</v>
      </c>
      <c r="Y193" t="s">
        <v>941</v>
      </c>
      <c r="Z193" t="s">
        <v>965</v>
      </c>
      <c r="AA193"/>
    </row>
    <row r="194" spans="1:27">
      <c r="A194" s="28">
        <v>167</v>
      </c>
      <c r="B194" s="28" t="s">
        <v>964</v>
      </c>
      <c r="C194" t="s">
        <v>963</v>
      </c>
      <c r="D194" t="s">
        <v>962</v>
      </c>
      <c r="E194" t="s">
        <v>952</v>
      </c>
      <c r="F194" t="s">
        <v>978</v>
      </c>
      <c r="G194" t="s">
        <v>1002</v>
      </c>
      <c r="H194" t="s">
        <v>996</v>
      </c>
      <c r="I194" t="s">
        <v>1008</v>
      </c>
      <c r="J194" t="s">
        <v>956</v>
      </c>
      <c r="K194" t="s">
        <v>955</v>
      </c>
      <c r="L194" t="s">
        <v>972</v>
      </c>
      <c r="M194" t="s">
        <v>1001</v>
      </c>
      <c r="N194" t="s">
        <v>952</v>
      </c>
      <c r="O194" t="s">
        <v>1020</v>
      </c>
      <c r="P194" s="5" t="s">
        <v>1000</v>
      </c>
      <c r="Q194" t="s">
        <v>969</v>
      </c>
      <c r="R194" t="s">
        <v>948</v>
      </c>
      <c r="S194" t="s">
        <v>947</v>
      </c>
      <c r="T194" t="s">
        <v>946</v>
      </c>
      <c r="U194" t="s">
        <v>968</v>
      </c>
      <c r="V194" t="s">
        <v>967</v>
      </c>
      <c r="W194" t="s">
        <v>1021</v>
      </c>
      <c r="X194" t="s">
        <v>942</v>
      </c>
      <c r="Y194" t="s">
        <v>966</v>
      </c>
      <c r="Z194" t="s">
        <v>965</v>
      </c>
      <c r="AA194"/>
    </row>
    <row r="195" spans="1:27">
      <c r="A195" s="28">
        <v>168</v>
      </c>
      <c r="B195" s="28" t="s">
        <v>964</v>
      </c>
      <c r="C195" t="s">
        <v>963</v>
      </c>
      <c r="D195" t="s">
        <v>1019</v>
      </c>
      <c r="E195" t="s">
        <v>952</v>
      </c>
      <c r="F195" t="s">
        <v>978</v>
      </c>
      <c r="G195" t="s">
        <v>959</v>
      </c>
      <c r="H195" t="s">
        <v>976</v>
      </c>
      <c r="I195" t="s">
        <v>975</v>
      </c>
      <c r="J195" t="s">
        <v>1006</v>
      </c>
      <c r="K195" t="s">
        <v>1005</v>
      </c>
      <c r="L195" t="s">
        <v>994</v>
      </c>
      <c r="M195" t="s">
        <v>953</v>
      </c>
      <c r="N195" t="s">
        <v>952</v>
      </c>
      <c r="O195" t="s">
        <v>984</v>
      </c>
      <c r="P195" s="5" t="s">
        <v>970</v>
      </c>
      <c r="Q195" t="s">
        <v>969</v>
      </c>
      <c r="R195" t="s">
        <v>948</v>
      </c>
      <c r="S195" t="s">
        <v>947</v>
      </c>
      <c r="T195" t="s">
        <v>946</v>
      </c>
      <c r="U195" t="s">
        <v>945</v>
      </c>
      <c r="V195" t="s">
        <v>944</v>
      </c>
      <c r="W195" t="s">
        <v>943</v>
      </c>
      <c r="X195" t="s">
        <v>942</v>
      </c>
      <c r="Y195" t="s">
        <v>966</v>
      </c>
      <c r="Z195" t="s">
        <v>940</v>
      </c>
      <c r="AA195"/>
    </row>
    <row r="196" spans="1:27">
      <c r="A196" s="28">
        <v>169</v>
      </c>
      <c r="B196" s="28" t="s">
        <v>964</v>
      </c>
      <c r="C196" t="s">
        <v>963</v>
      </c>
      <c r="D196" t="s">
        <v>1019</v>
      </c>
      <c r="E196" t="s">
        <v>961</v>
      </c>
      <c r="F196" t="s">
        <v>978</v>
      </c>
      <c r="G196" t="s">
        <v>1002</v>
      </c>
      <c r="H196" t="s">
        <v>996</v>
      </c>
      <c r="I196" t="s">
        <v>1008</v>
      </c>
      <c r="J196" t="s">
        <v>1006</v>
      </c>
      <c r="K196" t="s">
        <v>955</v>
      </c>
      <c r="L196" t="s">
        <v>994</v>
      </c>
      <c r="M196" t="s">
        <v>1001</v>
      </c>
      <c r="N196" t="s">
        <v>949</v>
      </c>
      <c r="O196" t="s">
        <v>984</v>
      </c>
      <c r="P196" s="5" t="s">
        <v>970</v>
      </c>
      <c r="Q196" t="s">
        <v>969</v>
      </c>
      <c r="R196" t="s">
        <v>948</v>
      </c>
      <c r="S196" t="s">
        <v>947</v>
      </c>
      <c r="T196" t="s">
        <v>946</v>
      </c>
      <c r="U196" t="s">
        <v>968</v>
      </c>
      <c r="V196" t="s">
        <v>944</v>
      </c>
      <c r="W196" t="s">
        <v>943</v>
      </c>
      <c r="X196" t="s">
        <v>942</v>
      </c>
      <c r="Y196" t="s">
        <v>966</v>
      </c>
      <c r="Z196" t="s">
        <v>965</v>
      </c>
      <c r="AA196"/>
    </row>
    <row r="197" spans="1:27">
      <c r="A197" s="28">
        <v>170</v>
      </c>
      <c r="B197" s="28" t="s">
        <v>964</v>
      </c>
      <c r="C197" t="s">
        <v>963</v>
      </c>
      <c r="D197" t="s">
        <v>1019</v>
      </c>
      <c r="E197" t="s">
        <v>952</v>
      </c>
      <c r="F197" t="s">
        <v>960</v>
      </c>
      <c r="G197" t="s">
        <v>977</v>
      </c>
      <c r="H197" t="s">
        <v>1011</v>
      </c>
      <c r="I197" t="s">
        <v>975</v>
      </c>
      <c r="J197" t="s">
        <v>1006</v>
      </c>
      <c r="K197" t="s">
        <v>1012</v>
      </c>
      <c r="L197" t="s">
        <v>954</v>
      </c>
      <c r="M197" t="s">
        <v>953</v>
      </c>
      <c r="N197" t="s">
        <v>949</v>
      </c>
      <c r="O197" t="s">
        <v>951</v>
      </c>
      <c r="P197" s="5" t="s">
        <v>970</v>
      </c>
      <c r="Q197" t="s">
        <v>969</v>
      </c>
      <c r="R197" t="s">
        <v>991</v>
      </c>
      <c r="S197" t="s">
        <v>947</v>
      </c>
      <c r="T197" t="s">
        <v>946</v>
      </c>
      <c r="U197" t="s">
        <v>945</v>
      </c>
      <c r="V197" t="s">
        <v>967</v>
      </c>
      <c r="W197" t="s">
        <v>981</v>
      </c>
      <c r="X197" t="s">
        <v>942</v>
      </c>
      <c r="Y197" t="s">
        <v>941</v>
      </c>
      <c r="Z197" t="s">
        <v>965</v>
      </c>
      <c r="AA197"/>
    </row>
    <row r="198" spans="1:27">
      <c r="A198" s="28">
        <v>171</v>
      </c>
      <c r="B198" s="28" t="s">
        <v>964</v>
      </c>
      <c r="C198" t="s">
        <v>979</v>
      </c>
      <c r="D198" t="s">
        <v>962</v>
      </c>
      <c r="E198" t="s">
        <v>961</v>
      </c>
      <c r="F198" t="s">
        <v>989</v>
      </c>
      <c r="G198" t="s">
        <v>1002</v>
      </c>
      <c r="H198" t="s">
        <v>1011</v>
      </c>
      <c r="I198" t="s">
        <v>1008</v>
      </c>
      <c r="J198" t="s">
        <v>974</v>
      </c>
      <c r="K198" t="s">
        <v>955</v>
      </c>
      <c r="L198" t="s">
        <v>970</v>
      </c>
      <c r="M198" t="s">
        <v>993</v>
      </c>
      <c r="N198" t="s">
        <v>949</v>
      </c>
      <c r="O198" t="s">
        <v>1020</v>
      </c>
      <c r="P198" s="5" t="s">
        <v>970</v>
      </c>
      <c r="Q198" t="s">
        <v>969</v>
      </c>
      <c r="R198" t="s">
        <v>983</v>
      </c>
      <c r="S198" t="s">
        <v>947</v>
      </c>
      <c r="T198" t="s">
        <v>946</v>
      </c>
      <c r="U198" t="s">
        <v>968</v>
      </c>
      <c r="V198" t="s">
        <v>944</v>
      </c>
      <c r="W198" t="s">
        <v>981</v>
      </c>
      <c r="X198" t="s">
        <v>942</v>
      </c>
      <c r="Y198" t="s">
        <v>941</v>
      </c>
      <c r="Z198" t="s">
        <v>940</v>
      </c>
      <c r="AA198"/>
    </row>
    <row r="199" spans="1:27">
      <c r="A199" s="28">
        <v>172</v>
      </c>
      <c r="B199" s="28" t="s">
        <v>964</v>
      </c>
      <c r="C199" t="s">
        <v>963</v>
      </c>
      <c r="D199" t="s">
        <v>962</v>
      </c>
      <c r="E199" t="s">
        <v>961</v>
      </c>
      <c r="F199" t="s">
        <v>989</v>
      </c>
      <c r="G199" t="s">
        <v>1002</v>
      </c>
      <c r="H199" t="s">
        <v>996</v>
      </c>
      <c r="I199" t="s">
        <v>1008</v>
      </c>
      <c r="J199" t="s">
        <v>956</v>
      </c>
      <c r="K199" t="s">
        <v>955</v>
      </c>
      <c r="L199" t="s">
        <v>994</v>
      </c>
      <c r="M199" t="s">
        <v>953</v>
      </c>
      <c r="N199" t="s">
        <v>952</v>
      </c>
      <c r="O199" t="s">
        <v>984</v>
      </c>
      <c r="P199" s="5" t="s">
        <v>970</v>
      </c>
      <c r="Q199" t="s">
        <v>969</v>
      </c>
      <c r="R199" t="s">
        <v>948</v>
      </c>
      <c r="S199" t="s">
        <v>1003</v>
      </c>
      <c r="T199" t="s">
        <v>946</v>
      </c>
      <c r="U199" t="s">
        <v>968</v>
      </c>
      <c r="V199" t="s">
        <v>967</v>
      </c>
      <c r="W199" t="s">
        <v>981</v>
      </c>
      <c r="X199" t="s">
        <v>942</v>
      </c>
      <c r="Y199" t="s">
        <v>941</v>
      </c>
      <c r="Z199" t="s">
        <v>965</v>
      </c>
      <c r="AA199"/>
    </row>
    <row r="200" spans="1:27">
      <c r="A200" s="28">
        <v>173</v>
      </c>
      <c r="B200" s="28" t="s">
        <v>964</v>
      </c>
      <c r="C200" t="s">
        <v>963</v>
      </c>
      <c r="D200" t="s">
        <v>1019</v>
      </c>
      <c r="E200" t="s">
        <v>952</v>
      </c>
      <c r="F200" t="s">
        <v>989</v>
      </c>
      <c r="G200" t="s">
        <v>1018</v>
      </c>
      <c r="H200" t="s">
        <v>976</v>
      </c>
      <c r="I200" t="s">
        <v>975</v>
      </c>
      <c r="J200" t="s">
        <v>956</v>
      </c>
      <c r="K200" t="s">
        <v>973</v>
      </c>
      <c r="L200" t="s">
        <v>994</v>
      </c>
      <c r="M200" t="s">
        <v>953</v>
      </c>
      <c r="N200" t="s">
        <v>961</v>
      </c>
      <c r="O200" t="s">
        <v>984</v>
      </c>
      <c r="P200" s="5" t="s">
        <v>970</v>
      </c>
      <c r="Q200" t="s">
        <v>969</v>
      </c>
      <c r="R200" t="s">
        <v>991</v>
      </c>
      <c r="S200" t="s">
        <v>947</v>
      </c>
      <c r="T200" t="s">
        <v>946</v>
      </c>
      <c r="U200" t="s">
        <v>949</v>
      </c>
      <c r="V200" t="s">
        <v>944</v>
      </c>
      <c r="W200" t="s">
        <v>943</v>
      </c>
      <c r="X200" t="s">
        <v>942</v>
      </c>
      <c r="Y200" t="s">
        <v>941</v>
      </c>
      <c r="Z200" t="s">
        <v>940</v>
      </c>
      <c r="AA200"/>
    </row>
    <row r="201" spans="1:27">
      <c r="A201" s="28">
        <v>174</v>
      </c>
      <c r="B201" s="28" t="s">
        <v>964</v>
      </c>
      <c r="C201" t="s">
        <v>963</v>
      </c>
      <c r="D201" t="s">
        <v>1019</v>
      </c>
      <c r="E201" t="s">
        <v>961</v>
      </c>
      <c r="F201" t="s">
        <v>978</v>
      </c>
      <c r="G201" t="s">
        <v>1018</v>
      </c>
      <c r="H201" t="s">
        <v>976</v>
      </c>
      <c r="I201" t="s">
        <v>1008</v>
      </c>
      <c r="J201" t="s">
        <v>1006</v>
      </c>
      <c r="K201" t="s">
        <v>973</v>
      </c>
      <c r="L201" t="s">
        <v>972</v>
      </c>
      <c r="M201" t="s">
        <v>953</v>
      </c>
      <c r="N201" t="s">
        <v>961</v>
      </c>
      <c r="O201" t="s">
        <v>971</v>
      </c>
      <c r="P201" s="5" t="s">
        <v>970</v>
      </c>
      <c r="Q201" t="s">
        <v>969</v>
      </c>
      <c r="R201" t="s">
        <v>948</v>
      </c>
      <c r="S201" t="s">
        <v>947</v>
      </c>
      <c r="T201" t="s">
        <v>946</v>
      </c>
      <c r="U201" t="s">
        <v>968</v>
      </c>
      <c r="V201" t="s">
        <v>944</v>
      </c>
      <c r="W201" t="s">
        <v>981</v>
      </c>
      <c r="X201" t="s">
        <v>942</v>
      </c>
      <c r="Y201" t="s">
        <v>941</v>
      </c>
      <c r="Z201" t="s">
        <v>965</v>
      </c>
      <c r="AA201"/>
    </row>
    <row r="202" spans="1:27">
      <c r="A202" s="28">
        <v>175</v>
      </c>
      <c r="B202" s="28" t="s">
        <v>964</v>
      </c>
      <c r="C202" t="s">
        <v>963</v>
      </c>
      <c r="D202" t="s">
        <v>962</v>
      </c>
      <c r="E202" t="s">
        <v>952</v>
      </c>
      <c r="F202" t="s">
        <v>978</v>
      </c>
      <c r="G202" t="s">
        <v>1002</v>
      </c>
      <c r="H202" t="s">
        <v>996</v>
      </c>
      <c r="I202" t="s">
        <v>1008</v>
      </c>
      <c r="J202" t="s">
        <v>1006</v>
      </c>
      <c r="K202" t="s">
        <v>955</v>
      </c>
      <c r="L202" t="s">
        <v>954</v>
      </c>
      <c r="M202" t="s">
        <v>986</v>
      </c>
      <c r="N202" t="s">
        <v>949</v>
      </c>
      <c r="O202" t="s">
        <v>984</v>
      </c>
      <c r="P202" s="5" t="s">
        <v>970</v>
      </c>
      <c r="Q202" t="s">
        <v>969</v>
      </c>
      <c r="R202" t="s">
        <v>991</v>
      </c>
      <c r="S202" t="s">
        <v>1003</v>
      </c>
      <c r="T202" t="s">
        <v>946</v>
      </c>
      <c r="U202" t="s">
        <v>968</v>
      </c>
      <c r="V202" t="s">
        <v>1016</v>
      </c>
      <c r="W202" t="s">
        <v>981</v>
      </c>
      <c r="X202" t="s">
        <v>942</v>
      </c>
      <c r="Y202" t="s">
        <v>966</v>
      </c>
      <c r="Z202" t="s">
        <v>965</v>
      </c>
      <c r="AA202"/>
    </row>
    <row r="203" spans="1:27">
      <c r="A203" s="28">
        <v>176</v>
      </c>
      <c r="B203" s="28" t="s">
        <v>964</v>
      </c>
      <c r="C203" t="s">
        <v>979</v>
      </c>
      <c r="D203" t="s">
        <v>962</v>
      </c>
      <c r="E203" t="s">
        <v>985</v>
      </c>
      <c r="F203" t="s">
        <v>978</v>
      </c>
      <c r="G203" t="s">
        <v>1002</v>
      </c>
      <c r="H203" t="s">
        <v>958</v>
      </c>
      <c r="I203" t="s">
        <v>975</v>
      </c>
      <c r="J203" t="s">
        <v>1006</v>
      </c>
      <c r="K203" t="s">
        <v>988</v>
      </c>
      <c r="L203" t="s">
        <v>1013</v>
      </c>
      <c r="M203" t="s">
        <v>953</v>
      </c>
      <c r="N203" t="s">
        <v>949</v>
      </c>
      <c r="O203" t="s">
        <v>990</v>
      </c>
      <c r="P203" s="5" t="s">
        <v>950</v>
      </c>
      <c r="Q203" t="s">
        <v>1004</v>
      </c>
      <c r="R203" t="s">
        <v>991</v>
      </c>
      <c r="S203" t="s">
        <v>947</v>
      </c>
      <c r="T203" t="s">
        <v>946</v>
      </c>
      <c r="U203" t="s">
        <v>968</v>
      </c>
      <c r="V203" t="s">
        <v>967</v>
      </c>
      <c r="W203" t="s">
        <v>981</v>
      </c>
      <c r="X203" t="s">
        <v>942</v>
      </c>
      <c r="Y203" t="s">
        <v>966</v>
      </c>
      <c r="Z203" t="s">
        <v>965</v>
      </c>
      <c r="AA203"/>
    </row>
    <row r="204" spans="1:27">
      <c r="A204" s="28">
        <v>177</v>
      </c>
      <c r="B204" s="28" t="s">
        <v>964</v>
      </c>
      <c r="C204" t="s">
        <v>979</v>
      </c>
      <c r="D204" t="s">
        <v>1019</v>
      </c>
      <c r="E204" t="s">
        <v>952</v>
      </c>
      <c r="F204" t="s">
        <v>960</v>
      </c>
      <c r="G204" t="s">
        <v>977</v>
      </c>
      <c r="H204" t="s">
        <v>976</v>
      </c>
      <c r="I204" t="s">
        <v>1008</v>
      </c>
      <c r="J204" t="s">
        <v>956</v>
      </c>
      <c r="K204" t="s">
        <v>973</v>
      </c>
      <c r="L204" t="s">
        <v>954</v>
      </c>
      <c r="M204" t="s">
        <v>987</v>
      </c>
      <c r="N204" t="s">
        <v>949</v>
      </c>
      <c r="O204" t="s">
        <v>951</v>
      </c>
      <c r="P204" s="5" t="s">
        <v>970</v>
      </c>
      <c r="Q204" t="s">
        <v>969</v>
      </c>
      <c r="R204" t="s">
        <v>991</v>
      </c>
      <c r="S204" t="s">
        <v>947</v>
      </c>
      <c r="T204" t="s">
        <v>946</v>
      </c>
      <c r="U204" t="s">
        <v>968</v>
      </c>
      <c r="V204" t="s">
        <v>944</v>
      </c>
      <c r="W204" t="s">
        <v>981</v>
      </c>
      <c r="X204" t="s">
        <v>942</v>
      </c>
      <c r="Y204" t="s">
        <v>941</v>
      </c>
      <c r="Z204" t="s">
        <v>965</v>
      </c>
      <c r="AA204"/>
    </row>
    <row r="205" spans="1:27">
      <c r="A205" s="28">
        <v>178</v>
      </c>
      <c r="B205" s="28" t="s">
        <v>964</v>
      </c>
      <c r="C205" t="s">
        <v>963</v>
      </c>
      <c r="D205" t="s">
        <v>962</v>
      </c>
      <c r="E205" t="s">
        <v>952</v>
      </c>
      <c r="F205" t="s">
        <v>960</v>
      </c>
      <c r="G205" t="s">
        <v>977</v>
      </c>
      <c r="H205" t="s">
        <v>976</v>
      </c>
      <c r="I205" t="s">
        <v>1008</v>
      </c>
      <c r="J205" t="s">
        <v>1006</v>
      </c>
      <c r="K205" t="s">
        <v>955</v>
      </c>
      <c r="L205" t="s">
        <v>972</v>
      </c>
      <c r="M205" t="s">
        <v>986</v>
      </c>
      <c r="N205" t="s">
        <v>949</v>
      </c>
      <c r="O205" t="s">
        <v>971</v>
      </c>
      <c r="P205" s="5" t="s">
        <v>950</v>
      </c>
      <c r="Q205" t="s">
        <v>1004</v>
      </c>
      <c r="R205" t="s">
        <v>983</v>
      </c>
      <c r="S205" t="s">
        <v>947</v>
      </c>
      <c r="T205" t="s">
        <v>946</v>
      </c>
      <c r="U205" t="s">
        <v>949</v>
      </c>
      <c r="V205" t="s">
        <v>967</v>
      </c>
      <c r="W205" t="s">
        <v>981</v>
      </c>
      <c r="X205" t="s">
        <v>942</v>
      </c>
      <c r="Y205" t="s">
        <v>966</v>
      </c>
      <c r="Z205" t="s">
        <v>965</v>
      </c>
      <c r="AA205"/>
    </row>
    <row r="206" spans="1:27">
      <c r="A206" s="28">
        <v>179</v>
      </c>
      <c r="B206" s="28" t="s">
        <v>964</v>
      </c>
      <c r="C206" t="s">
        <v>963</v>
      </c>
      <c r="D206" t="s">
        <v>1019</v>
      </c>
      <c r="E206" t="s">
        <v>985</v>
      </c>
      <c r="F206" t="s">
        <v>960</v>
      </c>
      <c r="G206" t="s">
        <v>1002</v>
      </c>
      <c r="H206" t="s">
        <v>996</v>
      </c>
      <c r="I206" t="s">
        <v>1008</v>
      </c>
      <c r="J206" t="s">
        <v>956</v>
      </c>
      <c r="K206" t="s">
        <v>955</v>
      </c>
      <c r="L206" t="s">
        <v>1013</v>
      </c>
      <c r="M206" t="s">
        <v>1001</v>
      </c>
      <c r="N206" t="s">
        <v>952</v>
      </c>
      <c r="O206" t="s">
        <v>990</v>
      </c>
      <c r="P206" s="5" t="s">
        <v>970</v>
      </c>
      <c r="Q206" t="s">
        <v>969</v>
      </c>
      <c r="R206" t="s">
        <v>948</v>
      </c>
      <c r="S206" t="s">
        <v>1003</v>
      </c>
      <c r="T206" t="s">
        <v>1007</v>
      </c>
      <c r="U206" t="s">
        <v>945</v>
      </c>
      <c r="V206" t="s">
        <v>967</v>
      </c>
      <c r="W206" t="s">
        <v>981</v>
      </c>
      <c r="X206" t="s">
        <v>980</v>
      </c>
      <c r="Y206" t="s">
        <v>966</v>
      </c>
      <c r="Z206" t="s">
        <v>940</v>
      </c>
      <c r="AA206"/>
    </row>
    <row r="207" spans="1:27">
      <c r="A207" s="28">
        <v>180</v>
      </c>
      <c r="B207" s="28" t="s">
        <v>964</v>
      </c>
      <c r="C207" t="s">
        <v>963</v>
      </c>
      <c r="D207" t="s">
        <v>1019</v>
      </c>
      <c r="E207" t="s">
        <v>985</v>
      </c>
      <c r="F207" t="s">
        <v>978</v>
      </c>
      <c r="G207" t="s">
        <v>977</v>
      </c>
      <c r="H207" t="s">
        <v>958</v>
      </c>
      <c r="I207" t="s">
        <v>957</v>
      </c>
      <c r="J207" t="s">
        <v>1006</v>
      </c>
      <c r="K207" t="s">
        <v>988</v>
      </c>
      <c r="L207" t="s">
        <v>954</v>
      </c>
      <c r="M207" t="s">
        <v>987</v>
      </c>
      <c r="N207" t="s">
        <v>949</v>
      </c>
      <c r="O207" t="s">
        <v>951</v>
      </c>
      <c r="P207" s="5" t="s">
        <v>970</v>
      </c>
      <c r="Q207" t="s">
        <v>969</v>
      </c>
      <c r="R207" t="s">
        <v>948</v>
      </c>
      <c r="S207" t="s">
        <v>947</v>
      </c>
      <c r="T207" t="s">
        <v>946</v>
      </c>
      <c r="U207" t="s">
        <v>945</v>
      </c>
      <c r="V207" t="s">
        <v>944</v>
      </c>
      <c r="W207" t="s">
        <v>981</v>
      </c>
      <c r="X207" t="s">
        <v>980</v>
      </c>
      <c r="Y207" t="s">
        <v>941</v>
      </c>
      <c r="Z207" t="s">
        <v>940</v>
      </c>
      <c r="AA207"/>
    </row>
    <row r="208" spans="1:27">
      <c r="A208" s="28">
        <v>181</v>
      </c>
      <c r="B208" s="28" t="s">
        <v>964</v>
      </c>
      <c r="C208" t="s">
        <v>963</v>
      </c>
      <c r="D208" t="s">
        <v>949</v>
      </c>
      <c r="E208" t="s">
        <v>952</v>
      </c>
      <c r="F208" t="s">
        <v>989</v>
      </c>
      <c r="G208" t="s">
        <v>977</v>
      </c>
      <c r="H208" t="s">
        <v>976</v>
      </c>
      <c r="I208" t="s">
        <v>1008</v>
      </c>
      <c r="J208" t="s">
        <v>974</v>
      </c>
      <c r="K208" t="s">
        <v>1012</v>
      </c>
      <c r="L208" t="s">
        <v>970</v>
      </c>
      <c r="M208" t="s">
        <v>993</v>
      </c>
      <c r="N208" t="s">
        <v>949</v>
      </c>
      <c r="O208" t="s">
        <v>1020</v>
      </c>
      <c r="P208" s="5" t="s">
        <v>970</v>
      </c>
      <c r="Q208" t="s">
        <v>969</v>
      </c>
      <c r="R208" t="s">
        <v>948</v>
      </c>
      <c r="S208" t="s">
        <v>947</v>
      </c>
      <c r="T208" t="s">
        <v>946</v>
      </c>
      <c r="U208" t="s">
        <v>949</v>
      </c>
      <c r="V208" t="s">
        <v>967</v>
      </c>
      <c r="W208" t="s">
        <v>1021</v>
      </c>
      <c r="X208" t="s">
        <v>942</v>
      </c>
      <c r="Y208" t="s">
        <v>941</v>
      </c>
      <c r="Z208" t="s">
        <v>940</v>
      </c>
      <c r="AA208"/>
    </row>
    <row r="209" spans="1:27">
      <c r="A209" s="28">
        <v>182</v>
      </c>
      <c r="B209" s="28" t="s">
        <v>964</v>
      </c>
      <c r="C209" t="s">
        <v>963</v>
      </c>
      <c r="D209" t="s">
        <v>962</v>
      </c>
      <c r="E209" t="s">
        <v>961</v>
      </c>
      <c r="F209" t="s">
        <v>960</v>
      </c>
      <c r="G209" t="s">
        <v>977</v>
      </c>
      <c r="H209" t="s">
        <v>976</v>
      </c>
      <c r="I209" t="s">
        <v>975</v>
      </c>
      <c r="J209" t="s">
        <v>1006</v>
      </c>
      <c r="K209" t="s">
        <v>955</v>
      </c>
      <c r="L209" t="s">
        <v>994</v>
      </c>
      <c r="M209" t="s">
        <v>953</v>
      </c>
      <c r="N209" t="s">
        <v>952</v>
      </c>
      <c r="O209" t="s">
        <v>984</v>
      </c>
      <c r="P209" s="5" t="s">
        <v>950</v>
      </c>
      <c r="Q209" t="s">
        <v>1004</v>
      </c>
      <c r="R209" t="s">
        <v>948</v>
      </c>
      <c r="S209" t="s">
        <v>947</v>
      </c>
      <c r="T209" t="s">
        <v>946</v>
      </c>
      <c r="U209" t="s">
        <v>1010</v>
      </c>
      <c r="V209" t="s">
        <v>967</v>
      </c>
      <c r="W209" t="s">
        <v>943</v>
      </c>
      <c r="X209" t="s">
        <v>942</v>
      </c>
      <c r="Y209" t="s">
        <v>966</v>
      </c>
      <c r="Z209" t="s">
        <v>940</v>
      </c>
      <c r="AA209"/>
    </row>
    <row r="210" spans="1:27">
      <c r="A210" s="28">
        <v>183</v>
      </c>
      <c r="B210" s="28" t="s">
        <v>964</v>
      </c>
      <c r="C210" t="s">
        <v>963</v>
      </c>
      <c r="D210" t="s">
        <v>1019</v>
      </c>
      <c r="E210" t="s">
        <v>961</v>
      </c>
      <c r="F210" t="s">
        <v>978</v>
      </c>
      <c r="G210" t="s">
        <v>977</v>
      </c>
      <c r="H210" t="s">
        <v>976</v>
      </c>
      <c r="I210" t="s">
        <v>975</v>
      </c>
      <c r="J210" t="s">
        <v>956</v>
      </c>
      <c r="K210" t="s">
        <v>1005</v>
      </c>
      <c r="L210" t="s">
        <v>1013</v>
      </c>
      <c r="M210" t="s">
        <v>987</v>
      </c>
      <c r="N210" t="s">
        <v>952</v>
      </c>
      <c r="O210" t="s">
        <v>990</v>
      </c>
      <c r="P210" s="5" t="s">
        <v>970</v>
      </c>
      <c r="Q210" t="s">
        <v>969</v>
      </c>
      <c r="R210" t="s">
        <v>983</v>
      </c>
      <c r="S210" t="s">
        <v>947</v>
      </c>
      <c r="T210" t="s">
        <v>946</v>
      </c>
      <c r="U210" t="s">
        <v>945</v>
      </c>
      <c r="V210" t="s">
        <v>944</v>
      </c>
      <c r="W210" t="s">
        <v>981</v>
      </c>
      <c r="X210" t="s">
        <v>942</v>
      </c>
      <c r="Y210" t="s">
        <v>966</v>
      </c>
      <c r="Z210" t="s">
        <v>965</v>
      </c>
      <c r="AA210"/>
    </row>
    <row r="211" spans="1:27">
      <c r="A211" s="28">
        <v>184</v>
      </c>
      <c r="B211" s="28" t="s">
        <v>964</v>
      </c>
      <c r="C211" t="s">
        <v>963</v>
      </c>
      <c r="D211" t="s">
        <v>962</v>
      </c>
      <c r="E211" t="s">
        <v>952</v>
      </c>
      <c r="F211" t="s">
        <v>989</v>
      </c>
      <c r="G211" t="s">
        <v>1002</v>
      </c>
      <c r="H211" t="s">
        <v>976</v>
      </c>
      <c r="I211" t="s">
        <v>975</v>
      </c>
      <c r="J211" t="s">
        <v>974</v>
      </c>
      <c r="K211" t="s">
        <v>955</v>
      </c>
      <c r="L211">
        <v>123131</v>
      </c>
      <c r="M211" t="s">
        <v>987</v>
      </c>
      <c r="N211" t="s">
        <v>985</v>
      </c>
      <c r="O211" t="s">
        <v>984</v>
      </c>
      <c r="P211" s="5" t="s">
        <v>950</v>
      </c>
      <c r="Q211" t="s">
        <v>949</v>
      </c>
      <c r="R211" t="s">
        <v>983</v>
      </c>
      <c r="S211" t="s">
        <v>947</v>
      </c>
      <c r="T211" t="s">
        <v>946</v>
      </c>
      <c r="U211" t="s">
        <v>945</v>
      </c>
      <c r="V211" t="s">
        <v>967</v>
      </c>
      <c r="W211" t="s">
        <v>981</v>
      </c>
      <c r="X211" t="s">
        <v>942</v>
      </c>
      <c r="Y211" t="s">
        <v>941</v>
      </c>
      <c r="Z211" t="s">
        <v>965</v>
      </c>
      <c r="AA211"/>
    </row>
    <row r="212" spans="1:27">
      <c r="A212" s="28">
        <v>185</v>
      </c>
      <c r="B212" s="28" t="s">
        <v>964</v>
      </c>
      <c r="C212" t="s">
        <v>963</v>
      </c>
      <c r="D212" t="s">
        <v>962</v>
      </c>
      <c r="E212" t="s">
        <v>952</v>
      </c>
      <c r="F212" t="s">
        <v>960</v>
      </c>
      <c r="G212" t="s">
        <v>1002</v>
      </c>
      <c r="H212" t="s">
        <v>976</v>
      </c>
      <c r="I212" t="s">
        <v>975</v>
      </c>
      <c r="J212" t="s">
        <v>1006</v>
      </c>
      <c r="K212" t="s">
        <v>1005</v>
      </c>
      <c r="L212" t="s">
        <v>972</v>
      </c>
      <c r="M212" t="s">
        <v>987</v>
      </c>
      <c r="N212" t="s">
        <v>949</v>
      </c>
      <c r="O212" t="s">
        <v>971</v>
      </c>
      <c r="P212" s="5" t="s">
        <v>950</v>
      </c>
      <c r="Q212" t="s">
        <v>1004</v>
      </c>
      <c r="R212" t="s">
        <v>948</v>
      </c>
      <c r="S212" t="s">
        <v>1003</v>
      </c>
      <c r="T212" t="s">
        <v>946</v>
      </c>
      <c r="U212" t="s">
        <v>949</v>
      </c>
      <c r="V212" t="s">
        <v>944</v>
      </c>
      <c r="W212" t="s">
        <v>981</v>
      </c>
      <c r="X212" t="s">
        <v>949</v>
      </c>
      <c r="Y212" t="s">
        <v>941</v>
      </c>
      <c r="Z212" t="s">
        <v>965</v>
      </c>
      <c r="AA212"/>
    </row>
    <row r="213" spans="1:27">
      <c r="A213" s="28">
        <v>186</v>
      </c>
      <c r="B213" s="28" t="s">
        <v>964</v>
      </c>
      <c r="C213" t="s">
        <v>963</v>
      </c>
      <c r="D213" t="s">
        <v>962</v>
      </c>
      <c r="E213" t="s">
        <v>952</v>
      </c>
      <c r="F213" t="s">
        <v>989</v>
      </c>
      <c r="G213" t="s">
        <v>977</v>
      </c>
      <c r="H213" t="s">
        <v>1011</v>
      </c>
      <c r="I213" t="s">
        <v>975</v>
      </c>
      <c r="J213" t="s">
        <v>956</v>
      </c>
      <c r="K213" t="s">
        <v>955</v>
      </c>
      <c r="L213" t="s">
        <v>972</v>
      </c>
      <c r="M213" t="s">
        <v>986</v>
      </c>
      <c r="N213" t="s">
        <v>949</v>
      </c>
      <c r="O213" t="s">
        <v>971</v>
      </c>
      <c r="P213" s="5" t="s">
        <v>950</v>
      </c>
      <c r="Q213" t="s">
        <v>1004</v>
      </c>
      <c r="R213" t="s">
        <v>948</v>
      </c>
      <c r="S213" t="s">
        <v>1003</v>
      </c>
      <c r="T213" t="s">
        <v>946</v>
      </c>
      <c r="U213" t="s">
        <v>945</v>
      </c>
      <c r="V213" t="s">
        <v>944</v>
      </c>
      <c r="W213" t="s">
        <v>981</v>
      </c>
      <c r="X213" t="s">
        <v>980</v>
      </c>
      <c r="Y213" t="s">
        <v>941</v>
      </c>
      <c r="Z213" t="s">
        <v>965</v>
      </c>
      <c r="AA213"/>
    </row>
    <row r="214" spans="1:27">
      <c r="A214" s="28">
        <v>187</v>
      </c>
      <c r="B214" s="28" t="s">
        <v>964</v>
      </c>
      <c r="C214" t="s">
        <v>963</v>
      </c>
      <c r="D214" t="s">
        <v>949</v>
      </c>
      <c r="E214" t="s">
        <v>985</v>
      </c>
      <c r="F214" t="s">
        <v>989</v>
      </c>
      <c r="G214" t="s">
        <v>977</v>
      </c>
      <c r="H214" t="s">
        <v>958</v>
      </c>
      <c r="I214" t="s">
        <v>1008</v>
      </c>
      <c r="J214" t="s">
        <v>949</v>
      </c>
      <c r="K214" t="s">
        <v>1005</v>
      </c>
      <c r="L214" t="s">
        <v>954</v>
      </c>
      <c r="M214" t="s">
        <v>953</v>
      </c>
      <c r="N214" t="s">
        <v>985</v>
      </c>
      <c r="O214" t="s">
        <v>951</v>
      </c>
      <c r="P214" s="5" t="s">
        <v>970</v>
      </c>
      <c r="Q214" t="s">
        <v>949</v>
      </c>
      <c r="R214" t="s">
        <v>948</v>
      </c>
      <c r="S214" t="s">
        <v>947</v>
      </c>
      <c r="T214" t="s">
        <v>946</v>
      </c>
      <c r="U214" t="s">
        <v>968</v>
      </c>
      <c r="V214" t="s">
        <v>967</v>
      </c>
      <c r="W214" t="s">
        <v>981</v>
      </c>
      <c r="X214" t="s">
        <v>942</v>
      </c>
      <c r="Y214" t="s">
        <v>941</v>
      </c>
      <c r="Z214" t="s">
        <v>965</v>
      </c>
      <c r="AA214"/>
    </row>
    <row r="215" spans="1:27">
      <c r="A215" s="28">
        <v>188</v>
      </c>
      <c r="B215" s="28" t="s">
        <v>964</v>
      </c>
      <c r="C215" t="s">
        <v>963</v>
      </c>
      <c r="D215" t="s">
        <v>962</v>
      </c>
      <c r="E215" t="s">
        <v>961</v>
      </c>
      <c r="F215" t="s">
        <v>989</v>
      </c>
      <c r="G215" t="s">
        <v>977</v>
      </c>
      <c r="H215" t="s">
        <v>976</v>
      </c>
      <c r="I215" t="s">
        <v>975</v>
      </c>
      <c r="J215" t="s">
        <v>1006</v>
      </c>
      <c r="K215" t="s">
        <v>988</v>
      </c>
      <c r="L215" t="s">
        <v>972</v>
      </c>
      <c r="M215" t="s">
        <v>986</v>
      </c>
      <c r="N215" t="s">
        <v>952</v>
      </c>
      <c r="O215" t="s">
        <v>971</v>
      </c>
      <c r="P215" s="5" t="s">
        <v>950</v>
      </c>
      <c r="Q215" t="s">
        <v>1004</v>
      </c>
      <c r="R215" t="s">
        <v>948</v>
      </c>
      <c r="S215" t="s">
        <v>947</v>
      </c>
      <c r="T215" t="s">
        <v>946</v>
      </c>
      <c r="U215" t="s">
        <v>945</v>
      </c>
      <c r="V215" t="s">
        <v>967</v>
      </c>
      <c r="W215" t="s">
        <v>981</v>
      </c>
      <c r="X215" t="s">
        <v>942</v>
      </c>
      <c r="Y215" t="s">
        <v>941</v>
      </c>
      <c r="Z215" t="s">
        <v>940</v>
      </c>
      <c r="AA215"/>
    </row>
    <row r="216" spans="1:27">
      <c r="A216" s="28">
        <v>189</v>
      </c>
      <c r="B216" s="28" t="s">
        <v>964</v>
      </c>
      <c r="C216" t="s">
        <v>963</v>
      </c>
      <c r="D216" t="s">
        <v>949</v>
      </c>
      <c r="E216" t="s">
        <v>961</v>
      </c>
      <c r="F216" t="s">
        <v>978</v>
      </c>
      <c r="G216" t="s">
        <v>1002</v>
      </c>
      <c r="H216" t="s">
        <v>958</v>
      </c>
      <c r="I216" t="s">
        <v>975</v>
      </c>
      <c r="J216" t="s">
        <v>1006</v>
      </c>
      <c r="K216" t="s">
        <v>973</v>
      </c>
      <c r="L216" t="s">
        <v>954</v>
      </c>
      <c r="M216" t="s">
        <v>986</v>
      </c>
      <c r="N216" t="s">
        <v>949</v>
      </c>
      <c r="O216" t="s">
        <v>984</v>
      </c>
      <c r="P216" s="5" t="s">
        <v>950</v>
      </c>
      <c r="Q216" t="s">
        <v>1004</v>
      </c>
      <c r="R216" t="s">
        <v>948</v>
      </c>
      <c r="S216" t="s">
        <v>947</v>
      </c>
      <c r="T216" t="s">
        <v>946</v>
      </c>
      <c r="U216" t="s">
        <v>949</v>
      </c>
      <c r="V216" t="s">
        <v>944</v>
      </c>
      <c r="W216" t="s">
        <v>943</v>
      </c>
      <c r="X216" t="s">
        <v>942</v>
      </c>
      <c r="Y216" t="s">
        <v>941</v>
      </c>
      <c r="Z216" t="s">
        <v>965</v>
      </c>
      <c r="AA216"/>
    </row>
    <row r="217" spans="1:27">
      <c r="A217" s="28">
        <v>190</v>
      </c>
      <c r="B217" s="28" t="s">
        <v>964</v>
      </c>
      <c r="C217" t="s">
        <v>963</v>
      </c>
      <c r="D217" t="s">
        <v>949</v>
      </c>
      <c r="E217" t="s">
        <v>985</v>
      </c>
      <c r="F217" t="s">
        <v>960</v>
      </c>
      <c r="G217" t="s">
        <v>1002</v>
      </c>
      <c r="H217" t="s">
        <v>976</v>
      </c>
      <c r="I217" t="s">
        <v>975</v>
      </c>
      <c r="J217" t="s">
        <v>1006</v>
      </c>
      <c r="K217" t="s">
        <v>988</v>
      </c>
      <c r="L217" t="s">
        <v>970</v>
      </c>
      <c r="M217" t="s">
        <v>986</v>
      </c>
      <c r="N217" t="s">
        <v>949</v>
      </c>
      <c r="O217" t="s">
        <v>1020</v>
      </c>
      <c r="P217" s="5" t="s">
        <v>950</v>
      </c>
      <c r="Q217" t="s">
        <v>1004</v>
      </c>
      <c r="R217" t="s">
        <v>991</v>
      </c>
      <c r="S217" t="s">
        <v>947</v>
      </c>
      <c r="T217" t="s">
        <v>946</v>
      </c>
      <c r="U217" t="s">
        <v>945</v>
      </c>
      <c r="V217" t="s">
        <v>967</v>
      </c>
      <c r="W217" t="s">
        <v>943</v>
      </c>
      <c r="X217" t="s">
        <v>949</v>
      </c>
      <c r="Y217" t="s">
        <v>941</v>
      </c>
      <c r="Z217" t="s">
        <v>965</v>
      </c>
      <c r="AA217"/>
    </row>
    <row r="218" spans="1:27">
      <c r="A218" s="28">
        <v>191</v>
      </c>
      <c r="B218" s="28" t="s">
        <v>964</v>
      </c>
      <c r="C218" t="s">
        <v>963</v>
      </c>
      <c r="D218" t="s">
        <v>1019</v>
      </c>
      <c r="E218" t="s">
        <v>961</v>
      </c>
      <c r="F218" t="s">
        <v>960</v>
      </c>
      <c r="G218" t="s">
        <v>1002</v>
      </c>
      <c r="H218" t="s">
        <v>996</v>
      </c>
      <c r="I218" t="s">
        <v>1008</v>
      </c>
      <c r="J218" t="s">
        <v>974</v>
      </c>
      <c r="K218" t="s">
        <v>955</v>
      </c>
      <c r="L218" t="s">
        <v>994</v>
      </c>
      <c r="M218" t="s">
        <v>986</v>
      </c>
      <c r="N218" t="s">
        <v>961</v>
      </c>
      <c r="O218" t="s">
        <v>984</v>
      </c>
      <c r="P218" s="5" t="s">
        <v>950</v>
      </c>
      <c r="Q218" t="s">
        <v>1004</v>
      </c>
      <c r="R218" t="s">
        <v>991</v>
      </c>
      <c r="S218" t="s">
        <v>947</v>
      </c>
      <c r="T218" t="s">
        <v>946</v>
      </c>
      <c r="U218" t="s">
        <v>945</v>
      </c>
      <c r="V218" t="s">
        <v>1016</v>
      </c>
      <c r="W218" t="s">
        <v>981</v>
      </c>
      <c r="X218" t="s">
        <v>980</v>
      </c>
      <c r="Y218" t="s">
        <v>941</v>
      </c>
      <c r="Z218" t="s">
        <v>940</v>
      </c>
      <c r="AA218"/>
    </row>
    <row r="219" spans="1:27">
      <c r="A219" s="28">
        <v>192</v>
      </c>
      <c r="B219" s="28" t="s">
        <v>964</v>
      </c>
      <c r="C219" t="s">
        <v>963</v>
      </c>
      <c r="D219" t="s">
        <v>962</v>
      </c>
      <c r="E219" t="s">
        <v>952</v>
      </c>
      <c r="F219" t="s">
        <v>960</v>
      </c>
      <c r="G219" t="s">
        <v>1002</v>
      </c>
      <c r="H219" t="s">
        <v>958</v>
      </c>
      <c r="I219" t="s">
        <v>957</v>
      </c>
      <c r="J219" t="s">
        <v>956</v>
      </c>
      <c r="K219" t="s">
        <v>995</v>
      </c>
      <c r="L219" t="s">
        <v>1013</v>
      </c>
      <c r="M219" t="s">
        <v>987</v>
      </c>
      <c r="N219" t="s">
        <v>952</v>
      </c>
      <c r="O219" t="s">
        <v>984</v>
      </c>
      <c r="P219" s="5" t="s">
        <v>950</v>
      </c>
      <c r="Q219" t="s">
        <v>1004</v>
      </c>
      <c r="R219" t="s">
        <v>991</v>
      </c>
      <c r="S219" t="s">
        <v>947</v>
      </c>
      <c r="T219" t="s">
        <v>946</v>
      </c>
      <c r="U219" t="s">
        <v>1010</v>
      </c>
      <c r="V219" t="s">
        <v>967</v>
      </c>
      <c r="W219" t="s">
        <v>981</v>
      </c>
      <c r="X219" t="s">
        <v>942</v>
      </c>
      <c r="Y219" t="s">
        <v>966</v>
      </c>
      <c r="Z219" t="s">
        <v>965</v>
      </c>
      <c r="AA219"/>
    </row>
    <row r="220" spans="1:27">
      <c r="A220" s="28">
        <v>193</v>
      </c>
      <c r="B220" s="28" t="s">
        <v>964</v>
      </c>
      <c r="C220" t="s">
        <v>963</v>
      </c>
      <c r="D220" t="s">
        <v>962</v>
      </c>
      <c r="E220" t="s">
        <v>952</v>
      </c>
      <c r="F220" t="s">
        <v>989</v>
      </c>
      <c r="G220" t="s">
        <v>977</v>
      </c>
      <c r="H220" t="s">
        <v>976</v>
      </c>
      <c r="I220" t="s">
        <v>975</v>
      </c>
      <c r="J220" t="s">
        <v>956</v>
      </c>
      <c r="K220" t="s">
        <v>1012</v>
      </c>
      <c r="L220" t="s">
        <v>1015</v>
      </c>
      <c r="M220" t="s">
        <v>987</v>
      </c>
      <c r="N220" t="s">
        <v>961</v>
      </c>
      <c r="O220" t="s">
        <v>1014</v>
      </c>
      <c r="P220" s="5" t="s">
        <v>970</v>
      </c>
      <c r="Q220" t="s">
        <v>969</v>
      </c>
      <c r="R220" t="s">
        <v>983</v>
      </c>
      <c r="S220" t="s">
        <v>1003</v>
      </c>
      <c r="T220" t="s">
        <v>946</v>
      </c>
      <c r="U220" t="s">
        <v>945</v>
      </c>
      <c r="V220" t="s">
        <v>944</v>
      </c>
      <c r="W220" t="s">
        <v>943</v>
      </c>
      <c r="X220" t="s">
        <v>980</v>
      </c>
      <c r="Y220" t="s">
        <v>941</v>
      </c>
      <c r="Z220" t="s">
        <v>965</v>
      </c>
      <c r="AA220"/>
    </row>
    <row r="221" spans="1:27">
      <c r="A221" s="28">
        <v>194</v>
      </c>
      <c r="B221" s="28" t="s">
        <v>964</v>
      </c>
      <c r="C221" t="s">
        <v>979</v>
      </c>
      <c r="D221" t="s">
        <v>949</v>
      </c>
      <c r="E221" t="s">
        <v>952</v>
      </c>
      <c r="F221" t="s">
        <v>960</v>
      </c>
      <c r="G221" t="s">
        <v>1002</v>
      </c>
      <c r="H221" t="s">
        <v>958</v>
      </c>
      <c r="I221" t="s">
        <v>975</v>
      </c>
      <c r="J221" t="s">
        <v>956</v>
      </c>
      <c r="K221" t="s">
        <v>1005</v>
      </c>
      <c r="L221" t="s">
        <v>994</v>
      </c>
      <c r="M221" t="s">
        <v>986</v>
      </c>
      <c r="N221" t="s">
        <v>949</v>
      </c>
      <c r="O221" t="s">
        <v>984</v>
      </c>
      <c r="P221" s="5" t="s">
        <v>950</v>
      </c>
      <c r="Q221" t="s">
        <v>969</v>
      </c>
      <c r="R221" t="s">
        <v>991</v>
      </c>
      <c r="S221" t="s">
        <v>947</v>
      </c>
      <c r="T221" t="s">
        <v>946</v>
      </c>
      <c r="U221" t="s">
        <v>945</v>
      </c>
      <c r="V221" t="s">
        <v>944</v>
      </c>
      <c r="W221" t="s">
        <v>943</v>
      </c>
      <c r="X221" t="s">
        <v>942</v>
      </c>
      <c r="Y221" t="s">
        <v>941</v>
      </c>
      <c r="Z221" t="s">
        <v>965</v>
      </c>
      <c r="AA221"/>
    </row>
    <row r="222" spans="1:27">
      <c r="A222" s="28">
        <v>195</v>
      </c>
      <c r="B222" s="28" t="s">
        <v>964</v>
      </c>
      <c r="C222" t="s">
        <v>963</v>
      </c>
      <c r="D222" t="s">
        <v>962</v>
      </c>
      <c r="E222" t="s">
        <v>961</v>
      </c>
      <c r="F222" t="s">
        <v>989</v>
      </c>
      <c r="G222" t="s">
        <v>977</v>
      </c>
      <c r="H222" t="s">
        <v>976</v>
      </c>
      <c r="I222" t="s">
        <v>1008</v>
      </c>
      <c r="J222" t="s">
        <v>1006</v>
      </c>
      <c r="K222" t="s">
        <v>973</v>
      </c>
      <c r="L222" t="s">
        <v>994</v>
      </c>
      <c r="M222" t="s">
        <v>1001</v>
      </c>
      <c r="N222" t="s">
        <v>952</v>
      </c>
      <c r="O222" t="s">
        <v>984</v>
      </c>
      <c r="P222" s="5" t="s">
        <v>950</v>
      </c>
      <c r="Q222" t="s">
        <v>1004</v>
      </c>
      <c r="R222" t="s">
        <v>991</v>
      </c>
      <c r="S222" t="s">
        <v>947</v>
      </c>
      <c r="T222" t="s">
        <v>946</v>
      </c>
      <c r="U222" t="s">
        <v>998</v>
      </c>
      <c r="V222" t="s">
        <v>944</v>
      </c>
      <c r="W222" t="s">
        <v>981</v>
      </c>
      <c r="X222" t="s">
        <v>942</v>
      </c>
      <c r="Y222" t="s">
        <v>941</v>
      </c>
      <c r="Z222" t="s">
        <v>965</v>
      </c>
      <c r="AA222"/>
    </row>
    <row r="223" spans="1:27">
      <c r="A223" s="28">
        <v>196</v>
      </c>
      <c r="B223" s="28" t="s">
        <v>964</v>
      </c>
      <c r="C223" t="s">
        <v>963</v>
      </c>
      <c r="D223" t="s">
        <v>962</v>
      </c>
      <c r="E223" t="s">
        <v>961</v>
      </c>
      <c r="F223" t="s">
        <v>960</v>
      </c>
      <c r="G223" t="s">
        <v>977</v>
      </c>
      <c r="H223" t="s">
        <v>996</v>
      </c>
      <c r="I223" t="s">
        <v>975</v>
      </c>
      <c r="J223" t="s">
        <v>1006</v>
      </c>
      <c r="K223" t="s">
        <v>1012</v>
      </c>
      <c r="L223" t="s">
        <v>972</v>
      </c>
      <c r="M223" t="s">
        <v>986</v>
      </c>
      <c r="N223" t="s">
        <v>952</v>
      </c>
      <c r="O223" t="s">
        <v>971</v>
      </c>
      <c r="P223" s="5" t="s">
        <v>970</v>
      </c>
      <c r="Q223" t="s">
        <v>969</v>
      </c>
      <c r="R223" t="s">
        <v>991</v>
      </c>
      <c r="S223" t="s">
        <v>1003</v>
      </c>
      <c r="T223" t="s">
        <v>1007</v>
      </c>
      <c r="U223" t="s">
        <v>968</v>
      </c>
      <c r="V223" t="s">
        <v>967</v>
      </c>
      <c r="W223" t="s">
        <v>981</v>
      </c>
      <c r="X223" t="s">
        <v>980</v>
      </c>
      <c r="Y223" t="s">
        <v>941</v>
      </c>
      <c r="Z223" t="s">
        <v>965</v>
      </c>
      <c r="AA223"/>
    </row>
    <row r="224" spans="1:27">
      <c r="A224" s="28">
        <v>197</v>
      </c>
      <c r="B224" s="28" t="s">
        <v>964</v>
      </c>
      <c r="C224" t="s">
        <v>963</v>
      </c>
      <c r="D224" t="s">
        <v>949</v>
      </c>
      <c r="E224" t="s">
        <v>961</v>
      </c>
      <c r="F224" t="s">
        <v>978</v>
      </c>
      <c r="G224" t="s">
        <v>1002</v>
      </c>
      <c r="H224" t="s">
        <v>996</v>
      </c>
      <c r="I224" t="s">
        <v>975</v>
      </c>
      <c r="J224" t="s">
        <v>949</v>
      </c>
      <c r="K224" t="s">
        <v>1012</v>
      </c>
      <c r="L224" t="s">
        <v>994</v>
      </c>
      <c r="M224" t="s">
        <v>1001</v>
      </c>
      <c r="N224" t="s">
        <v>949</v>
      </c>
      <c r="O224" t="s">
        <v>984</v>
      </c>
      <c r="P224" s="5" t="s">
        <v>950</v>
      </c>
      <c r="Q224" t="s">
        <v>969</v>
      </c>
      <c r="R224" t="s">
        <v>991</v>
      </c>
      <c r="S224" t="s">
        <v>947</v>
      </c>
      <c r="T224" t="s">
        <v>946</v>
      </c>
      <c r="U224" t="s">
        <v>968</v>
      </c>
      <c r="V224" t="s">
        <v>967</v>
      </c>
      <c r="W224" t="s">
        <v>981</v>
      </c>
      <c r="X224" t="s">
        <v>980</v>
      </c>
      <c r="Y224" t="s">
        <v>941</v>
      </c>
      <c r="Z224" t="s">
        <v>965</v>
      </c>
      <c r="AA224"/>
    </row>
    <row r="225" spans="1:27">
      <c r="A225" s="28">
        <v>198</v>
      </c>
      <c r="B225" s="28" t="s">
        <v>964</v>
      </c>
      <c r="C225" t="s">
        <v>963</v>
      </c>
      <c r="D225" t="s">
        <v>962</v>
      </c>
      <c r="E225" t="s">
        <v>952</v>
      </c>
      <c r="F225" t="s">
        <v>989</v>
      </c>
      <c r="G225" t="s">
        <v>1018</v>
      </c>
      <c r="H225" t="s">
        <v>976</v>
      </c>
      <c r="I225" t="s">
        <v>975</v>
      </c>
      <c r="J225" t="s">
        <v>974</v>
      </c>
      <c r="K225" t="s">
        <v>1005</v>
      </c>
      <c r="L225" t="s">
        <v>972</v>
      </c>
      <c r="M225" t="s">
        <v>987</v>
      </c>
      <c r="N225" t="s">
        <v>949</v>
      </c>
      <c r="O225" t="s">
        <v>971</v>
      </c>
      <c r="P225" s="5" t="s">
        <v>970</v>
      </c>
      <c r="Q225" t="s">
        <v>969</v>
      </c>
      <c r="R225" t="s">
        <v>991</v>
      </c>
      <c r="S225" t="s">
        <v>947</v>
      </c>
      <c r="T225" t="s">
        <v>946</v>
      </c>
      <c r="U225" t="s">
        <v>998</v>
      </c>
      <c r="V225" t="s">
        <v>967</v>
      </c>
      <c r="W225" t="s">
        <v>981</v>
      </c>
      <c r="X225" t="s">
        <v>942</v>
      </c>
      <c r="Y225" t="s">
        <v>941</v>
      </c>
      <c r="Z225" t="s">
        <v>965</v>
      </c>
      <c r="AA225"/>
    </row>
    <row r="226" spans="1:27">
      <c r="A226" s="28">
        <v>199</v>
      </c>
      <c r="B226" s="28" t="s">
        <v>964</v>
      </c>
      <c r="C226" t="s">
        <v>963</v>
      </c>
      <c r="D226" t="s">
        <v>962</v>
      </c>
      <c r="E226" t="s">
        <v>961</v>
      </c>
      <c r="F226" t="s">
        <v>989</v>
      </c>
      <c r="G226" t="s">
        <v>959</v>
      </c>
      <c r="H226" t="s">
        <v>976</v>
      </c>
      <c r="I226" t="s">
        <v>1008</v>
      </c>
      <c r="J226" t="s">
        <v>1006</v>
      </c>
      <c r="K226" t="s">
        <v>1012</v>
      </c>
      <c r="L226" t="s">
        <v>972</v>
      </c>
      <c r="M226" t="s">
        <v>987</v>
      </c>
      <c r="N226" t="s">
        <v>952</v>
      </c>
      <c r="O226" t="s">
        <v>971</v>
      </c>
      <c r="P226" s="5" t="s">
        <v>950</v>
      </c>
      <c r="Q226" t="s">
        <v>1004</v>
      </c>
      <c r="R226" t="s">
        <v>948</v>
      </c>
      <c r="S226" t="s">
        <v>947</v>
      </c>
      <c r="T226" t="s">
        <v>946</v>
      </c>
      <c r="U226" t="s">
        <v>945</v>
      </c>
      <c r="V226" t="s">
        <v>944</v>
      </c>
      <c r="W226" t="s">
        <v>943</v>
      </c>
      <c r="X226" t="s">
        <v>980</v>
      </c>
      <c r="Y226" t="s">
        <v>941</v>
      </c>
      <c r="Z226" t="s">
        <v>965</v>
      </c>
      <c r="AA226"/>
    </row>
    <row r="227" spans="1:27">
      <c r="A227" s="28">
        <v>200</v>
      </c>
      <c r="B227" s="28" t="s">
        <v>964</v>
      </c>
      <c r="C227" t="s">
        <v>963</v>
      </c>
      <c r="D227" t="s">
        <v>962</v>
      </c>
      <c r="E227" t="s">
        <v>952</v>
      </c>
      <c r="F227" t="s">
        <v>978</v>
      </c>
      <c r="G227" t="s">
        <v>977</v>
      </c>
      <c r="H227" t="s">
        <v>976</v>
      </c>
      <c r="I227" t="s">
        <v>975</v>
      </c>
      <c r="J227" t="s">
        <v>956</v>
      </c>
      <c r="K227" t="s">
        <v>955</v>
      </c>
      <c r="L227" t="s">
        <v>972</v>
      </c>
      <c r="M227" t="s">
        <v>1001</v>
      </c>
      <c r="N227" t="s">
        <v>952</v>
      </c>
      <c r="O227" t="s">
        <v>971</v>
      </c>
      <c r="P227" s="5" t="s">
        <v>970</v>
      </c>
      <c r="Q227" t="s">
        <v>969</v>
      </c>
      <c r="R227" t="s">
        <v>948</v>
      </c>
      <c r="S227" t="s">
        <v>1003</v>
      </c>
      <c r="T227" t="s">
        <v>946</v>
      </c>
      <c r="U227" t="s">
        <v>1010</v>
      </c>
      <c r="V227" t="s">
        <v>944</v>
      </c>
      <c r="W227" t="s">
        <v>981</v>
      </c>
      <c r="X227" t="s">
        <v>942</v>
      </c>
      <c r="Y227" t="s">
        <v>941</v>
      </c>
      <c r="Z227" t="s">
        <v>965</v>
      </c>
      <c r="AA227"/>
    </row>
    <row r="228" spans="1:27">
      <c r="A228" s="28">
        <v>201</v>
      </c>
      <c r="B228" s="28" t="s">
        <v>964</v>
      </c>
      <c r="C228" t="s">
        <v>963</v>
      </c>
      <c r="D228" t="s">
        <v>962</v>
      </c>
      <c r="E228" t="s">
        <v>952</v>
      </c>
      <c r="F228" t="s">
        <v>989</v>
      </c>
      <c r="G228" t="s">
        <v>1017</v>
      </c>
      <c r="H228" t="s">
        <v>996</v>
      </c>
      <c r="I228" t="s">
        <v>975</v>
      </c>
      <c r="J228" t="s">
        <v>949</v>
      </c>
      <c r="K228" t="s">
        <v>1005</v>
      </c>
      <c r="L228" t="s">
        <v>972</v>
      </c>
      <c r="M228" t="s">
        <v>953</v>
      </c>
      <c r="N228" t="s">
        <v>949</v>
      </c>
      <c r="O228" t="s">
        <v>971</v>
      </c>
      <c r="P228" s="5" t="s">
        <v>950</v>
      </c>
      <c r="Q228" t="s">
        <v>949</v>
      </c>
      <c r="R228" t="s">
        <v>983</v>
      </c>
      <c r="S228" t="s">
        <v>947</v>
      </c>
      <c r="T228" t="s">
        <v>946</v>
      </c>
      <c r="U228" t="s">
        <v>945</v>
      </c>
      <c r="V228" t="s">
        <v>967</v>
      </c>
      <c r="W228" t="s">
        <v>981</v>
      </c>
      <c r="X228" t="s">
        <v>942</v>
      </c>
      <c r="Y228" t="s">
        <v>941</v>
      </c>
      <c r="Z228" t="s">
        <v>965</v>
      </c>
      <c r="AA228"/>
    </row>
    <row r="229" spans="1:27">
      <c r="A229" s="28">
        <v>202</v>
      </c>
      <c r="B229" s="28" t="s">
        <v>964</v>
      </c>
      <c r="C229" t="s">
        <v>979</v>
      </c>
      <c r="D229" t="s">
        <v>949</v>
      </c>
      <c r="E229" t="s">
        <v>985</v>
      </c>
      <c r="F229" t="s">
        <v>989</v>
      </c>
      <c r="G229" t="s">
        <v>977</v>
      </c>
      <c r="H229" t="s">
        <v>1011</v>
      </c>
      <c r="I229" t="s">
        <v>975</v>
      </c>
      <c r="J229" t="s">
        <v>1006</v>
      </c>
      <c r="K229" t="s">
        <v>1005</v>
      </c>
      <c r="L229" t="s">
        <v>954</v>
      </c>
      <c r="M229" t="s">
        <v>1001</v>
      </c>
      <c r="N229" t="s">
        <v>949</v>
      </c>
      <c r="O229" t="s">
        <v>951</v>
      </c>
      <c r="P229" s="5" t="s">
        <v>950</v>
      </c>
      <c r="Q229" t="s">
        <v>1004</v>
      </c>
      <c r="R229" t="s">
        <v>983</v>
      </c>
      <c r="S229" t="s">
        <v>947</v>
      </c>
      <c r="T229" t="s">
        <v>946</v>
      </c>
      <c r="U229" t="s">
        <v>968</v>
      </c>
      <c r="V229" t="s">
        <v>967</v>
      </c>
      <c r="W229" t="s">
        <v>981</v>
      </c>
      <c r="X229" t="s">
        <v>942</v>
      </c>
      <c r="Y229" t="s">
        <v>941</v>
      </c>
      <c r="Z229" t="s">
        <v>965</v>
      </c>
      <c r="AA229"/>
    </row>
    <row r="230" spans="1:27">
      <c r="A230" s="28">
        <v>203</v>
      </c>
      <c r="B230" s="28" t="s">
        <v>964</v>
      </c>
      <c r="C230" t="s">
        <v>963</v>
      </c>
      <c r="D230" t="s">
        <v>962</v>
      </c>
      <c r="E230" t="s">
        <v>952</v>
      </c>
      <c r="F230" t="s">
        <v>989</v>
      </c>
      <c r="G230" t="s">
        <v>1002</v>
      </c>
      <c r="H230" t="s">
        <v>996</v>
      </c>
      <c r="I230" t="s">
        <v>957</v>
      </c>
      <c r="J230" t="s">
        <v>1006</v>
      </c>
      <c r="K230" t="s">
        <v>955</v>
      </c>
      <c r="L230" t="s">
        <v>994</v>
      </c>
      <c r="M230" t="s">
        <v>986</v>
      </c>
      <c r="N230" t="s">
        <v>952</v>
      </c>
      <c r="O230" t="s">
        <v>951</v>
      </c>
      <c r="P230" s="5" t="s">
        <v>950</v>
      </c>
      <c r="Q230" t="s">
        <v>949</v>
      </c>
      <c r="R230" t="s">
        <v>948</v>
      </c>
      <c r="S230" t="s">
        <v>947</v>
      </c>
      <c r="T230" t="s">
        <v>946</v>
      </c>
      <c r="U230" t="s">
        <v>968</v>
      </c>
      <c r="V230" t="s">
        <v>1016</v>
      </c>
      <c r="W230" t="s">
        <v>943</v>
      </c>
      <c r="X230" t="s">
        <v>942</v>
      </c>
      <c r="Y230" t="s">
        <v>941</v>
      </c>
      <c r="Z230" t="s">
        <v>965</v>
      </c>
      <c r="AA230"/>
    </row>
    <row r="231" spans="1:27">
      <c r="A231" s="28">
        <v>204</v>
      </c>
      <c r="B231" s="28" t="s">
        <v>964</v>
      </c>
      <c r="C231" t="s">
        <v>963</v>
      </c>
      <c r="D231" t="s">
        <v>962</v>
      </c>
      <c r="E231" t="s">
        <v>952</v>
      </c>
      <c r="F231" t="s">
        <v>989</v>
      </c>
      <c r="G231" t="s">
        <v>977</v>
      </c>
      <c r="H231" t="s">
        <v>976</v>
      </c>
      <c r="I231" t="s">
        <v>975</v>
      </c>
      <c r="J231" t="s">
        <v>956</v>
      </c>
      <c r="K231" t="s">
        <v>973</v>
      </c>
      <c r="L231" t="s">
        <v>972</v>
      </c>
      <c r="M231" t="s">
        <v>953</v>
      </c>
      <c r="N231" t="s">
        <v>961</v>
      </c>
      <c r="O231" t="s">
        <v>971</v>
      </c>
      <c r="P231" s="5" t="s">
        <v>950</v>
      </c>
      <c r="Q231" t="s">
        <v>1004</v>
      </c>
      <c r="R231" t="s">
        <v>991</v>
      </c>
      <c r="S231" t="s">
        <v>947</v>
      </c>
      <c r="T231" t="s">
        <v>946</v>
      </c>
      <c r="U231" t="s">
        <v>968</v>
      </c>
      <c r="V231" t="s">
        <v>967</v>
      </c>
      <c r="W231" t="s">
        <v>943</v>
      </c>
      <c r="X231" t="s">
        <v>942</v>
      </c>
      <c r="Y231" t="s">
        <v>941</v>
      </c>
      <c r="Z231" t="s">
        <v>965</v>
      </c>
      <c r="AA231"/>
    </row>
    <row r="232" spans="1:27">
      <c r="A232" s="28">
        <v>205</v>
      </c>
      <c r="B232" s="28" t="s">
        <v>964</v>
      </c>
      <c r="C232" t="s">
        <v>963</v>
      </c>
      <c r="D232" t="s">
        <v>962</v>
      </c>
      <c r="E232" t="s">
        <v>952</v>
      </c>
      <c r="F232" t="s">
        <v>989</v>
      </c>
      <c r="G232" t="s">
        <v>1002</v>
      </c>
      <c r="H232" t="s">
        <v>976</v>
      </c>
      <c r="I232" t="s">
        <v>1008</v>
      </c>
      <c r="J232" t="s">
        <v>1006</v>
      </c>
      <c r="K232" t="s">
        <v>955</v>
      </c>
      <c r="L232" t="s">
        <v>1015</v>
      </c>
      <c r="M232" t="s">
        <v>1001</v>
      </c>
      <c r="N232" t="s">
        <v>985</v>
      </c>
      <c r="O232" t="s">
        <v>1014</v>
      </c>
      <c r="P232" s="5" t="s">
        <v>950</v>
      </c>
      <c r="Q232" t="s">
        <v>1004</v>
      </c>
      <c r="R232" t="s">
        <v>991</v>
      </c>
      <c r="S232" t="s">
        <v>947</v>
      </c>
      <c r="T232" t="s">
        <v>946</v>
      </c>
      <c r="U232" t="s">
        <v>998</v>
      </c>
      <c r="V232" t="s">
        <v>944</v>
      </c>
      <c r="W232" t="s">
        <v>943</v>
      </c>
      <c r="X232" t="s">
        <v>942</v>
      </c>
      <c r="Y232" t="s">
        <v>941</v>
      </c>
      <c r="Z232" t="s">
        <v>965</v>
      </c>
      <c r="AA232"/>
    </row>
    <row r="233" spans="1:27">
      <c r="A233" s="28">
        <v>206</v>
      </c>
      <c r="B233" s="28" t="s">
        <v>964</v>
      </c>
      <c r="C233" t="s">
        <v>963</v>
      </c>
      <c r="D233" t="s">
        <v>962</v>
      </c>
      <c r="E233" t="s">
        <v>961</v>
      </c>
      <c r="F233" t="s">
        <v>978</v>
      </c>
      <c r="G233" t="s">
        <v>977</v>
      </c>
      <c r="H233" t="s">
        <v>958</v>
      </c>
      <c r="I233" t="s">
        <v>975</v>
      </c>
      <c r="J233" t="s">
        <v>1006</v>
      </c>
      <c r="K233" t="s">
        <v>955</v>
      </c>
      <c r="L233" t="s">
        <v>1013</v>
      </c>
      <c r="M233" t="s">
        <v>993</v>
      </c>
      <c r="N233" t="s">
        <v>961</v>
      </c>
      <c r="O233" t="s">
        <v>990</v>
      </c>
      <c r="P233" s="5" t="s">
        <v>970</v>
      </c>
      <c r="Q233" t="s">
        <v>969</v>
      </c>
      <c r="R233" t="s">
        <v>948</v>
      </c>
      <c r="S233" t="s">
        <v>1003</v>
      </c>
      <c r="T233" t="s">
        <v>946</v>
      </c>
      <c r="U233" t="s">
        <v>945</v>
      </c>
      <c r="V233" t="s">
        <v>967</v>
      </c>
      <c r="W233" t="s">
        <v>981</v>
      </c>
      <c r="X233" t="s">
        <v>942</v>
      </c>
      <c r="Y233" t="s">
        <v>941</v>
      </c>
      <c r="Z233" t="s">
        <v>965</v>
      </c>
      <c r="AA233"/>
    </row>
    <row r="234" spans="1:27">
      <c r="A234" s="28">
        <v>207</v>
      </c>
      <c r="B234" s="28" t="s">
        <v>964</v>
      </c>
      <c r="C234" t="s">
        <v>979</v>
      </c>
      <c r="D234" t="s">
        <v>962</v>
      </c>
      <c r="E234" t="s">
        <v>961</v>
      </c>
      <c r="F234" t="s">
        <v>989</v>
      </c>
      <c r="G234" t="s">
        <v>1002</v>
      </c>
      <c r="H234" t="s">
        <v>996</v>
      </c>
      <c r="I234" t="s">
        <v>975</v>
      </c>
      <c r="J234" t="s">
        <v>956</v>
      </c>
      <c r="K234" t="s">
        <v>1012</v>
      </c>
      <c r="L234" t="s">
        <v>954</v>
      </c>
      <c r="M234" t="s">
        <v>987</v>
      </c>
      <c r="N234" t="s">
        <v>949</v>
      </c>
      <c r="O234" t="s">
        <v>951</v>
      </c>
      <c r="P234" s="5" t="s">
        <v>970</v>
      </c>
      <c r="Q234" t="s">
        <v>969</v>
      </c>
      <c r="R234" t="s">
        <v>948</v>
      </c>
      <c r="S234" t="s">
        <v>947</v>
      </c>
      <c r="T234" t="s">
        <v>946</v>
      </c>
      <c r="U234" t="s">
        <v>945</v>
      </c>
      <c r="V234" t="s">
        <v>967</v>
      </c>
      <c r="W234" t="s">
        <v>981</v>
      </c>
      <c r="X234" t="s">
        <v>942</v>
      </c>
      <c r="Y234" t="s">
        <v>941</v>
      </c>
      <c r="Z234" t="s">
        <v>965</v>
      </c>
      <c r="AA234"/>
    </row>
    <row r="235" spans="1:27">
      <c r="A235" s="28">
        <v>208</v>
      </c>
      <c r="B235" s="28" t="s">
        <v>964</v>
      </c>
      <c r="C235" t="s">
        <v>979</v>
      </c>
      <c r="D235" t="s">
        <v>962</v>
      </c>
      <c r="E235" t="s">
        <v>952</v>
      </c>
      <c r="F235" t="s">
        <v>978</v>
      </c>
      <c r="G235" t="s">
        <v>1002</v>
      </c>
      <c r="H235" t="s">
        <v>976</v>
      </c>
      <c r="I235" t="s">
        <v>957</v>
      </c>
      <c r="J235" t="s">
        <v>956</v>
      </c>
      <c r="K235" t="s">
        <v>955</v>
      </c>
      <c r="L235" t="s">
        <v>954</v>
      </c>
      <c r="M235" t="s">
        <v>987</v>
      </c>
      <c r="N235" t="s">
        <v>952</v>
      </c>
      <c r="O235" t="s">
        <v>951</v>
      </c>
      <c r="P235" s="5" t="s">
        <v>970</v>
      </c>
      <c r="Q235" t="s">
        <v>969</v>
      </c>
      <c r="R235" t="s">
        <v>991</v>
      </c>
      <c r="S235" t="s">
        <v>947</v>
      </c>
      <c r="T235" t="s">
        <v>946</v>
      </c>
      <c r="U235" t="s">
        <v>998</v>
      </c>
      <c r="V235" t="s">
        <v>944</v>
      </c>
      <c r="W235" t="s">
        <v>981</v>
      </c>
      <c r="X235" t="s">
        <v>942</v>
      </c>
      <c r="Y235" t="s">
        <v>966</v>
      </c>
      <c r="Z235" t="s">
        <v>965</v>
      </c>
      <c r="AA235"/>
    </row>
    <row r="236" spans="1:27">
      <c r="A236" s="28">
        <v>209</v>
      </c>
      <c r="B236" s="28" t="s">
        <v>964</v>
      </c>
      <c r="C236" t="s">
        <v>963</v>
      </c>
      <c r="D236" t="s">
        <v>962</v>
      </c>
      <c r="E236" t="s">
        <v>985</v>
      </c>
      <c r="F236" t="s">
        <v>989</v>
      </c>
      <c r="G236" t="s">
        <v>959</v>
      </c>
      <c r="H236" t="s">
        <v>1011</v>
      </c>
      <c r="I236" t="s">
        <v>1008</v>
      </c>
      <c r="J236" t="s">
        <v>974</v>
      </c>
      <c r="K236" t="s">
        <v>988</v>
      </c>
      <c r="L236" t="s">
        <v>954</v>
      </c>
      <c r="M236" t="s">
        <v>987</v>
      </c>
      <c r="N236" t="s">
        <v>952</v>
      </c>
      <c r="O236" t="s">
        <v>951</v>
      </c>
      <c r="P236" s="5" t="s">
        <v>970</v>
      </c>
      <c r="Q236" t="s">
        <v>969</v>
      </c>
      <c r="R236" t="s">
        <v>948</v>
      </c>
      <c r="S236" t="s">
        <v>947</v>
      </c>
      <c r="T236" t="s">
        <v>1007</v>
      </c>
      <c r="U236" t="s">
        <v>945</v>
      </c>
      <c r="V236" t="s">
        <v>967</v>
      </c>
      <c r="W236" t="s">
        <v>981</v>
      </c>
      <c r="X236" t="s">
        <v>942</v>
      </c>
      <c r="Y236" t="s">
        <v>941</v>
      </c>
      <c r="Z236" t="s">
        <v>965</v>
      </c>
      <c r="AA236"/>
    </row>
    <row r="237" spans="1:27">
      <c r="A237" s="28">
        <v>210</v>
      </c>
      <c r="B237" s="28" t="s">
        <v>964</v>
      </c>
      <c r="C237" t="s">
        <v>986</v>
      </c>
      <c r="D237" t="s">
        <v>962</v>
      </c>
      <c r="E237" t="s">
        <v>952</v>
      </c>
      <c r="F237" t="s">
        <v>989</v>
      </c>
      <c r="G237" t="s">
        <v>977</v>
      </c>
      <c r="H237" t="s">
        <v>958</v>
      </c>
      <c r="I237" t="s">
        <v>1008</v>
      </c>
      <c r="J237" t="s">
        <v>1006</v>
      </c>
      <c r="K237" t="s">
        <v>1005</v>
      </c>
      <c r="L237" t="s">
        <v>972</v>
      </c>
      <c r="M237" t="s">
        <v>993</v>
      </c>
      <c r="N237" t="s">
        <v>961</v>
      </c>
      <c r="O237" t="s">
        <v>971</v>
      </c>
      <c r="P237" s="5" t="s">
        <v>949</v>
      </c>
      <c r="Q237" t="s">
        <v>969</v>
      </c>
      <c r="R237" t="s">
        <v>948</v>
      </c>
      <c r="S237" t="s">
        <v>947</v>
      </c>
      <c r="T237" t="s">
        <v>946</v>
      </c>
      <c r="U237" t="s">
        <v>968</v>
      </c>
      <c r="V237" t="s">
        <v>944</v>
      </c>
      <c r="W237" t="s">
        <v>981</v>
      </c>
      <c r="X237" t="s">
        <v>942</v>
      </c>
      <c r="Y237" t="s">
        <v>941</v>
      </c>
      <c r="Z237" t="s">
        <v>965</v>
      </c>
      <c r="AA237"/>
    </row>
    <row r="238" spans="1:27">
      <c r="A238" s="28">
        <v>211</v>
      </c>
      <c r="B238" s="28" t="s">
        <v>964</v>
      </c>
      <c r="C238" t="s">
        <v>963</v>
      </c>
      <c r="D238" t="s">
        <v>962</v>
      </c>
      <c r="E238" t="s">
        <v>985</v>
      </c>
      <c r="F238" t="s">
        <v>978</v>
      </c>
      <c r="G238" t="s">
        <v>1002</v>
      </c>
      <c r="H238" t="s">
        <v>996</v>
      </c>
      <c r="I238" t="s">
        <v>975</v>
      </c>
      <c r="J238" t="s">
        <v>974</v>
      </c>
      <c r="K238" t="s">
        <v>955</v>
      </c>
      <c r="L238" t="s">
        <v>954</v>
      </c>
      <c r="M238" t="s">
        <v>987</v>
      </c>
      <c r="N238" t="s">
        <v>952</v>
      </c>
      <c r="O238" t="s">
        <v>951</v>
      </c>
      <c r="P238" s="5" t="s">
        <v>950</v>
      </c>
      <c r="Q238" t="s">
        <v>1004</v>
      </c>
      <c r="R238" t="s">
        <v>991</v>
      </c>
      <c r="S238" t="s">
        <v>947</v>
      </c>
      <c r="T238" t="s">
        <v>946</v>
      </c>
      <c r="U238" t="s">
        <v>945</v>
      </c>
      <c r="V238" t="s">
        <v>967</v>
      </c>
      <c r="W238" t="s">
        <v>981</v>
      </c>
      <c r="X238" t="s">
        <v>980</v>
      </c>
      <c r="Y238" t="s">
        <v>941</v>
      </c>
      <c r="Z238" t="s">
        <v>940</v>
      </c>
      <c r="AA238"/>
    </row>
    <row r="239" spans="1:27">
      <c r="A239" s="28">
        <v>212</v>
      </c>
      <c r="B239" s="28" t="s">
        <v>964</v>
      </c>
      <c r="C239" t="s">
        <v>979</v>
      </c>
      <c r="D239" t="s">
        <v>962</v>
      </c>
      <c r="E239" t="s">
        <v>961</v>
      </c>
      <c r="F239" t="s">
        <v>989</v>
      </c>
      <c r="G239" t="s">
        <v>977</v>
      </c>
      <c r="H239" t="s">
        <v>1011</v>
      </c>
      <c r="I239" t="s">
        <v>975</v>
      </c>
      <c r="J239" t="s">
        <v>956</v>
      </c>
      <c r="K239" t="s">
        <v>973</v>
      </c>
      <c r="L239" t="s">
        <v>972</v>
      </c>
      <c r="M239" t="s">
        <v>987</v>
      </c>
      <c r="N239" t="s">
        <v>961</v>
      </c>
      <c r="O239" t="s">
        <v>971</v>
      </c>
      <c r="P239" s="5" t="s">
        <v>950</v>
      </c>
      <c r="Q239" t="s">
        <v>1004</v>
      </c>
      <c r="R239" t="s">
        <v>991</v>
      </c>
      <c r="S239" t="s">
        <v>947</v>
      </c>
      <c r="T239" t="s">
        <v>946</v>
      </c>
      <c r="U239" t="s">
        <v>1010</v>
      </c>
      <c r="V239" t="s">
        <v>967</v>
      </c>
      <c r="W239" t="s">
        <v>943</v>
      </c>
      <c r="X239" t="s">
        <v>1009</v>
      </c>
      <c r="Y239" t="s">
        <v>941</v>
      </c>
      <c r="Z239" t="s">
        <v>965</v>
      </c>
      <c r="AA239"/>
    </row>
    <row r="240" spans="1:27">
      <c r="A240" s="28">
        <v>213</v>
      </c>
      <c r="B240" s="28" t="s">
        <v>964</v>
      </c>
      <c r="C240" t="s">
        <v>963</v>
      </c>
      <c r="D240" t="s">
        <v>962</v>
      </c>
      <c r="E240" t="s">
        <v>952</v>
      </c>
      <c r="F240" t="s">
        <v>960</v>
      </c>
      <c r="G240" t="s">
        <v>1002</v>
      </c>
      <c r="H240" t="s">
        <v>976</v>
      </c>
      <c r="I240" t="s">
        <v>1008</v>
      </c>
      <c r="J240" t="s">
        <v>956</v>
      </c>
      <c r="K240" t="s">
        <v>955</v>
      </c>
      <c r="L240" t="s">
        <v>954</v>
      </c>
      <c r="M240">
        <v>189189</v>
      </c>
      <c r="N240" t="s">
        <v>985</v>
      </c>
      <c r="O240" t="s">
        <v>951</v>
      </c>
      <c r="P240" s="5" t="s">
        <v>950</v>
      </c>
      <c r="Q240" t="s">
        <v>1004</v>
      </c>
      <c r="R240" t="s">
        <v>948</v>
      </c>
      <c r="S240" t="s">
        <v>947</v>
      </c>
      <c r="T240" t="s">
        <v>1007</v>
      </c>
      <c r="U240" t="s">
        <v>968</v>
      </c>
      <c r="V240" t="s">
        <v>944</v>
      </c>
      <c r="W240" t="s">
        <v>981</v>
      </c>
      <c r="X240" t="s">
        <v>942</v>
      </c>
      <c r="Y240" t="s">
        <v>941</v>
      </c>
      <c r="Z240" t="s">
        <v>965</v>
      </c>
      <c r="AA240"/>
    </row>
    <row r="241" spans="1:27">
      <c r="A241" s="28">
        <v>214</v>
      </c>
      <c r="B241" s="28" t="s">
        <v>964</v>
      </c>
      <c r="C241" t="s">
        <v>979</v>
      </c>
      <c r="D241" t="s">
        <v>962</v>
      </c>
      <c r="E241" t="s">
        <v>952</v>
      </c>
      <c r="F241" t="s">
        <v>960</v>
      </c>
      <c r="G241" t="s">
        <v>1002</v>
      </c>
      <c r="H241" t="s">
        <v>976</v>
      </c>
      <c r="I241" t="s">
        <v>975</v>
      </c>
      <c r="J241" t="s">
        <v>1006</v>
      </c>
      <c r="K241" t="s">
        <v>1005</v>
      </c>
      <c r="L241" t="s">
        <v>972</v>
      </c>
      <c r="M241" t="s">
        <v>993</v>
      </c>
      <c r="N241" t="s">
        <v>961</v>
      </c>
      <c r="O241" t="s">
        <v>971</v>
      </c>
      <c r="P241" s="5" t="s">
        <v>970</v>
      </c>
      <c r="Q241" t="s">
        <v>969</v>
      </c>
      <c r="R241" t="s">
        <v>948</v>
      </c>
      <c r="S241" t="s">
        <v>947</v>
      </c>
      <c r="T241" t="s">
        <v>946</v>
      </c>
      <c r="U241" t="s">
        <v>945</v>
      </c>
      <c r="V241" t="s">
        <v>944</v>
      </c>
      <c r="W241" t="s">
        <v>943</v>
      </c>
      <c r="X241" t="s">
        <v>942</v>
      </c>
      <c r="Y241" t="s">
        <v>941</v>
      </c>
      <c r="Z241" t="s">
        <v>965</v>
      </c>
      <c r="AA241"/>
    </row>
    <row r="242" spans="1:27">
      <c r="A242" s="28">
        <v>215</v>
      </c>
      <c r="B242" s="28" t="s">
        <v>964</v>
      </c>
      <c r="C242" t="s">
        <v>979</v>
      </c>
      <c r="D242" t="s">
        <v>962</v>
      </c>
      <c r="E242" t="s">
        <v>961</v>
      </c>
      <c r="F242" t="s">
        <v>960</v>
      </c>
      <c r="G242" t="s">
        <v>959</v>
      </c>
      <c r="H242" t="s">
        <v>976</v>
      </c>
      <c r="I242" t="s">
        <v>957</v>
      </c>
      <c r="J242" t="s">
        <v>1006</v>
      </c>
      <c r="K242" t="s">
        <v>1005</v>
      </c>
      <c r="L242" t="s">
        <v>972</v>
      </c>
      <c r="M242" t="s">
        <v>953</v>
      </c>
      <c r="N242" t="s">
        <v>961</v>
      </c>
      <c r="O242" t="s">
        <v>971</v>
      </c>
      <c r="P242" s="5" t="s">
        <v>950</v>
      </c>
      <c r="Q242" t="s">
        <v>1004</v>
      </c>
      <c r="R242" t="s">
        <v>991</v>
      </c>
      <c r="S242" t="s">
        <v>1003</v>
      </c>
      <c r="T242" t="s">
        <v>946</v>
      </c>
      <c r="U242" t="s">
        <v>968</v>
      </c>
      <c r="V242" t="s">
        <v>944</v>
      </c>
      <c r="W242" t="s">
        <v>943</v>
      </c>
      <c r="X242" t="s">
        <v>980</v>
      </c>
      <c r="Y242" t="s">
        <v>941</v>
      </c>
      <c r="Z242" t="s">
        <v>965</v>
      </c>
      <c r="AA242"/>
    </row>
    <row r="243" spans="1:27">
      <c r="A243" s="28">
        <v>216</v>
      </c>
      <c r="B243" s="28" t="s">
        <v>964</v>
      </c>
      <c r="C243" t="s">
        <v>963</v>
      </c>
      <c r="D243" t="s">
        <v>962</v>
      </c>
      <c r="E243" t="s">
        <v>961</v>
      </c>
      <c r="F243" t="s">
        <v>989</v>
      </c>
      <c r="G243" t="s">
        <v>1002</v>
      </c>
      <c r="H243" t="s">
        <v>996</v>
      </c>
      <c r="I243" t="s">
        <v>957</v>
      </c>
      <c r="J243" t="s">
        <v>974</v>
      </c>
      <c r="K243" t="s">
        <v>973</v>
      </c>
      <c r="L243" t="s">
        <v>994</v>
      </c>
      <c r="M243" t="s">
        <v>1001</v>
      </c>
      <c r="N243" t="s">
        <v>952</v>
      </c>
      <c r="O243" t="s">
        <v>984</v>
      </c>
      <c r="P243" s="5" t="s">
        <v>1000</v>
      </c>
      <c r="Q243" t="s">
        <v>999</v>
      </c>
      <c r="R243" t="s">
        <v>983</v>
      </c>
      <c r="S243" t="s">
        <v>947</v>
      </c>
      <c r="T243" t="s">
        <v>946</v>
      </c>
      <c r="U243" t="s">
        <v>998</v>
      </c>
      <c r="V243" t="s">
        <v>944</v>
      </c>
      <c r="W243" t="s">
        <v>981</v>
      </c>
      <c r="X243" t="s">
        <v>980</v>
      </c>
      <c r="Y243" t="s">
        <v>966</v>
      </c>
      <c r="Z243" t="s">
        <v>965</v>
      </c>
      <c r="AA243"/>
    </row>
    <row r="244" spans="1:27">
      <c r="A244" s="28">
        <v>217</v>
      </c>
      <c r="B244" s="28" t="s">
        <v>964</v>
      </c>
      <c r="C244" t="s">
        <v>963</v>
      </c>
      <c r="D244" t="s">
        <v>962</v>
      </c>
      <c r="E244" t="s">
        <v>952</v>
      </c>
      <c r="F244" t="s">
        <v>960</v>
      </c>
      <c r="G244" t="s">
        <v>997</v>
      </c>
      <c r="H244" t="s">
        <v>996</v>
      </c>
      <c r="I244" t="s">
        <v>975</v>
      </c>
      <c r="J244" t="s">
        <v>974</v>
      </c>
      <c r="K244" t="s">
        <v>995</v>
      </c>
      <c r="L244" t="s">
        <v>994</v>
      </c>
      <c r="M244" t="s">
        <v>993</v>
      </c>
      <c r="N244" t="s">
        <v>949</v>
      </c>
      <c r="O244" t="s">
        <v>984</v>
      </c>
      <c r="P244" s="5" t="s">
        <v>970</v>
      </c>
      <c r="Q244" t="s">
        <v>949</v>
      </c>
      <c r="R244" t="s">
        <v>991</v>
      </c>
      <c r="S244" t="s">
        <v>947</v>
      </c>
      <c r="T244" t="s">
        <v>946</v>
      </c>
      <c r="U244" t="s">
        <v>945</v>
      </c>
      <c r="V244" t="s">
        <v>944</v>
      </c>
      <c r="W244" t="s">
        <v>943</v>
      </c>
      <c r="X244" t="s">
        <v>942</v>
      </c>
      <c r="Y244" t="s">
        <v>966</v>
      </c>
      <c r="Z244" t="s">
        <v>965</v>
      </c>
      <c r="AA244"/>
    </row>
    <row r="245" spans="1:27">
      <c r="A245" s="28">
        <v>218</v>
      </c>
      <c r="B245" s="28" t="s">
        <v>964</v>
      </c>
      <c r="C245" t="s">
        <v>963</v>
      </c>
      <c r="D245" t="s">
        <v>962</v>
      </c>
      <c r="E245" t="s">
        <v>952</v>
      </c>
      <c r="F245" t="s">
        <v>989</v>
      </c>
      <c r="G245" t="s">
        <v>977</v>
      </c>
      <c r="H245" t="s">
        <v>992</v>
      </c>
      <c r="I245" t="s">
        <v>975</v>
      </c>
      <c r="J245" t="s">
        <v>956</v>
      </c>
      <c r="K245" t="s">
        <v>955</v>
      </c>
      <c r="L245" t="s">
        <v>972</v>
      </c>
      <c r="M245" t="s">
        <v>986</v>
      </c>
      <c r="N245" t="s">
        <v>961</v>
      </c>
      <c r="O245" t="s">
        <v>971</v>
      </c>
      <c r="P245" s="5" t="s">
        <v>970</v>
      </c>
      <c r="Q245" t="s">
        <v>969</v>
      </c>
      <c r="R245" t="s">
        <v>991</v>
      </c>
      <c r="S245" t="s">
        <v>947</v>
      </c>
      <c r="T245" t="s">
        <v>946</v>
      </c>
      <c r="U245" t="s">
        <v>945</v>
      </c>
      <c r="V245" t="s">
        <v>944</v>
      </c>
      <c r="W245" t="s">
        <v>981</v>
      </c>
      <c r="X245" t="s">
        <v>942</v>
      </c>
      <c r="Y245" t="s">
        <v>941</v>
      </c>
      <c r="Z245" t="s">
        <v>965</v>
      </c>
      <c r="AA245"/>
    </row>
    <row r="246" spans="1:27">
      <c r="A246" s="28">
        <v>219</v>
      </c>
      <c r="B246" s="28" t="s">
        <v>964</v>
      </c>
      <c r="C246" t="s">
        <v>963</v>
      </c>
      <c r="D246" t="s">
        <v>962</v>
      </c>
      <c r="E246" t="s">
        <v>952</v>
      </c>
      <c r="F246" t="s">
        <v>960</v>
      </c>
      <c r="G246" t="s">
        <v>977</v>
      </c>
      <c r="H246" t="s">
        <v>958</v>
      </c>
      <c r="I246" t="s">
        <v>949</v>
      </c>
      <c r="J246" t="s">
        <v>949</v>
      </c>
      <c r="K246" t="s">
        <v>955</v>
      </c>
      <c r="L246" t="s">
        <v>970</v>
      </c>
      <c r="M246" t="s">
        <v>953</v>
      </c>
      <c r="N246" t="s">
        <v>961</v>
      </c>
      <c r="O246" t="s">
        <v>990</v>
      </c>
      <c r="P246" s="5" t="s">
        <v>950</v>
      </c>
      <c r="Q246" t="s">
        <v>949</v>
      </c>
      <c r="R246" t="s">
        <v>983</v>
      </c>
      <c r="S246" t="s">
        <v>947</v>
      </c>
      <c r="T246" t="s">
        <v>946</v>
      </c>
      <c r="U246" t="s">
        <v>982</v>
      </c>
      <c r="V246" t="s">
        <v>944</v>
      </c>
      <c r="W246" t="s">
        <v>943</v>
      </c>
      <c r="X246" t="s">
        <v>980</v>
      </c>
      <c r="Y246" t="s">
        <v>941</v>
      </c>
      <c r="Z246" t="s">
        <v>965</v>
      </c>
      <c r="AA246"/>
    </row>
    <row r="247" spans="1:27">
      <c r="A247" s="28">
        <v>220</v>
      </c>
      <c r="B247" s="28" t="s">
        <v>964</v>
      </c>
      <c r="C247" t="s">
        <v>963</v>
      </c>
      <c r="D247" t="s">
        <v>962</v>
      </c>
      <c r="E247" t="s">
        <v>961</v>
      </c>
      <c r="F247" t="s">
        <v>989</v>
      </c>
      <c r="G247" t="s">
        <v>959</v>
      </c>
      <c r="H247" t="s">
        <v>976</v>
      </c>
      <c r="I247" t="s">
        <v>975</v>
      </c>
      <c r="J247" t="s">
        <v>956</v>
      </c>
      <c r="K247" t="s">
        <v>988</v>
      </c>
      <c r="L247" t="s">
        <v>972</v>
      </c>
      <c r="M247" t="s">
        <v>987</v>
      </c>
      <c r="N247" t="s">
        <v>961</v>
      </c>
      <c r="O247" t="s">
        <v>984</v>
      </c>
      <c r="P247" s="5" t="s">
        <v>970</v>
      </c>
      <c r="Q247" t="s">
        <v>969</v>
      </c>
      <c r="R247" t="s">
        <v>983</v>
      </c>
      <c r="S247" t="s">
        <v>947</v>
      </c>
      <c r="T247" t="s">
        <v>946</v>
      </c>
      <c r="U247" t="s">
        <v>945</v>
      </c>
      <c r="V247" t="s">
        <v>944</v>
      </c>
      <c r="W247" t="s">
        <v>943</v>
      </c>
      <c r="X247" t="s">
        <v>942</v>
      </c>
      <c r="Y247" t="s">
        <v>941</v>
      </c>
      <c r="Z247" t="s">
        <v>965</v>
      </c>
      <c r="AA247"/>
    </row>
    <row r="248" spans="1:27">
      <c r="A248" s="28">
        <v>221</v>
      </c>
      <c r="B248" s="28" t="s">
        <v>964</v>
      </c>
      <c r="C248" t="s">
        <v>963</v>
      </c>
      <c r="D248" t="s">
        <v>962</v>
      </c>
      <c r="E248" t="s">
        <v>961</v>
      </c>
      <c r="F248" t="s">
        <v>978</v>
      </c>
      <c r="G248" t="s">
        <v>977</v>
      </c>
      <c r="H248" t="s">
        <v>976</v>
      </c>
      <c r="I248" t="s">
        <v>957</v>
      </c>
      <c r="J248" t="s">
        <v>956</v>
      </c>
      <c r="K248" t="s">
        <v>955</v>
      </c>
      <c r="L248" t="s">
        <v>972</v>
      </c>
      <c r="M248" t="s">
        <v>986</v>
      </c>
      <c r="N248" t="s">
        <v>985</v>
      </c>
      <c r="O248" t="s">
        <v>984</v>
      </c>
      <c r="P248" s="5" t="s">
        <v>970</v>
      </c>
      <c r="Q248" t="s">
        <v>949</v>
      </c>
      <c r="R248" t="s">
        <v>983</v>
      </c>
      <c r="S248" t="s">
        <v>947</v>
      </c>
      <c r="T248" t="s">
        <v>946</v>
      </c>
      <c r="U248" t="s">
        <v>982</v>
      </c>
      <c r="V248" t="s">
        <v>967</v>
      </c>
      <c r="W248" t="s">
        <v>981</v>
      </c>
      <c r="X248" t="s">
        <v>980</v>
      </c>
      <c r="Y248" t="s">
        <v>941</v>
      </c>
      <c r="Z248" t="s">
        <v>965</v>
      </c>
      <c r="AA248"/>
    </row>
    <row r="249" spans="1:27">
      <c r="A249" s="28">
        <v>222</v>
      </c>
      <c r="B249" s="28" t="s">
        <v>964</v>
      </c>
      <c r="C249" t="s">
        <v>979</v>
      </c>
      <c r="D249" t="s">
        <v>962</v>
      </c>
      <c r="E249" t="s">
        <v>952</v>
      </c>
      <c r="F249" t="s">
        <v>978</v>
      </c>
      <c r="G249" t="s">
        <v>977</v>
      </c>
      <c r="H249" t="s">
        <v>976</v>
      </c>
      <c r="I249" t="s">
        <v>975</v>
      </c>
      <c r="J249" t="s">
        <v>974</v>
      </c>
      <c r="K249" t="s">
        <v>973</v>
      </c>
      <c r="L249" t="s">
        <v>972</v>
      </c>
      <c r="M249" t="s">
        <v>953</v>
      </c>
      <c r="N249" t="s">
        <v>961</v>
      </c>
      <c r="O249" t="s">
        <v>971</v>
      </c>
      <c r="P249" s="5" t="s">
        <v>970</v>
      </c>
      <c r="Q249" t="s">
        <v>969</v>
      </c>
      <c r="R249" t="s">
        <v>948</v>
      </c>
      <c r="S249" t="s">
        <v>947</v>
      </c>
      <c r="T249" t="s">
        <v>946</v>
      </c>
      <c r="U249" t="s">
        <v>968</v>
      </c>
      <c r="V249" t="s">
        <v>967</v>
      </c>
      <c r="W249" t="s">
        <v>943</v>
      </c>
      <c r="X249" t="s">
        <v>949</v>
      </c>
      <c r="Y249" t="s">
        <v>966</v>
      </c>
      <c r="Z249" t="s">
        <v>965</v>
      </c>
      <c r="AA249"/>
    </row>
    <row r="250" spans="1:27">
      <c r="A250" s="28">
        <v>223</v>
      </c>
      <c r="B250" s="28" t="s">
        <v>964</v>
      </c>
      <c r="C250" t="s">
        <v>963</v>
      </c>
      <c r="D250" t="s">
        <v>962</v>
      </c>
      <c r="E250" t="s">
        <v>961</v>
      </c>
      <c r="F250" t="s">
        <v>960</v>
      </c>
      <c r="G250" t="s">
        <v>959</v>
      </c>
      <c r="H250" t="s">
        <v>958</v>
      </c>
      <c r="I250" t="s">
        <v>957</v>
      </c>
      <c r="J250" t="s">
        <v>956</v>
      </c>
      <c r="K250" t="s">
        <v>955</v>
      </c>
      <c r="L250" t="s">
        <v>954</v>
      </c>
      <c r="M250" t="s">
        <v>953</v>
      </c>
      <c r="N250" t="s">
        <v>952</v>
      </c>
      <c r="O250" t="s">
        <v>951</v>
      </c>
      <c r="P250" s="5" t="s">
        <v>950</v>
      </c>
      <c r="Q250" t="s">
        <v>949</v>
      </c>
      <c r="R250" t="s">
        <v>948</v>
      </c>
      <c r="S250" t="s">
        <v>947</v>
      </c>
      <c r="T250" t="s">
        <v>946</v>
      </c>
      <c r="U250" t="s">
        <v>945</v>
      </c>
      <c r="V250" t="s">
        <v>944</v>
      </c>
      <c r="W250" t="s">
        <v>943</v>
      </c>
      <c r="X250" t="s">
        <v>942</v>
      </c>
      <c r="Y250" t="s">
        <v>941</v>
      </c>
      <c r="Z250" t="s">
        <v>940</v>
      </c>
      <c r="AA250"/>
    </row>
    <row r="251" spans="1:27">
      <c r="A251" s="28"/>
      <c r="B251" s="28"/>
      <c r="C251"/>
      <c r="D251"/>
      <c r="E251"/>
      <c r="F251"/>
      <c r="G251"/>
      <c r="H251"/>
      <c r="I251"/>
      <c r="J251"/>
      <c r="K251"/>
      <c r="L251"/>
      <c r="M251"/>
      <c r="N251"/>
      <c r="O251"/>
      <c r="Q251"/>
      <c r="R251"/>
      <c r="S251"/>
      <c r="T251"/>
      <c r="U251"/>
      <c r="V251"/>
      <c r="W251"/>
      <c r="X251"/>
      <c r="Y251"/>
      <c r="Z251"/>
      <c r="AA251"/>
    </row>
    <row r="252" spans="1:27">
      <c r="A252" s="28"/>
      <c r="B252" s="28"/>
      <c r="C252"/>
      <c r="D252"/>
      <c r="E252"/>
      <c r="F252"/>
      <c r="G252"/>
      <c r="H252"/>
      <c r="I252"/>
      <c r="J252"/>
      <c r="K252"/>
      <c r="L252"/>
      <c r="M252"/>
      <c r="N252"/>
      <c r="O252"/>
      <c r="Q252"/>
      <c r="R252"/>
      <c r="S252"/>
      <c r="T252"/>
      <c r="U252"/>
      <c r="V252"/>
      <c r="W252"/>
      <c r="X252"/>
      <c r="Y252"/>
      <c r="Z252"/>
      <c r="AA252"/>
    </row>
    <row r="253" spans="1:27">
      <c r="A253" s="28"/>
      <c r="B253" s="28"/>
      <c r="C253"/>
      <c r="D253"/>
      <c r="E253"/>
      <c r="F253"/>
      <c r="G253"/>
      <c r="H253"/>
      <c r="I253"/>
      <c r="J253"/>
      <c r="K253"/>
      <c r="L253"/>
      <c r="M253"/>
      <c r="N253"/>
      <c r="O253"/>
      <c r="Q253"/>
      <c r="R253"/>
      <c r="S253"/>
      <c r="T253"/>
      <c r="U253"/>
      <c r="V253"/>
      <c r="W253"/>
      <c r="X253"/>
      <c r="Y253"/>
      <c r="Z253"/>
      <c r="AA253"/>
    </row>
    <row r="254" spans="1:27">
      <c r="A254" s="28"/>
      <c r="B254" s="28"/>
      <c r="C254"/>
      <c r="D254"/>
      <c r="E254"/>
      <c r="F254"/>
      <c r="G254"/>
      <c r="H254"/>
      <c r="I254"/>
      <c r="J254"/>
      <c r="K254"/>
      <c r="L254"/>
      <c r="M254"/>
      <c r="N254"/>
      <c r="O254"/>
      <c r="Q254"/>
      <c r="R254"/>
      <c r="S254"/>
      <c r="T254"/>
      <c r="U254"/>
      <c r="V254"/>
      <c r="W254"/>
      <c r="X254"/>
      <c r="Y254"/>
      <c r="Z254"/>
      <c r="AA254"/>
    </row>
    <row r="255" spans="1:27">
      <c r="A255" s="28"/>
      <c r="B255" s="28"/>
      <c r="C255"/>
      <c r="D255"/>
      <c r="E255"/>
      <c r="F255"/>
      <c r="G255"/>
      <c r="H255"/>
      <c r="I255"/>
      <c r="J255"/>
      <c r="K255"/>
      <c r="L255"/>
      <c r="M255"/>
      <c r="N255"/>
      <c r="O255"/>
      <c r="Q255"/>
      <c r="R255"/>
      <c r="S255"/>
      <c r="T255"/>
      <c r="U255"/>
      <c r="V255"/>
      <c r="W255"/>
      <c r="X255"/>
      <c r="Y255"/>
      <c r="Z255"/>
      <c r="AA255"/>
    </row>
    <row r="256" spans="1:27">
      <c r="A256" s="28"/>
      <c r="B256" s="28"/>
      <c r="C256"/>
      <c r="D256"/>
      <c r="E256"/>
      <c r="F256"/>
      <c r="G256"/>
      <c r="H256"/>
      <c r="I256"/>
      <c r="J256"/>
      <c r="K256"/>
      <c r="L256"/>
      <c r="M256"/>
      <c r="N256"/>
      <c r="O256"/>
      <c r="Q256"/>
      <c r="R256"/>
      <c r="S256"/>
      <c r="T256"/>
      <c r="U256"/>
      <c r="V256"/>
      <c r="W256"/>
      <c r="X256"/>
      <c r="Y256"/>
      <c r="Z256"/>
      <c r="AA256"/>
    </row>
    <row r="257" spans="1:27">
      <c r="A257" s="28"/>
      <c r="B257" s="28"/>
      <c r="C257"/>
      <c r="D257"/>
      <c r="E257"/>
      <c r="F257"/>
      <c r="G257"/>
      <c r="H257"/>
      <c r="I257"/>
      <c r="J257"/>
      <c r="K257"/>
      <c r="L257"/>
      <c r="M257"/>
      <c r="N257"/>
      <c r="O257"/>
      <c r="Q257"/>
      <c r="R257"/>
      <c r="S257"/>
      <c r="T257"/>
      <c r="U257"/>
      <c r="V257"/>
      <c r="W257"/>
      <c r="X257"/>
      <c r="Y257"/>
      <c r="Z257"/>
      <c r="AA257"/>
    </row>
    <row r="258" spans="1:27">
      <c r="A258" s="28"/>
      <c r="B258" s="28"/>
      <c r="C258"/>
      <c r="D258"/>
      <c r="E258"/>
      <c r="F258"/>
      <c r="G258"/>
      <c r="H258"/>
      <c r="I258"/>
      <c r="J258"/>
      <c r="K258"/>
      <c r="L258"/>
      <c r="M258"/>
      <c r="N258"/>
      <c r="O258"/>
      <c r="Q258"/>
      <c r="R258"/>
      <c r="S258"/>
      <c r="T258"/>
      <c r="U258"/>
      <c r="V258"/>
      <c r="W258"/>
      <c r="X258"/>
      <c r="Y258"/>
      <c r="Z258"/>
      <c r="AA258"/>
    </row>
    <row r="259" spans="1:27">
      <c r="A259" s="28"/>
      <c r="B259" s="28"/>
      <c r="C259"/>
      <c r="D259"/>
      <c r="E259"/>
      <c r="F259"/>
      <c r="G259"/>
      <c r="H259"/>
      <c r="I259"/>
      <c r="J259"/>
      <c r="K259"/>
      <c r="L259"/>
      <c r="M259"/>
      <c r="N259"/>
      <c r="O259"/>
      <c r="Q259"/>
      <c r="R259"/>
      <c r="S259"/>
      <c r="T259"/>
      <c r="U259"/>
      <c r="V259"/>
      <c r="W259"/>
      <c r="X259"/>
      <c r="Y259"/>
      <c r="Z259"/>
      <c r="AA259"/>
    </row>
    <row r="260" spans="1:27">
      <c r="A260" s="28"/>
      <c r="B260" s="28"/>
      <c r="C260"/>
      <c r="D260"/>
      <c r="E260"/>
      <c r="F260"/>
      <c r="G260"/>
      <c r="H260"/>
      <c r="I260"/>
      <c r="J260"/>
      <c r="K260"/>
      <c r="L260"/>
      <c r="M260"/>
      <c r="N260"/>
      <c r="O260"/>
      <c r="Q260"/>
      <c r="R260"/>
      <c r="S260"/>
      <c r="T260"/>
      <c r="U260"/>
      <c r="V260"/>
      <c r="W260"/>
      <c r="X260"/>
      <c r="Y260"/>
      <c r="Z260"/>
      <c r="AA260"/>
    </row>
    <row r="261" spans="1:27">
      <c r="A261" s="28"/>
      <c r="B261" s="28"/>
      <c r="C261"/>
      <c r="D261"/>
      <c r="E261"/>
      <c r="F261"/>
      <c r="G261"/>
      <c r="H261"/>
      <c r="I261"/>
      <c r="J261"/>
      <c r="K261"/>
      <c r="L261"/>
      <c r="M261"/>
      <c r="N261"/>
      <c r="O261"/>
      <c r="Q261"/>
      <c r="R261"/>
      <c r="S261"/>
      <c r="T261"/>
      <c r="U261"/>
      <c r="V261"/>
      <c r="W261"/>
      <c r="X261"/>
      <c r="Y261"/>
      <c r="Z261"/>
      <c r="AA261"/>
    </row>
    <row r="262" spans="1:27">
      <c r="A262" s="28"/>
      <c r="B262" s="28"/>
      <c r="C262"/>
      <c r="D262"/>
      <c r="E262"/>
      <c r="F262"/>
      <c r="G262"/>
      <c r="H262"/>
      <c r="I262"/>
      <c r="J262"/>
      <c r="K262"/>
      <c r="L262"/>
      <c r="M262"/>
      <c r="N262"/>
      <c r="O262"/>
      <c r="Q262"/>
      <c r="R262"/>
      <c r="S262"/>
      <c r="T262"/>
      <c r="U262"/>
      <c r="V262"/>
      <c r="W262"/>
      <c r="X262"/>
      <c r="Y262"/>
      <c r="Z262"/>
      <c r="AA262"/>
    </row>
    <row r="263" spans="1:27">
      <c r="AA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9B6E-4826-6F4D-A92C-3E6EC5E09B24}">
  <dimension ref="A1:Z1003"/>
  <sheetViews>
    <sheetView topLeftCell="A13" zoomScale="85" zoomScaleNormal="85" workbookViewId="0">
      <selection activeCell="E35" sqref="E35"/>
    </sheetView>
  </sheetViews>
  <sheetFormatPr baseColWidth="10" defaultColWidth="8.83203125" defaultRowHeight="15"/>
  <cols>
    <col min="1" max="5" width="9.1640625" customWidth="1"/>
  </cols>
  <sheetData>
    <row r="1" spans="1:23" ht="31">
      <c r="A1" s="38" t="s">
        <v>1835</v>
      </c>
      <c r="M1" s="38" t="s">
        <v>1835</v>
      </c>
      <c r="V1" s="38" t="s">
        <v>1835</v>
      </c>
    </row>
    <row r="5" spans="1:23">
      <c r="A5" t="s">
        <v>1834</v>
      </c>
      <c r="M5" t="s">
        <v>1833</v>
      </c>
      <c r="V5" t="s">
        <v>1832</v>
      </c>
    </row>
    <row r="7" spans="1:23" ht="16">
      <c r="A7" s="32" t="s">
        <v>1831</v>
      </c>
      <c r="M7" s="32" t="s">
        <v>1830</v>
      </c>
      <c r="V7" s="32" t="s">
        <v>1829</v>
      </c>
    </row>
    <row r="8" spans="1:23" ht="16">
      <c r="A8" s="32"/>
      <c r="M8" s="32"/>
      <c r="V8" s="32"/>
    </row>
    <row r="9" spans="1:23" s="2" customFormat="1" ht="16">
      <c r="A9" s="37" t="s">
        <v>1828</v>
      </c>
      <c r="B9"/>
      <c r="C9"/>
      <c r="D9"/>
      <c r="M9" s="35" t="s">
        <v>1827</v>
      </c>
      <c r="N9" s="32"/>
      <c r="O9" s="32"/>
      <c r="P9" s="32"/>
      <c r="Q9" s="35"/>
      <c r="R9" s="35"/>
      <c r="S9" s="35"/>
      <c r="T9" s="35"/>
      <c r="U9" s="35"/>
      <c r="V9" s="36" t="s">
        <v>1826</v>
      </c>
      <c r="W9" s="35"/>
    </row>
    <row r="10" spans="1:23" s="2" customFormat="1" ht="16">
      <c r="A10" s="37" t="s">
        <v>1825</v>
      </c>
      <c r="B10"/>
      <c r="C10"/>
      <c r="D10"/>
      <c r="M10" s="32"/>
      <c r="N10" s="32"/>
      <c r="O10" s="32"/>
      <c r="P10" s="32"/>
      <c r="Q10" s="35"/>
      <c r="R10" s="35"/>
      <c r="S10" s="35"/>
      <c r="T10" s="35"/>
      <c r="U10" s="35"/>
      <c r="V10" s="36" t="s">
        <v>1824</v>
      </c>
      <c r="W10" s="35"/>
    </row>
    <row r="11" spans="1:23" ht="16"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ht="16">
      <c r="A12" s="32" t="s">
        <v>1823</v>
      </c>
      <c r="B12" s="2"/>
      <c r="C12" s="2"/>
      <c r="D12" s="2"/>
      <c r="M12" s="32" t="s">
        <v>1822</v>
      </c>
      <c r="N12" s="2"/>
      <c r="O12" s="2"/>
      <c r="P12" s="2"/>
      <c r="V12" s="32" t="s">
        <v>1821</v>
      </c>
    </row>
    <row r="13" spans="1:23" ht="16">
      <c r="B13" s="2"/>
      <c r="C13" s="2"/>
      <c r="D13" s="2"/>
      <c r="N13" s="2"/>
      <c r="O13" s="35"/>
      <c r="P13" s="2"/>
    </row>
    <row r="14" spans="1:23" ht="16">
      <c r="A14" s="32" t="s">
        <v>1820</v>
      </c>
      <c r="M14" s="32" t="s">
        <v>1819</v>
      </c>
      <c r="V14" s="32" t="s">
        <v>1819</v>
      </c>
    </row>
    <row r="15" spans="1:23" ht="16">
      <c r="A15" s="32" t="s">
        <v>1818</v>
      </c>
      <c r="M15" s="32" t="s">
        <v>1817</v>
      </c>
      <c r="V15" s="32" t="s">
        <v>1817</v>
      </c>
    </row>
    <row r="17" spans="1:26" ht="16">
      <c r="M17" s="32" t="s">
        <v>1816</v>
      </c>
      <c r="V17" s="32" t="s">
        <v>1815</v>
      </c>
    </row>
    <row r="18" spans="1:26" ht="16">
      <c r="A18" s="32" t="s">
        <v>1814</v>
      </c>
      <c r="M18" s="32" t="s">
        <v>1813</v>
      </c>
      <c r="V18" s="32" t="s">
        <v>1812</v>
      </c>
    </row>
    <row r="19" spans="1:26" ht="16">
      <c r="A19" s="32" t="s">
        <v>1811</v>
      </c>
      <c r="V19" s="32" t="s">
        <v>1810</v>
      </c>
    </row>
    <row r="20" spans="1:26" ht="16">
      <c r="A20" s="32" t="s">
        <v>1809</v>
      </c>
      <c r="M20" s="32" t="s">
        <v>1808</v>
      </c>
      <c r="V20" s="32" t="s">
        <v>1807</v>
      </c>
    </row>
    <row r="21" spans="1:26" ht="16">
      <c r="A21" s="32" t="s">
        <v>1806</v>
      </c>
      <c r="M21" s="32" t="s">
        <v>1805</v>
      </c>
    </row>
    <row r="22" spans="1:26" ht="16">
      <c r="A22" s="32" t="s">
        <v>1804</v>
      </c>
      <c r="M22" s="32" t="s">
        <v>1793</v>
      </c>
      <c r="V22" s="32" t="s">
        <v>1026</v>
      </c>
      <c r="W22" t="s">
        <v>1803</v>
      </c>
      <c r="X22" t="s">
        <v>1802</v>
      </c>
      <c r="Y22" t="s">
        <v>1801</v>
      </c>
      <c r="Z22" t="s">
        <v>1800</v>
      </c>
    </row>
    <row r="23" spans="1:26" ht="16">
      <c r="A23" s="32" t="s">
        <v>1799</v>
      </c>
      <c r="M23" s="32" t="s">
        <v>1798</v>
      </c>
      <c r="V23" s="32" t="s">
        <v>1797</v>
      </c>
      <c r="W23" t="s">
        <v>1754</v>
      </c>
      <c r="X23" t="s">
        <v>1754</v>
      </c>
      <c r="Y23" t="s">
        <v>1796</v>
      </c>
      <c r="Z23" t="s">
        <v>1795</v>
      </c>
    </row>
    <row r="24" spans="1:26" ht="16">
      <c r="A24" s="32" t="s">
        <v>1794</v>
      </c>
      <c r="M24" s="32" t="s">
        <v>1793</v>
      </c>
      <c r="V24" s="32">
        <v>223</v>
      </c>
      <c r="W24" t="s">
        <v>680</v>
      </c>
      <c r="X24" t="s">
        <v>1028</v>
      </c>
      <c r="Y24">
        <v>0.84531000000000001</v>
      </c>
      <c r="Z24" t="s">
        <v>1792</v>
      </c>
    </row>
    <row r="25" spans="1:26" ht="16">
      <c r="A25" s="32" t="s">
        <v>1791</v>
      </c>
      <c r="V25" s="32">
        <v>223</v>
      </c>
      <c r="W25" t="s">
        <v>680</v>
      </c>
      <c r="X25" t="s">
        <v>682</v>
      </c>
      <c r="Y25">
        <v>0.29848999999999998</v>
      </c>
      <c r="Z25" t="s">
        <v>1790</v>
      </c>
    </row>
    <row r="26" spans="1:26" ht="16">
      <c r="M26" s="32" t="s">
        <v>1789</v>
      </c>
      <c r="V26" s="32">
        <v>223</v>
      </c>
      <c r="W26" t="s">
        <v>1028</v>
      </c>
      <c r="X26" t="s">
        <v>682</v>
      </c>
      <c r="Y26">
        <v>0.57260999999999995</v>
      </c>
      <c r="Z26" t="s">
        <v>1788</v>
      </c>
    </row>
    <row r="27" spans="1:26" ht="16">
      <c r="M27" s="32" t="s">
        <v>1132</v>
      </c>
      <c r="V27" s="32">
        <v>223</v>
      </c>
      <c r="W27" t="s">
        <v>680</v>
      </c>
      <c r="X27" t="s">
        <v>1027</v>
      </c>
      <c r="Y27">
        <v>0.47416999999999998</v>
      </c>
      <c r="Z27" t="s">
        <v>1787</v>
      </c>
    </row>
    <row r="28" spans="1:26" ht="16">
      <c r="V28" s="32">
        <v>223</v>
      </c>
      <c r="W28" t="s">
        <v>1028</v>
      </c>
      <c r="X28" t="s">
        <v>1027</v>
      </c>
      <c r="Y28">
        <v>0</v>
      </c>
      <c r="Z28" t="s">
        <v>1786</v>
      </c>
    </row>
    <row r="29" spans="1:26" ht="16">
      <c r="A29" s="32" t="s">
        <v>1781</v>
      </c>
      <c r="M29" s="32" t="s">
        <v>1131</v>
      </c>
      <c r="V29" s="32">
        <v>223</v>
      </c>
      <c r="W29" t="s">
        <v>682</v>
      </c>
      <c r="X29" t="s">
        <v>1027</v>
      </c>
      <c r="Y29">
        <v>0.99892999999999998</v>
      </c>
      <c r="Z29" t="s">
        <v>1785</v>
      </c>
    </row>
    <row r="30" spans="1:26" ht="16">
      <c r="A30" s="32" t="s">
        <v>1784</v>
      </c>
      <c r="M30" s="32" t="s">
        <v>1783</v>
      </c>
      <c r="V30" s="32">
        <v>223</v>
      </c>
      <c r="W30" t="s">
        <v>680</v>
      </c>
      <c r="X30" t="s">
        <v>684</v>
      </c>
      <c r="Y30">
        <v>0.47277999999999998</v>
      </c>
      <c r="Z30" t="s">
        <v>1782</v>
      </c>
    </row>
    <row r="31" spans="1:26" ht="16">
      <c r="A31" s="32" t="s">
        <v>1781</v>
      </c>
      <c r="M31" s="32" t="s">
        <v>1129</v>
      </c>
      <c r="V31" s="32">
        <v>223</v>
      </c>
      <c r="W31" t="s">
        <v>1028</v>
      </c>
      <c r="X31" t="s">
        <v>684</v>
      </c>
      <c r="Y31">
        <v>0.66739999999999999</v>
      </c>
      <c r="Z31" t="s">
        <v>1780</v>
      </c>
    </row>
    <row r="32" spans="1:26" ht="16">
      <c r="M32" s="32" t="s">
        <v>1779</v>
      </c>
      <c r="V32" s="32">
        <v>223</v>
      </c>
      <c r="W32" t="s">
        <v>682</v>
      </c>
      <c r="X32" t="s">
        <v>684</v>
      </c>
      <c r="Y32">
        <v>0.29709000000000002</v>
      </c>
      <c r="Z32" t="s">
        <v>1778</v>
      </c>
    </row>
    <row r="33" spans="1:26" ht="16">
      <c r="M33" s="32" t="s">
        <v>1777</v>
      </c>
      <c r="V33" s="32">
        <v>223</v>
      </c>
      <c r="W33" t="s">
        <v>1027</v>
      </c>
      <c r="X33" t="s">
        <v>684</v>
      </c>
      <c r="Y33">
        <v>0.70277000000000001</v>
      </c>
      <c r="Z33" t="s">
        <v>1776</v>
      </c>
    </row>
    <row r="34" spans="1:26" ht="16">
      <c r="A34" s="32" t="s">
        <v>1775</v>
      </c>
      <c r="V34" s="32">
        <v>223</v>
      </c>
      <c r="W34" t="s">
        <v>680</v>
      </c>
      <c r="X34" t="s">
        <v>685</v>
      </c>
      <c r="Y34">
        <v>0.35893000000000003</v>
      </c>
      <c r="Z34" t="s">
        <v>1774</v>
      </c>
    </row>
    <row r="35" spans="1:26" ht="16">
      <c r="A35" s="32" t="s">
        <v>1132</v>
      </c>
      <c r="E35" t="s">
        <v>1773</v>
      </c>
      <c r="M35" s="32" t="s">
        <v>1126</v>
      </c>
      <c r="V35" s="32">
        <v>223</v>
      </c>
      <c r="W35" t="s">
        <v>1028</v>
      </c>
      <c r="X35" t="s">
        <v>685</v>
      </c>
      <c r="Y35">
        <v>0.49215999999999999</v>
      </c>
      <c r="Z35" t="s">
        <v>1772</v>
      </c>
    </row>
    <row r="36" spans="1:26" ht="16">
      <c r="A36" s="32" t="s">
        <v>1771</v>
      </c>
      <c r="M36" s="32" t="s">
        <v>1770</v>
      </c>
      <c r="V36" s="32">
        <v>223</v>
      </c>
      <c r="W36" t="s">
        <v>682</v>
      </c>
      <c r="X36" t="s">
        <v>685</v>
      </c>
      <c r="Y36">
        <v>2.5309999999999999E-2</v>
      </c>
      <c r="Z36" t="s">
        <v>1769</v>
      </c>
    </row>
    <row r="37" spans="1:26" ht="16">
      <c r="A37" s="32" t="s">
        <v>1768</v>
      </c>
      <c r="M37" s="32" t="s">
        <v>1767</v>
      </c>
      <c r="V37" s="32">
        <v>223</v>
      </c>
      <c r="W37" t="s">
        <v>1027</v>
      </c>
      <c r="X37" t="s">
        <v>685</v>
      </c>
      <c r="Y37">
        <v>4.8439999999999997E-2</v>
      </c>
      <c r="Z37" t="s">
        <v>1766</v>
      </c>
    </row>
    <row r="38" spans="1:26" ht="16">
      <c r="A38" s="32" t="s">
        <v>1765</v>
      </c>
      <c r="B38" t="s">
        <v>1764</v>
      </c>
      <c r="C38" t="s">
        <v>1763</v>
      </c>
      <c r="D38" t="s">
        <v>1762</v>
      </c>
      <c r="E38" t="s">
        <v>1761</v>
      </c>
      <c r="F38" t="s">
        <v>1760</v>
      </c>
      <c r="I38" t="s">
        <v>1759</v>
      </c>
      <c r="M38" s="32" t="s">
        <v>1758</v>
      </c>
      <c r="V38" s="32">
        <v>223</v>
      </c>
      <c r="W38" t="s">
        <v>1355</v>
      </c>
      <c r="X38" t="s">
        <v>1757</v>
      </c>
      <c r="Y38">
        <v>2.6499999999999999E-2</v>
      </c>
      <c r="Z38" t="s">
        <v>1756</v>
      </c>
    </row>
    <row r="39" spans="1:26" ht="16">
      <c r="A39" s="32" t="s">
        <v>1755</v>
      </c>
      <c r="B39" t="s">
        <v>1754</v>
      </c>
      <c r="C39" t="s">
        <v>1754</v>
      </c>
      <c r="D39" t="s">
        <v>1754</v>
      </c>
      <c r="E39" t="s">
        <v>1754</v>
      </c>
      <c r="F39" t="s">
        <v>1753</v>
      </c>
      <c r="R39" s="2" t="s">
        <v>1752</v>
      </c>
      <c r="V39" s="32">
        <v>223</v>
      </c>
      <c r="W39" t="s">
        <v>680</v>
      </c>
      <c r="X39" t="s">
        <v>686</v>
      </c>
      <c r="Y39">
        <v>0.92162999999999995</v>
      </c>
      <c r="Z39" t="s">
        <v>1751</v>
      </c>
    </row>
    <row r="40" spans="1:26" ht="16">
      <c r="A40" s="32" t="s">
        <v>680</v>
      </c>
      <c r="B40">
        <v>0.3145</v>
      </c>
      <c r="C40">
        <v>3.3E-3</v>
      </c>
      <c r="D40">
        <v>6.1699999999999998E-2</v>
      </c>
      <c r="E40" s="33">
        <v>6.1899999999999997E-2</v>
      </c>
      <c r="F40" s="33">
        <v>73516</v>
      </c>
      <c r="G40" s="33" t="s">
        <v>1717</v>
      </c>
      <c r="H40" s="33"/>
      <c r="I40" s="33">
        <v>1</v>
      </c>
      <c r="J40" s="33"/>
      <c r="R40" t="s">
        <v>1121</v>
      </c>
      <c r="S40" t="s">
        <v>1120</v>
      </c>
      <c r="V40" s="32">
        <v>223</v>
      </c>
      <c r="W40" t="s">
        <v>1028</v>
      </c>
      <c r="X40" t="s">
        <v>686</v>
      </c>
      <c r="Y40">
        <v>0.75775000000000003</v>
      </c>
      <c r="Z40" t="s">
        <v>1750</v>
      </c>
    </row>
    <row r="41" spans="1:26" ht="16">
      <c r="A41" s="34" t="s">
        <v>1028</v>
      </c>
      <c r="B41">
        <v>0</v>
      </c>
      <c r="C41">
        <v>0</v>
      </c>
      <c r="D41">
        <v>-0.40970000000000001</v>
      </c>
      <c r="E41">
        <v>-0.4103</v>
      </c>
      <c r="F41">
        <v>86919</v>
      </c>
      <c r="G41" t="s">
        <v>1717</v>
      </c>
      <c r="I41" s="33">
        <v>0</v>
      </c>
      <c r="M41" s="32" t="s">
        <v>1643</v>
      </c>
      <c r="Q41">
        <v>178.30930000000001</v>
      </c>
      <c r="R41">
        <f>Q44/(Q44+Q42)</f>
        <v>0.18468468468468469</v>
      </c>
      <c r="S41">
        <f>Q43/(Q44+Q42)</f>
        <v>0.19680495495495495</v>
      </c>
      <c r="V41" s="32">
        <v>223</v>
      </c>
      <c r="W41" t="s">
        <v>682</v>
      </c>
      <c r="X41" t="s">
        <v>686</v>
      </c>
      <c r="Y41">
        <v>0.80645</v>
      </c>
      <c r="Z41" t="s">
        <v>1749</v>
      </c>
    </row>
    <row r="42" spans="1:26" ht="16">
      <c r="A42" s="32" t="s">
        <v>682</v>
      </c>
      <c r="B42">
        <v>0.66659999999999997</v>
      </c>
      <c r="C42">
        <v>3.8999999999999998E-3</v>
      </c>
      <c r="D42">
        <v>3.61E-2</v>
      </c>
      <c r="E42">
        <v>3.6200000000000003E-2</v>
      </c>
      <c r="F42">
        <v>88169</v>
      </c>
      <c r="G42" t="s">
        <v>1717</v>
      </c>
      <c r="I42" s="33">
        <v>1</v>
      </c>
      <c r="M42" s="32" t="s">
        <v>1641</v>
      </c>
      <c r="Q42">
        <v>181</v>
      </c>
      <c r="V42" s="32">
        <v>223</v>
      </c>
      <c r="W42" t="s">
        <v>1027</v>
      </c>
      <c r="X42" t="s">
        <v>686</v>
      </c>
      <c r="Y42">
        <v>0.88714000000000004</v>
      </c>
      <c r="Z42" t="s">
        <v>1748</v>
      </c>
    </row>
    <row r="43" spans="1:26" ht="16">
      <c r="A43" s="34" t="s">
        <v>1027</v>
      </c>
      <c r="B43" s="33">
        <v>0</v>
      </c>
      <c r="C43" s="33">
        <v>0</v>
      </c>
      <c r="D43" s="33">
        <v>0.36840000000000001</v>
      </c>
      <c r="E43">
        <v>0.3695</v>
      </c>
      <c r="F43">
        <v>89015</v>
      </c>
      <c r="G43" t="s">
        <v>1717</v>
      </c>
      <c r="I43" s="33">
        <v>0</v>
      </c>
      <c r="M43" s="32" t="s">
        <v>1638</v>
      </c>
      <c r="Q43">
        <v>43.6907</v>
      </c>
      <c r="V43" s="32">
        <v>223</v>
      </c>
      <c r="W43" t="s">
        <v>1355</v>
      </c>
      <c r="X43" t="s">
        <v>1747</v>
      </c>
      <c r="Y43">
        <v>0.38068000000000002</v>
      </c>
      <c r="Z43" t="s">
        <v>1746</v>
      </c>
    </row>
    <row r="44" spans="1:26" ht="16">
      <c r="A44" s="32" t="s">
        <v>684</v>
      </c>
      <c r="B44">
        <v>0.34839999999999999</v>
      </c>
      <c r="C44">
        <v>8.9999999999999993E-3</v>
      </c>
      <c r="D44">
        <v>-5.62E-2</v>
      </c>
      <c r="E44" s="33">
        <v>-1.77E-2</v>
      </c>
      <c r="F44" s="33">
        <v>54377</v>
      </c>
      <c r="G44" s="33" t="s">
        <v>1717</v>
      </c>
      <c r="H44" s="33"/>
      <c r="I44" s="33">
        <v>1</v>
      </c>
      <c r="J44" s="33"/>
      <c r="M44" s="32" t="s">
        <v>1636</v>
      </c>
      <c r="Q44">
        <v>41</v>
      </c>
      <c r="V44" s="32">
        <v>223</v>
      </c>
      <c r="W44" t="s">
        <v>685</v>
      </c>
      <c r="X44" t="s">
        <v>686</v>
      </c>
      <c r="Y44">
        <v>0.12112000000000001</v>
      </c>
      <c r="Z44" t="s">
        <v>1745</v>
      </c>
    </row>
    <row r="45" spans="1:26" ht="16">
      <c r="A45" s="32" t="s">
        <v>685</v>
      </c>
      <c r="B45">
        <v>0.93440000000000001</v>
      </c>
      <c r="C45">
        <v>2.8E-3</v>
      </c>
      <c r="D45">
        <v>-3.0499999999999999E-2</v>
      </c>
      <c r="E45" s="33">
        <v>-3.7100000000000001E-2</v>
      </c>
      <c r="F45" s="33">
        <v>52304</v>
      </c>
      <c r="G45" s="33" t="s">
        <v>1717</v>
      </c>
      <c r="H45" s="33"/>
      <c r="I45" s="33">
        <v>1</v>
      </c>
      <c r="J45" s="33"/>
      <c r="V45" s="32">
        <v>223</v>
      </c>
      <c r="W45" t="s">
        <v>680</v>
      </c>
      <c r="X45" t="s">
        <v>687</v>
      </c>
      <c r="Y45">
        <v>0.63148000000000004</v>
      </c>
      <c r="Z45" t="s">
        <v>1744</v>
      </c>
    </row>
    <row r="46" spans="1:26" ht="16">
      <c r="A46" s="32" t="s">
        <v>686</v>
      </c>
      <c r="B46">
        <v>0.111</v>
      </c>
      <c r="C46">
        <v>5.4999999999999997E-3</v>
      </c>
      <c r="D46">
        <v>-0.1133</v>
      </c>
      <c r="E46" s="33">
        <v>-0.11360000000000001</v>
      </c>
      <c r="F46" s="33">
        <v>88926</v>
      </c>
      <c r="G46" s="33" t="s">
        <v>1717</v>
      </c>
      <c r="H46" s="33"/>
      <c r="I46" s="33">
        <v>0.94061971696996238</v>
      </c>
      <c r="J46" s="33"/>
      <c r="V46" s="32">
        <v>223</v>
      </c>
      <c r="W46" t="s">
        <v>1028</v>
      </c>
      <c r="X46" t="s">
        <v>687</v>
      </c>
      <c r="Y46">
        <v>4.2759999999999999E-2</v>
      </c>
      <c r="Z46" t="s">
        <v>1743</v>
      </c>
    </row>
    <row r="47" spans="1:26" ht="16">
      <c r="A47" s="32" t="s">
        <v>687</v>
      </c>
      <c r="B47" s="33">
        <v>0.57989999999999997</v>
      </c>
      <c r="C47" s="33">
        <v>6.1000000000000004E-3</v>
      </c>
      <c r="D47" s="33">
        <v>3.7900000000000003E-2</v>
      </c>
      <c r="E47" s="33">
        <v>3.7900000000000003E-2</v>
      </c>
      <c r="F47" s="33">
        <v>89111</v>
      </c>
      <c r="G47" s="33" t="s">
        <v>1717</v>
      </c>
      <c r="H47" s="33"/>
      <c r="I47" s="33">
        <v>1</v>
      </c>
      <c r="J47" s="33"/>
      <c r="V47" s="32">
        <v>223</v>
      </c>
      <c r="W47" t="s">
        <v>682</v>
      </c>
      <c r="X47" t="s">
        <v>687</v>
      </c>
      <c r="Y47">
        <v>0.81057000000000001</v>
      </c>
      <c r="Z47" t="s">
        <v>1742</v>
      </c>
    </row>
    <row r="48" spans="1:26" ht="16">
      <c r="A48" s="32" t="s">
        <v>688</v>
      </c>
      <c r="B48" s="33">
        <v>0.9194</v>
      </c>
      <c r="C48" s="33">
        <v>3.3E-3</v>
      </c>
      <c r="D48" s="33">
        <v>-2.2100000000000002E-2</v>
      </c>
      <c r="E48" s="33">
        <v>-2.1700000000000001E-2</v>
      </c>
      <c r="F48" s="33">
        <v>75516</v>
      </c>
      <c r="G48" s="33" t="s">
        <v>1717</v>
      </c>
      <c r="H48" s="33"/>
      <c r="I48" s="33">
        <v>1</v>
      </c>
      <c r="J48" s="33"/>
      <c r="M48" s="32" t="s">
        <v>1115</v>
      </c>
      <c r="V48" s="32">
        <v>223</v>
      </c>
      <c r="W48" t="s">
        <v>1027</v>
      </c>
      <c r="X48" t="s">
        <v>687</v>
      </c>
      <c r="Y48">
        <v>0.37897999999999998</v>
      </c>
      <c r="Z48" t="s">
        <v>1741</v>
      </c>
    </row>
    <row r="49" spans="1:26" ht="16">
      <c r="A49" s="32" t="s">
        <v>689</v>
      </c>
      <c r="B49" s="33">
        <v>0.84670000000000001</v>
      </c>
      <c r="C49" s="33">
        <v>5.1000000000000004E-3</v>
      </c>
      <c r="D49" s="33">
        <v>-1.9599999999999999E-2</v>
      </c>
      <c r="E49" s="33">
        <v>-2.1600000000000001E-2</v>
      </c>
      <c r="F49" s="33">
        <v>76216</v>
      </c>
      <c r="G49" s="33" t="s">
        <v>1717</v>
      </c>
      <c r="H49" s="33"/>
      <c r="I49" s="33">
        <v>1</v>
      </c>
      <c r="J49" s="33"/>
      <c r="M49" s="32" t="s">
        <v>1108</v>
      </c>
      <c r="V49" s="32">
        <v>223</v>
      </c>
      <c r="W49" t="s">
        <v>1355</v>
      </c>
      <c r="X49" t="s">
        <v>1740</v>
      </c>
      <c r="Y49">
        <v>0.54162999999999994</v>
      </c>
      <c r="Z49" t="s">
        <v>1739</v>
      </c>
    </row>
    <row r="50" spans="1:26" ht="16">
      <c r="A50" s="32" t="s">
        <v>690</v>
      </c>
      <c r="B50" s="33">
        <v>0.3085</v>
      </c>
      <c r="C50" s="33">
        <v>9.7999999999999997E-3</v>
      </c>
      <c r="D50" s="33">
        <v>2.69E-2</v>
      </c>
      <c r="E50" s="33">
        <v>1.8E-3</v>
      </c>
      <c r="F50" s="33">
        <v>74427</v>
      </c>
      <c r="G50" s="33" t="s">
        <v>1717</v>
      </c>
      <c r="H50" s="33"/>
      <c r="I50" s="33">
        <v>1</v>
      </c>
      <c r="J50" s="33"/>
      <c r="M50" s="32" t="s">
        <v>1114</v>
      </c>
      <c r="V50" s="32">
        <v>223</v>
      </c>
      <c r="W50" t="s">
        <v>685</v>
      </c>
      <c r="X50" t="s">
        <v>687</v>
      </c>
      <c r="Y50">
        <v>0.28320000000000001</v>
      </c>
      <c r="Z50" t="s">
        <v>1738</v>
      </c>
    </row>
    <row r="51" spans="1:26" ht="16">
      <c r="A51" s="32" t="s">
        <v>691</v>
      </c>
      <c r="B51" s="33">
        <v>1.61E-2</v>
      </c>
      <c r="C51" s="33">
        <v>1.1999999999999999E-3</v>
      </c>
      <c r="D51" s="33">
        <v>-0.18740000000000001</v>
      </c>
      <c r="E51" s="33">
        <v>-0.18790000000000001</v>
      </c>
      <c r="F51" s="33">
        <v>86277</v>
      </c>
      <c r="G51" s="33" t="s">
        <v>1717</v>
      </c>
      <c r="H51" s="33"/>
      <c r="I51" s="33">
        <v>0.32263453029720313</v>
      </c>
      <c r="J51" s="33"/>
      <c r="M51" s="32" t="s">
        <v>1113</v>
      </c>
      <c r="V51" s="32">
        <v>223</v>
      </c>
      <c r="W51" t="s">
        <v>1331</v>
      </c>
      <c r="X51" t="s">
        <v>1737</v>
      </c>
      <c r="Y51">
        <v>0.87719000000000003</v>
      </c>
      <c r="Z51" t="s">
        <v>1736</v>
      </c>
    </row>
    <row r="52" spans="1:26" ht="16">
      <c r="A52" s="32" t="s">
        <v>692</v>
      </c>
      <c r="B52" s="33">
        <v>0.73740000000000006</v>
      </c>
      <c r="C52" s="33">
        <v>7.6E-3</v>
      </c>
      <c r="D52" s="33">
        <v>-4.6899999999999997E-2</v>
      </c>
      <c r="E52" s="33">
        <v>-4.4699999999999997E-2</v>
      </c>
      <c r="F52" s="33">
        <v>75964</v>
      </c>
      <c r="G52" s="33" t="s">
        <v>1717</v>
      </c>
      <c r="H52" s="33"/>
      <c r="I52" s="33">
        <v>1</v>
      </c>
      <c r="J52" s="33"/>
      <c r="M52" s="32" t="s">
        <v>1112</v>
      </c>
      <c r="V52" s="32">
        <v>223</v>
      </c>
      <c r="W52" t="s">
        <v>680</v>
      </c>
      <c r="X52" t="s">
        <v>688</v>
      </c>
      <c r="Y52">
        <v>0.81411</v>
      </c>
      <c r="Z52" t="s">
        <v>1735</v>
      </c>
    </row>
    <row r="53" spans="1:26" ht="16">
      <c r="A53" s="32" t="s">
        <v>693</v>
      </c>
      <c r="B53" s="33">
        <v>0.70550000000000002</v>
      </c>
      <c r="C53" s="33">
        <v>3.0999999999999999E-3</v>
      </c>
      <c r="D53" s="33">
        <v>-4.02E-2</v>
      </c>
      <c r="E53" s="33">
        <v>-4.0300000000000002E-2</v>
      </c>
      <c r="F53" s="33">
        <v>85650</v>
      </c>
      <c r="G53" s="33" t="s">
        <v>1717</v>
      </c>
      <c r="H53" s="33"/>
      <c r="I53" s="33">
        <v>1</v>
      </c>
      <c r="J53" s="33"/>
      <c r="M53" s="32" t="s">
        <v>1734</v>
      </c>
      <c r="V53" s="32">
        <v>223</v>
      </c>
      <c r="W53" t="s">
        <v>1028</v>
      </c>
      <c r="X53" t="s">
        <v>688</v>
      </c>
      <c r="Y53">
        <v>0.89232999999999996</v>
      </c>
      <c r="Z53" t="s">
        <v>1733</v>
      </c>
    </row>
    <row r="54" spans="1:26" ht="16">
      <c r="A54" s="32" t="s">
        <v>694</v>
      </c>
      <c r="B54" s="33">
        <v>1</v>
      </c>
      <c r="C54" s="33">
        <v>0</v>
      </c>
      <c r="D54" s="33">
        <v>-5.5999999999999999E-3</v>
      </c>
      <c r="E54" s="33">
        <v>-5.5999999999999999E-3</v>
      </c>
      <c r="F54" s="33">
        <v>84461</v>
      </c>
      <c r="G54" s="33" t="s">
        <v>1717</v>
      </c>
      <c r="H54" s="33"/>
      <c r="I54" s="33">
        <v>1</v>
      </c>
      <c r="J54" s="33"/>
      <c r="M54" s="32" t="s">
        <v>1732</v>
      </c>
      <c r="V54" s="32">
        <v>223</v>
      </c>
      <c r="W54" t="s">
        <v>682</v>
      </c>
      <c r="X54" t="s">
        <v>688</v>
      </c>
      <c r="Y54">
        <v>0.40400999999999998</v>
      </c>
      <c r="Z54" t="s">
        <v>1731</v>
      </c>
    </row>
    <row r="55" spans="1:26" ht="16">
      <c r="A55" s="32" t="s">
        <v>695</v>
      </c>
      <c r="B55" s="33">
        <v>0.16170000000000001</v>
      </c>
      <c r="C55" s="33">
        <v>5.3E-3</v>
      </c>
      <c r="D55" s="33">
        <v>9.7600000000000006E-2</v>
      </c>
      <c r="E55" s="33">
        <v>9.7799999999999998E-2</v>
      </c>
      <c r="F55" s="33">
        <v>88822</v>
      </c>
      <c r="G55" s="33" t="s">
        <v>1717</v>
      </c>
      <c r="H55" s="33"/>
      <c r="I55" s="33">
        <v>1</v>
      </c>
      <c r="J55" s="33"/>
      <c r="M55" s="32" t="s">
        <v>1730</v>
      </c>
      <c r="V55" s="32">
        <v>223</v>
      </c>
      <c r="W55" t="s">
        <v>1027</v>
      </c>
      <c r="X55" t="s">
        <v>688</v>
      </c>
      <c r="Y55">
        <v>0.60672999999999999</v>
      </c>
      <c r="Z55" t="s">
        <v>1729</v>
      </c>
    </row>
    <row r="56" spans="1:26" ht="16">
      <c r="A56" s="32" t="s">
        <v>696</v>
      </c>
      <c r="B56" s="33">
        <v>0.70579999999999998</v>
      </c>
      <c r="C56" s="33">
        <v>1.6999999999999999E-3</v>
      </c>
      <c r="D56" s="33">
        <v>-5.7799999999999997E-2</v>
      </c>
      <c r="E56" s="33">
        <v>-5.79E-2</v>
      </c>
      <c r="F56" s="33">
        <v>70049</v>
      </c>
      <c r="G56" s="33" t="s">
        <v>1717</v>
      </c>
      <c r="H56" s="33"/>
      <c r="I56" s="33">
        <v>1</v>
      </c>
      <c r="J56" s="33"/>
      <c r="M56" s="32" t="s">
        <v>1108</v>
      </c>
      <c r="V56" s="32">
        <v>223</v>
      </c>
      <c r="W56" t="s">
        <v>1355</v>
      </c>
      <c r="X56" t="s">
        <v>1728</v>
      </c>
      <c r="Y56">
        <v>0.52612000000000003</v>
      </c>
      <c r="Z56" t="s">
        <v>1727</v>
      </c>
    </row>
    <row r="57" spans="1:26" ht="16">
      <c r="A57" s="32" t="s">
        <v>697</v>
      </c>
      <c r="B57" s="33">
        <v>0.27310000000000001</v>
      </c>
      <c r="C57" s="33">
        <v>2.5000000000000001E-3</v>
      </c>
      <c r="D57" s="33">
        <v>8.4900000000000003E-2</v>
      </c>
      <c r="E57" s="33">
        <v>8.5099999999999995E-2</v>
      </c>
      <c r="F57" s="33">
        <v>27158</v>
      </c>
      <c r="G57" s="33" t="s">
        <v>1717</v>
      </c>
      <c r="H57" s="33"/>
      <c r="I57" s="33">
        <v>1</v>
      </c>
      <c r="J57" s="33"/>
      <c r="V57" s="32">
        <v>223</v>
      </c>
      <c r="W57" t="s">
        <v>685</v>
      </c>
      <c r="X57" t="s">
        <v>688</v>
      </c>
      <c r="Y57">
        <v>0.63673000000000002</v>
      </c>
      <c r="Z57" t="s">
        <v>1726</v>
      </c>
    </row>
    <row r="58" spans="1:26" ht="16">
      <c r="A58" s="32" t="s">
        <v>698</v>
      </c>
      <c r="B58" s="33">
        <v>0.65400000000000003</v>
      </c>
      <c r="C58" s="33">
        <v>8.3999999999999995E-3</v>
      </c>
      <c r="D58" s="33">
        <v>6.4799999999999996E-2</v>
      </c>
      <c r="E58" s="33">
        <v>2.0500000000000001E-2</v>
      </c>
      <c r="F58" s="33">
        <v>46011</v>
      </c>
      <c r="G58" s="33" t="s">
        <v>1717</v>
      </c>
      <c r="H58" s="33"/>
      <c r="I58" s="33">
        <v>1</v>
      </c>
      <c r="J58" s="33"/>
      <c r="M58" s="32" t="s">
        <v>1725</v>
      </c>
      <c r="V58" s="32">
        <v>223</v>
      </c>
      <c r="W58" t="s">
        <v>1331</v>
      </c>
      <c r="X58" t="s">
        <v>1724</v>
      </c>
      <c r="Y58">
        <v>0.57094</v>
      </c>
      <c r="Z58" t="s">
        <v>1723</v>
      </c>
    </row>
    <row r="59" spans="1:26" ht="16">
      <c r="A59" s="32" t="s">
        <v>699</v>
      </c>
      <c r="B59" s="33">
        <v>3.4000000000000002E-2</v>
      </c>
      <c r="C59" s="33">
        <v>2.2000000000000001E-3</v>
      </c>
      <c r="D59" s="33">
        <v>-0.1464</v>
      </c>
      <c r="E59" s="33">
        <v>-0.1467</v>
      </c>
      <c r="F59" s="33">
        <v>87819</v>
      </c>
      <c r="G59" s="33" t="s">
        <v>1717</v>
      </c>
      <c r="H59" s="33"/>
      <c r="I59" s="33">
        <v>0.56403559308035245</v>
      </c>
      <c r="J59" s="33"/>
      <c r="M59" s="32" t="s">
        <v>1132</v>
      </c>
      <c r="V59" s="32">
        <v>223</v>
      </c>
      <c r="W59" t="s">
        <v>687</v>
      </c>
      <c r="X59" t="s">
        <v>688</v>
      </c>
      <c r="Y59">
        <v>0.24023</v>
      </c>
      <c r="Z59" t="s">
        <v>1722</v>
      </c>
    </row>
    <row r="60" spans="1:26" ht="16">
      <c r="A60" s="32" t="s">
        <v>700</v>
      </c>
      <c r="B60" s="33">
        <v>0.34770000000000001</v>
      </c>
      <c r="C60" s="33">
        <v>4.0000000000000001E-3</v>
      </c>
      <c r="D60" s="33">
        <v>-7.17E-2</v>
      </c>
      <c r="E60" s="33">
        <v>-7.1800000000000003E-2</v>
      </c>
      <c r="F60" s="33">
        <v>81006</v>
      </c>
      <c r="G60" s="33" t="s">
        <v>1717</v>
      </c>
      <c r="H60" s="33"/>
      <c r="I60" s="33">
        <v>1</v>
      </c>
      <c r="J60" s="33"/>
      <c r="V60" s="32">
        <v>223</v>
      </c>
      <c r="W60" t="s">
        <v>680</v>
      </c>
      <c r="X60" t="s">
        <v>689</v>
      </c>
      <c r="Y60">
        <v>0.53940999999999995</v>
      </c>
      <c r="Z60" t="s">
        <v>1721</v>
      </c>
    </row>
    <row r="61" spans="1:26" ht="16">
      <c r="A61" s="32" t="s">
        <v>701</v>
      </c>
      <c r="B61" s="33">
        <v>0.82179999999999997</v>
      </c>
      <c r="C61" s="33">
        <v>1.9E-3</v>
      </c>
      <c r="D61" s="33">
        <v>1.26E-2</v>
      </c>
      <c r="E61" s="33">
        <v>1.26E-2</v>
      </c>
      <c r="F61" s="33">
        <v>82774</v>
      </c>
      <c r="G61" s="33" t="s">
        <v>1717</v>
      </c>
      <c r="H61" s="33"/>
      <c r="I61" s="33">
        <v>1</v>
      </c>
      <c r="J61" s="33"/>
      <c r="M61" s="32" t="s">
        <v>1131</v>
      </c>
      <c r="V61" s="32">
        <v>223</v>
      </c>
      <c r="W61" t="s">
        <v>1028</v>
      </c>
      <c r="X61" t="s">
        <v>689</v>
      </c>
      <c r="Y61">
        <v>2.324E-2</v>
      </c>
      <c r="Z61" t="s">
        <v>1720</v>
      </c>
    </row>
    <row r="62" spans="1:26" ht="16">
      <c r="A62" s="32" t="s">
        <v>702</v>
      </c>
      <c r="B62" s="33">
        <v>3.2500000000000001E-2</v>
      </c>
      <c r="C62" s="33">
        <v>1.2999999999999999E-3</v>
      </c>
      <c r="D62" s="33">
        <v>-0.13850000000000001</v>
      </c>
      <c r="E62" s="33">
        <v>-0.13869999999999999</v>
      </c>
      <c r="F62" s="33">
        <v>75284</v>
      </c>
      <c r="G62" s="33" t="s">
        <v>1717</v>
      </c>
      <c r="H62" s="33"/>
      <c r="I62" s="33">
        <v>0.54749501434321235</v>
      </c>
      <c r="J62" s="33"/>
      <c r="M62" s="32" t="s">
        <v>1719</v>
      </c>
      <c r="V62" s="32">
        <v>223</v>
      </c>
      <c r="W62" t="s">
        <v>682</v>
      </c>
      <c r="X62" t="s">
        <v>689</v>
      </c>
      <c r="Y62">
        <v>0.47508</v>
      </c>
      <c r="Z62" t="s">
        <v>1718</v>
      </c>
    </row>
    <row r="63" spans="1:26" ht="16">
      <c r="A63" s="32" t="s">
        <v>703</v>
      </c>
      <c r="B63" s="33">
        <v>0.70409999999999995</v>
      </c>
      <c r="C63" s="33">
        <v>1.6999999999999999E-3</v>
      </c>
      <c r="D63" s="33">
        <v>-5.6800000000000003E-2</v>
      </c>
      <c r="E63" s="33">
        <v>-5.6899999999999999E-2</v>
      </c>
      <c r="F63" s="33">
        <v>70234</v>
      </c>
      <c r="G63" s="33" t="s">
        <v>1717</v>
      </c>
      <c r="H63" s="33"/>
      <c r="I63" s="33">
        <v>1</v>
      </c>
      <c r="J63" s="33"/>
      <c r="M63" s="32" t="s">
        <v>1129</v>
      </c>
      <c r="V63" s="32">
        <v>223</v>
      </c>
      <c r="W63" t="s">
        <v>1027</v>
      </c>
      <c r="X63" t="s">
        <v>689</v>
      </c>
      <c r="Y63">
        <v>5.4359999999999999E-2</v>
      </c>
      <c r="Z63" t="s">
        <v>1716</v>
      </c>
    </row>
    <row r="64" spans="1:26" ht="16">
      <c r="B64" s="33"/>
      <c r="C64" s="33"/>
      <c r="D64" s="33"/>
      <c r="M64" s="32" t="s">
        <v>1715</v>
      </c>
      <c r="V64" s="32">
        <v>223</v>
      </c>
      <c r="W64" t="s">
        <v>1355</v>
      </c>
      <c r="X64" t="s">
        <v>1714</v>
      </c>
      <c r="Y64">
        <v>0.27172000000000002</v>
      </c>
      <c r="Z64" t="s">
        <v>1713</v>
      </c>
    </row>
    <row r="65" spans="1:26" ht="16">
      <c r="A65" s="32" t="s">
        <v>1712</v>
      </c>
      <c r="B65" s="33"/>
      <c r="C65" s="33"/>
      <c r="D65" s="33"/>
      <c r="M65" s="32" t="s">
        <v>1711</v>
      </c>
      <c r="V65" s="32">
        <v>223</v>
      </c>
      <c r="W65" t="s">
        <v>685</v>
      </c>
      <c r="X65" t="s">
        <v>689</v>
      </c>
      <c r="Y65">
        <v>0.38440000000000002</v>
      </c>
      <c r="Z65" t="s">
        <v>1710</v>
      </c>
    </row>
    <row r="66" spans="1:26" ht="16">
      <c r="A66" s="32" t="s">
        <v>1709</v>
      </c>
      <c r="B66" s="33"/>
      <c r="C66" s="33"/>
      <c r="D66" s="33"/>
      <c r="V66" s="32">
        <v>223</v>
      </c>
      <c r="W66" t="s">
        <v>1331</v>
      </c>
      <c r="X66" t="s">
        <v>1708</v>
      </c>
      <c r="Y66">
        <v>0.64298999999999995</v>
      </c>
      <c r="Z66" t="s">
        <v>1707</v>
      </c>
    </row>
    <row r="67" spans="1:26" ht="16">
      <c r="A67" s="32" t="s">
        <v>1706</v>
      </c>
      <c r="M67" s="32" t="s">
        <v>1126</v>
      </c>
      <c r="V67" s="32">
        <v>223</v>
      </c>
      <c r="W67" t="s">
        <v>687</v>
      </c>
      <c r="X67" t="s">
        <v>689</v>
      </c>
      <c r="Y67">
        <v>0.80706999999999995</v>
      </c>
      <c r="Z67" t="s">
        <v>1705</v>
      </c>
    </row>
    <row r="68" spans="1:26" ht="16">
      <c r="A68" s="32" t="s">
        <v>1704</v>
      </c>
      <c r="M68" s="32" t="s">
        <v>1703</v>
      </c>
      <c r="V68" s="32">
        <v>223</v>
      </c>
      <c r="W68" t="s">
        <v>688</v>
      </c>
      <c r="X68" t="s">
        <v>689</v>
      </c>
      <c r="Y68">
        <v>0.44</v>
      </c>
      <c r="Z68" t="s">
        <v>1702</v>
      </c>
    </row>
    <row r="69" spans="1:26" ht="16">
      <c r="M69" s="32" t="s">
        <v>1701</v>
      </c>
      <c r="V69" s="32">
        <v>223</v>
      </c>
      <c r="W69" t="s">
        <v>680</v>
      </c>
      <c r="X69" t="s">
        <v>690</v>
      </c>
      <c r="Y69">
        <v>0.71906999999999999</v>
      </c>
      <c r="Z69" t="s">
        <v>1700</v>
      </c>
    </row>
    <row r="70" spans="1:26" ht="16">
      <c r="A70" s="32" t="s">
        <v>1699</v>
      </c>
      <c r="M70" s="32" t="s">
        <v>1698</v>
      </c>
      <c r="V70" s="32">
        <v>223</v>
      </c>
      <c r="W70" t="s">
        <v>1028</v>
      </c>
      <c r="X70" t="s">
        <v>690</v>
      </c>
      <c r="Y70">
        <v>0.18645999999999999</v>
      </c>
      <c r="Z70" t="s">
        <v>1697</v>
      </c>
    </row>
    <row r="71" spans="1:26" ht="16">
      <c r="R71" s="2" t="s">
        <v>1696</v>
      </c>
      <c r="V71" s="32">
        <v>223</v>
      </c>
      <c r="W71" t="s">
        <v>682</v>
      </c>
      <c r="X71" t="s">
        <v>690</v>
      </c>
      <c r="Y71">
        <v>0.95592999999999995</v>
      </c>
      <c r="Z71" t="s">
        <v>1695</v>
      </c>
    </row>
    <row r="72" spans="1:26" ht="16">
      <c r="R72" t="s">
        <v>1121</v>
      </c>
      <c r="S72" t="s">
        <v>1120</v>
      </c>
      <c r="V72" s="32">
        <v>223</v>
      </c>
      <c r="W72" t="s">
        <v>1027</v>
      </c>
      <c r="X72" t="s">
        <v>690</v>
      </c>
      <c r="Y72">
        <v>3.3340000000000002E-2</v>
      </c>
      <c r="Z72" t="s">
        <v>1694</v>
      </c>
    </row>
    <row r="73" spans="1:26" ht="16">
      <c r="M73" s="32" t="s">
        <v>1119</v>
      </c>
      <c r="Q73">
        <v>119.95180000000001</v>
      </c>
      <c r="R73">
        <f>Q76/(Q76+Q74)</f>
        <v>0.59615384615384615</v>
      </c>
      <c r="S73">
        <f>Q75/(Q76+Q74)</f>
        <v>0.42330865384615379</v>
      </c>
      <c r="V73" s="32">
        <v>223</v>
      </c>
      <c r="W73" t="s">
        <v>1355</v>
      </c>
      <c r="X73" t="s">
        <v>1693</v>
      </c>
      <c r="Y73">
        <v>0.83996999999999999</v>
      </c>
      <c r="Z73" t="s">
        <v>1692</v>
      </c>
    </row>
    <row r="74" spans="1:26" ht="16">
      <c r="M74" s="32" t="s">
        <v>1118</v>
      </c>
      <c r="Q74">
        <v>84</v>
      </c>
      <c r="V74" s="32">
        <v>223</v>
      </c>
      <c r="W74" t="s">
        <v>685</v>
      </c>
      <c r="X74" t="s">
        <v>690</v>
      </c>
      <c r="Y74">
        <v>0.42838999999999999</v>
      </c>
      <c r="Z74" t="s">
        <v>1691</v>
      </c>
    </row>
    <row r="75" spans="1:26" ht="16">
      <c r="M75" s="32" t="s">
        <v>1117</v>
      </c>
      <c r="Q75">
        <v>88.048199999999994</v>
      </c>
      <c r="V75" s="32">
        <v>223</v>
      </c>
      <c r="W75" t="s">
        <v>1331</v>
      </c>
      <c r="X75" t="s">
        <v>1690</v>
      </c>
      <c r="Y75">
        <v>0.97799000000000003</v>
      </c>
      <c r="Z75" t="s">
        <v>1689</v>
      </c>
    </row>
    <row r="76" spans="1:26" ht="16">
      <c r="M76" s="32" t="s">
        <v>1116</v>
      </c>
      <c r="Q76">
        <v>124</v>
      </c>
      <c r="V76" s="32">
        <v>223</v>
      </c>
      <c r="W76" t="s">
        <v>687</v>
      </c>
      <c r="X76" t="s">
        <v>690</v>
      </c>
      <c r="Y76">
        <v>0.18623000000000001</v>
      </c>
      <c r="Z76" t="s">
        <v>1688</v>
      </c>
    </row>
    <row r="77" spans="1:26" ht="16">
      <c r="V77" s="32">
        <v>223</v>
      </c>
      <c r="W77" t="s">
        <v>688</v>
      </c>
      <c r="X77" t="s">
        <v>690</v>
      </c>
      <c r="Y77">
        <v>0.94715000000000005</v>
      </c>
      <c r="Z77" t="s">
        <v>1687</v>
      </c>
    </row>
    <row r="78" spans="1:26" ht="16">
      <c r="V78" s="32">
        <v>223</v>
      </c>
      <c r="W78" t="s">
        <v>689</v>
      </c>
      <c r="X78" t="s">
        <v>690</v>
      </c>
      <c r="Y78">
        <v>0.77686999999999995</v>
      </c>
      <c r="Z78" t="s">
        <v>1686</v>
      </c>
    </row>
    <row r="79" spans="1:26" ht="16">
      <c r="V79" s="32">
        <v>223</v>
      </c>
      <c r="W79" t="s">
        <v>680</v>
      </c>
      <c r="X79" t="s">
        <v>691</v>
      </c>
      <c r="Y79">
        <v>8.9599999999999992E-3</v>
      </c>
      <c r="Z79" t="s">
        <v>1685</v>
      </c>
    </row>
    <row r="80" spans="1:26" ht="16">
      <c r="M80" s="32" t="s">
        <v>1115</v>
      </c>
      <c r="V80" s="32">
        <v>223</v>
      </c>
      <c r="W80" t="s">
        <v>1028</v>
      </c>
      <c r="X80" t="s">
        <v>691</v>
      </c>
      <c r="Y80">
        <v>7.2500000000000004E-3</v>
      </c>
      <c r="Z80" t="s">
        <v>1684</v>
      </c>
    </row>
    <row r="81" spans="13:26" ht="16">
      <c r="M81" s="32" t="s">
        <v>1108</v>
      </c>
      <c r="V81" s="32">
        <v>223</v>
      </c>
      <c r="W81" t="s">
        <v>682</v>
      </c>
      <c r="X81" t="s">
        <v>691</v>
      </c>
      <c r="Y81">
        <v>0.33151000000000003</v>
      </c>
      <c r="Z81" t="s">
        <v>1683</v>
      </c>
    </row>
    <row r="82" spans="13:26" ht="16">
      <c r="M82" s="32" t="s">
        <v>1114</v>
      </c>
      <c r="V82" s="32">
        <v>223</v>
      </c>
      <c r="W82" t="s">
        <v>1027</v>
      </c>
      <c r="X82" t="s">
        <v>691</v>
      </c>
      <c r="Y82">
        <v>0.38285999999999998</v>
      </c>
      <c r="Z82" t="s">
        <v>1682</v>
      </c>
    </row>
    <row r="83" spans="13:26" ht="16">
      <c r="M83" s="32" t="s">
        <v>1113</v>
      </c>
      <c r="V83" s="32">
        <v>223</v>
      </c>
      <c r="W83" t="s">
        <v>1355</v>
      </c>
      <c r="X83" t="s">
        <v>1681</v>
      </c>
      <c r="Y83">
        <v>0.89171</v>
      </c>
      <c r="Z83" t="s">
        <v>1680</v>
      </c>
    </row>
    <row r="84" spans="13:26" ht="16">
      <c r="M84" s="32" t="s">
        <v>1112</v>
      </c>
      <c r="V84" s="32">
        <v>223</v>
      </c>
      <c r="W84" t="s">
        <v>685</v>
      </c>
      <c r="X84" t="s">
        <v>691</v>
      </c>
      <c r="Y84">
        <v>0.10595</v>
      </c>
      <c r="Z84" t="s">
        <v>1679</v>
      </c>
    </row>
    <row r="85" spans="13:26" ht="16">
      <c r="M85" s="32" t="s">
        <v>1678</v>
      </c>
      <c r="V85" s="32">
        <v>223</v>
      </c>
      <c r="W85" t="s">
        <v>1331</v>
      </c>
      <c r="X85" t="s">
        <v>1677</v>
      </c>
      <c r="Y85">
        <v>0.77022999999999997</v>
      </c>
      <c r="Z85" t="s">
        <v>1676</v>
      </c>
    </row>
    <row r="86" spans="13:26" ht="16">
      <c r="M86" s="32" t="s">
        <v>1675</v>
      </c>
      <c r="V86" s="32">
        <v>223</v>
      </c>
      <c r="W86" t="s">
        <v>687</v>
      </c>
      <c r="X86" t="s">
        <v>691</v>
      </c>
      <c r="Y86">
        <v>0.65942999999999996</v>
      </c>
      <c r="Z86" t="s">
        <v>1674</v>
      </c>
    </row>
    <row r="87" spans="13:26" ht="16">
      <c r="M87" s="32" t="s">
        <v>1673</v>
      </c>
      <c r="V87" s="32">
        <v>223</v>
      </c>
      <c r="W87" t="s">
        <v>688</v>
      </c>
      <c r="X87" t="s">
        <v>691</v>
      </c>
      <c r="Y87">
        <v>1.703E-2</v>
      </c>
      <c r="Z87" t="s">
        <v>1672</v>
      </c>
    </row>
    <row r="88" spans="13:26" ht="16">
      <c r="M88" s="32" t="s">
        <v>1108</v>
      </c>
      <c r="V88" s="32">
        <v>223</v>
      </c>
      <c r="W88" t="s">
        <v>689</v>
      </c>
      <c r="X88" t="s">
        <v>691</v>
      </c>
      <c r="Y88">
        <v>0.66715999999999998</v>
      </c>
      <c r="Z88" t="s">
        <v>1671</v>
      </c>
    </row>
    <row r="89" spans="13:26" ht="16">
      <c r="V89" s="32">
        <v>223</v>
      </c>
      <c r="W89" t="s">
        <v>1345</v>
      </c>
      <c r="X89" t="s">
        <v>1670</v>
      </c>
      <c r="Y89">
        <v>0.64583000000000002</v>
      </c>
      <c r="Z89" t="s">
        <v>1669</v>
      </c>
    </row>
    <row r="90" spans="13:26" ht="16">
      <c r="M90" s="32" t="s">
        <v>1668</v>
      </c>
      <c r="V90" s="32">
        <v>223</v>
      </c>
      <c r="W90" t="s">
        <v>680</v>
      </c>
      <c r="X90" t="s">
        <v>692</v>
      </c>
      <c r="Y90">
        <v>0.29985000000000001</v>
      </c>
      <c r="Z90" t="s">
        <v>1667</v>
      </c>
    </row>
    <row r="91" spans="13:26" ht="16">
      <c r="M91" s="32" t="s">
        <v>1132</v>
      </c>
      <c r="V91" s="32">
        <v>223</v>
      </c>
      <c r="W91" t="s">
        <v>1028</v>
      </c>
      <c r="X91" t="s">
        <v>692</v>
      </c>
      <c r="Y91">
        <v>0.37225999999999998</v>
      </c>
      <c r="Z91" t="s">
        <v>1666</v>
      </c>
    </row>
    <row r="92" spans="13:26" ht="16">
      <c r="V92" s="32">
        <v>223</v>
      </c>
      <c r="W92" t="s">
        <v>682</v>
      </c>
      <c r="X92" t="s">
        <v>692</v>
      </c>
      <c r="Y92">
        <v>0.31774999999999998</v>
      </c>
      <c r="Z92" t="s">
        <v>1665</v>
      </c>
    </row>
    <row r="93" spans="13:26" ht="16">
      <c r="M93" s="32" t="s">
        <v>1131</v>
      </c>
      <c r="V93" s="32">
        <v>223</v>
      </c>
      <c r="W93" t="s">
        <v>1027</v>
      </c>
      <c r="X93" t="s">
        <v>692</v>
      </c>
      <c r="Y93">
        <v>0.55739000000000005</v>
      </c>
      <c r="Z93" t="s">
        <v>1664</v>
      </c>
    </row>
    <row r="94" spans="13:26" ht="16">
      <c r="M94" s="32" t="s">
        <v>1275</v>
      </c>
      <c r="V94" s="32">
        <v>223</v>
      </c>
      <c r="W94" t="s">
        <v>1355</v>
      </c>
      <c r="X94" t="s">
        <v>1663</v>
      </c>
      <c r="Y94">
        <v>0.5232</v>
      </c>
      <c r="Z94" t="s">
        <v>1662</v>
      </c>
    </row>
    <row r="95" spans="13:26" ht="16">
      <c r="M95" s="32" t="s">
        <v>1129</v>
      </c>
      <c r="V95" s="32">
        <v>223</v>
      </c>
      <c r="W95" t="s">
        <v>685</v>
      </c>
      <c r="X95" t="s">
        <v>692</v>
      </c>
      <c r="Y95">
        <v>0.66349999999999998</v>
      </c>
      <c r="Z95" t="s">
        <v>1661</v>
      </c>
    </row>
    <row r="96" spans="13:26" ht="16">
      <c r="M96" s="32" t="s">
        <v>1660</v>
      </c>
      <c r="V96" s="32">
        <v>223</v>
      </c>
      <c r="W96" t="s">
        <v>1331</v>
      </c>
      <c r="X96" t="s">
        <v>1659</v>
      </c>
      <c r="Y96">
        <v>0.4788</v>
      </c>
      <c r="Z96" t="s">
        <v>1658</v>
      </c>
    </row>
    <row r="97" spans="13:26" ht="16">
      <c r="M97" s="32" t="s">
        <v>1657</v>
      </c>
      <c r="V97" s="32">
        <v>223</v>
      </c>
      <c r="W97" t="s">
        <v>687</v>
      </c>
      <c r="X97" t="s">
        <v>692</v>
      </c>
      <c r="Y97">
        <v>0.94198999999999999</v>
      </c>
      <c r="Z97" t="s">
        <v>1656</v>
      </c>
    </row>
    <row r="98" spans="13:26" ht="16">
      <c r="V98" s="32">
        <v>223</v>
      </c>
      <c r="W98" t="s">
        <v>688</v>
      </c>
      <c r="X98" t="s">
        <v>692</v>
      </c>
      <c r="Y98">
        <v>0.1163</v>
      </c>
      <c r="Z98" t="s">
        <v>1655</v>
      </c>
    </row>
    <row r="99" spans="13:26" ht="16">
      <c r="M99" s="32" t="s">
        <v>1126</v>
      </c>
      <c r="V99" s="32">
        <v>223</v>
      </c>
      <c r="W99" t="s">
        <v>689</v>
      </c>
      <c r="X99" t="s">
        <v>692</v>
      </c>
      <c r="Y99">
        <v>0</v>
      </c>
      <c r="Z99" t="s">
        <v>1654</v>
      </c>
    </row>
    <row r="100" spans="13:26" ht="16">
      <c r="M100" s="32" t="s">
        <v>1653</v>
      </c>
      <c r="V100" s="32">
        <v>223</v>
      </c>
      <c r="W100" t="s">
        <v>1345</v>
      </c>
      <c r="X100" t="s">
        <v>1652</v>
      </c>
      <c r="Y100">
        <v>0.75019000000000002</v>
      </c>
      <c r="Z100" t="s">
        <v>1651</v>
      </c>
    </row>
    <row r="101" spans="13:26" ht="16">
      <c r="M101" s="32" t="s">
        <v>1650</v>
      </c>
      <c r="V101" s="32">
        <v>223</v>
      </c>
      <c r="W101" t="s">
        <v>691</v>
      </c>
      <c r="X101" t="s">
        <v>692</v>
      </c>
      <c r="Y101">
        <v>0.27956999999999999</v>
      </c>
      <c r="Z101" t="s">
        <v>1649</v>
      </c>
    </row>
    <row r="102" spans="13:26" ht="16">
      <c r="M102" s="32" t="s">
        <v>1648</v>
      </c>
      <c r="V102" s="32">
        <v>223</v>
      </c>
      <c r="W102" t="s">
        <v>680</v>
      </c>
      <c r="X102" t="s">
        <v>693</v>
      </c>
      <c r="Y102">
        <v>0.73677999999999999</v>
      </c>
      <c r="Z102" t="s">
        <v>1647</v>
      </c>
    </row>
    <row r="103" spans="13:26" ht="16">
      <c r="R103" s="2" t="s">
        <v>1646</v>
      </c>
      <c r="V103" s="32">
        <v>223</v>
      </c>
      <c r="W103" t="s">
        <v>1028</v>
      </c>
      <c r="X103" t="s">
        <v>693</v>
      </c>
      <c r="Y103">
        <v>8.0000000000000007E-5</v>
      </c>
      <c r="Z103" t="s">
        <v>1645</v>
      </c>
    </row>
    <row r="104" spans="13:26" ht="16">
      <c r="R104" t="s">
        <v>1121</v>
      </c>
      <c r="S104" t="s">
        <v>1120</v>
      </c>
      <c r="V104" s="32">
        <v>223</v>
      </c>
      <c r="W104" t="s">
        <v>682</v>
      </c>
      <c r="X104" t="s">
        <v>693</v>
      </c>
      <c r="Y104">
        <v>0.68645999999999996</v>
      </c>
      <c r="Z104" t="s">
        <v>1644</v>
      </c>
    </row>
    <row r="105" spans="13:26" ht="16">
      <c r="M105" s="32" t="s">
        <v>1643</v>
      </c>
      <c r="Q105">
        <v>121.33710000000001</v>
      </c>
      <c r="R105">
        <f>Q108/(Q108+Q106)</f>
        <v>0.43946188340807174</v>
      </c>
      <c r="S105">
        <f>Q107/(Q108+Q106)</f>
        <v>0.4558874439461883</v>
      </c>
      <c r="V105" s="32">
        <v>223</v>
      </c>
      <c r="W105" t="s">
        <v>1027</v>
      </c>
      <c r="X105" t="s">
        <v>693</v>
      </c>
      <c r="Y105">
        <v>0.14415</v>
      </c>
      <c r="Z105" t="s">
        <v>1642</v>
      </c>
    </row>
    <row r="106" spans="13:26" ht="16">
      <c r="M106" s="32" t="s">
        <v>1641</v>
      </c>
      <c r="Q106">
        <v>125</v>
      </c>
      <c r="V106" s="32">
        <v>223</v>
      </c>
      <c r="W106" t="s">
        <v>1355</v>
      </c>
      <c r="X106" t="s">
        <v>1640</v>
      </c>
      <c r="Y106">
        <v>0.99658000000000002</v>
      </c>
      <c r="Z106" t="s">
        <v>1639</v>
      </c>
    </row>
    <row r="107" spans="13:26" ht="16">
      <c r="M107" s="32" t="s">
        <v>1638</v>
      </c>
      <c r="Q107">
        <v>101.66289999999999</v>
      </c>
      <c r="V107" s="32">
        <v>223</v>
      </c>
      <c r="W107" t="s">
        <v>685</v>
      </c>
      <c r="X107" t="s">
        <v>693</v>
      </c>
      <c r="Y107">
        <v>0.95887</v>
      </c>
      <c r="Z107" t="s">
        <v>1637</v>
      </c>
    </row>
    <row r="108" spans="13:26" ht="16">
      <c r="M108" s="32" t="s">
        <v>1636</v>
      </c>
      <c r="Q108">
        <v>98</v>
      </c>
      <c r="V108" s="32">
        <v>223</v>
      </c>
      <c r="W108" t="s">
        <v>1331</v>
      </c>
      <c r="X108" t="s">
        <v>1635</v>
      </c>
      <c r="Y108">
        <v>0.30914999999999998</v>
      </c>
      <c r="Z108" t="s">
        <v>1634</v>
      </c>
    </row>
    <row r="109" spans="13:26" ht="16">
      <c r="V109" s="32">
        <v>223</v>
      </c>
      <c r="W109" t="s">
        <v>687</v>
      </c>
      <c r="X109" t="s">
        <v>693</v>
      </c>
      <c r="Y109">
        <v>1.97E-3</v>
      </c>
      <c r="Z109" t="s">
        <v>1633</v>
      </c>
    </row>
    <row r="110" spans="13:26" ht="16">
      <c r="V110" s="32">
        <v>223</v>
      </c>
      <c r="W110" t="s">
        <v>688</v>
      </c>
      <c r="X110" t="s">
        <v>693</v>
      </c>
      <c r="Y110">
        <v>0.21828</v>
      </c>
      <c r="Z110" t="s">
        <v>1632</v>
      </c>
    </row>
    <row r="111" spans="13:26" ht="16">
      <c r="V111" s="32">
        <v>223</v>
      </c>
      <c r="W111" t="s">
        <v>689</v>
      </c>
      <c r="X111" t="s">
        <v>693</v>
      </c>
      <c r="Y111">
        <v>0.90236000000000005</v>
      </c>
      <c r="Z111" t="s">
        <v>1631</v>
      </c>
    </row>
    <row r="112" spans="13:26" ht="16">
      <c r="M112" s="32" t="s">
        <v>1115</v>
      </c>
      <c r="V112" s="32">
        <v>223</v>
      </c>
      <c r="W112" t="s">
        <v>1345</v>
      </c>
      <c r="X112" t="s">
        <v>1630</v>
      </c>
      <c r="Y112">
        <v>1.9310000000000001E-2</v>
      </c>
      <c r="Z112" t="s">
        <v>1629</v>
      </c>
    </row>
    <row r="113" spans="13:26" ht="16">
      <c r="M113" s="32" t="s">
        <v>1108</v>
      </c>
      <c r="V113" s="32">
        <v>223</v>
      </c>
      <c r="W113" t="s">
        <v>691</v>
      </c>
      <c r="X113" t="s">
        <v>693</v>
      </c>
      <c r="Y113">
        <v>0.19611999999999999</v>
      </c>
      <c r="Z113" t="s">
        <v>1628</v>
      </c>
    </row>
    <row r="114" spans="13:26" ht="16">
      <c r="M114" s="32" t="s">
        <v>1114</v>
      </c>
      <c r="V114" s="32">
        <v>223</v>
      </c>
      <c r="W114" t="s">
        <v>692</v>
      </c>
      <c r="X114" t="s">
        <v>693</v>
      </c>
      <c r="Y114">
        <v>0.46849000000000002</v>
      </c>
      <c r="Z114" t="s">
        <v>1627</v>
      </c>
    </row>
    <row r="115" spans="13:26" ht="16">
      <c r="M115" s="32" t="s">
        <v>1113</v>
      </c>
      <c r="V115" s="32">
        <v>223</v>
      </c>
      <c r="W115" t="s">
        <v>680</v>
      </c>
      <c r="X115" t="s">
        <v>694</v>
      </c>
      <c r="Y115">
        <v>0.80840000000000001</v>
      </c>
      <c r="Z115" t="s">
        <v>1626</v>
      </c>
    </row>
    <row r="116" spans="13:26" ht="16">
      <c r="M116" s="32" t="s">
        <v>1112</v>
      </c>
      <c r="V116" s="32">
        <v>223</v>
      </c>
      <c r="W116" t="s">
        <v>1028</v>
      </c>
      <c r="X116" t="s">
        <v>694</v>
      </c>
      <c r="Y116">
        <v>1.16E-3</v>
      </c>
      <c r="Z116" t="s">
        <v>1625</v>
      </c>
    </row>
    <row r="117" spans="13:26" ht="16">
      <c r="M117" s="32" t="s">
        <v>1624</v>
      </c>
      <c r="V117" s="32">
        <v>223</v>
      </c>
      <c r="W117" t="s">
        <v>682</v>
      </c>
      <c r="X117" t="s">
        <v>694</v>
      </c>
      <c r="Y117">
        <v>0.74256</v>
      </c>
      <c r="Z117" t="s">
        <v>1623</v>
      </c>
    </row>
    <row r="118" spans="13:26" ht="16">
      <c r="M118" s="32" t="s">
        <v>1622</v>
      </c>
      <c r="V118" s="32">
        <v>223</v>
      </c>
      <c r="W118" t="s">
        <v>1027</v>
      </c>
      <c r="X118" t="s">
        <v>694</v>
      </c>
      <c r="Y118">
        <v>0.34042</v>
      </c>
      <c r="Z118" t="s">
        <v>1621</v>
      </c>
    </row>
    <row r="119" spans="13:26" ht="16">
      <c r="M119" s="32" t="s">
        <v>1620</v>
      </c>
      <c r="V119" s="32">
        <v>223</v>
      </c>
      <c r="W119" t="s">
        <v>1355</v>
      </c>
      <c r="X119" t="s">
        <v>1619</v>
      </c>
      <c r="Y119">
        <v>0.95901000000000003</v>
      </c>
      <c r="Z119" t="s">
        <v>1618</v>
      </c>
    </row>
    <row r="120" spans="13:26" ht="16">
      <c r="M120" s="32" t="s">
        <v>1108</v>
      </c>
      <c r="V120" s="32">
        <v>223</v>
      </c>
      <c r="W120" t="s">
        <v>685</v>
      </c>
      <c r="X120" t="s">
        <v>694</v>
      </c>
      <c r="Y120">
        <v>0.72521999999999998</v>
      </c>
      <c r="Z120" t="s">
        <v>1617</v>
      </c>
    </row>
    <row r="121" spans="13:26" ht="16">
      <c r="V121" s="32">
        <v>223</v>
      </c>
      <c r="W121" t="s">
        <v>1331</v>
      </c>
      <c r="X121" t="s">
        <v>1616</v>
      </c>
      <c r="Y121">
        <v>0.55527000000000004</v>
      </c>
      <c r="Z121" t="s">
        <v>1615</v>
      </c>
    </row>
    <row r="122" spans="13:26" ht="16">
      <c r="M122" s="32" t="s">
        <v>1614</v>
      </c>
      <c r="V122" s="32">
        <v>223</v>
      </c>
      <c r="W122" t="s">
        <v>687</v>
      </c>
      <c r="X122" t="s">
        <v>694</v>
      </c>
      <c r="Y122">
        <v>1.7409999999999998E-2</v>
      </c>
      <c r="Z122" t="s">
        <v>1613</v>
      </c>
    </row>
    <row r="123" spans="13:26" ht="16">
      <c r="M123" s="32" t="s">
        <v>1132</v>
      </c>
      <c r="V123" s="32">
        <v>223</v>
      </c>
      <c r="W123" t="s">
        <v>688</v>
      </c>
      <c r="X123" t="s">
        <v>694</v>
      </c>
      <c r="Y123">
        <v>0.19706000000000001</v>
      </c>
      <c r="Z123" t="s">
        <v>1612</v>
      </c>
    </row>
    <row r="124" spans="13:26" ht="16">
      <c r="V124" s="32">
        <v>223</v>
      </c>
      <c r="W124" t="s">
        <v>689</v>
      </c>
      <c r="X124" t="s">
        <v>694</v>
      </c>
      <c r="Y124">
        <v>0.74919000000000002</v>
      </c>
      <c r="Z124" t="s">
        <v>1611</v>
      </c>
    </row>
    <row r="125" spans="13:26" ht="16">
      <c r="M125" s="32" t="s">
        <v>1131</v>
      </c>
      <c r="V125" s="32">
        <v>223</v>
      </c>
      <c r="W125" t="s">
        <v>1345</v>
      </c>
      <c r="X125" t="s">
        <v>1610</v>
      </c>
      <c r="Y125">
        <v>0.41291</v>
      </c>
      <c r="Z125" t="s">
        <v>1609</v>
      </c>
    </row>
    <row r="126" spans="13:26" ht="16">
      <c r="M126" s="32" t="s">
        <v>1608</v>
      </c>
      <c r="V126" s="32">
        <v>223</v>
      </c>
      <c r="W126" t="s">
        <v>691</v>
      </c>
      <c r="X126" t="s">
        <v>694</v>
      </c>
      <c r="Y126">
        <v>0.44966</v>
      </c>
      <c r="Z126" t="s">
        <v>1607</v>
      </c>
    </row>
    <row r="127" spans="13:26" ht="16">
      <c r="M127" s="32" t="s">
        <v>1129</v>
      </c>
      <c r="V127" s="32">
        <v>223</v>
      </c>
      <c r="W127" t="s">
        <v>692</v>
      </c>
      <c r="X127" t="s">
        <v>694</v>
      </c>
      <c r="Y127">
        <v>0.62234999999999996</v>
      </c>
      <c r="Z127" t="s">
        <v>1606</v>
      </c>
    </row>
    <row r="128" spans="13:26" ht="16">
      <c r="M128" s="32" t="s">
        <v>1605</v>
      </c>
      <c r="V128" s="32">
        <v>223</v>
      </c>
      <c r="W128" t="s">
        <v>693</v>
      </c>
      <c r="X128" t="s">
        <v>694</v>
      </c>
      <c r="Y128">
        <v>0</v>
      </c>
      <c r="Z128" t="s">
        <v>1604</v>
      </c>
    </row>
    <row r="129" spans="13:26" ht="16">
      <c r="M129" s="32" t="s">
        <v>1603</v>
      </c>
      <c r="V129" s="32">
        <v>223</v>
      </c>
      <c r="W129" t="s">
        <v>680</v>
      </c>
      <c r="X129" t="s">
        <v>695</v>
      </c>
      <c r="Y129">
        <v>0.42775999999999997</v>
      </c>
      <c r="Z129" t="s">
        <v>1602</v>
      </c>
    </row>
    <row r="130" spans="13:26" ht="16">
      <c r="V130" s="32">
        <v>223</v>
      </c>
      <c r="W130" t="s">
        <v>1028</v>
      </c>
      <c r="X130" t="s">
        <v>695</v>
      </c>
      <c r="Y130">
        <v>1</v>
      </c>
      <c r="Z130" t="s">
        <v>1601</v>
      </c>
    </row>
    <row r="131" spans="13:26" ht="16">
      <c r="M131" s="32" t="s">
        <v>1126</v>
      </c>
      <c r="V131" s="32">
        <v>223</v>
      </c>
      <c r="W131" t="s">
        <v>682</v>
      </c>
      <c r="X131" t="s">
        <v>695</v>
      </c>
      <c r="Y131">
        <v>9.0130000000000002E-2</v>
      </c>
      <c r="Z131" t="s">
        <v>1600</v>
      </c>
    </row>
    <row r="132" spans="13:26" ht="16">
      <c r="M132" s="32" t="s">
        <v>1599</v>
      </c>
      <c r="V132" s="32">
        <v>223</v>
      </c>
      <c r="W132" t="s">
        <v>1027</v>
      </c>
      <c r="X132" t="s">
        <v>695</v>
      </c>
      <c r="Y132">
        <v>0.25914999999999999</v>
      </c>
      <c r="Z132" t="s">
        <v>1598</v>
      </c>
    </row>
    <row r="133" spans="13:26" ht="16">
      <c r="M133" s="32" t="s">
        <v>1597</v>
      </c>
      <c r="V133" s="32">
        <v>223</v>
      </c>
      <c r="W133" t="s">
        <v>1355</v>
      </c>
      <c r="X133" t="s">
        <v>1596</v>
      </c>
      <c r="Y133">
        <v>0.61436999999999997</v>
      </c>
      <c r="Z133" t="s">
        <v>1595</v>
      </c>
    </row>
    <row r="134" spans="13:26" ht="16">
      <c r="M134" s="32" t="s">
        <v>1594</v>
      </c>
      <c r="V134" s="32">
        <v>223</v>
      </c>
      <c r="W134" t="s">
        <v>685</v>
      </c>
      <c r="X134" t="s">
        <v>695</v>
      </c>
      <c r="Y134">
        <v>0.56945000000000001</v>
      </c>
      <c r="Z134" t="s">
        <v>1593</v>
      </c>
    </row>
    <row r="135" spans="13:26" ht="16">
      <c r="R135" s="2" t="s">
        <v>1592</v>
      </c>
      <c r="V135" s="32">
        <v>223</v>
      </c>
      <c r="W135" t="s">
        <v>1331</v>
      </c>
      <c r="X135" t="s">
        <v>1591</v>
      </c>
      <c r="Y135">
        <v>0.52273000000000003</v>
      </c>
      <c r="Z135" t="s">
        <v>1590</v>
      </c>
    </row>
    <row r="136" spans="13:26" ht="16">
      <c r="R136" t="s">
        <v>1121</v>
      </c>
      <c r="S136" t="s">
        <v>1120</v>
      </c>
      <c r="V136" s="32">
        <v>223</v>
      </c>
      <c r="W136" t="s">
        <v>687</v>
      </c>
      <c r="X136" t="s">
        <v>695</v>
      </c>
      <c r="Y136">
        <v>0.79773000000000005</v>
      </c>
      <c r="Z136" t="s">
        <v>1589</v>
      </c>
    </row>
    <row r="137" spans="13:26" ht="16">
      <c r="M137" s="32" t="s">
        <v>1119</v>
      </c>
      <c r="Q137">
        <v>113.8472</v>
      </c>
      <c r="R137">
        <f>Q140/(Q140+Q138)</f>
        <v>0.3094170403587444</v>
      </c>
      <c r="S137">
        <f>Q139/(Q140+Q138)</f>
        <v>0.4894744394618834</v>
      </c>
      <c r="V137" s="32">
        <v>223</v>
      </c>
      <c r="W137" t="s">
        <v>688</v>
      </c>
      <c r="X137" t="s">
        <v>695</v>
      </c>
      <c r="Y137">
        <v>0.97838999999999998</v>
      </c>
      <c r="Z137" t="s">
        <v>1588</v>
      </c>
    </row>
    <row r="138" spans="13:26" ht="16">
      <c r="M138" s="32" t="s">
        <v>1118</v>
      </c>
      <c r="Q138">
        <v>154</v>
      </c>
      <c r="V138" s="32">
        <v>223</v>
      </c>
      <c r="W138" t="s">
        <v>689</v>
      </c>
      <c r="X138" t="s">
        <v>695</v>
      </c>
      <c r="Y138">
        <v>0.80442999999999998</v>
      </c>
      <c r="Z138" t="s">
        <v>1587</v>
      </c>
    </row>
    <row r="139" spans="13:26" ht="16">
      <c r="M139" s="32" t="s">
        <v>1117</v>
      </c>
      <c r="Q139">
        <v>109.1528</v>
      </c>
      <c r="V139" s="32">
        <v>223</v>
      </c>
      <c r="W139" t="s">
        <v>1345</v>
      </c>
      <c r="X139" t="s">
        <v>1586</v>
      </c>
      <c r="Y139">
        <v>0.22203999999999999</v>
      </c>
      <c r="Z139" t="s">
        <v>1585</v>
      </c>
    </row>
    <row r="140" spans="13:26" ht="16">
      <c r="M140" s="32" t="s">
        <v>1116</v>
      </c>
      <c r="Q140">
        <v>69</v>
      </c>
      <c r="V140" s="32">
        <v>223</v>
      </c>
      <c r="W140" t="s">
        <v>691</v>
      </c>
      <c r="X140" t="s">
        <v>695</v>
      </c>
      <c r="Y140">
        <v>0.31375999999999998</v>
      </c>
      <c r="Z140" t="s">
        <v>1584</v>
      </c>
    </row>
    <row r="141" spans="13:26" ht="16">
      <c r="V141" s="32">
        <v>223</v>
      </c>
      <c r="W141" t="s">
        <v>692</v>
      </c>
      <c r="X141" t="s">
        <v>695</v>
      </c>
      <c r="Y141">
        <v>0.80305000000000004</v>
      </c>
      <c r="Z141" t="s">
        <v>1583</v>
      </c>
    </row>
    <row r="142" spans="13:26" ht="16">
      <c r="V142" s="32">
        <v>223</v>
      </c>
      <c r="W142" t="s">
        <v>693</v>
      </c>
      <c r="X142" t="s">
        <v>695</v>
      </c>
      <c r="Y142">
        <v>0.73036000000000001</v>
      </c>
      <c r="Z142" t="s">
        <v>1582</v>
      </c>
    </row>
    <row r="143" spans="13:26" ht="16">
      <c r="V143" s="32">
        <v>223</v>
      </c>
      <c r="W143" t="s">
        <v>1337</v>
      </c>
      <c r="X143" t="s">
        <v>1581</v>
      </c>
      <c r="Y143">
        <v>0.10796</v>
      </c>
      <c r="Z143" t="s">
        <v>1580</v>
      </c>
    </row>
    <row r="144" spans="13:26" ht="16">
      <c r="M144" s="32" t="s">
        <v>1115</v>
      </c>
      <c r="V144" s="32">
        <v>223</v>
      </c>
      <c r="W144" t="s">
        <v>680</v>
      </c>
      <c r="X144" t="s">
        <v>696</v>
      </c>
      <c r="Y144">
        <v>0.15753</v>
      </c>
      <c r="Z144" t="s">
        <v>1579</v>
      </c>
    </row>
    <row r="145" spans="13:26" ht="16">
      <c r="M145" s="32" t="s">
        <v>1108</v>
      </c>
      <c r="V145" s="32">
        <v>223</v>
      </c>
      <c r="W145" t="s">
        <v>1028</v>
      </c>
      <c r="X145" t="s">
        <v>696</v>
      </c>
      <c r="Y145">
        <v>0.23734</v>
      </c>
      <c r="Z145" t="s">
        <v>1578</v>
      </c>
    </row>
    <row r="146" spans="13:26" ht="16">
      <c r="M146" s="32" t="s">
        <v>1114</v>
      </c>
      <c r="V146" s="32">
        <v>223</v>
      </c>
      <c r="W146" t="s">
        <v>682</v>
      </c>
      <c r="X146" t="s">
        <v>696</v>
      </c>
      <c r="Y146">
        <v>0.62890999999999997</v>
      </c>
      <c r="Z146" t="s">
        <v>1577</v>
      </c>
    </row>
    <row r="147" spans="13:26" ht="16">
      <c r="M147" s="32" t="s">
        <v>1113</v>
      </c>
      <c r="V147" s="32">
        <v>223</v>
      </c>
      <c r="W147" t="s">
        <v>1027</v>
      </c>
      <c r="X147" t="s">
        <v>696</v>
      </c>
      <c r="Y147">
        <v>0.93376999999999999</v>
      </c>
      <c r="Z147" t="s">
        <v>1576</v>
      </c>
    </row>
    <row r="148" spans="13:26" ht="16">
      <c r="M148" s="32" t="s">
        <v>1112</v>
      </c>
      <c r="V148" s="32">
        <v>223</v>
      </c>
      <c r="W148" t="s">
        <v>1355</v>
      </c>
      <c r="X148" t="s">
        <v>1575</v>
      </c>
      <c r="Y148">
        <v>0.93757000000000001</v>
      </c>
      <c r="Z148" t="s">
        <v>1574</v>
      </c>
    </row>
    <row r="149" spans="13:26" ht="16">
      <c r="M149" s="32" t="s">
        <v>1573</v>
      </c>
      <c r="V149" s="32">
        <v>223</v>
      </c>
      <c r="W149" t="s">
        <v>685</v>
      </c>
      <c r="X149" t="s">
        <v>696</v>
      </c>
      <c r="Y149">
        <v>0.92129000000000005</v>
      </c>
      <c r="Z149" t="s">
        <v>1572</v>
      </c>
    </row>
    <row r="150" spans="13:26" ht="16">
      <c r="M150" s="32" t="s">
        <v>1571</v>
      </c>
      <c r="V150" s="32">
        <v>223</v>
      </c>
      <c r="W150" t="s">
        <v>1331</v>
      </c>
      <c r="X150" t="s">
        <v>1570</v>
      </c>
      <c r="Y150">
        <v>0.22481999999999999</v>
      </c>
      <c r="Z150" t="s">
        <v>1569</v>
      </c>
    </row>
    <row r="151" spans="13:26" ht="16">
      <c r="M151" s="32" t="s">
        <v>1568</v>
      </c>
      <c r="V151" s="32">
        <v>223</v>
      </c>
      <c r="W151" t="s">
        <v>687</v>
      </c>
      <c r="X151" t="s">
        <v>696</v>
      </c>
      <c r="Y151">
        <v>0.28954999999999997</v>
      </c>
      <c r="Z151" t="s">
        <v>1567</v>
      </c>
    </row>
    <row r="152" spans="13:26" ht="16">
      <c r="M152" s="32" t="s">
        <v>1108</v>
      </c>
      <c r="V152" s="32">
        <v>223</v>
      </c>
      <c r="W152" t="s">
        <v>688</v>
      </c>
      <c r="X152" t="s">
        <v>696</v>
      </c>
      <c r="Y152">
        <v>0.25574000000000002</v>
      </c>
      <c r="Z152" t="s">
        <v>1566</v>
      </c>
    </row>
    <row r="153" spans="13:26" ht="16">
      <c r="V153" s="32">
        <v>223</v>
      </c>
      <c r="W153" t="s">
        <v>689</v>
      </c>
      <c r="X153" t="s">
        <v>696</v>
      </c>
      <c r="Y153">
        <v>0.78158000000000005</v>
      </c>
      <c r="Z153" t="s">
        <v>1565</v>
      </c>
    </row>
    <row r="154" spans="13:26" ht="16">
      <c r="M154" s="32" t="s">
        <v>1564</v>
      </c>
      <c r="V154" s="32">
        <v>223</v>
      </c>
      <c r="W154" t="s">
        <v>1345</v>
      </c>
      <c r="X154" t="s">
        <v>1563</v>
      </c>
      <c r="Y154">
        <v>0.59499999999999997</v>
      </c>
      <c r="Z154" t="s">
        <v>1562</v>
      </c>
    </row>
    <row r="155" spans="13:26" ht="16">
      <c r="M155" s="32" t="s">
        <v>1132</v>
      </c>
      <c r="V155" s="32">
        <v>223</v>
      </c>
      <c r="W155" t="s">
        <v>691</v>
      </c>
      <c r="X155" t="s">
        <v>696</v>
      </c>
      <c r="Y155">
        <v>0.90295999999999998</v>
      </c>
      <c r="Z155" t="s">
        <v>1561</v>
      </c>
    </row>
    <row r="156" spans="13:26" ht="16">
      <c r="V156" s="32">
        <v>223</v>
      </c>
      <c r="W156" t="s">
        <v>692</v>
      </c>
      <c r="X156" t="s">
        <v>696</v>
      </c>
      <c r="Y156">
        <v>0.69662999999999997</v>
      </c>
      <c r="Z156" t="s">
        <v>1560</v>
      </c>
    </row>
    <row r="157" spans="13:26" ht="16">
      <c r="M157" s="32" t="s">
        <v>1131</v>
      </c>
      <c r="V157" s="32">
        <v>223</v>
      </c>
      <c r="W157" t="s">
        <v>693</v>
      </c>
      <c r="X157" t="s">
        <v>696</v>
      </c>
      <c r="Y157">
        <v>0.35249999999999998</v>
      </c>
      <c r="Z157" t="s">
        <v>1559</v>
      </c>
    </row>
    <row r="158" spans="13:26" ht="16">
      <c r="M158" s="32" t="s">
        <v>1558</v>
      </c>
      <c r="V158" s="32">
        <v>223</v>
      </c>
      <c r="W158" t="s">
        <v>1337</v>
      </c>
      <c r="X158" t="s">
        <v>1557</v>
      </c>
      <c r="Y158">
        <v>0.71284999999999998</v>
      </c>
      <c r="Z158" t="s">
        <v>1556</v>
      </c>
    </row>
    <row r="159" spans="13:26" ht="16">
      <c r="M159" s="32" t="s">
        <v>1192</v>
      </c>
      <c r="V159" s="32">
        <v>223</v>
      </c>
      <c r="W159" t="s">
        <v>695</v>
      </c>
      <c r="X159" t="s">
        <v>696</v>
      </c>
      <c r="Y159">
        <v>0.52319000000000004</v>
      </c>
      <c r="Z159" t="s">
        <v>1555</v>
      </c>
    </row>
    <row r="160" spans="13:26" ht="16">
      <c r="M160" s="32" t="s">
        <v>1554</v>
      </c>
      <c r="V160" s="32">
        <v>223</v>
      </c>
      <c r="W160" t="s">
        <v>680</v>
      </c>
      <c r="X160" t="s">
        <v>697</v>
      </c>
      <c r="Y160">
        <v>0.41446</v>
      </c>
      <c r="Z160" t="s">
        <v>1553</v>
      </c>
    </row>
    <row r="161" spans="13:26" ht="16">
      <c r="M161" s="32" t="s">
        <v>1552</v>
      </c>
      <c r="V161" s="32">
        <v>223</v>
      </c>
      <c r="W161" t="s">
        <v>1028</v>
      </c>
      <c r="X161" t="s">
        <v>697</v>
      </c>
      <c r="Y161">
        <v>0.88032999999999995</v>
      </c>
      <c r="Z161" t="s">
        <v>1551</v>
      </c>
    </row>
    <row r="162" spans="13:26" ht="16">
      <c r="M162" s="32" t="s">
        <v>1550</v>
      </c>
      <c r="V162" s="32">
        <v>223</v>
      </c>
      <c r="W162" t="s">
        <v>682</v>
      </c>
      <c r="X162" t="s">
        <v>697</v>
      </c>
      <c r="Y162">
        <v>0.70315000000000005</v>
      </c>
      <c r="Z162" t="s">
        <v>1549</v>
      </c>
    </row>
    <row r="163" spans="13:26" ht="16">
      <c r="V163" s="32">
        <v>223</v>
      </c>
      <c r="W163" t="s">
        <v>1027</v>
      </c>
      <c r="X163" t="s">
        <v>697</v>
      </c>
      <c r="Y163">
        <v>0.93400000000000005</v>
      </c>
      <c r="Z163" t="s">
        <v>1548</v>
      </c>
    </row>
    <row r="164" spans="13:26" ht="16">
      <c r="M164" s="32" t="s">
        <v>1126</v>
      </c>
      <c r="V164" s="32">
        <v>223</v>
      </c>
      <c r="W164" t="s">
        <v>1355</v>
      </c>
      <c r="X164" t="s">
        <v>1547</v>
      </c>
      <c r="Y164">
        <v>0.63717999999999997</v>
      </c>
      <c r="Z164" t="s">
        <v>1546</v>
      </c>
    </row>
    <row r="165" spans="13:26" ht="16">
      <c r="M165" s="32" t="s">
        <v>1545</v>
      </c>
      <c r="V165" s="32">
        <v>223</v>
      </c>
      <c r="W165" t="s">
        <v>685</v>
      </c>
      <c r="X165" t="s">
        <v>697</v>
      </c>
      <c r="Y165">
        <v>5.7820000000000003E-2</v>
      </c>
      <c r="Z165" t="s">
        <v>1544</v>
      </c>
    </row>
    <row r="166" spans="13:26" ht="16">
      <c r="M166" s="32" t="s">
        <v>1543</v>
      </c>
      <c r="V166" s="32">
        <v>223</v>
      </c>
      <c r="W166" t="s">
        <v>1331</v>
      </c>
      <c r="X166" t="s">
        <v>1542</v>
      </c>
      <c r="Y166">
        <v>0.65991</v>
      </c>
      <c r="Z166" t="s">
        <v>1541</v>
      </c>
    </row>
    <row r="167" spans="13:26" ht="16">
      <c r="M167" s="32" t="s">
        <v>1540</v>
      </c>
      <c r="V167" s="32">
        <v>223</v>
      </c>
      <c r="W167" t="s">
        <v>687</v>
      </c>
      <c r="X167" t="s">
        <v>697</v>
      </c>
      <c r="Y167">
        <v>0.11586</v>
      </c>
      <c r="Z167" t="s">
        <v>1539</v>
      </c>
    </row>
    <row r="168" spans="13:26" ht="16">
      <c r="M168" s="32" t="s">
        <v>1538</v>
      </c>
      <c r="V168" s="32">
        <v>223</v>
      </c>
      <c r="W168" t="s">
        <v>688</v>
      </c>
      <c r="X168" t="s">
        <v>697</v>
      </c>
      <c r="Y168">
        <v>0.60167000000000004</v>
      </c>
      <c r="Z168" t="s">
        <v>1537</v>
      </c>
    </row>
    <row r="169" spans="13:26" ht="16">
      <c r="M169" s="32" t="s">
        <v>1536</v>
      </c>
      <c r="V169" s="32">
        <v>223</v>
      </c>
      <c r="W169" t="s">
        <v>689</v>
      </c>
      <c r="X169" t="s">
        <v>697</v>
      </c>
      <c r="Y169">
        <v>0.25091000000000002</v>
      </c>
      <c r="Z169" t="s">
        <v>1535</v>
      </c>
    </row>
    <row r="170" spans="13:26" ht="16">
      <c r="M170" s="32" t="s">
        <v>1534</v>
      </c>
      <c r="V170" s="32">
        <v>223</v>
      </c>
      <c r="W170" t="s">
        <v>1345</v>
      </c>
      <c r="X170" t="s">
        <v>1533</v>
      </c>
      <c r="Y170">
        <v>0.58733999999999997</v>
      </c>
      <c r="Z170" t="s">
        <v>1532</v>
      </c>
    </row>
    <row r="171" spans="13:26" ht="16">
      <c r="R171" s="2" t="s">
        <v>1531</v>
      </c>
      <c r="V171" s="32">
        <v>223</v>
      </c>
      <c r="W171" t="s">
        <v>691</v>
      </c>
      <c r="X171" t="s">
        <v>697</v>
      </c>
      <c r="Y171">
        <v>0.65556000000000003</v>
      </c>
      <c r="Z171" t="s">
        <v>1530</v>
      </c>
    </row>
    <row r="172" spans="13:26" ht="16">
      <c r="R172" t="s">
        <v>1121</v>
      </c>
      <c r="S172" t="s">
        <v>1120</v>
      </c>
      <c r="V172" s="32">
        <v>223</v>
      </c>
      <c r="W172" t="s">
        <v>692</v>
      </c>
      <c r="X172" t="s">
        <v>697</v>
      </c>
      <c r="Y172">
        <v>0.48524</v>
      </c>
      <c r="Z172" t="s">
        <v>1529</v>
      </c>
    </row>
    <row r="173" spans="13:26" ht="16">
      <c r="M173" s="32" t="s">
        <v>1119</v>
      </c>
      <c r="Q173">
        <v>118.8404</v>
      </c>
      <c r="R173">
        <f>Q176/(Q176+Q174)</f>
        <v>0.49327354260089684</v>
      </c>
      <c r="S173">
        <f>Q175/(Q176+Q174)</f>
        <v>0.46708340807174886</v>
      </c>
      <c r="V173" s="32">
        <v>223</v>
      </c>
      <c r="W173" t="s">
        <v>693</v>
      </c>
      <c r="X173" t="s">
        <v>697</v>
      </c>
      <c r="Y173">
        <v>0.13122</v>
      </c>
      <c r="Z173" t="s">
        <v>1528</v>
      </c>
    </row>
    <row r="174" spans="13:26" ht="16">
      <c r="M174" s="32" t="s">
        <v>1118</v>
      </c>
      <c r="Q174">
        <v>113</v>
      </c>
      <c r="V174" s="32">
        <v>223</v>
      </c>
      <c r="W174" t="s">
        <v>1337</v>
      </c>
      <c r="X174" t="s">
        <v>1527</v>
      </c>
      <c r="Y174">
        <v>0.48454000000000003</v>
      </c>
      <c r="Z174" t="s">
        <v>1526</v>
      </c>
    </row>
    <row r="175" spans="13:26" ht="16">
      <c r="M175" s="32" t="s">
        <v>1117</v>
      </c>
      <c r="Q175">
        <v>104.1596</v>
      </c>
      <c r="V175" s="32">
        <v>223</v>
      </c>
      <c r="W175" t="s">
        <v>695</v>
      </c>
      <c r="X175" t="s">
        <v>697</v>
      </c>
      <c r="Y175">
        <v>0.47086</v>
      </c>
      <c r="Z175" t="s">
        <v>1525</v>
      </c>
    </row>
    <row r="176" spans="13:26" ht="16">
      <c r="M176" s="32" t="s">
        <v>1116</v>
      </c>
      <c r="Q176">
        <v>110</v>
      </c>
      <c r="V176" s="32">
        <v>223</v>
      </c>
      <c r="W176" t="s">
        <v>696</v>
      </c>
      <c r="X176" t="s">
        <v>697</v>
      </c>
      <c r="Y176">
        <v>1</v>
      </c>
      <c r="Z176" t="s">
        <v>1524</v>
      </c>
    </row>
    <row r="177" spans="13:26" ht="16">
      <c r="V177" s="32">
        <v>223</v>
      </c>
      <c r="W177" t="s">
        <v>680</v>
      </c>
      <c r="X177" t="s">
        <v>698</v>
      </c>
      <c r="Y177">
        <v>0.77453000000000005</v>
      </c>
      <c r="Z177" t="s">
        <v>1523</v>
      </c>
    </row>
    <row r="178" spans="13:26" ht="16">
      <c r="V178" s="32">
        <v>223</v>
      </c>
      <c r="W178" t="s">
        <v>1028</v>
      </c>
      <c r="X178" t="s">
        <v>698</v>
      </c>
      <c r="Y178">
        <v>0.44969999999999999</v>
      </c>
      <c r="Z178" t="s">
        <v>1522</v>
      </c>
    </row>
    <row r="179" spans="13:26" ht="16">
      <c r="V179" s="32">
        <v>223</v>
      </c>
      <c r="W179" t="s">
        <v>682</v>
      </c>
      <c r="X179" t="s">
        <v>698</v>
      </c>
      <c r="Y179">
        <v>0.75119999999999998</v>
      </c>
      <c r="Z179" t="s">
        <v>1521</v>
      </c>
    </row>
    <row r="180" spans="13:26" ht="16">
      <c r="M180" s="32" t="s">
        <v>1115</v>
      </c>
      <c r="V180" s="32">
        <v>223</v>
      </c>
      <c r="W180" t="s">
        <v>1027</v>
      </c>
      <c r="X180" t="s">
        <v>698</v>
      </c>
      <c r="Y180">
        <v>0.60148000000000001</v>
      </c>
      <c r="Z180" t="s">
        <v>1520</v>
      </c>
    </row>
    <row r="181" spans="13:26" ht="16">
      <c r="M181" s="32" t="s">
        <v>1108</v>
      </c>
      <c r="V181" s="32">
        <v>223</v>
      </c>
      <c r="W181" t="s">
        <v>1355</v>
      </c>
      <c r="X181" t="s">
        <v>1519</v>
      </c>
      <c r="Y181">
        <v>0.40381</v>
      </c>
      <c r="Z181" t="s">
        <v>1518</v>
      </c>
    </row>
    <row r="182" spans="13:26" ht="16">
      <c r="M182" s="32" t="s">
        <v>1114</v>
      </c>
      <c r="V182" s="32">
        <v>223</v>
      </c>
      <c r="W182" t="s">
        <v>685</v>
      </c>
      <c r="X182" t="s">
        <v>698</v>
      </c>
      <c r="Y182">
        <v>0.83984000000000003</v>
      </c>
      <c r="Z182" t="s">
        <v>1517</v>
      </c>
    </row>
    <row r="183" spans="13:26" ht="16">
      <c r="M183" s="32" t="s">
        <v>1113</v>
      </c>
      <c r="V183" s="32">
        <v>223</v>
      </c>
      <c r="W183" t="s">
        <v>1331</v>
      </c>
      <c r="X183" t="s">
        <v>1516</v>
      </c>
      <c r="Y183">
        <v>8.8220000000000007E-2</v>
      </c>
      <c r="Z183" t="s">
        <v>1515</v>
      </c>
    </row>
    <row r="184" spans="13:26" ht="16">
      <c r="M184" s="32" t="s">
        <v>1112</v>
      </c>
      <c r="V184" s="32">
        <v>223</v>
      </c>
      <c r="W184" t="s">
        <v>687</v>
      </c>
      <c r="X184" t="s">
        <v>698</v>
      </c>
      <c r="Y184">
        <v>0.43784000000000001</v>
      </c>
      <c r="Z184" t="s">
        <v>1514</v>
      </c>
    </row>
    <row r="185" spans="13:26" ht="16">
      <c r="M185" s="32" t="s">
        <v>1513</v>
      </c>
      <c r="V185" s="32">
        <v>223</v>
      </c>
      <c r="W185" t="s">
        <v>688</v>
      </c>
      <c r="X185" t="s">
        <v>698</v>
      </c>
      <c r="Y185">
        <v>0.80406999999999995</v>
      </c>
      <c r="Z185" t="s">
        <v>1512</v>
      </c>
    </row>
    <row r="186" spans="13:26" ht="16">
      <c r="M186" s="32" t="s">
        <v>1511</v>
      </c>
      <c r="V186" s="32">
        <v>223</v>
      </c>
      <c r="W186" t="s">
        <v>689</v>
      </c>
      <c r="X186" t="s">
        <v>698</v>
      </c>
      <c r="Y186">
        <v>0.73012999999999995</v>
      </c>
      <c r="Z186" t="s">
        <v>1510</v>
      </c>
    </row>
    <row r="187" spans="13:26" ht="16">
      <c r="M187" s="32" t="s">
        <v>1509</v>
      </c>
      <c r="V187" s="32">
        <v>223</v>
      </c>
      <c r="W187" t="s">
        <v>1345</v>
      </c>
      <c r="X187" t="s">
        <v>1508</v>
      </c>
      <c r="Y187">
        <v>0.75902000000000003</v>
      </c>
      <c r="Z187" t="s">
        <v>1507</v>
      </c>
    </row>
    <row r="188" spans="13:26" ht="16">
      <c r="M188" s="32" t="s">
        <v>1506</v>
      </c>
      <c r="V188" s="32">
        <v>223</v>
      </c>
      <c r="W188" t="s">
        <v>691</v>
      </c>
      <c r="X188" t="s">
        <v>698</v>
      </c>
      <c r="Y188">
        <v>0.65547</v>
      </c>
      <c r="Z188" t="s">
        <v>1505</v>
      </c>
    </row>
    <row r="189" spans="13:26" ht="16">
      <c r="M189" s="32" t="s">
        <v>1108</v>
      </c>
      <c r="V189" s="32">
        <v>223</v>
      </c>
      <c r="W189" t="s">
        <v>692</v>
      </c>
      <c r="X189" t="s">
        <v>698</v>
      </c>
      <c r="Y189">
        <v>0.73643000000000003</v>
      </c>
      <c r="Z189" t="s">
        <v>1504</v>
      </c>
    </row>
    <row r="190" spans="13:26" ht="16">
      <c r="V190" s="32">
        <v>223</v>
      </c>
      <c r="W190" t="s">
        <v>693</v>
      </c>
      <c r="X190" t="s">
        <v>698</v>
      </c>
      <c r="Y190">
        <v>0.69396999999999998</v>
      </c>
      <c r="Z190" t="s">
        <v>1503</v>
      </c>
    </row>
    <row r="191" spans="13:26" ht="16">
      <c r="M191" s="32" t="s">
        <v>1502</v>
      </c>
      <c r="V191" s="32">
        <v>223</v>
      </c>
      <c r="W191" t="s">
        <v>1337</v>
      </c>
      <c r="X191" t="s">
        <v>1501</v>
      </c>
      <c r="Y191">
        <v>0.92112000000000005</v>
      </c>
      <c r="Z191" t="s">
        <v>1500</v>
      </c>
    </row>
    <row r="192" spans="13:26" ht="16">
      <c r="M192" s="32" t="s">
        <v>1132</v>
      </c>
      <c r="V192" s="32">
        <v>223</v>
      </c>
      <c r="W192" t="s">
        <v>695</v>
      </c>
      <c r="X192" t="s">
        <v>698</v>
      </c>
      <c r="Y192">
        <v>0.30385000000000001</v>
      </c>
      <c r="Z192" t="s">
        <v>1499</v>
      </c>
    </row>
    <row r="193" spans="13:26" ht="16">
      <c r="V193" s="32">
        <v>223</v>
      </c>
      <c r="W193" t="s">
        <v>696</v>
      </c>
      <c r="X193" t="s">
        <v>698</v>
      </c>
      <c r="Y193">
        <v>0.70742000000000005</v>
      </c>
      <c r="Z193" t="s">
        <v>1498</v>
      </c>
    </row>
    <row r="194" spans="13:26" ht="16">
      <c r="M194" s="32" t="s">
        <v>1131</v>
      </c>
      <c r="V194" s="32">
        <v>223</v>
      </c>
      <c r="W194" t="s">
        <v>1331</v>
      </c>
      <c r="X194" t="s">
        <v>1497</v>
      </c>
      <c r="Y194">
        <v>0.73804999999999998</v>
      </c>
      <c r="Z194" t="s">
        <v>1496</v>
      </c>
    </row>
    <row r="195" spans="13:26" ht="16">
      <c r="M195" s="32" t="s">
        <v>1495</v>
      </c>
      <c r="V195" s="32">
        <v>223</v>
      </c>
      <c r="W195" t="s">
        <v>680</v>
      </c>
      <c r="X195" t="s">
        <v>699</v>
      </c>
      <c r="Y195">
        <v>9.468E-2</v>
      </c>
      <c r="Z195" t="s">
        <v>1494</v>
      </c>
    </row>
    <row r="196" spans="13:26" ht="16">
      <c r="M196" s="32" t="s">
        <v>1192</v>
      </c>
      <c r="V196" s="32">
        <v>223</v>
      </c>
      <c r="W196" t="s">
        <v>1028</v>
      </c>
      <c r="X196" t="s">
        <v>699</v>
      </c>
      <c r="Y196">
        <v>0.60336000000000001</v>
      </c>
      <c r="Z196" t="s">
        <v>1493</v>
      </c>
    </row>
    <row r="197" spans="13:26" ht="16">
      <c r="M197" s="32" t="s">
        <v>1492</v>
      </c>
      <c r="V197" s="32">
        <v>223</v>
      </c>
      <c r="W197" t="s">
        <v>682</v>
      </c>
      <c r="X197" t="s">
        <v>699</v>
      </c>
      <c r="Y197">
        <v>8.9749999999999996E-2</v>
      </c>
      <c r="Z197" t="s">
        <v>1491</v>
      </c>
    </row>
    <row r="198" spans="13:26" ht="16">
      <c r="M198" s="32" t="s">
        <v>1490</v>
      </c>
      <c r="V198" s="32">
        <v>223</v>
      </c>
      <c r="W198" t="s">
        <v>1027</v>
      </c>
      <c r="X198" t="s">
        <v>699</v>
      </c>
      <c r="Y198">
        <v>0.77405999999999997</v>
      </c>
      <c r="Z198" t="s">
        <v>1489</v>
      </c>
    </row>
    <row r="199" spans="13:26" ht="16">
      <c r="M199" s="32" t="s">
        <v>1488</v>
      </c>
      <c r="V199" s="32">
        <v>223</v>
      </c>
      <c r="W199" t="s">
        <v>1355</v>
      </c>
      <c r="X199" t="s">
        <v>1487</v>
      </c>
      <c r="Y199">
        <v>0.34893999999999997</v>
      </c>
      <c r="Z199" t="s">
        <v>1486</v>
      </c>
    </row>
    <row r="200" spans="13:26" ht="16">
      <c r="V200" s="32">
        <v>223</v>
      </c>
      <c r="W200" t="s">
        <v>685</v>
      </c>
      <c r="X200" t="s">
        <v>699</v>
      </c>
      <c r="Y200">
        <v>0.34898000000000001</v>
      </c>
      <c r="Z200" t="s">
        <v>1485</v>
      </c>
    </row>
    <row r="201" spans="13:26" ht="16">
      <c r="M201" s="32" t="s">
        <v>1126</v>
      </c>
      <c r="V201" s="32">
        <v>223</v>
      </c>
      <c r="W201" t="s">
        <v>1331</v>
      </c>
      <c r="X201" t="s">
        <v>1484</v>
      </c>
      <c r="Y201">
        <v>0.65559999999999996</v>
      </c>
      <c r="Z201" t="s">
        <v>1483</v>
      </c>
    </row>
    <row r="202" spans="13:26" ht="16">
      <c r="M202" s="32" t="s">
        <v>1482</v>
      </c>
      <c r="V202" s="32">
        <v>223</v>
      </c>
      <c r="W202" t="s">
        <v>687</v>
      </c>
      <c r="X202" t="s">
        <v>699</v>
      </c>
      <c r="Y202">
        <v>0.72185999999999995</v>
      </c>
      <c r="Z202" t="s">
        <v>1481</v>
      </c>
    </row>
    <row r="203" spans="13:26" ht="16">
      <c r="M203" s="32" t="s">
        <v>1480</v>
      </c>
      <c r="V203" s="32">
        <v>223</v>
      </c>
      <c r="W203" t="s">
        <v>688</v>
      </c>
      <c r="X203" t="s">
        <v>699</v>
      </c>
      <c r="Y203">
        <v>0.72102999999999995</v>
      </c>
      <c r="Z203" t="s">
        <v>1479</v>
      </c>
    </row>
    <row r="204" spans="13:26" ht="16">
      <c r="M204" s="32" t="s">
        <v>1478</v>
      </c>
      <c r="V204" s="32">
        <v>223</v>
      </c>
      <c r="W204" t="s">
        <v>689</v>
      </c>
      <c r="X204" t="s">
        <v>699</v>
      </c>
      <c r="Y204">
        <v>6.1949999999999998E-2</v>
      </c>
      <c r="Z204" t="s">
        <v>1477</v>
      </c>
    </row>
    <row r="205" spans="13:26" ht="16">
      <c r="M205" s="32" t="s">
        <v>1476</v>
      </c>
      <c r="V205" s="32">
        <v>223</v>
      </c>
      <c r="W205" t="s">
        <v>1345</v>
      </c>
      <c r="X205" t="s">
        <v>1475</v>
      </c>
      <c r="Y205">
        <v>0.22996</v>
      </c>
      <c r="Z205" t="s">
        <v>1474</v>
      </c>
    </row>
    <row r="206" spans="13:26" ht="16">
      <c r="M206" s="32" t="s">
        <v>1473</v>
      </c>
      <c r="V206" s="32">
        <v>223</v>
      </c>
      <c r="W206" t="s">
        <v>691</v>
      </c>
      <c r="X206" t="s">
        <v>699</v>
      </c>
      <c r="Y206">
        <v>0.31040000000000001</v>
      </c>
      <c r="Z206" t="s">
        <v>1472</v>
      </c>
    </row>
    <row r="207" spans="13:26" ht="16">
      <c r="M207" s="32" t="s">
        <v>1471</v>
      </c>
      <c r="V207" s="32">
        <v>223</v>
      </c>
      <c r="W207" t="s">
        <v>692</v>
      </c>
      <c r="X207" t="s">
        <v>699</v>
      </c>
      <c r="Y207">
        <v>0.43391999999999997</v>
      </c>
      <c r="Z207" t="s">
        <v>1470</v>
      </c>
    </row>
    <row r="208" spans="13:26" ht="16">
      <c r="R208" s="2" t="s">
        <v>1469</v>
      </c>
      <c r="V208" s="32">
        <v>223</v>
      </c>
      <c r="W208" t="s">
        <v>693</v>
      </c>
      <c r="X208" t="s">
        <v>699</v>
      </c>
      <c r="Y208">
        <v>0.80689</v>
      </c>
      <c r="Z208" t="s">
        <v>1468</v>
      </c>
    </row>
    <row r="209" spans="13:26" ht="16">
      <c r="R209" t="s">
        <v>1121</v>
      </c>
      <c r="S209" t="s">
        <v>1120</v>
      </c>
      <c r="V209" s="32">
        <v>223</v>
      </c>
      <c r="W209" t="s">
        <v>1337</v>
      </c>
      <c r="X209" t="s">
        <v>1467</v>
      </c>
      <c r="Y209">
        <v>0.80217000000000005</v>
      </c>
      <c r="Z209" t="s">
        <v>1466</v>
      </c>
    </row>
    <row r="210" spans="13:26" ht="16">
      <c r="M210" s="32" t="s">
        <v>1119</v>
      </c>
      <c r="Q210">
        <v>107.51909999999999</v>
      </c>
      <c r="R210">
        <f>Q213/(Q213+Q211)</f>
        <v>0.53363228699551568</v>
      </c>
      <c r="S210">
        <f>Q212/(Q213+Q211)</f>
        <v>0.51785156950672651</v>
      </c>
      <c r="V210" s="32">
        <v>223</v>
      </c>
      <c r="W210" t="s">
        <v>695</v>
      </c>
      <c r="X210" t="s">
        <v>699</v>
      </c>
      <c r="Y210">
        <v>8.8900000000000007E-2</v>
      </c>
      <c r="Z210" t="s">
        <v>1465</v>
      </c>
    </row>
    <row r="211" spans="13:26" ht="16">
      <c r="M211" s="32" t="s">
        <v>1118</v>
      </c>
      <c r="Q211">
        <v>104</v>
      </c>
      <c r="V211" s="32">
        <v>223</v>
      </c>
      <c r="W211" t="s">
        <v>696</v>
      </c>
      <c r="X211" t="s">
        <v>699</v>
      </c>
      <c r="Y211">
        <v>6.6710000000000005E-2</v>
      </c>
      <c r="Z211" t="s">
        <v>1464</v>
      </c>
    </row>
    <row r="212" spans="13:26" ht="16">
      <c r="M212" s="32" t="s">
        <v>1117</v>
      </c>
      <c r="Q212">
        <v>115.48090000000001</v>
      </c>
      <c r="V212" s="32">
        <v>223</v>
      </c>
      <c r="W212" t="s">
        <v>1331</v>
      </c>
      <c r="X212" t="s">
        <v>1463</v>
      </c>
      <c r="Y212">
        <v>0.88165000000000004</v>
      </c>
      <c r="Z212" t="s">
        <v>1462</v>
      </c>
    </row>
    <row r="213" spans="13:26" ht="16">
      <c r="M213" s="32" t="s">
        <v>1116</v>
      </c>
      <c r="Q213">
        <v>119</v>
      </c>
      <c r="V213" s="32">
        <v>223</v>
      </c>
      <c r="W213" t="s">
        <v>698</v>
      </c>
      <c r="X213" t="s">
        <v>699</v>
      </c>
      <c r="Y213">
        <v>0.9284</v>
      </c>
      <c r="Z213" t="s">
        <v>1461</v>
      </c>
    </row>
    <row r="214" spans="13:26" ht="16">
      <c r="V214" s="32">
        <v>223</v>
      </c>
      <c r="W214" t="s">
        <v>680</v>
      </c>
      <c r="X214" t="s">
        <v>700</v>
      </c>
      <c r="Y214">
        <v>0.35885</v>
      </c>
      <c r="Z214" t="s">
        <v>1460</v>
      </c>
    </row>
    <row r="215" spans="13:26" ht="16">
      <c r="V215" s="32">
        <v>223</v>
      </c>
      <c r="W215" t="s">
        <v>1028</v>
      </c>
      <c r="X215" t="s">
        <v>700</v>
      </c>
      <c r="Y215">
        <v>0.61051</v>
      </c>
      <c r="Z215" t="s">
        <v>1459</v>
      </c>
    </row>
    <row r="216" spans="13:26" ht="16">
      <c r="V216" s="32">
        <v>223</v>
      </c>
      <c r="W216" t="s">
        <v>682</v>
      </c>
      <c r="X216" t="s">
        <v>700</v>
      </c>
      <c r="Y216">
        <v>0.21856</v>
      </c>
      <c r="Z216" t="s">
        <v>1458</v>
      </c>
    </row>
    <row r="217" spans="13:26" ht="16">
      <c r="M217" s="32" t="s">
        <v>1115</v>
      </c>
      <c r="V217" s="32">
        <v>223</v>
      </c>
      <c r="W217" t="s">
        <v>1027</v>
      </c>
      <c r="X217" t="s">
        <v>700</v>
      </c>
      <c r="Y217">
        <v>0.91193000000000002</v>
      </c>
      <c r="Z217" t="s">
        <v>1457</v>
      </c>
    </row>
    <row r="218" spans="13:26" ht="16">
      <c r="M218" s="32" t="s">
        <v>1108</v>
      </c>
      <c r="V218" s="32">
        <v>223</v>
      </c>
      <c r="W218" t="s">
        <v>1355</v>
      </c>
      <c r="X218" t="s">
        <v>1456</v>
      </c>
      <c r="Y218">
        <v>0.14555000000000001</v>
      </c>
      <c r="Z218" t="s">
        <v>1455</v>
      </c>
    </row>
    <row r="219" spans="13:26" ht="16">
      <c r="M219" s="32" t="s">
        <v>1114</v>
      </c>
      <c r="V219" s="32">
        <v>223</v>
      </c>
      <c r="W219" t="s">
        <v>685</v>
      </c>
      <c r="X219" t="s">
        <v>700</v>
      </c>
      <c r="Y219">
        <v>0.85050000000000003</v>
      </c>
      <c r="Z219" t="s">
        <v>1454</v>
      </c>
    </row>
    <row r="220" spans="13:26" ht="16">
      <c r="M220" s="32" t="s">
        <v>1113</v>
      </c>
      <c r="V220" s="32">
        <v>223</v>
      </c>
      <c r="W220" t="s">
        <v>1331</v>
      </c>
      <c r="X220" t="s">
        <v>1453</v>
      </c>
      <c r="Y220">
        <v>0.41969000000000001</v>
      </c>
      <c r="Z220" t="s">
        <v>1452</v>
      </c>
    </row>
    <row r="221" spans="13:26" ht="16">
      <c r="M221" s="32" t="s">
        <v>1112</v>
      </c>
      <c r="V221" s="32">
        <v>223</v>
      </c>
      <c r="W221" t="s">
        <v>687</v>
      </c>
      <c r="X221" t="s">
        <v>700</v>
      </c>
      <c r="Y221">
        <v>0.99653000000000003</v>
      </c>
      <c r="Z221" t="s">
        <v>1451</v>
      </c>
    </row>
    <row r="222" spans="13:26" ht="16">
      <c r="M222" s="32" t="s">
        <v>1450</v>
      </c>
      <c r="V222" s="32">
        <v>223</v>
      </c>
      <c r="W222" t="s">
        <v>688</v>
      </c>
      <c r="X222" t="s">
        <v>700</v>
      </c>
      <c r="Y222">
        <v>0.59003000000000005</v>
      </c>
      <c r="Z222" t="s">
        <v>1449</v>
      </c>
    </row>
    <row r="223" spans="13:26" ht="16">
      <c r="M223" s="32" t="s">
        <v>1448</v>
      </c>
      <c r="V223" s="32">
        <v>223</v>
      </c>
      <c r="W223" t="s">
        <v>689</v>
      </c>
      <c r="X223" t="s">
        <v>700</v>
      </c>
      <c r="Y223">
        <v>0.23674999999999999</v>
      </c>
      <c r="Z223" t="s">
        <v>1447</v>
      </c>
    </row>
    <row r="224" spans="13:26" ht="16">
      <c r="M224" s="32" t="s">
        <v>1446</v>
      </c>
      <c r="V224" s="32">
        <v>223</v>
      </c>
      <c r="W224" t="s">
        <v>1345</v>
      </c>
      <c r="X224" t="s">
        <v>1445</v>
      </c>
      <c r="Y224">
        <v>0.66946000000000006</v>
      </c>
      <c r="Z224" t="s">
        <v>1444</v>
      </c>
    </row>
    <row r="225" spans="13:26" ht="16">
      <c r="M225" s="32" t="s">
        <v>1443</v>
      </c>
      <c r="V225" s="32">
        <v>223</v>
      </c>
      <c r="W225" t="s">
        <v>691</v>
      </c>
      <c r="X225" t="s">
        <v>700</v>
      </c>
      <c r="Y225">
        <v>0.51198999999999995</v>
      </c>
      <c r="Z225" t="s">
        <v>1442</v>
      </c>
    </row>
    <row r="226" spans="13:26" ht="16">
      <c r="M226" s="32" t="s">
        <v>1108</v>
      </c>
      <c r="V226" s="32">
        <v>223</v>
      </c>
      <c r="W226" t="s">
        <v>692</v>
      </c>
      <c r="X226" t="s">
        <v>700</v>
      </c>
      <c r="Y226">
        <v>3.2419999999999997E-2</v>
      </c>
      <c r="Z226" t="s">
        <v>1441</v>
      </c>
    </row>
    <row r="227" spans="13:26" ht="16">
      <c r="V227" s="32">
        <v>223</v>
      </c>
      <c r="W227" t="s">
        <v>693</v>
      </c>
      <c r="X227" t="s">
        <v>700</v>
      </c>
      <c r="Y227">
        <v>0.34388000000000002</v>
      </c>
      <c r="Z227" t="s">
        <v>1440</v>
      </c>
    </row>
    <row r="228" spans="13:26" ht="16">
      <c r="M228" s="32" t="s">
        <v>1439</v>
      </c>
      <c r="V228" s="32">
        <v>223</v>
      </c>
      <c r="W228" t="s">
        <v>1337</v>
      </c>
      <c r="X228" t="s">
        <v>1438</v>
      </c>
      <c r="Y228">
        <v>0.59674000000000005</v>
      </c>
      <c r="Z228" t="s">
        <v>1437</v>
      </c>
    </row>
    <row r="229" spans="13:26" ht="16">
      <c r="M229" s="32" t="s">
        <v>1132</v>
      </c>
      <c r="V229" s="32">
        <v>223</v>
      </c>
      <c r="W229" t="s">
        <v>695</v>
      </c>
      <c r="X229" t="s">
        <v>700</v>
      </c>
      <c r="Y229">
        <v>0.69706999999999997</v>
      </c>
      <c r="Z229" t="s">
        <v>1436</v>
      </c>
    </row>
    <row r="230" spans="13:26" ht="16">
      <c r="V230" s="32">
        <v>223</v>
      </c>
      <c r="W230" t="s">
        <v>696</v>
      </c>
      <c r="X230" t="s">
        <v>700</v>
      </c>
      <c r="Y230">
        <v>0.43530999999999997</v>
      </c>
      <c r="Z230" t="s">
        <v>1435</v>
      </c>
    </row>
    <row r="231" spans="13:26" ht="16">
      <c r="M231" s="32" t="s">
        <v>1131</v>
      </c>
      <c r="V231" s="32">
        <v>223</v>
      </c>
      <c r="W231" t="s">
        <v>1331</v>
      </c>
      <c r="X231" t="s">
        <v>1434</v>
      </c>
      <c r="Y231">
        <v>0.66661999999999999</v>
      </c>
      <c r="Z231" t="s">
        <v>1433</v>
      </c>
    </row>
    <row r="232" spans="13:26" ht="16">
      <c r="M232" s="32" t="s">
        <v>1432</v>
      </c>
      <c r="V232" s="32">
        <v>223</v>
      </c>
      <c r="W232" t="s">
        <v>698</v>
      </c>
      <c r="X232" t="s">
        <v>700</v>
      </c>
      <c r="Y232">
        <v>0.92834000000000005</v>
      </c>
      <c r="Z232" t="s">
        <v>1431</v>
      </c>
    </row>
    <row r="233" spans="13:26" ht="16">
      <c r="M233" s="32" t="s">
        <v>1129</v>
      </c>
      <c r="V233" s="32">
        <v>223</v>
      </c>
      <c r="W233" t="s">
        <v>699</v>
      </c>
      <c r="X233" t="s">
        <v>700</v>
      </c>
      <c r="Y233">
        <v>9.0770000000000003E-2</v>
      </c>
      <c r="Z233" t="s">
        <v>1430</v>
      </c>
    </row>
    <row r="234" spans="13:26" ht="16">
      <c r="M234" s="32" t="s">
        <v>1429</v>
      </c>
      <c r="V234" s="32">
        <v>223</v>
      </c>
      <c r="W234" t="s">
        <v>680</v>
      </c>
      <c r="X234" t="s">
        <v>701</v>
      </c>
      <c r="Y234">
        <v>0.29925000000000002</v>
      </c>
      <c r="Z234" t="s">
        <v>1428</v>
      </c>
    </row>
    <row r="235" spans="13:26" ht="16">
      <c r="M235" s="32" t="s">
        <v>1427</v>
      </c>
      <c r="V235" s="32">
        <v>223</v>
      </c>
      <c r="W235" t="s">
        <v>1028</v>
      </c>
      <c r="X235" t="s">
        <v>701</v>
      </c>
      <c r="Y235">
        <v>0.24374999999999999</v>
      </c>
      <c r="Z235" t="s">
        <v>1426</v>
      </c>
    </row>
    <row r="236" spans="13:26" ht="16">
      <c r="V236" s="32">
        <v>223</v>
      </c>
      <c r="W236" t="s">
        <v>682</v>
      </c>
      <c r="X236" t="s">
        <v>701</v>
      </c>
      <c r="Y236">
        <v>1.5169999999999999E-2</v>
      </c>
      <c r="Z236" t="s">
        <v>1425</v>
      </c>
    </row>
    <row r="237" spans="13:26" ht="16">
      <c r="M237" s="32" t="s">
        <v>1126</v>
      </c>
      <c r="V237" s="32">
        <v>223</v>
      </c>
      <c r="W237" t="s">
        <v>1027</v>
      </c>
      <c r="X237" t="s">
        <v>701</v>
      </c>
      <c r="Y237">
        <v>0.24082999999999999</v>
      </c>
      <c r="Z237" t="s">
        <v>1424</v>
      </c>
    </row>
    <row r="238" spans="13:26" ht="16">
      <c r="M238" s="32" t="s">
        <v>1423</v>
      </c>
      <c r="V238" s="32">
        <v>223</v>
      </c>
      <c r="W238" t="s">
        <v>1355</v>
      </c>
      <c r="X238" t="s">
        <v>1422</v>
      </c>
      <c r="Y238">
        <v>0.98782000000000003</v>
      </c>
      <c r="Z238" t="s">
        <v>1421</v>
      </c>
    </row>
    <row r="239" spans="13:26" ht="16">
      <c r="M239" s="32" t="s">
        <v>1420</v>
      </c>
      <c r="V239" s="32">
        <v>223</v>
      </c>
      <c r="W239" t="s">
        <v>685</v>
      </c>
      <c r="X239" t="s">
        <v>701</v>
      </c>
      <c r="Y239">
        <v>9.1130000000000003E-2</v>
      </c>
      <c r="Z239" t="s">
        <v>1419</v>
      </c>
    </row>
    <row r="240" spans="13:26" ht="16">
      <c r="M240" s="32" t="s">
        <v>1418</v>
      </c>
      <c r="V240" s="32">
        <v>223</v>
      </c>
      <c r="W240" t="s">
        <v>1331</v>
      </c>
      <c r="X240" t="s">
        <v>1417</v>
      </c>
      <c r="Y240">
        <v>0.73443000000000003</v>
      </c>
      <c r="Z240" t="s">
        <v>1416</v>
      </c>
    </row>
    <row r="241" spans="13:26" ht="16">
      <c r="R241" s="2" t="s">
        <v>1415</v>
      </c>
      <c r="V241" s="32">
        <v>223</v>
      </c>
      <c r="W241" t="s">
        <v>687</v>
      </c>
      <c r="X241" t="s">
        <v>701</v>
      </c>
      <c r="Y241">
        <v>0.73019000000000001</v>
      </c>
      <c r="Z241" t="s">
        <v>1414</v>
      </c>
    </row>
    <row r="242" spans="13:26" ht="16">
      <c r="R242" t="s">
        <v>1121</v>
      </c>
      <c r="S242" t="s">
        <v>1120</v>
      </c>
      <c r="V242" s="32">
        <v>223</v>
      </c>
      <c r="W242" t="s">
        <v>688</v>
      </c>
      <c r="X242" t="s">
        <v>701</v>
      </c>
      <c r="Y242">
        <v>0.39130999999999999</v>
      </c>
      <c r="Z242" t="s">
        <v>1413</v>
      </c>
    </row>
    <row r="243" spans="13:26" ht="16">
      <c r="M243" s="32" t="s">
        <v>1119</v>
      </c>
      <c r="Q243">
        <v>112.2902</v>
      </c>
      <c r="R243">
        <f>Q246/(Q246+Q244)</f>
        <v>0.54751131221719462</v>
      </c>
      <c r="S243">
        <f>Q245/(Q246+Q244)</f>
        <v>0.49189954751131221</v>
      </c>
      <c r="V243" s="32">
        <v>223</v>
      </c>
      <c r="W243" t="s">
        <v>689</v>
      </c>
      <c r="X243" t="s">
        <v>701</v>
      </c>
      <c r="Y243">
        <v>0.31652999999999998</v>
      </c>
      <c r="Z243" t="s">
        <v>1412</v>
      </c>
    </row>
    <row r="244" spans="13:26" ht="16">
      <c r="M244" s="32" t="s">
        <v>1118</v>
      </c>
      <c r="Q244">
        <v>100</v>
      </c>
      <c r="V244" s="32">
        <v>223</v>
      </c>
      <c r="W244" t="s">
        <v>1345</v>
      </c>
      <c r="X244" t="s">
        <v>1411</v>
      </c>
      <c r="Y244">
        <v>6.7799999999999999E-2</v>
      </c>
      <c r="Z244" t="s">
        <v>1410</v>
      </c>
    </row>
    <row r="245" spans="13:26" ht="16">
      <c r="M245" s="32" t="s">
        <v>1117</v>
      </c>
      <c r="Q245">
        <v>108.7098</v>
      </c>
      <c r="V245" s="32">
        <v>223</v>
      </c>
      <c r="W245" t="s">
        <v>691</v>
      </c>
      <c r="X245" t="s">
        <v>701</v>
      </c>
      <c r="Y245">
        <v>0.41182000000000002</v>
      </c>
      <c r="Z245" t="s">
        <v>1409</v>
      </c>
    </row>
    <row r="246" spans="13:26" ht="16">
      <c r="M246" s="32" t="s">
        <v>1116</v>
      </c>
      <c r="Q246">
        <v>121</v>
      </c>
      <c r="V246" s="32">
        <v>223</v>
      </c>
      <c r="W246" t="s">
        <v>692</v>
      </c>
      <c r="X246" t="s">
        <v>701</v>
      </c>
      <c r="Y246">
        <v>0.16392999999999999</v>
      </c>
      <c r="Z246" t="s">
        <v>1408</v>
      </c>
    </row>
    <row r="247" spans="13:26" ht="16">
      <c r="V247" s="32">
        <v>223</v>
      </c>
      <c r="W247" t="s">
        <v>693</v>
      </c>
      <c r="X247" t="s">
        <v>701</v>
      </c>
      <c r="Y247">
        <v>0.73280999999999996</v>
      </c>
      <c r="Z247" t="s">
        <v>1407</v>
      </c>
    </row>
    <row r="248" spans="13:26" ht="16">
      <c r="V248" s="32">
        <v>223</v>
      </c>
      <c r="W248" t="s">
        <v>1337</v>
      </c>
      <c r="X248" t="s">
        <v>1406</v>
      </c>
      <c r="Y248">
        <v>0.54461000000000004</v>
      </c>
      <c r="Z248" t="s">
        <v>1405</v>
      </c>
    </row>
    <row r="249" spans="13:26" ht="16">
      <c r="V249" s="32">
        <v>223</v>
      </c>
      <c r="W249" t="s">
        <v>695</v>
      </c>
      <c r="X249" t="s">
        <v>701</v>
      </c>
      <c r="Y249">
        <v>3.3099999999999997E-2</v>
      </c>
      <c r="Z249" t="s">
        <v>1404</v>
      </c>
    </row>
    <row r="250" spans="13:26" ht="16">
      <c r="M250" s="32" t="s">
        <v>1115</v>
      </c>
      <c r="V250" s="32">
        <v>223</v>
      </c>
      <c r="W250" t="s">
        <v>696</v>
      </c>
      <c r="X250" t="s">
        <v>701</v>
      </c>
      <c r="Y250">
        <v>0.69135000000000002</v>
      </c>
      <c r="Z250" t="s">
        <v>1403</v>
      </c>
    </row>
    <row r="251" spans="13:26" ht="16">
      <c r="M251" s="32" t="s">
        <v>1108</v>
      </c>
      <c r="V251" s="32">
        <v>223</v>
      </c>
      <c r="W251" t="s">
        <v>1331</v>
      </c>
      <c r="X251" t="s">
        <v>1402</v>
      </c>
      <c r="Y251">
        <v>0.82255999999999996</v>
      </c>
      <c r="Z251" t="s">
        <v>1401</v>
      </c>
    </row>
    <row r="252" spans="13:26" ht="16">
      <c r="M252" s="32" t="s">
        <v>1114</v>
      </c>
      <c r="V252" s="32">
        <v>223</v>
      </c>
      <c r="W252" t="s">
        <v>698</v>
      </c>
      <c r="X252" t="s">
        <v>701</v>
      </c>
      <c r="Y252">
        <v>0.60091000000000006</v>
      </c>
      <c r="Z252" t="s">
        <v>1400</v>
      </c>
    </row>
    <row r="253" spans="13:26" ht="16">
      <c r="M253" s="32" t="s">
        <v>1113</v>
      </c>
      <c r="V253" s="32">
        <v>223</v>
      </c>
      <c r="W253" t="s">
        <v>699</v>
      </c>
      <c r="X253" t="s">
        <v>701</v>
      </c>
      <c r="Y253">
        <v>0.19103000000000001</v>
      </c>
      <c r="Z253" t="s">
        <v>1399</v>
      </c>
    </row>
    <row r="254" spans="13:26" ht="16">
      <c r="M254" s="32" t="s">
        <v>1112</v>
      </c>
      <c r="V254" s="32">
        <v>223</v>
      </c>
      <c r="W254" t="s">
        <v>700</v>
      </c>
      <c r="X254" t="s">
        <v>701</v>
      </c>
      <c r="Y254">
        <v>0.62426999999999999</v>
      </c>
      <c r="Z254" t="s">
        <v>1398</v>
      </c>
    </row>
    <row r="255" spans="13:26" ht="16">
      <c r="M255" s="32" t="s">
        <v>1397</v>
      </c>
      <c r="V255" s="32">
        <v>223</v>
      </c>
      <c r="W255" t="s">
        <v>680</v>
      </c>
      <c r="X255" t="s">
        <v>702</v>
      </c>
      <c r="Y255">
        <v>1</v>
      </c>
      <c r="Z255" t="s">
        <v>1396</v>
      </c>
    </row>
    <row r="256" spans="13:26" ht="16">
      <c r="M256" s="32" t="s">
        <v>1395</v>
      </c>
      <c r="V256" s="32">
        <v>223</v>
      </c>
      <c r="W256" t="s">
        <v>1028</v>
      </c>
      <c r="X256" t="s">
        <v>702</v>
      </c>
      <c r="Y256">
        <v>0.90083999999999997</v>
      </c>
      <c r="Z256" t="s">
        <v>1394</v>
      </c>
    </row>
    <row r="257" spans="13:26" ht="16">
      <c r="M257" s="32" t="s">
        <v>1393</v>
      </c>
      <c r="V257" s="32">
        <v>223</v>
      </c>
      <c r="W257" t="s">
        <v>682</v>
      </c>
      <c r="X257" t="s">
        <v>702</v>
      </c>
      <c r="Y257">
        <v>0.51454999999999995</v>
      </c>
      <c r="Z257" t="s">
        <v>1392</v>
      </c>
    </row>
    <row r="258" spans="13:26" ht="16">
      <c r="M258" s="32" t="s">
        <v>1108</v>
      </c>
      <c r="V258" s="32">
        <v>223</v>
      </c>
      <c r="W258" t="s">
        <v>1027</v>
      </c>
      <c r="X258" t="s">
        <v>702</v>
      </c>
      <c r="Y258">
        <v>0.11923</v>
      </c>
      <c r="Z258" t="s">
        <v>1391</v>
      </c>
    </row>
    <row r="259" spans="13:26" ht="16">
      <c r="V259" s="32">
        <v>223</v>
      </c>
      <c r="W259" t="s">
        <v>1355</v>
      </c>
      <c r="X259" t="s">
        <v>1390</v>
      </c>
      <c r="Y259">
        <v>0.28453000000000001</v>
      </c>
      <c r="Z259" t="s">
        <v>1389</v>
      </c>
    </row>
    <row r="260" spans="13:26" ht="16">
      <c r="M260" s="32" t="s">
        <v>1388</v>
      </c>
      <c r="V260" s="32">
        <v>223</v>
      </c>
      <c r="W260" t="s">
        <v>685</v>
      </c>
      <c r="X260" t="s">
        <v>702</v>
      </c>
      <c r="Y260">
        <v>0.24063999999999999</v>
      </c>
      <c r="Z260" t="s">
        <v>1387</v>
      </c>
    </row>
    <row r="261" spans="13:26" ht="16">
      <c r="M261" s="32" t="s">
        <v>1132</v>
      </c>
      <c r="V261" s="32">
        <v>223</v>
      </c>
      <c r="W261" t="s">
        <v>1331</v>
      </c>
      <c r="X261" t="s">
        <v>1386</v>
      </c>
      <c r="Y261">
        <v>0.46092</v>
      </c>
      <c r="Z261" t="s">
        <v>1385</v>
      </c>
    </row>
    <row r="262" spans="13:26" ht="16">
      <c r="V262" s="32">
        <v>223</v>
      </c>
      <c r="W262" t="s">
        <v>687</v>
      </c>
      <c r="X262" t="s">
        <v>702</v>
      </c>
      <c r="Y262">
        <v>0.13533999999999999</v>
      </c>
      <c r="Z262" t="s">
        <v>1384</v>
      </c>
    </row>
    <row r="263" spans="13:26" ht="16">
      <c r="M263" s="32" t="s">
        <v>1131</v>
      </c>
      <c r="V263" s="32">
        <v>223</v>
      </c>
      <c r="W263" t="s">
        <v>688</v>
      </c>
      <c r="X263" t="s">
        <v>702</v>
      </c>
      <c r="Y263">
        <v>1.076E-2</v>
      </c>
      <c r="Z263" t="s">
        <v>1383</v>
      </c>
    </row>
    <row r="264" spans="13:26" ht="16">
      <c r="M264" s="32" t="s">
        <v>1382</v>
      </c>
      <c r="V264" s="32">
        <v>223</v>
      </c>
      <c r="W264" t="s">
        <v>689</v>
      </c>
      <c r="X264" t="s">
        <v>702</v>
      </c>
      <c r="Y264">
        <v>0.99387000000000003</v>
      </c>
      <c r="Z264" t="s">
        <v>1381</v>
      </c>
    </row>
    <row r="265" spans="13:26" ht="16">
      <c r="M265" s="32" t="s">
        <v>1129</v>
      </c>
      <c r="V265" s="32">
        <v>223</v>
      </c>
      <c r="W265" t="s">
        <v>1345</v>
      </c>
      <c r="X265" t="s">
        <v>1380</v>
      </c>
      <c r="Y265">
        <v>0.70737000000000005</v>
      </c>
      <c r="Z265" t="s">
        <v>1379</v>
      </c>
    </row>
    <row r="266" spans="13:26" ht="16">
      <c r="M266" s="32" t="s">
        <v>1378</v>
      </c>
      <c r="V266" s="32">
        <v>223</v>
      </c>
      <c r="W266" t="s">
        <v>691</v>
      </c>
      <c r="X266" t="s">
        <v>702</v>
      </c>
      <c r="Y266">
        <v>3.7629999999999997E-2</v>
      </c>
      <c r="Z266" t="s">
        <v>1377</v>
      </c>
    </row>
    <row r="267" spans="13:26" ht="16">
      <c r="M267" s="32" t="s">
        <v>1376</v>
      </c>
      <c r="V267" s="32">
        <v>223</v>
      </c>
      <c r="W267" t="s">
        <v>692</v>
      </c>
      <c r="X267" t="s">
        <v>702</v>
      </c>
      <c r="Y267">
        <v>0.86360000000000003</v>
      </c>
      <c r="Z267" t="s">
        <v>1375</v>
      </c>
    </row>
    <row r="268" spans="13:26" ht="16">
      <c r="V268" s="32">
        <v>223</v>
      </c>
      <c r="W268" t="s">
        <v>693</v>
      </c>
      <c r="X268" t="s">
        <v>702</v>
      </c>
      <c r="Y268">
        <v>0.32095000000000001</v>
      </c>
      <c r="Z268" t="s">
        <v>1374</v>
      </c>
    </row>
    <row r="269" spans="13:26" ht="16">
      <c r="M269" s="32" t="s">
        <v>1126</v>
      </c>
      <c r="V269" s="32">
        <v>223</v>
      </c>
      <c r="W269" t="s">
        <v>1337</v>
      </c>
      <c r="X269" t="s">
        <v>1373</v>
      </c>
      <c r="Y269">
        <v>0.32913999999999999</v>
      </c>
      <c r="Z269" t="s">
        <v>1372</v>
      </c>
    </row>
    <row r="270" spans="13:26" ht="16">
      <c r="M270" s="32" t="s">
        <v>1371</v>
      </c>
      <c r="V270" s="32">
        <v>223</v>
      </c>
      <c r="W270" t="s">
        <v>695</v>
      </c>
      <c r="X270" t="s">
        <v>702</v>
      </c>
      <c r="Y270">
        <v>0.45718999999999999</v>
      </c>
      <c r="Z270" t="s">
        <v>1370</v>
      </c>
    </row>
    <row r="271" spans="13:26" ht="16">
      <c r="M271" s="32" t="s">
        <v>1369</v>
      </c>
      <c r="V271" s="32">
        <v>223</v>
      </c>
      <c r="W271" t="s">
        <v>696</v>
      </c>
      <c r="X271" t="s">
        <v>702</v>
      </c>
      <c r="Y271">
        <v>0.17158999999999999</v>
      </c>
      <c r="Z271" t="s">
        <v>1368</v>
      </c>
    </row>
    <row r="272" spans="13:26" ht="16">
      <c r="M272" s="32" t="s">
        <v>1367</v>
      </c>
      <c r="V272" s="32">
        <v>223</v>
      </c>
      <c r="W272" t="s">
        <v>1331</v>
      </c>
      <c r="X272" t="s">
        <v>1366</v>
      </c>
      <c r="Y272">
        <v>1</v>
      </c>
      <c r="Z272" t="s">
        <v>1365</v>
      </c>
    </row>
    <row r="273" spans="13:26" ht="16">
      <c r="R273" s="2" t="s">
        <v>1364</v>
      </c>
      <c r="V273" s="32">
        <v>223</v>
      </c>
      <c r="W273" t="s">
        <v>698</v>
      </c>
      <c r="X273" t="s">
        <v>702</v>
      </c>
      <c r="Y273">
        <v>0.33109</v>
      </c>
      <c r="Z273" t="s">
        <v>1363</v>
      </c>
    </row>
    <row r="274" spans="13:26" ht="16">
      <c r="R274" t="s">
        <v>1121</v>
      </c>
      <c r="S274" t="s">
        <v>1120</v>
      </c>
      <c r="V274" s="32">
        <v>223</v>
      </c>
      <c r="W274" t="s">
        <v>699</v>
      </c>
      <c r="X274" t="s">
        <v>702</v>
      </c>
      <c r="Y274">
        <v>0.94081999999999999</v>
      </c>
      <c r="Z274" t="s">
        <v>1362</v>
      </c>
    </row>
    <row r="275" spans="13:26" ht="16">
      <c r="M275" s="32" t="s">
        <v>1119</v>
      </c>
      <c r="Q275">
        <v>110.91759999999999</v>
      </c>
      <c r="R275">
        <f>Q278/(Q278+Q276)</f>
        <v>0.47488584474885842</v>
      </c>
      <c r="S275">
        <f>Q277/(Q278+Q276)</f>
        <v>0.49352694063926944</v>
      </c>
      <c r="V275" s="32">
        <v>223</v>
      </c>
      <c r="W275" t="s">
        <v>700</v>
      </c>
      <c r="X275" t="s">
        <v>702</v>
      </c>
      <c r="Y275">
        <v>0.94442000000000004</v>
      </c>
      <c r="Z275" t="s">
        <v>1361</v>
      </c>
    </row>
    <row r="276" spans="13:26" ht="16">
      <c r="M276" s="32" t="s">
        <v>1118</v>
      </c>
      <c r="Q276">
        <v>115</v>
      </c>
      <c r="V276" s="32">
        <v>223</v>
      </c>
      <c r="W276" t="s">
        <v>701</v>
      </c>
      <c r="X276" t="s">
        <v>702</v>
      </c>
      <c r="Y276">
        <v>0.95694000000000001</v>
      </c>
      <c r="Z276" t="s">
        <v>1360</v>
      </c>
    </row>
    <row r="277" spans="13:26" ht="16">
      <c r="M277" s="32" t="s">
        <v>1117</v>
      </c>
      <c r="Q277">
        <v>108.08240000000001</v>
      </c>
      <c r="V277" s="32">
        <v>223</v>
      </c>
      <c r="W277" t="s">
        <v>680</v>
      </c>
      <c r="X277" t="s">
        <v>703</v>
      </c>
      <c r="Y277">
        <v>0.37968000000000002</v>
      </c>
      <c r="Z277" t="s">
        <v>1359</v>
      </c>
    </row>
    <row r="278" spans="13:26" ht="16">
      <c r="M278" s="32" t="s">
        <v>1116</v>
      </c>
      <c r="Q278">
        <v>104</v>
      </c>
      <c r="V278" s="32">
        <v>223</v>
      </c>
      <c r="W278" t="s">
        <v>1028</v>
      </c>
      <c r="X278" t="s">
        <v>703</v>
      </c>
      <c r="Y278">
        <v>0.93367</v>
      </c>
      <c r="Z278" t="s">
        <v>1358</v>
      </c>
    </row>
    <row r="279" spans="13:26" ht="16">
      <c r="V279" s="32">
        <v>223</v>
      </c>
      <c r="W279" t="s">
        <v>682</v>
      </c>
      <c r="X279" t="s">
        <v>703</v>
      </c>
      <c r="Y279">
        <v>0.69615000000000005</v>
      </c>
      <c r="Z279" t="s">
        <v>1357</v>
      </c>
    </row>
    <row r="280" spans="13:26" ht="16">
      <c r="V280" s="32">
        <v>223</v>
      </c>
      <c r="W280" t="s">
        <v>1027</v>
      </c>
      <c r="X280" t="s">
        <v>703</v>
      </c>
      <c r="Y280">
        <v>1</v>
      </c>
      <c r="Z280" t="s">
        <v>1356</v>
      </c>
    </row>
    <row r="281" spans="13:26" ht="16">
      <c r="V281" s="32">
        <v>223</v>
      </c>
      <c r="W281" t="s">
        <v>1355</v>
      </c>
      <c r="X281" t="s">
        <v>1354</v>
      </c>
      <c r="Y281">
        <v>0.28445999999999999</v>
      </c>
      <c r="Z281" t="s">
        <v>1353</v>
      </c>
    </row>
    <row r="282" spans="13:26" ht="16">
      <c r="M282" s="32" t="s">
        <v>1115</v>
      </c>
      <c r="V282" s="32">
        <v>223</v>
      </c>
      <c r="W282" t="s">
        <v>685</v>
      </c>
      <c r="X282" t="s">
        <v>703</v>
      </c>
      <c r="Y282">
        <v>0.64781</v>
      </c>
      <c r="Z282" t="s">
        <v>1352</v>
      </c>
    </row>
    <row r="283" spans="13:26" ht="16">
      <c r="M283" s="32" t="s">
        <v>1108</v>
      </c>
      <c r="V283" s="32">
        <v>223</v>
      </c>
      <c r="W283" t="s">
        <v>1331</v>
      </c>
      <c r="X283" t="s">
        <v>1351</v>
      </c>
      <c r="Y283">
        <v>0.54693000000000003</v>
      </c>
      <c r="Z283" t="s">
        <v>1350</v>
      </c>
    </row>
    <row r="284" spans="13:26" ht="16">
      <c r="M284" s="32" t="s">
        <v>1114</v>
      </c>
      <c r="V284" s="32">
        <v>223</v>
      </c>
      <c r="W284" t="s">
        <v>687</v>
      </c>
      <c r="X284" t="s">
        <v>703</v>
      </c>
      <c r="Y284">
        <v>1.2199999999999999E-3</v>
      </c>
      <c r="Z284" t="s">
        <v>1349</v>
      </c>
    </row>
    <row r="285" spans="13:26" ht="16">
      <c r="M285" s="32" t="s">
        <v>1113</v>
      </c>
      <c r="V285" s="32">
        <v>223</v>
      </c>
      <c r="W285" t="s">
        <v>688</v>
      </c>
      <c r="X285" t="s">
        <v>703</v>
      </c>
      <c r="Y285">
        <v>0.26433000000000001</v>
      </c>
      <c r="Z285" t="s">
        <v>1348</v>
      </c>
    </row>
    <row r="286" spans="13:26" ht="16">
      <c r="M286" s="32" t="s">
        <v>1112</v>
      </c>
      <c r="V286" s="32">
        <v>223</v>
      </c>
      <c r="W286" t="s">
        <v>689</v>
      </c>
      <c r="X286" t="s">
        <v>703</v>
      </c>
      <c r="Y286">
        <v>0.86987000000000003</v>
      </c>
      <c r="Z286" t="s">
        <v>1347</v>
      </c>
    </row>
    <row r="287" spans="13:26" ht="16">
      <c r="M287" s="32" t="s">
        <v>1346</v>
      </c>
      <c r="V287" s="32">
        <v>223</v>
      </c>
      <c r="W287" t="s">
        <v>1345</v>
      </c>
      <c r="X287" t="s">
        <v>1344</v>
      </c>
      <c r="Y287">
        <v>0.21231</v>
      </c>
      <c r="Z287" t="s">
        <v>1343</v>
      </c>
    </row>
    <row r="288" spans="13:26" ht="16">
      <c r="M288" s="32" t="s">
        <v>1342</v>
      </c>
      <c r="V288" s="32">
        <v>223</v>
      </c>
      <c r="W288" t="s">
        <v>691</v>
      </c>
      <c r="X288" t="s">
        <v>703</v>
      </c>
      <c r="Y288">
        <v>0.35392000000000001</v>
      </c>
      <c r="Z288" t="s">
        <v>1341</v>
      </c>
    </row>
    <row r="289" spans="13:26" ht="16">
      <c r="M289" s="32" t="s">
        <v>1340</v>
      </c>
      <c r="V289" s="32">
        <v>223</v>
      </c>
      <c r="W289" t="s">
        <v>692</v>
      </c>
      <c r="X289" t="s">
        <v>703</v>
      </c>
      <c r="Y289">
        <v>0.99231000000000003</v>
      </c>
      <c r="Z289" t="s">
        <v>1339</v>
      </c>
    </row>
    <row r="290" spans="13:26" ht="16">
      <c r="M290" s="32" t="s">
        <v>1108</v>
      </c>
      <c r="V290" s="32">
        <v>223</v>
      </c>
      <c r="W290" t="s">
        <v>693</v>
      </c>
      <c r="X290" t="s">
        <v>703</v>
      </c>
      <c r="Y290">
        <v>0.13017000000000001</v>
      </c>
      <c r="Z290" t="s">
        <v>1338</v>
      </c>
    </row>
    <row r="291" spans="13:26" ht="16">
      <c r="V291" s="32">
        <v>223</v>
      </c>
      <c r="W291" t="s">
        <v>1337</v>
      </c>
      <c r="X291" t="s">
        <v>1336</v>
      </c>
      <c r="Y291">
        <v>0.15897</v>
      </c>
      <c r="Z291" t="s">
        <v>1335</v>
      </c>
    </row>
    <row r="292" spans="13:26" ht="16">
      <c r="M292" s="32" t="s">
        <v>1334</v>
      </c>
      <c r="V292" s="32">
        <v>223</v>
      </c>
      <c r="W292" t="s">
        <v>695</v>
      </c>
      <c r="X292" t="s">
        <v>703</v>
      </c>
      <c r="Y292">
        <v>0.10131999999999999</v>
      </c>
      <c r="Z292" t="s">
        <v>1333</v>
      </c>
    </row>
    <row r="293" spans="13:26" ht="16">
      <c r="M293" s="32" t="s">
        <v>1132</v>
      </c>
      <c r="V293" s="32">
        <v>223</v>
      </c>
      <c r="W293" t="s">
        <v>696</v>
      </c>
      <c r="X293" t="s">
        <v>703</v>
      </c>
      <c r="Y293">
        <v>0.79778000000000004</v>
      </c>
      <c r="Z293" t="s">
        <v>1332</v>
      </c>
    </row>
    <row r="294" spans="13:26" ht="16">
      <c r="V294" s="32">
        <v>223</v>
      </c>
      <c r="W294" t="s">
        <v>1331</v>
      </c>
      <c r="X294" t="s">
        <v>1330</v>
      </c>
      <c r="Y294">
        <v>0.61482000000000003</v>
      </c>
      <c r="Z294" t="s">
        <v>1329</v>
      </c>
    </row>
    <row r="295" spans="13:26" ht="16">
      <c r="M295" s="32" t="s">
        <v>1131</v>
      </c>
      <c r="V295" s="32">
        <v>223</v>
      </c>
      <c r="W295" t="s">
        <v>698</v>
      </c>
      <c r="X295" t="s">
        <v>703</v>
      </c>
      <c r="Y295">
        <v>0.92249000000000003</v>
      </c>
      <c r="Z295" t="s">
        <v>1328</v>
      </c>
    </row>
    <row r="296" spans="13:26" ht="16">
      <c r="M296" s="32" t="s">
        <v>1327</v>
      </c>
      <c r="V296" s="32">
        <v>223</v>
      </c>
      <c r="W296" t="s">
        <v>699</v>
      </c>
      <c r="X296" t="s">
        <v>703</v>
      </c>
      <c r="Y296">
        <v>0.98204999999999998</v>
      </c>
      <c r="Z296" t="s">
        <v>1326</v>
      </c>
    </row>
    <row r="297" spans="13:26" ht="16">
      <c r="M297" s="32" t="s">
        <v>1192</v>
      </c>
      <c r="V297" s="32">
        <v>223</v>
      </c>
      <c r="W297" t="s">
        <v>700</v>
      </c>
      <c r="X297" t="s">
        <v>703</v>
      </c>
      <c r="Y297">
        <v>8.5510000000000003E-2</v>
      </c>
      <c r="Z297" t="s">
        <v>1325</v>
      </c>
    </row>
    <row r="298" spans="13:26" ht="16">
      <c r="M298" s="32" t="s">
        <v>1324</v>
      </c>
      <c r="V298" s="32">
        <v>223</v>
      </c>
      <c r="W298" t="s">
        <v>701</v>
      </c>
      <c r="X298" t="s">
        <v>703</v>
      </c>
      <c r="Y298">
        <v>0.15053</v>
      </c>
      <c r="Z298" t="s">
        <v>1323</v>
      </c>
    </row>
    <row r="299" spans="13:26" ht="16">
      <c r="M299" s="32" t="s">
        <v>1322</v>
      </c>
      <c r="V299" s="32">
        <v>223</v>
      </c>
      <c r="W299" t="s">
        <v>702</v>
      </c>
      <c r="X299" t="s">
        <v>703</v>
      </c>
      <c r="Y299">
        <v>0.28688999999999998</v>
      </c>
      <c r="Z299" t="s">
        <v>1321</v>
      </c>
    </row>
    <row r="300" spans="13:26" ht="16">
      <c r="M300" s="32" t="s">
        <v>1320</v>
      </c>
    </row>
    <row r="301" spans="13:26" ht="16">
      <c r="V301" s="32" t="s">
        <v>1030</v>
      </c>
    </row>
    <row r="302" spans="13:26" ht="16">
      <c r="M302" s="32" t="s">
        <v>1126</v>
      </c>
    </row>
    <row r="303" spans="13:26" ht="16">
      <c r="M303" s="32" t="s">
        <v>1319</v>
      </c>
    </row>
    <row r="304" spans="13:26" ht="16">
      <c r="M304" s="32" t="s">
        <v>1318</v>
      </c>
    </row>
    <row r="305" spans="13:19" ht="16">
      <c r="M305" s="32" t="s">
        <v>1317</v>
      </c>
    </row>
    <row r="306" spans="13:19" ht="16">
      <c r="M306" s="32" t="s">
        <v>1316</v>
      </c>
    </row>
    <row r="307" spans="13:19" ht="16">
      <c r="M307" s="32" t="s">
        <v>1315</v>
      </c>
    </row>
    <row r="308" spans="13:19" ht="16">
      <c r="M308" s="32" t="s">
        <v>1314</v>
      </c>
    </row>
    <row r="309" spans="13:19">
      <c r="R309" s="2" t="s">
        <v>1313</v>
      </c>
    </row>
    <row r="310" spans="13:19">
      <c r="R310" t="s">
        <v>1121</v>
      </c>
      <c r="S310" t="s">
        <v>1120</v>
      </c>
    </row>
    <row r="311" spans="13:19" ht="16">
      <c r="M311" s="32" t="s">
        <v>1119</v>
      </c>
      <c r="Q311">
        <v>81.108400000000003</v>
      </c>
      <c r="R311">
        <f>Q314/(Q314+Q312)</f>
        <v>0.64864864864864868</v>
      </c>
      <c r="S311">
        <f>Q313/(Q314+Q312)</f>
        <v>0.63464684684684691</v>
      </c>
    </row>
    <row r="312" spans="13:19" ht="16">
      <c r="M312" s="32" t="s">
        <v>1118</v>
      </c>
      <c r="Q312">
        <v>78</v>
      </c>
    </row>
    <row r="313" spans="13:19" ht="16">
      <c r="M313" s="32" t="s">
        <v>1117</v>
      </c>
      <c r="Q313">
        <v>140.89160000000001</v>
      </c>
    </row>
    <row r="314" spans="13:19" ht="16">
      <c r="M314" s="32" t="s">
        <v>1116</v>
      </c>
      <c r="Q314">
        <v>144</v>
      </c>
    </row>
    <row r="318" spans="13:19" ht="16">
      <c r="M318" s="32" t="s">
        <v>1115</v>
      </c>
    </row>
    <row r="319" spans="13:19" ht="16">
      <c r="M319" s="32" t="s">
        <v>1108</v>
      </c>
    </row>
    <row r="320" spans="13:19" ht="16">
      <c r="M320" s="32" t="s">
        <v>1114</v>
      </c>
    </row>
    <row r="321" spans="13:13" ht="16">
      <c r="M321" s="32" t="s">
        <v>1113</v>
      </c>
    </row>
    <row r="322" spans="13:13" ht="16">
      <c r="M322" s="32" t="s">
        <v>1112</v>
      </c>
    </row>
    <row r="323" spans="13:13" ht="16">
      <c r="M323" s="32" t="s">
        <v>1312</v>
      </c>
    </row>
    <row r="324" spans="13:13" ht="16">
      <c r="M324" s="32" t="s">
        <v>1311</v>
      </c>
    </row>
    <row r="325" spans="13:13" ht="16">
      <c r="M325" s="32" t="s">
        <v>1310</v>
      </c>
    </row>
    <row r="326" spans="13:13" ht="16">
      <c r="M326" s="32" t="s">
        <v>1309</v>
      </c>
    </row>
    <row r="327" spans="13:13" ht="16">
      <c r="M327" s="32" t="s">
        <v>1108</v>
      </c>
    </row>
    <row r="329" spans="13:13" ht="16">
      <c r="M329" s="32" t="s">
        <v>1308</v>
      </c>
    </row>
    <row r="330" spans="13:13" ht="16">
      <c r="M330" s="32" t="s">
        <v>1132</v>
      </c>
    </row>
    <row r="332" spans="13:13" ht="16">
      <c r="M332" s="32" t="s">
        <v>1131</v>
      </c>
    </row>
    <row r="333" spans="13:13" ht="16">
      <c r="M333" s="32" t="s">
        <v>1307</v>
      </c>
    </row>
    <row r="334" spans="13:13" ht="16">
      <c r="M334" s="32" t="s">
        <v>1192</v>
      </c>
    </row>
    <row r="335" spans="13:13" ht="16">
      <c r="M335" s="32" t="s">
        <v>1306</v>
      </c>
    </row>
    <row r="336" spans="13:13" ht="16">
      <c r="M336" s="32" t="s">
        <v>1305</v>
      </c>
    </row>
    <row r="337" spans="13:19" ht="16">
      <c r="M337" s="32" t="s">
        <v>1304</v>
      </c>
    </row>
    <row r="339" spans="13:19" ht="16">
      <c r="M339" s="32" t="s">
        <v>1126</v>
      </c>
    </row>
    <row r="340" spans="13:19" ht="16">
      <c r="M340" s="32" t="s">
        <v>1303</v>
      </c>
    </row>
    <row r="341" spans="13:19" ht="16">
      <c r="M341" s="32" t="s">
        <v>1302</v>
      </c>
    </row>
    <row r="342" spans="13:19" ht="16">
      <c r="M342" s="32" t="s">
        <v>1301</v>
      </c>
    </row>
    <row r="343" spans="13:19" ht="16">
      <c r="M343" s="32" t="s">
        <v>1300</v>
      </c>
    </row>
    <row r="344" spans="13:19" ht="16">
      <c r="M344" s="32" t="s">
        <v>1299</v>
      </c>
    </row>
    <row r="345" spans="13:19" ht="16">
      <c r="M345" s="32" t="s">
        <v>1298</v>
      </c>
    </row>
    <row r="346" spans="13:19">
      <c r="R346" s="2" t="s">
        <v>1297</v>
      </c>
    </row>
    <row r="347" spans="13:19">
      <c r="R347" t="s">
        <v>1121</v>
      </c>
      <c r="S347" t="s">
        <v>1120</v>
      </c>
    </row>
    <row r="348" spans="13:19" ht="16">
      <c r="M348" s="32" t="s">
        <v>1119</v>
      </c>
      <c r="Q348">
        <v>75.874200000000002</v>
      </c>
      <c r="R348">
        <f>Q351/(Q351+Q349)</f>
        <v>0.67264573991031396</v>
      </c>
      <c r="S348">
        <f>Q350/(Q351+Q349)</f>
        <v>0.65975695067264573</v>
      </c>
    </row>
    <row r="349" spans="13:19" ht="16">
      <c r="M349" s="32" t="s">
        <v>1118</v>
      </c>
      <c r="Q349">
        <v>73</v>
      </c>
    </row>
    <row r="350" spans="13:19" ht="16">
      <c r="M350" s="32" t="s">
        <v>1117</v>
      </c>
      <c r="Q350">
        <v>147.1258</v>
      </c>
    </row>
    <row r="351" spans="13:19" ht="16">
      <c r="M351" s="32" t="s">
        <v>1116</v>
      </c>
      <c r="Q351">
        <v>150</v>
      </c>
    </row>
    <row r="355" spans="13:13" ht="16">
      <c r="M355" s="32" t="s">
        <v>1115</v>
      </c>
    </row>
    <row r="356" spans="13:13" ht="16">
      <c r="M356" s="32" t="s">
        <v>1108</v>
      </c>
    </row>
    <row r="357" spans="13:13" ht="16">
      <c r="M357" s="32" t="s">
        <v>1114</v>
      </c>
    </row>
    <row r="358" spans="13:13" ht="16">
      <c r="M358" s="32" t="s">
        <v>1113</v>
      </c>
    </row>
    <row r="359" spans="13:13" ht="16">
      <c r="M359" s="32" t="s">
        <v>1112</v>
      </c>
    </row>
    <row r="360" spans="13:13" ht="16">
      <c r="M360" s="32" t="s">
        <v>1296</v>
      </c>
    </row>
    <row r="361" spans="13:13" ht="16">
      <c r="M361" s="32" t="s">
        <v>1295</v>
      </c>
    </row>
    <row r="362" spans="13:13" ht="16">
      <c r="M362" s="32" t="s">
        <v>1294</v>
      </c>
    </row>
    <row r="363" spans="13:13" ht="16">
      <c r="M363" s="32" t="s">
        <v>1293</v>
      </c>
    </row>
    <row r="364" spans="13:13" ht="16">
      <c r="M364" s="32" t="s">
        <v>1108</v>
      </c>
    </row>
    <row r="366" spans="13:13" ht="16">
      <c r="M366" s="32" t="s">
        <v>1292</v>
      </c>
    </row>
    <row r="367" spans="13:13" ht="16">
      <c r="M367" s="32" t="s">
        <v>1132</v>
      </c>
    </row>
    <row r="369" spans="13:19" ht="16">
      <c r="M369" s="32" t="s">
        <v>1131</v>
      </c>
    </row>
    <row r="370" spans="13:19" ht="16">
      <c r="M370" s="32" t="s">
        <v>1291</v>
      </c>
    </row>
    <row r="371" spans="13:19" ht="16">
      <c r="M371" s="32" t="s">
        <v>1192</v>
      </c>
    </row>
    <row r="372" spans="13:19" ht="16">
      <c r="M372" s="32" t="s">
        <v>1290</v>
      </c>
    </row>
    <row r="373" spans="13:19" ht="16">
      <c r="M373" s="32" t="s">
        <v>1289</v>
      </c>
    </row>
    <row r="374" spans="13:19" ht="16">
      <c r="M374" s="32" t="s">
        <v>1288</v>
      </c>
    </row>
    <row r="376" spans="13:19" ht="16">
      <c r="M376" s="32" t="s">
        <v>1126</v>
      </c>
    </row>
    <row r="377" spans="13:19" ht="16">
      <c r="M377" s="32" t="s">
        <v>1287</v>
      </c>
    </row>
    <row r="378" spans="13:19" ht="16">
      <c r="M378" s="32" t="s">
        <v>1286</v>
      </c>
    </row>
    <row r="379" spans="13:19" ht="16">
      <c r="M379" s="32" t="s">
        <v>1285</v>
      </c>
    </row>
    <row r="380" spans="13:19" ht="16">
      <c r="M380" s="32" t="s">
        <v>1284</v>
      </c>
    </row>
    <row r="381" spans="13:19" ht="16">
      <c r="M381" s="32" t="s">
        <v>1283</v>
      </c>
    </row>
    <row r="382" spans="13:19" ht="16">
      <c r="M382" s="32" t="s">
        <v>1282</v>
      </c>
    </row>
    <row r="383" spans="13:19">
      <c r="R383" s="2" t="s">
        <v>1281</v>
      </c>
    </row>
    <row r="384" spans="13:19">
      <c r="R384" t="s">
        <v>1121</v>
      </c>
      <c r="S384" t="s">
        <v>1120</v>
      </c>
    </row>
    <row r="385" spans="13:19" ht="16">
      <c r="M385" s="32" t="s">
        <v>1119</v>
      </c>
      <c r="Q385">
        <v>86.337100000000007</v>
      </c>
      <c r="R385">
        <f>Q388/(Q388+Q386)</f>
        <v>0.5964125560538116</v>
      </c>
      <c r="S385">
        <f>Q387/(Q388+Q386)</f>
        <v>0.61283811659192833</v>
      </c>
    </row>
    <row r="386" spans="13:19" ht="16">
      <c r="M386" s="32" t="s">
        <v>1118</v>
      </c>
      <c r="Q386">
        <v>90</v>
      </c>
    </row>
    <row r="387" spans="13:19" ht="16">
      <c r="M387" s="32" t="s">
        <v>1117</v>
      </c>
      <c r="Q387">
        <v>136.66290000000001</v>
      </c>
    </row>
    <row r="388" spans="13:19" ht="16">
      <c r="M388" s="32" t="s">
        <v>1116</v>
      </c>
      <c r="Q388">
        <v>133</v>
      </c>
    </row>
    <row r="392" spans="13:19" ht="16">
      <c r="M392" s="32" t="s">
        <v>1115</v>
      </c>
    </row>
    <row r="393" spans="13:19" ht="16">
      <c r="M393" s="32" t="s">
        <v>1108</v>
      </c>
    </row>
    <row r="394" spans="13:19" ht="16">
      <c r="M394" s="32" t="s">
        <v>1114</v>
      </c>
    </row>
    <row r="395" spans="13:19" ht="16">
      <c r="M395" s="32" t="s">
        <v>1113</v>
      </c>
    </row>
    <row r="396" spans="13:19" ht="16">
      <c r="M396" s="32" t="s">
        <v>1112</v>
      </c>
    </row>
    <row r="397" spans="13:19" ht="16">
      <c r="M397" s="32" t="s">
        <v>1280</v>
      </c>
    </row>
    <row r="398" spans="13:19" ht="16">
      <c r="M398" s="32" t="s">
        <v>1279</v>
      </c>
    </row>
    <row r="399" spans="13:19" ht="16">
      <c r="M399" s="32" t="s">
        <v>1278</v>
      </c>
    </row>
    <row r="400" spans="13:19" ht="16">
      <c r="M400" s="32" t="s">
        <v>1277</v>
      </c>
    </row>
    <row r="401" spans="13:18" ht="16">
      <c r="M401" s="32" t="s">
        <v>1108</v>
      </c>
    </row>
    <row r="403" spans="13:18" ht="16">
      <c r="M403" s="32" t="s">
        <v>1276</v>
      </c>
    </row>
    <row r="404" spans="13:18" ht="16">
      <c r="M404" s="32" t="s">
        <v>1132</v>
      </c>
    </row>
    <row r="406" spans="13:18" ht="16">
      <c r="M406" s="32" t="s">
        <v>1131</v>
      </c>
    </row>
    <row r="407" spans="13:18" ht="16">
      <c r="M407" s="32" t="s">
        <v>1275</v>
      </c>
    </row>
    <row r="408" spans="13:18" ht="16">
      <c r="M408" s="32" t="s">
        <v>1129</v>
      </c>
    </row>
    <row r="409" spans="13:18" ht="16">
      <c r="M409" s="32" t="s">
        <v>1274</v>
      </c>
    </row>
    <row r="410" spans="13:18" ht="16">
      <c r="M410" s="32" t="s">
        <v>1273</v>
      </c>
    </row>
    <row r="412" spans="13:18" ht="16">
      <c r="M412" s="32" t="s">
        <v>1126</v>
      </c>
    </row>
    <row r="413" spans="13:18" ht="16">
      <c r="M413" s="32" t="s">
        <v>1272</v>
      </c>
    </row>
    <row r="414" spans="13:18" ht="16">
      <c r="M414" s="32" t="s">
        <v>1271</v>
      </c>
    </row>
    <row r="415" spans="13:18" ht="16">
      <c r="M415" s="32" t="s">
        <v>1270</v>
      </c>
    </row>
    <row r="416" spans="13:18">
      <c r="R416" s="2" t="s">
        <v>1269</v>
      </c>
    </row>
    <row r="417" spans="13:19">
      <c r="R417" t="s">
        <v>1121</v>
      </c>
      <c r="S417" t="s">
        <v>1120</v>
      </c>
    </row>
    <row r="418" spans="13:19" ht="16">
      <c r="M418" s="32" t="s">
        <v>1119</v>
      </c>
      <c r="Q418">
        <v>92.006</v>
      </c>
      <c r="R418">
        <f>Q421/(Q421+Q419)</f>
        <v>0.53293413173652693</v>
      </c>
      <c r="S418">
        <f>Q420/(Q421+Q419)</f>
        <v>0.44906586826347306</v>
      </c>
    </row>
    <row r="419" spans="13:19" ht="16">
      <c r="M419" s="32" t="s">
        <v>1118</v>
      </c>
      <c r="Q419">
        <v>78</v>
      </c>
    </row>
    <row r="420" spans="13:19" ht="16">
      <c r="M420" s="32" t="s">
        <v>1117</v>
      </c>
      <c r="Q420">
        <v>74.994</v>
      </c>
    </row>
    <row r="421" spans="13:19" ht="16">
      <c r="M421" s="32" t="s">
        <v>1116</v>
      </c>
      <c r="Q421">
        <v>89</v>
      </c>
    </row>
    <row r="425" spans="13:19" ht="16">
      <c r="M425" s="32" t="s">
        <v>1115</v>
      </c>
    </row>
    <row r="426" spans="13:19" ht="16">
      <c r="M426" s="32" t="s">
        <v>1108</v>
      </c>
    </row>
    <row r="427" spans="13:19" ht="16">
      <c r="M427" s="32" t="s">
        <v>1114</v>
      </c>
    </row>
    <row r="428" spans="13:19" ht="16">
      <c r="M428" s="32" t="s">
        <v>1113</v>
      </c>
    </row>
    <row r="429" spans="13:19" ht="16">
      <c r="M429" s="32" t="s">
        <v>1112</v>
      </c>
    </row>
    <row r="430" spans="13:19" ht="16">
      <c r="M430" s="32" t="s">
        <v>1268</v>
      </c>
    </row>
    <row r="431" spans="13:19" ht="16">
      <c r="M431" s="32" t="s">
        <v>1267</v>
      </c>
    </row>
    <row r="432" spans="13:19" ht="16">
      <c r="M432" s="32" t="s">
        <v>1266</v>
      </c>
    </row>
    <row r="433" spans="13:13" ht="16">
      <c r="M433" s="32" t="s">
        <v>1108</v>
      </c>
    </row>
    <row r="435" spans="13:13" ht="16">
      <c r="M435" s="32" t="s">
        <v>1265</v>
      </c>
    </row>
    <row r="436" spans="13:13" ht="16">
      <c r="M436" s="32" t="s">
        <v>1132</v>
      </c>
    </row>
    <row r="438" spans="13:13" ht="16">
      <c r="M438" s="32" t="s">
        <v>1131</v>
      </c>
    </row>
    <row r="439" spans="13:13" ht="16">
      <c r="M439" s="32" t="s">
        <v>1264</v>
      </c>
    </row>
    <row r="440" spans="13:13" ht="16">
      <c r="M440" s="32" t="s">
        <v>1192</v>
      </c>
    </row>
    <row r="441" spans="13:13" ht="16">
      <c r="M441" s="32" t="s">
        <v>1263</v>
      </c>
    </row>
    <row r="442" spans="13:13" ht="16">
      <c r="M442" s="32" t="s">
        <v>1262</v>
      </c>
    </row>
    <row r="443" spans="13:13" ht="16">
      <c r="M443" s="32" t="s">
        <v>1261</v>
      </c>
    </row>
    <row r="445" spans="13:13" ht="16">
      <c r="M445" s="32" t="s">
        <v>1126</v>
      </c>
    </row>
    <row r="446" spans="13:13" ht="16">
      <c r="M446" s="32" t="s">
        <v>1260</v>
      </c>
    </row>
    <row r="447" spans="13:13" ht="16">
      <c r="M447" s="32" t="s">
        <v>1259</v>
      </c>
    </row>
    <row r="448" spans="13:13" ht="16">
      <c r="M448" s="32" t="s">
        <v>1258</v>
      </c>
    </row>
    <row r="449" spans="13:19" ht="16">
      <c r="M449" s="32" t="s">
        <v>1257</v>
      </c>
    </row>
    <row r="450" spans="13:19" ht="16">
      <c r="M450" s="32" t="s">
        <v>1256</v>
      </c>
    </row>
    <row r="451" spans="13:19" ht="16">
      <c r="M451" s="32" t="s">
        <v>1255</v>
      </c>
    </row>
    <row r="452" spans="13:19">
      <c r="R452" s="2" t="s">
        <v>1254</v>
      </c>
    </row>
    <row r="453" spans="13:19">
      <c r="R453" t="s">
        <v>1121</v>
      </c>
      <c r="S453" t="s">
        <v>1120</v>
      </c>
    </row>
    <row r="454" spans="13:19" ht="16">
      <c r="M454" s="32" t="s">
        <v>1119</v>
      </c>
      <c r="Q454">
        <v>75.795900000000003</v>
      </c>
      <c r="R454">
        <f>Q457/(Q457+Q455)</f>
        <v>0.68778280542986425</v>
      </c>
      <c r="S454">
        <f>Q456/(Q457+Q455)</f>
        <v>0.65703212669683264</v>
      </c>
    </row>
    <row r="455" spans="13:19" ht="16">
      <c r="M455" s="32" t="s">
        <v>1118</v>
      </c>
      <c r="Q455">
        <v>69</v>
      </c>
    </row>
    <row r="456" spans="13:19" ht="16">
      <c r="M456" s="32" t="s">
        <v>1117</v>
      </c>
      <c r="Q456">
        <v>145.20410000000001</v>
      </c>
    </row>
    <row r="457" spans="13:19" ht="16">
      <c r="M457" s="32" t="s">
        <v>1116</v>
      </c>
      <c r="Q457">
        <v>152</v>
      </c>
    </row>
    <row r="461" spans="13:19" ht="16">
      <c r="M461" s="32" t="s">
        <v>1115</v>
      </c>
    </row>
    <row r="462" spans="13:19" ht="16">
      <c r="M462" s="32" t="s">
        <v>1108</v>
      </c>
    </row>
    <row r="463" spans="13:19" ht="16">
      <c r="M463" s="32" t="s">
        <v>1114</v>
      </c>
    </row>
    <row r="464" spans="13:19" ht="16">
      <c r="M464" s="32" t="s">
        <v>1113</v>
      </c>
    </row>
    <row r="465" spans="13:13" ht="16">
      <c r="M465" s="32" t="s">
        <v>1112</v>
      </c>
    </row>
    <row r="466" spans="13:13" ht="16">
      <c r="M466" s="32" t="s">
        <v>1253</v>
      </c>
    </row>
    <row r="467" spans="13:13" ht="16">
      <c r="M467" s="32" t="s">
        <v>1252</v>
      </c>
    </row>
    <row r="468" spans="13:13" ht="16">
      <c r="M468" s="32" t="s">
        <v>1251</v>
      </c>
    </row>
    <row r="469" spans="13:13" ht="16">
      <c r="M469" s="32" t="s">
        <v>1250</v>
      </c>
    </row>
    <row r="470" spans="13:13" ht="16">
      <c r="M470" s="32" t="s">
        <v>1108</v>
      </c>
    </row>
    <row r="472" spans="13:13" ht="16">
      <c r="M472" s="32" t="s">
        <v>1249</v>
      </c>
    </row>
    <row r="473" spans="13:13" ht="16">
      <c r="M473" s="32" t="s">
        <v>1132</v>
      </c>
    </row>
    <row r="475" spans="13:13" ht="16">
      <c r="M475" s="32" t="s">
        <v>1131</v>
      </c>
    </row>
    <row r="476" spans="13:13" ht="16">
      <c r="M476" s="32" t="s">
        <v>1248</v>
      </c>
    </row>
    <row r="477" spans="13:13" ht="16">
      <c r="M477" s="32" t="s">
        <v>1129</v>
      </c>
    </row>
    <row r="478" spans="13:13" ht="16">
      <c r="M478" s="32" t="s">
        <v>1247</v>
      </c>
    </row>
    <row r="479" spans="13:13" ht="16">
      <c r="M479" s="32" t="s">
        <v>1246</v>
      </c>
    </row>
    <row r="481" spans="13:19" ht="16">
      <c r="M481" s="32" t="s">
        <v>1126</v>
      </c>
    </row>
    <row r="482" spans="13:19" ht="16">
      <c r="M482" s="32" t="s">
        <v>1245</v>
      </c>
    </row>
    <row r="483" spans="13:19" ht="16">
      <c r="M483" s="32" t="s">
        <v>1244</v>
      </c>
    </row>
    <row r="484" spans="13:19" ht="16">
      <c r="M484" s="32" t="s">
        <v>1243</v>
      </c>
    </row>
    <row r="485" spans="13:19">
      <c r="R485" s="2" t="s">
        <v>1242</v>
      </c>
    </row>
    <row r="486" spans="13:19">
      <c r="R486" t="s">
        <v>1121</v>
      </c>
      <c r="S486" t="s">
        <v>1120</v>
      </c>
    </row>
    <row r="487" spans="13:19" ht="16">
      <c r="M487" s="32" t="s">
        <v>1119</v>
      </c>
      <c r="Q487">
        <v>140.2381</v>
      </c>
      <c r="R487">
        <f>Q490/(Q490+Q488)</f>
        <v>0.38009049773755654</v>
      </c>
      <c r="S487">
        <f>Q489/(Q490+Q488)</f>
        <v>0.36543846153846155</v>
      </c>
    </row>
    <row r="488" spans="13:19" ht="16">
      <c r="M488" s="32" t="s">
        <v>1118</v>
      </c>
      <c r="Q488">
        <v>137</v>
      </c>
    </row>
    <row r="489" spans="13:19" ht="16">
      <c r="M489" s="32" t="s">
        <v>1117</v>
      </c>
      <c r="Q489">
        <v>80.761899999999997</v>
      </c>
    </row>
    <row r="490" spans="13:19" ht="16">
      <c r="M490" s="32" t="s">
        <v>1116</v>
      </c>
      <c r="Q490">
        <v>84</v>
      </c>
    </row>
    <row r="494" spans="13:19" ht="16">
      <c r="M494" s="32" t="s">
        <v>1115</v>
      </c>
    </row>
    <row r="495" spans="13:19" ht="16">
      <c r="M495" s="32" t="s">
        <v>1108</v>
      </c>
    </row>
    <row r="496" spans="13:19" ht="16">
      <c r="M496" s="32" t="s">
        <v>1114</v>
      </c>
    </row>
    <row r="497" spans="13:13" ht="16">
      <c r="M497" s="32" t="s">
        <v>1113</v>
      </c>
    </row>
    <row r="498" spans="13:13" ht="16">
      <c r="M498" s="32" t="s">
        <v>1112</v>
      </c>
    </row>
    <row r="499" spans="13:13" ht="16">
      <c r="M499" s="32" t="s">
        <v>1241</v>
      </c>
    </row>
    <row r="500" spans="13:13" ht="16">
      <c r="M500" s="32" t="s">
        <v>1240</v>
      </c>
    </row>
    <row r="501" spans="13:13" ht="16">
      <c r="M501" s="32" t="s">
        <v>1239</v>
      </c>
    </row>
    <row r="502" spans="13:13" ht="16">
      <c r="M502" s="32" t="s">
        <v>1108</v>
      </c>
    </row>
    <row r="504" spans="13:13" ht="16">
      <c r="M504" s="32" t="s">
        <v>1238</v>
      </c>
    </row>
    <row r="505" spans="13:13" ht="16">
      <c r="M505" s="32" t="s">
        <v>1132</v>
      </c>
    </row>
    <row r="507" spans="13:13" ht="16">
      <c r="M507" s="32" t="s">
        <v>1131</v>
      </c>
    </row>
    <row r="508" spans="13:13" ht="16">
      <c r="M508" s="32" t="s">
        <v>1237</v>
      </c>
    </row>
    <row r="509" spans="13:13" ht="16">
      <c r="M509" s="32" t="s">
        <v>1129</v>
      </c>
    </row>
    <row r="510" spans="13:13" ht="16">
      <c r="M510" s="32" t="s">
        <v>1236</v>
      </c>
    </row>
    <row r="511" spans="13:13" ht="16">
      <c r="M511" s="32" t="s">
        <v>1235</v>
      </c>
    </row>
    <row r="513" spans="13:19" ht="16">
      <c r="M513" s="32" t="s">
        <v>1126</v>
      </c>
    </row>
    <row r="514" spans="13:19" ht="16">
      <c r="M514" s="32" t="s">
        <v>1234</v>
      </c>
    </row>
    <row r="515" spans="13:19" ht="16">
      <c r="M515" s="32" t="s">
        <v>1233</v>
      </c>
    </row>
    <row r="516" spans="13:19" ht="16">
      <c r="M516" s="32" t="s">
        <v>1232</v>
      </c>
    </row>
    <row r="517" spans="13:19">
      <c r="R517" s="2" t="s">
        <v>1231</v>
      </c>
    </row>
    <row r="518" spans="13:19">
      <c r="R518" t="s">
        <v>1121</v>
      </c>
      <c r="S518" t="s">
        <v>1120</v>
      </c>
    </row>
    <row r="519" spans="13:19" ht="16">
      <c r="M519" s="32" t="s">
        <v>1119</v>
      </c>
      <c r="Q519">
        <v>130.40790000000001</v>
      </c>
      <c r="R519">
        <f>Q522/(Q522+Q520)</f>
        <v>0.36274509803921567</v>
      </c>
      <c r="S519">
        <f>Q521/(Q522+Q520)</f>
        <v>0.36074558823529412</v>
      </c>
    </row>
    <row r="520" spans="13:19" ht="16">
      <c r="M520" s="32" t="s">
        <v>1118</v>
      </c>
      <c r="Q520">
        <v>130</v>
      </c>
    </row>
    <row r="521" spans="13:19" ht="16">
      <c r="M521" s="32" t="s">
        <v>1117</v>
      </c>
      <c r="Q521">
        <v>73.592100000000002</v>
      </c>
    </row>
    <row r="522" spans="13:19" ht="16">
      <c r="M522" s="32" t="s">
        <v>1116</v>
      </c>
      <c r="Q522">
        <v>74</v>
      </c>
    </row>
    <row r="526" spans="13:19" ht="16">
      <c r="M526" s="32" t="s">
        <v>1115</v>
      </c>
    </row>
    <row r="527" spans="13:19" ht="16">
      <c r="M527" s="32" t="s">
        <v>1108</v>
      </c>
    </row>
    <row r="528" spans="13:19" ht="16">
      <c r="M528" s="32" t="s">
        <v>1114</v>
      </c>
    </row>
    <row r="529" spans="13:13" ht="16">
      <c r="M529" s="32" t="s">
        <v>1113</v>
      </c>
    </row>
    <row r="530" spans="13:13" ht="16">
      <c r="M530" s="32" t="s">
        <v>1112</v>
      </c>
    </row>
    <row r="531" spans="13:13" ht="16">
      <c r="M531" s="32" t="s">
        <v>1230</v>
      </c>
    </row>
    <row r="532" spans="13:13" ht="16">
      <c r="M532" s="32" t="s">
        <v>1229</v>
      </c>
    </row>
    <row r="533" spans="13:13" ht="16">
      <c r="M533" s="32" t="s">
        <v>1228</v>
      </c>
    </row>
    <row r="534" spans="13:13" ht="16">
      <c r="M534" s="32" t="s">
        <v>1108</v>
      </c>
    </row>
    <row r="536" spans="13:13" ht="16">
      <c r="M536" s="32" t="s">
        <v>1227</v>
      </c>
    </row>
    <row r="537" spans="13:13" ht="16">
      <c r="M537" s="32" t="s">
        <v>1132</v>
      </c>
    </row>
    <row r="539" spans="13:13" ht="16">
      <c r="M539" s="32" t="s">
        <v>1131</v>
      </c>
    </row>
    <row r="540" spans="13:13" ht="16">
      <c r="M540" s="32" t="s">
        <v>1226</v>
      </c>
    </row>
    <row r="541" spans="13:13" ht="16">
      <c r="M541" s="32" t="s">
        <v>1129</v>
      </c>
    </row>
    <row r="542" spans="13:13" ht="16">
      <c r="M542" s="32" t="s">
        <v>1225</v>
      </c>
    </row>
    <row r="543" spans="13:13" ht="16">
      <c r="M543" s="32" t="s">
        <v>1224</v>
      </c>
    </row>
    <row r="545" spans="13:19" ht="16">
      <c r="M545" s="32" t="s">
        <v>1126</v>
      </c>
    </row>
    <row r="546" spans="13:19" ht="16">
      <c r="M546" s="32" t="s">
        <v>1223</v>
      </c>
    </row>
    <row r="547" spans="13:19" ht="16">
      <c r="M547" s="32" t="s">
        <v>1222</v>
      </c>
    </row>
    <row r="548" spans="13:19" ht="16">
      <c r="M548" s="32" t="s">
        <v>1221</v>
      </c>
    </row>
    <row r="549" spans="13:19">
      <c r="R549" s="2" t="s">
        <v>1220</v>
      </c>
    </row>
    <row r="550" spans="13:19">
      <c r="R550" t="s">
        <v>1121</v>
      </c>
      <c r="S550" t="s">
        <v>1120</v>
      </c>
    </row>
    <row r="551" spans="13:19" ht="16">
      <c r="M551" s="32" t="s">
        <v>1119</v>
      </c>
      <c r="Q551">
        <v>116.64490000000001</v>
      </c>
      <c r="R551">
        <f>Q554/(Q554+Q552)</f>
        <v>0.43049327354260092</v>
      </c>
      <c r="S551">
        <f>Q553/(Q554+Q552)</f>
        <v>0.47692869955156947</v>
      </c>
    </row>
    <row r="552" spans="13:19" ht="16">
      <c r="M552" s="32" t="s">
        <v>1118</v>
      </c>
      <c r="Q552">
        <v>127</v>
      </c>
    </row>
    <row r="553" spans="13:19" ht="16">
      <c r="M553" s="32" t="s">
        <v>1117</v>
      </c>
      <c r="Q553">
        <v>106.35509999999999</v>
      </c>
    </row>
    <row r="554" spans="13:19" ht="16">
      <c r="M554" s="32" t="s">
        <v>1116</v>
      </c>
      <c r="Q554">
        <v>96</v>
      </c>
    </row>
    <row r="558" spans="13:19" ht="16">
      <c r="M558" s="32" t="s">
        <v>1115</v>
      </c>
    </row>
    <row r="559" spans="13:19" ht="16">
      <c r="M559" s="32" t="s">
        <v>1108</v>
      </c>
    </row>
    <row r="560" spans="13:19" ht="16">
      <c r="M560" s="32" t="s">
        <v>1114</v>
      </c>
    </row>
    <row r="561" spans="13:13" ht="16">
      <c r="M561" s="32" t="s">
        <v>1113</v>
      </c>
    </row>
    <row r="562" spans="13:13" ht="16">
      <c r="M562" s="32" t="s">
        <v>1112</v>
      </c>
    </row>
    <row r="563" spans="13:13" ht="16">
      <c r="M563" s="32" t="s">
        <v>1219</v>
      </c>
    </row>
    <row r="564" spans="13:13" ht="16">
      <c r="M564" s="32" t="s">
        <v>1218</v>
      </c>
    </row>
    <row r="565" spans="13:13" ht="16">
      <c r="M565" s="32" t="s">
        <v>1217</v>
      </c>
    </row>
    <row r="566" spans="13:13" ht="16">
      <c r="M566" s="32" t="s">
        <v>1108</v>
      </c>
    </row>
    <row r="568" spans="13:13" ht="16">
      <c r="M568" s="32" t="s">
        <v>1216</v>
      </c>
    </row>
    <row r="569" spans="13:13" ht="16">
      <c r="M569" s="32" t="s">
        <v>1132</v>
      </c>
    </row>
    <row r="571" spans="13:13" ht="16">
      <c r="M571" s="32" t="s">
        <v>1131</v>
      </c>
    </row>
    <row r="572" spans="13:13" ht="16">
      <c r="M572" s="32" t="s">
        <v>1215</v>
      </c>
    </row>
    <row r="573" spans="13:13" ht="16">
      <c r="M573" s="32" t="s">
        <v>1129</v>
      </c>
    </row>
    <row r="574" spans="13:13" ht="16">
      <c r="M574" s="32" t="s">
        <v>1214</v>
      </c>
    </row>
    <row r="575" spans="13:13" ht="16">
      <c r="M575" s="32" t="s">
        <v>1213</v>
      </c>
    </row>
    <row r="577" spans="13:19" ht="16">
      <c r="M577" s="32" t="s">
        <v>1126</v>
      </c>
    </row>
    <row r="578" spans="13:19" ht="16">
      <c r="M578" s="32" t="s">
        <v>1212</v>
      </c>
    </row>
    <row r="579" spans="13:19" ht="16">
      <c r="M579" s="32" t="s">
        <v>1211</v>
      </c>
    </row>
    <row r="580" spans="13:19" ht="16">
      <c r="M580" s="32" t="s">
        <v>1210</v>
      </c>
    </row>
    <row r="581" spans="13:19">
      <c r="R581" s="2" t="s">
        <v>1209</v>
      </c>
    </row>
    <row r="582" spans="13:19">
      <c r="R582" t="s">
        <v>1121</v>
      </c>
      <c r="S582" t="s">
        <v>1120</v>
      </c>
    </row>
    <row r="583" spans="13:19" ht="16">
      <c r="M583" s="32" t="s">
        <v>1119</v>
      </c>
      <c r="Q583">
        <v>181.2902</v>
      </c>
      <c r="R583">
        <f>Q586/(Q586+Q584)</f>
        <v>0.19004524886877827</v>
      </c>
      <c r="S583">
        <f>Q585/(Q586+Q584)</f>
        <v>0.17968235294117649</v>
      </c>
    </row>
    <row r="584" spans="13:19" ht="16">
      <c r="M584" s="32" t="s">
        <v>1118</v>
      </c>
      <c r="Q584">
        <v>179</v>
      </c>
    </row>
    <row r="585" spans="13:19" ht="16">
      <c r="M585" s="32" t="s">
        <v>1117</v>
      </c>
      <c r="Q585">
        <v>39.709800000000001</v>
      </c>
    </row>
    <row r="586" spans="13:19" ht="16">
      <c r="M586" s="32" t="s">
        <v>1116</v>
      </c>
      <c r="Q586">
        <v>42</v>
      </c>
    </row>
    <row r="590" spans="13:19" ht="16">
      <c r="M590" s="32" t="s">
        <v>1115</v>
      </c>
    </row>
    <row r="591" spans="13:19" ht="16">
      <c r="M591" s="32" t="s">
        <v>1108</v>
      </c>
    </row>
    <row r="592" spans="13:19" ht="16">
      <c r="M592" s="32" t="s">
        <v>1114</v>
      </c>
    </row>
    <row r="593" spans="13:13" ht="16">
      <c r="M593" s="32" t="s">
        <v>1113</v>
      </c>
    </row>
    <row r="594" spans="13:13" ht="16">
      <c r="M594" s="32" t="s">
        <v>1112</v>
      </c>
    </row>
    <row r="595" spans="13:13" ht="16">
      <c r="M595" s="32" t="s">
        <v>1208</v>
      </c>
    </row>
    <row r="596" spans="13:13" ht="16">
      <c r="M596" s="32" t="s">
        <v>1207</v>
      </c>
    </row>
    <row r="597" spans="13:13" ht="16">
      <c r="M597" s="32" t="s">
        <v>1206</v>
      </c>
    </row>
    <row r="598" spans="13:13" ht="16">
      <c r="M598" s="32" t="s">
        <v>1108</v>
      </c>
    </row>
    <row r="600" spans="13:13" ht="16">
      <c r="M600" s="32" t="s">
        <v>1205</v>
      </c>
    </row>
    <row r="601" spans="13:13" ht="16">
      <c r="M601" s="32" t="s">
        <v>1132</v>
      </c>
    </row>
    <row r="603" spans="13:13" ht="16">
      <c r="M603" s="32" t="s">
        <v>1131</v>
      </c>
    </row>
    <row r="604" spans="13:13" ht="16">
      <c r="M604" s="32" t="s">
        <v>1204</v>
      </c>
    </row>
    <row r="605" spans="13:13" ht="16">
      <c r="M605" s="32" t="s">
        <v>1129</v>
      </c>
    </row>
    <row r="606" spans="13:13" ht="16">
      <c r="M606" s="32" t="s">
        <v>1203</v>
      </c>
    </row>
    <row r="607" spans="13:13" ht="16">
      <c r="M607" s="32" t="s">
        <v>1202</v>
      </c>
    </row>
    <row r="609" spans="13:19" ht="16">
      <c r="M609" s="32" t="s">
        <v>1126</v>
      </c>
    </row>
    <row r="610" spans="13:19" ht="16">
      <c r="M610" s="32" t="s">
        <v>1201</v>
      </c>
    </row>
    <row r="611" spans="13:19" ht="16">
      <c r="M611" s="32" t="s">
        <v>1200</v>
      </c>
    </row>
    <row r="612" spans="13:19" ht="16">
      <c r="M612" s="32" t="s">
        <v>1199</v>
      </c>
    </row>
    <row r="613" spans="13:19">
      <c r="R613" s="2" t="s">
        <v>1198</v>
      </c>
    </row>
    <row r="614" spans="13:19">
      <c r="R614" t="s">
        <v>1121</v>
      </c>
      <c r="S614" t="s">
        <v>1120</v>
      </c>
    </row>
    <row r="615" spans="13:19" ht="16">
      <c r="M615" s="32" t="s">
        <v>1119</v>
      </c>
      <c r="Q615">
        <v>206.6112</v>
      </c>
      <c r="R615">
        <f>Q618/(Q618+Q616)</f>
        <v>6.726457399103139E-2</v>
      </c>
      <c r="S615">
        <f>Q617/(Q618+Q616)</f>
        <v>7.3492376681614346E-2</v>
      </c>
    </row>
    <row r="616" spans="13:19" ht="16">
      <c r="M616" s="32" t="s">
        <v>1118</v>
      </c>
      <c r="Q616">
        <v>208</v>
      </c>
    </row>
    <row r="617" spans="13:19" ht="16">
      <c r="M617" s="32" t="s">
        <v>1117</v>
      </c>
      <c r="Q617">
        <v>16.3888</v>
      </c>
    </row>
    <row r="618" spans="13:19" ht="16">
      <c r="M618" s="32" t="s">
        <v>1116</v>
      </c>
      <c r="Q618">
        <v>15</v>
      </c>
    </row>
    <row r="622" spans="13:19" ht="16">
      <c r="M622" s="32" t="s">
        <v>1115</v>
      </c>
    </row>
    <row r="623" spans="13:19" ht="16">
      <c r="M623" s="32" t="s">
        <v>1108</v>
      </c>
    </row>
    <row r="624" spans="13:19" ht="16">
      <c r="M624" s="32" t="s">
        <v>1114</v>
      </c>
    </row>
    <row r="625" spans="13:13" ht="16">
      <c r="M625" s="32" t="s">
        <v>1113</v>
      </c>
    </row>
    <row r="626" spans="13:13" ht="16">
      <c r="M626" s="32" t="s">
        <v>1112</v>
      </c>
    </row>
    <row r="627" spans="13:13" ht="16">
      <c r="M627" s="32" t="s">
        <v>1197</v>
      </c>
    </row>
    <row r="628" spans="13:13" ht="16">
      <c r="M628" s="32" t="s">
        <v>1196</v>
      </c>
    </row>
    <row r="629" spans="13:13" ht="16">
      <c r="M629" s="32" t="s">
        <v>1195</v>
      </c>
    </row>
    <row r="630" spans="13:13" ht="16">
      <c r="M630" s="32" t="s">
        <v>1108</v>
      </c>
    </row>
    <row r="632" spans="13:13" ht="16">
      <c r="M632" s="32" t="s">
        <v>1194</v>
      </c>
    </row>
    <row r="633" spans="13:13" ht="16">
      <c r="M633" s="32" t="s">
        <v>1132</v>
      </c>
    </row>
    <row r="635" spans="13:13" ht="16">
      <c r="M635" s="32" t="s">
        <v>1131</v>
      </c>
    </row>
    <row r="636" spans="13:13" ht="16">
      <c r="M636" s="32" t="s">
        <v>1193</v>
      </c>
    </row>
    <row r="637" spans="13:13" ht="16">
      <c r="M637" s="32" t="s">
        <v>1192</v>
      </c>
    </row>
    <row r="638" spans="13:13" ht="16">
      <c r="M638" s="32" t="s">
        <v>1191</v>
      </c>
    </row>
    <row r="639" spans="13:13" ht="16">
      <c r="M639" s="32" t="s">
        <v>1190</v>
      </c>
    </row>
    <row r="640" spans="13:13" ht="16">
      <c r="M640" s="32" t="s">
        <v>1189</v>
      </c>
    </row>
    <row r="642" spans="13:19" ht="16">
      <c r="M642" s="32" t="s">
        <v>1126</v>
      </c>
    </row>
    <row r="643" spans="13:19" ht="16">
      <c r="M643" s="32" t="s">
        <v>1188</v>
      </c>
    </row>
    <row r="644" spans="13:19" ht="16">
      <c r="M644" s="32" t="s">
        <v>1187</v>
      </c>
    </row>
    <row r="645" spans="13:19" ht="16">
      <c r="M645" s="32" t="s">
        <v>1186</v>
      </c>
    </row>
    <row r="646" spans="13:19" ht="16">
      <c r="M646" s="32" t="s">
        <v>1185</v>
      </c>
    </row>
    <row r="647" spans="13:19" ht="16">
      <c r="M647" s="32" t="s">
        <v>1184</v>
      </c>
    </row>
    <row r="648" spans="13:19" ht="16">
      <c r="M648" s="32" t="s">
        <v>1183</v>
      </c>
    </row>
    <row r="649" spans="13:19">
      <c r="R649" s="2" t="s">
        <v>1182</v>
      </c>
    </row>
    <row r="650" spans="13:19">
      <c r="R650" t="s">
        <v>1121</v>
      </c>
      <c r="S650" t="s">
        <v>1120</v>
      </c>
    </row>
    <row r="651" spans="13:19" ht="16">
      <c r="M651" s="32" t="s">
        <v>1119</v>
      </c>
      <c r="Q651">
        <v>101.1525</v>
      </c>
      <c r="R651">
        <f>Q654/(Q654+Q652)</f>
        <v>0.47826086956521741</v>
      </c>
      <c r="S651">
        <f>Q653/(Q654+Q652)</f>
        <v>0.5113405797101449</v>
      </c>
    </row>
    <row r="652" spans="13:19" ht="16">
      <c r="M652" s="32" t="s">
        <v>1118</v>
      </c>
      <c r="Q652">
        <v>108</v>
      </c>
    </row>
    <row r="653" spans="13:19" ht="16">
      <c r="M653" s="32" t="s">
        <v>1117</v>
      </c>
      <c r="Q653">
        <v>105.8475</v>
      </c>
    </row>
    <row r="654" spans="13:19" ht="16">
      <c r="M654" s="32" t="s">
        <v>1116</v>
      </c>
      <c r="Q654">
        <v>99</v>
      </c>
    </row>
    <row r="658" spans="13:13" ht="16">
      <c r="M658" s="32" t="s">
        <v>1115</v>
      </c>
    </row>
    <row r="659" spans="13:13" ht="16">
      <c r="M659" s="32" t="s">
        <v>1108</v>
      </c>
    </row>
    <row r="660" spans="13:13" ht="16">
      <c r="M660" s="32" t="s">
        <v>1114</v>
      </c>
    </row>
    <row r="661" spans="13:13" ht="16">
      <c r="M661" s="32" t="s">
        <v>1113</v>
      </c>
    </row>
    <row r="662" spans="13:13" ht="16">
      <c r="M662" s="32" t="s">
        <v>1112</v>
      </c>
    </row>
    <row r="663" spans="13:13" ht="16">
      <c r="M663" s="32" t="s">
        <v>1181</v>
      </c>
    </row>
    <row r="664" spans="13:13" ht="16">
      <c r="M664" s="32" t="s">
        <v>1180</v>
      </c>
    </row>
    <row r="665" spans="13:13" ht="16">
      <c r="M665" s="32" t="s">
        <v>1179</v>
      </c>
    </row>
    <row r="666" spans="13:13" ht="16">
      <c r="M666" s="32" t="s">
        <v>1178</v>
      </c>
    </row>
    <row r="667" spans="13:13" ht="16">
      <c r="M667" s="32" t="s">
        <v>1108</v>
      </c>
    </row>
    <row r="669" spans="13:13" ht="16">
      <c r="M669" s="32" t="s">
        <v>1177</v>
      </c>
    </row>
    <row r="670" spans="13:13" ht="16">
      <c r="M670" s="32" t="s">
        <v>1132</v>
      </c>
    </row>
    <row r="672" spans="13:13" ht="16">
      <c r="M672" s="32" t="s">
        <v>1131</v>
      </c>
    </row>
    <row r="673" spans="13:19" ht="16">
      <c r="M673" s="32" t="s">
        <v>1176</v>
      </c>
    </row>
    <row r="674" spans="13:19" ht="16">
      <c r="M674" s="32" t="s">
        <v>1129</v>
      </c>
    </row>
    <row r="675" spans="13:19" ht="16">
      <c r="M675" s="32" t="s">
        <v>1175</v>
      </c>
    </row>
    <row r="676" spans="13:19" ht="16">
      <c r="M676" s="32" t="s">
        <v>1174</v>
      </c>
    </row>
    <row r="678" spans="13:19" ht="16">
      <c r="M678" s="32" t="s">
        <v>1126</v>
      </c>
    </row>
    <row r="679" spans="13:19" ht="16">
      <c r="M679" s="32" t="s">
        <v>1173</v>
      </c>
    </row>
    <row r="680" spans="13:19" ht="16">
      <c r="M680" s="32" t="s">
        <v>1172</v>
      </c>
    </row>
    <row r="681" spans="13:19" ht="16">
      <c r="M681" s="32" t="s">
        <v>1171</v>
      </c>
    </row>
    <row r="682" spans="13:19">
      <c r="R682" s="2" t="s">
        <v>1170</v>
      </c>
    </row>
    <row r="683" spans="13:19">
      <c r="R683" t="s">
        <v>1121</v>
      </c>
      <c r="S683" t="s">
        <v>1120</v>
      </c>
    </row>
    <row r="684" spans="13:19" ht="16">
      <c r="M684" s="32" t="s">
        <v>1119</v>
      </c>
      <c r="Q684">
        <v>125.27419999999999</v>
      </c>
      <c r="R684">
        <f>Q687/(Q687+Q685)</f>
        <v>0.50224215246636772</v>
      </c>
      <c r="S684">
        <f>Q686/(Q687+Q685)</f>
        <v>0.43823228699551575</v>
      </c>
    </row>
    <row r="685" spans="13:19" ht="16">
      <c r="M685" s="32" t="s">
        <v>1118</v>
      </c>
      <c r="Q685">
        <v>111</v>
      </c>
    </row>
    <row r="686" spans="13:19" ht="16">
      <c r="M686" s="32" t="s">
        <v>1117</v>
      </c>
      <c r="Q686">
        <v>97.725800000000007</v>
      </c>
    </row>
    <row r="687" spans="13:19" ht="16">
      <c r="M687" s="32" t="s">
        <v>1116</v>
      </c>
      <c r="Q687">
        <v>112</v>
      </c>
    </row>
    <row r="691" spans="13:13" ht="16">
      <c r="M691" s="32" t="s">
        <v>1115</v>
      </c>
    </row>
    <row r="692" spans="13:13" ht="16">
      <c r="M692" s="32" t="s">
        <v>1108</v>
      </c>
    </row>
    <row r="693" spans="13:13" ht="16">
      <c r="M693" s="32" t="s">
        <v>1114</v>
      </c>
    </row>
    <row r="694" spans="13:13" ht="16">
      <c r="M694" s="32" t="s">
        <v>1113</v>
      </c>
    </row>
    <row r="695" spans="13:13" ht="16">
      <c r="M695" s="32" t="s">
        <v>1112</v>
      </c>
    </row>
    <row r="696" spans="13:13" ht="16">
      <c r="M696" s="32" t="s">
        <v>1169</v>
      </c>
    </row>
    <row r="697" spans="13:13" ht="16">
      <c r="M697" s="32" t="s">
        <v>1168</v>
      </c>
    </row>
    <row r="698" spans="13:13" ht="16">
      <c r="M698" s="32" t="s">
        <v>1167</v>
      </c>
    </row>
    <row r="699" spans="13:13" ht="16">
      <c r="M699" s="32" t="s">
        <v>1108</v>
      </c>
    </row>
    <row r="701" spans="13:13" ht="16">
      <c r="M701" s="32" t="s">
        <v>1166</v>
      </c>
    </row>
    <row r="702" spans="13:13" ht="16">
      <c r="M702" s="32" t="s">
        <v>1132</v>
      </c>
    </row>
    <row r="704" spans="13:13" ht="16">
      <c r="M704" s="32" t="s">
        <v>1131</v>
      </c>
    </row>
    <row r="705" spans="13:19" ht="16">
      <c r="M705" s="32" t="s">
        <v>1165</v>
      </c>
    </row>
    <row r="706" spans="13:19" ht="16">
      <c r="M706" s="32" t="s">
        <v>1129</v>
      </c>
    </row>
    <row r="707" spans="13:19" ht="16">
      <c r="M707" s="32" t="s">
        <v>1164</v>
      </c>
    </row>
    <row r="708" spans="13:19" ht="16">
      <c r="M708" s="32" t="s">
        <v>1163</v>
      </c>
    </row>
    <row r="710" spans="13:19" ht="16">
      <c r="M710" s="32" t="s">
        <v>1126</v>
      </c>
    </row>
    <row r="711" spans="13:19" ht="16">
      <c r="M711" s="32" t="s">
        <v>1162</v>
      </c>
    </row>
    <row r="712" spans="13:19" ht="16">
      <c r="M712" s="32" t="s">
        <v>1161</v>
      </c>
    </row>
    <row r="713" spans="13:19" ht="16">
      <c r="M713" s="32" t="s">
        <v>1160</v>
      </c>
    </row>
    <row r="714" spans="13:19">
      <c r="R714" s="2" t="s">
        <v>1159</v>
      </c>
    </row>
    <row r="715" spans="13:19">
      <c r="R715" t="s">
        <v>1121</v>
      </c>
      <c r="S715" t="s">
        <v>1120</v>
      </c>
    </row>
    <row r="716" spans="13:19" ht="16">
      <c r="M716" s="32" t="s">
        <v>1119</v>
      </c>
      <c r="Q716">
        <v>160.47190000000001</v>
      </c>
      <c r="R716">
        <f>Q719/(Q719+Q717)</f>
        <v>0.30044843049327352</v>
      </c>
      <c r="S716">
        <f>Q718/(Q719+Q717)</f>
        <v>0.28039506726457403</v>
      </c>
    </row>
    <row r="717" spans="13:19" ht="16">
      <c r="M717" s="32" t="s">
        <v>1118</v>
      </c>
      <c r="Q717">
        <v>156</v>
      </c>
    </row>
    <row r="718" spans="13:19" ht="16">
      <c r="M718" s="32" t="s">
        <v>1117</v>
      </c>
      <c r="Q718">
        <v>62.528100000000002</v>
      </c>
    </row>
    <row r="719" spans="13:19" ht="16">
      <c r="M719" s="32" t="s">
        <v>1116</v>
      </c>
      <c r="Q719">
        <v>67</v>
      </c>
    </row>
    <row r="723" spans="13:13" ht="16">
      <c r="M723" s="32" t="s">
        <v>1115</v>
      </c>
    </row>
    <row r="724" spans="13:13" ht="16">
      <c r="M724" s="32" t="s">
        <v>1108</v>
      </c>
    </row>
    <row r="725" spans="13:13" ht="16">
      <c r="M725" s="32" t="s">
        <v>1114</v>
      </c>
    </row>
    <row r="726" spans="13:13" ht="16">
      <c r="M726" s="32" t="s">
        <v>1113</v>
      </c>
    </row>
    <row r="727" spans="13:13" ht="16">
      <c r="M727" s="32" t="s">
        <v>1112</v>
      </c>
    </row>
    <row r="728" spans="13:13" ht="16">
      <c r="M728" s="32" t="s">
        <v>1158</v>
      </c>
    </row>
    <row r="729" spans="13:13" ht="16">
      <c r="M729" s="32" t="s">
        <v>1157</v>
      </c>
    </row>
    <row r="730" spans="13:13" ht="16">
      <c r="M730" s="32" t="s">
        <v>1156</v>
      </c>
    </row>
    <row r="731" spans="13:13" ht="16">
      <c r="M731" s="32" t="s">
        <v>1108</v>
      </c>
    </row>
    <row r="733" spans="13:13" ht="16">
      <c r="M733" s="32" t="s">
        <v>1155</v>
      </c>
    </row>
    <row r="734" spans="13:13" ht="16">
      <c r="M734" s="32" t="s">
        <v>1132</v>
      </c>
    </row>
    <row r="736" spans="13:13" ht="16">
      <c r="M736" s="32" t="s">
        <v>1131</v>
      </c>
    </row>
    <row r="737" spans="13:19" ht="16">
      <c r="M737" s="32" t="s">
        <v>1154</v>
      </c>
    </row>
    <row r="738" spans="13:19" ht="16">
      <c r="M738" s="32" t="s">
        <v>1129</v>
      </c>
    </row>
    <row r="739" spans="13:19" ht="16">
      <c r="M739" s="32" t="s">
        <v>1153</v>
      </c>
    </row>
    <row r="740" spans="13:19" ht="16">
      <c r="M740" s="32" t="s">
        <v>1152</v>
      </c>
    </row>
    <row r="742" spans="13:19" ht="16">
      <c r="M742" s="32" t="s">
        <v>1126</v>
      </c>
    </row>
    <row r="743" spans="13:19" ht="16">
      <c r="M743" s="32" t="s">
        <v>1151</v>
      </c>
    </row>
    <row r="744" spans="13:19" ht="16">
      <c r="M744" s="32" t="s">
        <v>1150</v>
      </c>
    </row>
    <row r="745" spans="13:19" ht="16">
      <c r="M745" s="32" t="s">
        <v>1149</v>
      </c>
    </row>
    <row r="746" spans="13:19">
      <c r="R746" s="2" t="s">
        <v>1148</v>
      </c>
    </row>
    <row r="747" spans="13:19">
      <c r="R747" t="s">
        <v>1121</v>
      </c>
      <c r="S747" t="s">
        <v>1120</v>
      </c>
    </row>
    <row r="748" spans="13:19" ht="16">
      <c r="M748" s="32" t="s">
        <v>1119</v>
      </c>
      <c r="Q748">
        <v>148.1756</v>
      </c>
      <c r="R748">
        <f>Q751/(Q751+Q749)</f>
        <v>0.30373831775700932</v>
      </c>
      <c r="S748">
        <f>Q750/(Q751+Q749)</f>
        <v>0.30759065420560744</v>
      </c>
    </row>
    <row r="749" spans="13:19" ht="16">
      <c r="M749" s="32" t="s">
        <v>1118</v>
      </c>
      <c r="Q749">
        <v>149</v>
      </c>
    </row>
    <row r="750" spans="13:19" ht="16">
      <c r="M750" s="32" t="s">
        <v>1117</v>
      </c>
      <c r="Q750">
        <v>65.824399999999997</v>
      </c>
    </row>
    <row r="751" spans="13:19" ht="16">
      <c r="M751" s="32" t="s">
        <v>1116</v>
      </c>
      <c r="Q751">
        <v>65</v>
      </c>
    </row>
    <row r="755" spans="13:13" ht="16">
      <c r="M755" s="32" t="s">
        <v>1115</v>
      </c>
    </row>
    <row r="756" spans="13:13" ht="16">
      <c r="M756" s="32" t="s">
        <v>1108</v>
      </c>
    </row>
    <row r="757" spans="13:13" ht="16">
      <c r="M757" s="32" t="s">
        <v>1114</v>
      </c>
    </row>
    <row r="758" spans="13:13" ht="16">
      <c r="M758" s="32" t="s">
        <v>1113</v>
      </c>
    </row>
    <row r="759" spans="13:13" ht="16">
      <c r="M759" s="32" t="s">
        <v>1112</v>
      </c>
    </row>
    <row r="760" spans="13:13" ht="16">
      <c r="M760" s="32" t="s">
        <v>1147</v>
      </c>
    </row>
    <row r="761" spans="13:13" ht="16">
      <c r="M761" s="32" t="s">
        <v>1146</v>
      </c>
    </row>
    <row r="762" spans="13:13" ht="16">
      <c r="M762" s="32" t="s">
        <v>1145</v>
      </c>
    </row>
    <row r="763" spans="13:13" ht="16">
      <c r="M763" s="32" t="s">
        <v>1108</v>
      </c>
    </row>
    <row r="765" spans="13:13" ht="16">
      <c r="M765" s="32" t="s">
        <v>1144</v>
      </c>
    </row>
    <row r="766" spans="13:13" ht="16">
      <c r="M766" s="32" t="s">
        <v>1132</v>
      </c>
    </row>
    <row r="768" spans="13:13" ht="16">
      <c r="M768" s="32" t="s">
        <v>1131</v>
      </c>
    </row>
    <row r="769" spans="13:19" ht="16">
      <c r="M769" s="32" t="s">
        <v>1143</v>
      </c>
    </row>
    <row r="770" spans="13:19" ht="16">
      <c r="M770" s="32" t="s">
        <v>1129</v>
      </c>
    </row>
    <row r="771" spans="13:19" ht="16">
      <c r="M771" s="32" t="s">
        <v>1142</v>
      </c>
    </row>
    <row r="772" spans="13:19" ht="16">
      <c r="M772" s="32" t="s">
        <v>1141</v>
      </c>
    </row>
    <row r="774" spans="13:19" ht="16">
      <c r="M774" s="32" t="s">
        <v>1126</v>
      </c>
    </row>
    <row r="775" spans="13:19" ht="16">
      <c r="M775" s="32" t="s">
        <v>1140</v>
      </c>
    </row>
    <row r="776" spans="13:19" ht="16">
      <c r="M776" s="32" t="s">
        <v>1139</v>
      </c>
    </row>
    <row r="777" spans="13:19" ht="16">
      <c r="M777" s="32" t="s">
        <v>1138</v>
      </c>
    </row>
    <row r="778" spans="13:19">
      <c r="R778" s="2" t="s">
        <v>1137</v>
      </c>
    </row>
    <row r="779" spans="13:19">
      <c r="R779" t="s">
        <v>1121</v>
      </c>
      <c r="S779" t="s">
        <v>1120</v>
      </c>
    </row>
    <row r="780" spans="13:19" ht="16">
      <c r="M780" s="32" t="s">
        <v>1119</v>
      </c>
      <c r="Q780">
        <v>174.67420000000001</v>
      </c>
      <c r="R780">
        <f>Q783/(Q783+Q781)</f>
        <v>0.24663677130044842</v>
      </c>
      <c r="S780">
        <f>Q782/(Q783+Q781)</f>
        <v>0.21670762331838567</v>
      </c>
    </row>
    <row r="781" spans="13:19" ht="16">
      <c r="M781" s="32" t="s">
        <v>1118</v>
      </c>
      <c r="Q781">
        <v>168</v>
      </c>
    </row>
    <row r="782" spans="13:19" ht="16">
      <c r="M782" s="32" t="s">
        <v>1117</v>
      </c>
      <c r="Q782">
        <v>48.325800000000001</v>
      </c>
    </row>
    <row r="783" spans="13:19" ht="16">
      <c r="M783" s="32" t="s">
        <v>1116</v>
      </c>
      <c r="Q783">
        <v>55</v>
      </c>
    </row>
    <row r="787" spans="13:13" ht="16">
      <c r="M787" s="32" t="s">
        <v>1115</v>
      </c>
    </row>
    <row r="788" spans="13:13" ht="16">
      <c r="M788" s="32" t="s">
        <v>1108</v>
      </c>
    </row>
    <row r="789" spans="13:13" ht="16">
      <c r="M789" s="32" t="s">
        <v>1114</v>
      </c>
    </row>
    <row r="790" spans="13:13" ht="16">
      <c r="M790" s="32" t="s">
        <v>1113</v>
      </c>
    </row>
    <row r="791" spans="13:13" ht="16">
      <c r="M791" s="32" t="s">
        <v>1112</v>
      </c>
    </row>
    <row r="792" spans="13:13" ht="16">
      <c r="M792" s="32" t="s">
        <v>1136</v>
      </c>
    </row>
    <row r="793" spans="13:13" ht="16">
      <c r="M793" s="32" t="s">
        <v>1135</v>
      </c>
    </row>
    <row r="794" spans="13:13" ht="16">
      <c r="M794" s="32" t="s">
        <v>1134</v>
      </c>
    </row>
    <row r="795" spans="13:13" ht="16">
      <c r="M795" s="32" t="s">
        <v>1108</v>
      </c>
    </row>
    <row r="797" spans="13:13" ht="16">
      <c r="M797" s="32" t="s">
        <v>1133</v>
      </c>
    </row>
    <row r="798" spans="13:13" ht="16">
      <c r="M798" s="32" t="s">
        <v>1132</v>
      </c>
    </row>
    <row r="800" spans="13:13" ht="16">
      <c r="M800" s="32" t="s">
        <v>1131</v>
      </c>
    </row>
    <row r="801" spans="13:19" ht="16">
      <c r="M801" s="32" t="s">
        <v>1130</v>
      </c>
    </row>
    <row r="802" spans="13:19" ht="16">
      <c r="M802" s="32" t="s">
        <v>1129</v>
      </c>
    </row>
    <row r="803" spans="13:19" ht="16">
      <c r="M803" s="32" t="s">
        <v>1128</v>
      </c>
    </row>
    <row r="804" spans="13:19" ht="16">
      <c r="M804" s="32" t="s">
        <v>1127</v>
      </c>
    </row>
    <row r="806" spans="13:19" ht="16">
      <c r="M806" s="32" t="s">
        <v>1126</v>
      </c>
    </row>
    <row r="807" spans="13:19" ht="16">
      <c r="M807" s="32" t="s">
        <v>1125</v>
      </c>
    </row>
    <row r="808" spans="13:19" ht="16">
      <c r="M808" s="32" t="s">
        <v>1124</v>
      </c>
    </row>
    <row r="809" spans="13:19" ht="16">
      <c r="M809" s="32" t="s">
        <v>1123</v>
      </c>
    </row>
    <row r="810" spans="13:19">
      <c r="R810" s="2" t="s">
        <v>1122</v>
      </c>
    </row>
    <row r="811" spans="13:19">
      <c r="R811" t="s">
        <v>1121</v>
      </c>
      <c r="S811" t="s">
        <v>1120</v>
      </c>
    </row>
    <row r="812" spans="13:19" ht="16">
      <c r="M812" s="32" t="s">
        <v>1119</v>
      </c>
      <c r="Q812">
        <v>183.2517</v>
      </c>
      <c r="R812">
        <f>Q815/(Q815+Q813)</f>
        <v>0.18834080717488788</v>
      </c>
      <c r="S812">
        <f>Q814/(Q815+Q813)</f>
        <v>0.17824349775784754</v>
      </c>
    </row>
    <row r="813" spans="13:19" ht="16">
      <c r="M813" s="32" t="s">
        <v>1118</v>
      </c>
      <c r="Q813">
        <v>181</v>
      </c>
    </row>
    <row r="814" spans="13:19" ht="16">
      <c r="M814" s="32" t="s">
        <v>1117</v>
      </c>
      <c r="Q814">
        <v>39.7483</v>
      </c>
    </row>
    <row r="815" spans="13:19" ht="16">
      <c r="M815" s="32" t="s">
        <v>1116</v>
      </c>
      <c r="Q815">
        <v>42</v>
      </c>
    </row>
    <row r="819" spans="13:13" ht="16">
      <c r="M819" s="32" t="s">
        <v>1115</v>
      </c>
    </row>
    <row r="820" spans="13:13" ht="16">
      <c r="M820" s="32" t="s">
        <v>1108</v>
      </c>
    </row>
    <row r="821" spans="13:13" ht="16">
      <c r="M821" s="32" t="s">
        <v>1114</v>
      </c>
    </row>
    <row r="822" spans="13:13" ht="16">
      <c r="M822" s="32" t="s">
        <v>1113</v>
      </c>
    </row>
    <row r="823" spans="13:13" ht="16">
      <c r="M823" s="32" t="s">
        <v>1112</v>
      </c>
    </row>
    <row r="824" spans="13:13" ht="16">
      <c r="M824" s="32" t="s">
        <v>1111</v>
      </c>
    </row>
    <row r="825" spans="13:13" ht="16">
      <c r="M825" s="32" t="s">
        <v>1110</v>
      </c>
    </row>
    <row r="826" spans="13:13" ht="16">
      <c r="M826" s="32" t="s">
        <v>1109</v>
      </c>
    </row>
    <row r="827" spans="13:13" ht="16">
      <c r="M827" s="32" t="s">
        <v>1108</v>
      </c>
    </row>
    <row r="829" spans="13:13" ht="16">
      <c r="M829" s="32" t="s">
        <v>1107</v>
      </c>
    </row>
    <row r="831" spans="13:13" ht="16">
      <c r="M831" s="32" t="s">
        <v>1106</v>
      </c>
    </row>
    <row r="832" spans="13:13" ht="16">
      <c r="M832" s="32" t="s">
        <v>1035</v>
      </c>
    </row>
    <row r="833" spans="13:13" ht="16">
      <c r="M833" s="32" t="s">
        <v>1034</v>
      </c>
    </row>
    <row r="834" spans="13:13" ht="16">
      <c r="M834" s="32" t="s">
        <v>1033</v>
      </c>
    </row>
    <row r="835" spans="13:13" ht="16">
      <c r="M835" s="32" t="s">
        <v>1105</v>
      </c>
    </row>
    <row r="836" spans="13:13" ht="16">
      <c r="M836" s="32" t="s">
        <v>1104</v>
      </c>
    </row>
    <row r="838" spans="13:13" ht="16">
      <c r="M838" s="32" t="s">
        <v>1103</v>
      </c>
    </row>
    <row r="839" spans="13:13" ht="16">
      <c r="M839" s="32" t="s">
        <v>1035</v>
      </c>
    </row>
    <row r="840" spans="13:13" ht="16">
      <c r="M840" s="32" t="s">
        <v>1034</v>
      </c>
    </row>
    <row r="841" spans="13:13" ht="16">
      <c r="M841" s="32" t="s">
        <v>1033</v>
      </c>
    </row>
    <row r="842" spans="13:13" ht="16">
      <c r="M842" s="32" t="s">
        <v>1102</v>
      </c>
    </row>
    <row r="843" spans="13:13" ht="16">
      <c r="M843" s="32" t="s">
        <v>1101</v>
      </c>
    </row>
    <row r="845" spans="13:13" ht="16">
      <c r="M845" s="32" t="s">
        <v>1100</v>
      </c>
    </row>
    <row r="846" spans="13:13" ht="16">
      <c r="M846" s="32" t="s">
        <v>1035</v>
      </c>
    </row>
    <row r="847" spans="13:13" ht="16">
      <c r="M847" s="32" t="s">
        <v>1034</v>
      </c>
    </row>
    <row r="848" spans="13:13" ht="16">
      <c r="M848" s="32" t="s">
        <v>1033</v>
      </c>
    </row>
    <row r="849" spans="13:13" ht="16">
      <c r="M849" s="32" t="s">
        <v>1073</v>
      </c>
    </row>
    <row r="850" spans="13:13" ht="16">
      <c r="M850" s="32" t="s">
        <v>1099</v>
      </c>
    </row>
    <row r="852" spans="13:13" ht="16">
      <c r="M852" s="32" t="s">
        <v>1098</v>
      </c>
    </row>
    <row r="853" spans="13:13" ht="16">
      <c r="M853" s="32" t="s">
        <v>1035</v>
      </c>
    </row>
    <row r="854" spans="13:13" ht="16">
      <c r="M854" s="32" t="s">
        <v>1034</v>
      </c>
    </row>
    <row r="855" spans="13:13" ht="16">
      <c r="M855" s="32" t="s">
        <v>1033</v>
      </c>
    </row>
    <row r="856" spans="13:13" ht="16">
      <c r="M856" s="32" t="s">
        <v>1097</v>
      </c>
    </row>
    <row r="857" spans="13:13" ht="16">
      <c r="M857" s="32" t="s">
        <v>1096</v>
      </c>
    </row>
    <row r="859" spans="13:13" ht="16">
      <c r="M859" s="32" t="s">
        <v>1095</v>
      </c>
    </row>
    <row r="860" spans="13:13" ht="16">
      <c r="M860" s="32" t="s">
        <v>1035</v>
      </c>
    </row>
    <row r="861" spans="13:13" ht="16">
      <c r="M861" s="32" t="s">
        <v>1052</v>
      </c>
    </row>
    <row r="862" spans="13:13" ht="16">
      <c r="M862" s="32" t="s">
        <v>1051</v>
      </c>
    </row>
    <row r="863" spans="13:13" ht="16">
      <c r="M863" s="32" t="s">
        <v>1094</v>
      </c>
    </row>
    <row r="864" spans="13:13" ht="16">
      <c r="M864" s="32" t="s">
        <v>1093</v>
      </c>
    </row>
    <row r="866" spans="13:13" ht="16">
      <c r="M866" s="32" t="s">
        <v>1092</v>
      </c>
    </row>
    <row r="867" spans="13:13" ht="16">
      <c r="M867" s="32" t="s">
        <v>1035</v>
      </c>
    </row>
    <row r="868" spans="13:13" ht="16">
      <c r="M868" s="32" t="s">
        <v>1052</v>
      </c>
    </row>
    <row r="869" spans="13:13" ht="16">
      <c r="M869" s="32" t="s">
        <v>1051</v>
      </c>
    </row>
    <row r="870" spans="13:13" ht="16">
      <c r="M870" s="32" t="s">
        <v>1091</v>
      </c>
    </row>
    <row r="871" spans="13:13" ht="16">
      <c r="M871" s="32" t="s">
        <v>1090</v>
      </c>
    </row>
    <row r="873" spans="13:13" ht="16">
      <c r="M873" s="32" t="s">
        <v>1089</v>
      </c>
    </row>
    <row r="874" spans="13:13" ht="16">
      <c r="M874" s="32" t="s">
        <v>1035</v>
      </c>
    </row>
    <row r="875" spans="13:13" ht="16">
      <c r="M875" s="32" t="s">
        <v>1034</v>
      </c>
    </row>
    <row r="876" spans="13:13" ht="16">
      <c r="M876" s="32" t="s">
        <v>1033</v>
      </c>
    </row>
    <row r="877" spans="13:13" ht="16">
      <c r="M877" s="32" t="s">
        <v>1088</v>
      </c>
    </row>
    <row r="878" spans="13:13" ht="16">
      <c r="M878" s="32" t="s">
        <v>1087</v>
      </c>
    </row>
    <row r="880" spans="13:13" ht="16">
      <c r="M880" s="32" t="s">
        <v>1086</v>
      </c>
    </row>
    <row r="881" spans="13:13" ht="16">
      <c r="M881" s="32" t="s">
        <v>1035</v>
      </c>
    </row>
    <row r="882" spans="13:13" ht="16">
      <c r="M882" s="32" t="s">
        <v>1034</v>
      </c>
    </row>
    <row r="883" spans="13:13" ht="16">
      <c r="M883" s="32" t="s">
        <v>1033</v>
      </c>
    </row>
    <row r="884" spans="13:13" ht="16">
      <c r="M884" s="32" t="s">
        <v>1085</v>
      </c>
    </row>
    <row r="885" spans="13:13" ht="16">
      <c r="M885" s="32" t="s">
        <v>1084</v>
      </c>
    </row>
    <row r="887" spans="13:13" ht="16">
      <c r="M887" s="32" t="s">
        <v>1083</v>
      </c>
    </row>
    <row r="888" spans="13:13" ht="16">
      <c r="M888" s="32" t="s">
        <v>1035</v>
      </c>
    </row>
    <row r="889" spans="13:13" ht="16">
      <c r="M889" s="32" t="s">
        <v>1052</v>
      </c>
    </row>
    <row r="890" spans="13:13" ht="16">
      <c r="M890" s="32" t="s">
        <v>1051</v>
      </c>
    </row>
    <row r="891" spans="13:13" ht="16">
      <c r="M891" s="32" t="s">
        <v>1082</v>
      </c>
    </row>
    <row r="892" spans="13:13" ht="16">
      <c r="M892" s="32" t="s">
        <v>1081</v>
      </c>
    </row>
    <row r="894" spans="13:13" ht="16">
      <c r="M894" s="32" t="s">
        <v>1080</v>
      </c>
    </row>
    <row r="895" spans="13:13" ht="16">
      <c r="M895" s="32" t="s">
        <v>1035</v>
      </c>
    </row>
    <row r="896" spans="13:13" ht="16">
      <c r="M896" s="32" t="s">
        <v>1052</v>
      </c>
    </row>
    <row r="897" spans="13:13" ht="16">
      <c r="M897" s="32" t="s">
        <v>1051</v>
      </c>
    </row>
    <row r="898" spans="13:13" ht="16">
      <c r="M898" s="32" t="s">
        <v>1079</v>
      </c>
    </row>
    <row r="899" spans="13:13" ht="16">
      <c r="M899" s="32" t="s">
        <v>1078</v>
      </c>
    </row>
    <row r="901" spans="13:13" ht="16">
      <c r="M901" s="32" t="s">
        <v>1077</v>
      </c>
    </row>
    <row r="902" spans="13:13" ht="16">
      <c r="M902" s="32" t="s">
        <v>1035</v>
      </c>
    </row>
    <row r="903" spans="13:13" ht="16">
      <c r="M903" s="32" t="s">
        <v>1052</v>
      </c>
    </row>
    <row r="904" spans="13:13" ht="16">
      <c r="M904" s="32" t="s">
        <v>1051</v>
      </c>
    </row>
    <row r="905" spans="13:13" ht="16">
      <c r="M905" s="32" t="s">
        <v>1076</v>
      </c>
    </row>
    <row r="906" spans="13:13" ht="16">
      <c r="M906" s="32" t="s">
        <v>1075</v>
      </c>
    </row>
    <row r="908" spans="13:13" ht="16">
      <c r="M908" s="32" t="s">
        <v>1074</v>
      </c>
    </row>
    <row r="909" spans="13:13" ht="16">
      <c r="M909" s="32" t="s">
        <v>1035</v>
      </c>
    </row>
    <row r="910" spans="13:13" ht="16">
      <c r="M910" s="32" t="s">
        <v>1034</v>
      </c>
    </row>
    <row r="911" spans="13:13" ht="16">
      <c r="M911" s="32" t="s">
        <v>1033</v>
      </c>
    </row>
    <row r="912" spans="13:13" ht="16">
      <c r="M912" s="32" t="s">
        <v>1073</v>
      </c>
    </row>
    <row r="913" spans="13:13" ht="16">
      <c r="M913" s="32" t="s">
        <v>1072</v>
      </c>
    </row>
    <row r="915" spans="13:13" ht="16">
      <c r="M915" s="32" t="s">
        <v>1071</v>
      </c>
    </row>
    <row r="916" spans="13:13" ht="16">
      <c r="M916" s="32" t="s">
        <v>1035</v>
      </c>
    </row>
    <row r="917" spans="13:13" ht="16">
      <c r="M917" s="32" t="s">
        <v>1052</v>
      </c>
    </row>
    <row r="918" spans="13:13" ht="16">
      <c r="M918" s="32" t="s">
        <v>1051</v>
      </c>
    </row>
    <row r="919" spans="13:13" ht="16">
      <c r="M919" s="32" t="s">
        <v>1070</v>
      </c>
    </row>
    <row r="920" spans="13:13" ht="16">
      <c r="M920" s="32" t="s">
        <v>1069</v>
      </c>
    </row>
    <row r="922" spans="13:13" ht="16">
      <c r="M922" s="32" t="s">
        <v>1068</v>
      </c>
    </row>
    <row r="923" spans="13:13" ht="16">
      <c r="M923" s="32" t="s">
        <v>1035</v>
      </c>
    </row>
    <row r="924" spans="13:13" ht="16">
      <c r="M924" s="32" t="s">
        <v>1034</v>
      </c>
    </row>
    <row r="925" spans="13:13" ht="16">
      <c r="M925" s="32" t="s">
        <v>1033</v>
      </c>
    </row>
    <row r="926" spans="13:13" ht="16">
      <c r="M926" s="32" t="s">
        <v>1067</v>
      </c>
    </row>
    <row r="927" spans="13:13" ht="16">
      <c r="M927" s="32" t="s">
        <v>1066</v>
      </c>
    </row>
    <row r="929" spans="13:13" ht="16">
      <c r="M929" s="32" t="s">
        <v>1065</v>
      </c>
    </row>
    <row r="930" spans="13:13" ht="16">
      <c r="M930" s="32" t="s">
        <v>1035</v>
      </c>
    </row>
    <row r="931" spans="13:13" ht="16">
      <c r="M931" s="32" t="s">
        <v>1034</v>
      </c>
    </row>
    <row r="932" spans="13:13" ht="16">
      <c r="M932" s="32" t="s">
        <v>1033</v>
      </c>
    </row>
    <row r="933" spans="13:13" ht="16">
      <c r="M933" s="32" t="s">
        <v>1064</v>
      </c>
    </row>
    <row r="934" spans="13:13" ht="16">
      <c r="M934" s="32" t="s">
        <v>1063</v>
      </c>
    </row>
    <row r="936" spans="13:13" ht="16">
      <c r="M936" s="32" t="s">
        <v>1062</v>
      </c>
    </row>
    <row r="937" spans="13:13" ht="16">
      <c r="M937" s="32" t="s">
        <v>1035</v>
      </c>
    </row>
    <row r="938" spans="13:13" ht="16">
      <c r="M938" s="32" t="s">
        <v>1034</v>
      </c>
    </row>
    <row r="939" spans="13:13" ht="16">
      <c r="M939" s="32" t="s">
        <v>1033</v>
      </c>
    </row>
    <row r="940" spans="13:13" ht="16">
      <c r="M940" s="32" t="s">
        <v>1061</v>
      </c>
    </row>
    <row r="941" spans="13:13" ht="16">
      <c r="M941" s="32" t="s">
        <v>1060</v>
      </c>
    </row>
    <row r="943" spans="13:13" ht="16">
      <c r="M943" s="32" t="s">
        <v>1059</v>
      </c>
    </row>
    <row r="944" spans="13:13" ht="16">
      <c r="M944" s="32" t="s">
        <v>1035</v>
      </c>
    </row>
    <row r="945" spans="13:13" ht="16">
      <c r="M945" s="32" t="s">
        <v>1034</v>
      </c>
    </row>
    <row r="946" spans="13:13" ht="16">
      <c r="M946" s="32" t="s">
        <v>1033</v>
      </c>
    </row>
    <row r="947" spans="13:13" ht="16">
      <c r="M947" s="32" t="s">
        <v>1058</v>
      </c>
    </row>
    <row r="948" spans="13:13" ht="16">
      <c r="M948" s="32" t="s">
        <v>1057</v>
      </c>
    </row>
    <row r="950" spans="13:13" ht="16">
      <c r="M950" s="32" t="s">
        <v>1056</v>
      </c>
    </row>
    <row r="951" spans="13:13" ht="16">
      <c r="M951" s="32" t="s">
        <v>1035</v>
      </c>
    </row>
    <row r="952" spans="13:13" ht="16">
      <c r="M952" s="32" t="s">
        <v>1034</v>
      </c>
    </row>
    <row r="953" spans="13:13" ht="16">
      <c r="M953" s="32" t="s">
        <v>1033</v>
      </c>
    </row>
    <row r="954" spans="13:13" ht="16">
      <c r="M954" s="32" t="s">
        <v>1055</v>
      </c>
    </row>
    <row r="955" spans="13:13" ht="16">
      <c r="M955" s="32" t="s">
        <v>1054</v>
      </c>
    </row>
    <row r="957" spans="13:13" ht="16">
      <c r="M957" s="32" t="s">
        <v>1053</v>
      </c>
    </row>
    <row r="958" spans="13:13" ht="16">
      <c r="M958" s="32" t="s">
        <v>1035</v>
      </c>
    </row>
    <row r="959" spans="13:13" ht="16">
      <c r="M959" s="32" t="s">
        <v>1052</v>
      </c>
    </row>
    <row r="960" spans="13:13" ht="16">
      <c r="M960" s="32" t="s">
        <v>1051</v>
      </c>
    </row>
    <row r="961" spans="13:13" ht="16">
      <c r="M961" s="32" t="s">
        <v>1050</v>
      </c>
    </row>
    <row r="962" spans="13:13" ht="16">
      <c r="M962" s="32" t="s">
        <v>1049</v>
      </c>
    </row>
    <row r="964" spans="13:13" ht="16">
      <c r="M964" s="32" t="s">
        <v>1048</v>
      </c>
    </row>
    <row r="965" spans="13:13" ht="16">
      <c r="M965" s="32" t="s">
        <v>1035</v>
      </c>
    </row>
    <row r="966" spans="13:13" ht="16">
      <c r="M966" s="32" t="s">
        <v>1034</v>
      </c>
    </row>
    <row r="967" spans="13:13" ht="16">
      <c r="M967" s="32" t="s">
        <v>1033</v>
      </c>
    </row>
    <row r="968" spans="13:13" ht="16">
      <c r="M968" s="32" t="s">
        <v>1047</v>
      </c>
    </row>
    <row r="969" spans="13:13" ht="16">
      <c r="M969" s="32" t="s">
        <v>1046</v>
      </c>
    </row>
    <row r="971" spans="13:13" ht="16">
      <c r="M971" s="32" t="s">
        <v>1045</v>
      </c>
    </row>
    <row r="972" spans="13:13" ht="16">
      <c r="M972" s="32" t="s">
        <v>1035</v>
      </c>
    </row>
    <row r="973" spans="13:13" ht="16">
      <c r="M973" s="32" t="s">
        <v>1034</v>
      </c>
    </row>
    <row r="974" spans="13:13" ht="16">
      <c r="M974" s="32" t="s">
        <v>1033</v>
      </c>
    </row>
    <row r="975" spans="13:13" ht="16">
      <c r="M975" s="32" t="s">
        <v>1044</v>
      </c>
    </row>
    <row r="976" spans="13:13" ht="16">
      <c r="M976" s="32" t="s">
        <v>1043</v>
      </c>
    </row>
    <row r="978" spans="13:13" ht="16">
      <c r="M978" s="32" t="s">
        <v>1042</v>
      </c>
    </row>
    <row r="979" spans="13:13" ht="16">
      <c r="M979" s="32" t="s">
        <v>1035</v>
      </c>
    </row>
    <row r="980" spans="13:13" ht="16">
      <c r="M980" s="32" t="s">
        <v>1034</v>
      </c>
    </row>
    <row r="981" spans="13:13" ht="16">
      <c r="M981" s="32" t="s">
        <v>1033</v>
      </c>
    </row>
    <row r="982" spans="13:13" ht="16">
      <c r="M982" s="32" t="s">
        <v>1041</v>
      </c>
    </row>
    <row r="983" spans="13:13" ht="16">
      <c r="M983" s="32" t="s">
        <v>1040</v>
      </c>
    </row>
    <row r="985" spans="13:13" ht="16">
      <c r="M985" s="32" t="s">
        <v>1039</v>
      </c>
    </row>
    <row r="986" spans="13:13" ht="16">
      <c r="M986" s="32" t="s">
        <v>1035</v>
      </c>
    </row>
    <row r="987" spans="13:13" ht="16">
      <c r="M987" s="32" t="s">
        <v>1034</v>
      </c>
    </row>
    <row r="988" spans="13:13" ht="16">
      <c r="M988" s="32" t="s">
        <v>1033</v>
      </c>
    </row>
    <row r="989" spans="13:13" ht="16">
      <c r="M989" s="32" t="s">
        <v>1038</v>
      </c>
    </row>
    <row r="990" spans="13:13" ht="16">
      <c r="M990" s="32" t="s">
        <v>1037</v>
      </c>
    </row>
    <row r="992" spans="13:13" ht="16">
      <c r="M992" s="32" t="s">
        <v>1036</v>
      </c>
    </row>
    <row r="993" spans="13:13" ht="16">
      <c r="M993" s="32" t="s">
        <v>1035</v>
      </c>
    </row>
    <row r="994" spans="13:13" ht="16">
      <c r="M994" s="32" t="s">
        <v>1034</v>
      </c>
    </row>
    <row r="995" spans="13:13" ht="16">
      <c r="M995" s="32" t="s">
        <v>1033</v>
      </c>
    </row>
    <row r="996" spans="13:13" ht="16">
      <c r="M996" s="32" t="s">
        <v>1032</v>
      </c>
    </row>
    <row r="997" spans="13:13" ht="16">
      <c r="M997" s="32" t="s">
        <v>1031</v>
      </c>
    </row>
    <row r="1000" spans="13:13" ht="16">
      <c r="M1000" s="32" t="s">
        <v>1030</v>
      </c>
    </row>
    <row r="1003" spans="13:13" ht="16">
      <c r="M1003" s="32" t="s">
        <v>1030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B90B-FCD3-2540-A9A3-39BA201F5EB8}">
  <dimension ref="A1:AS376"/>
  <sheetViews>
    <sheetView topLeftCell="A112" zoomScale="85" zoomScaleNormal="85" workbookViewId="0">
      <selection activeCell="A112" sqref="A1:A1048576"/>
    </sheetView>
  </sheetViews>
  <sheetFormatPr baseColWidth="10" defaultColWidth="9.1640625" defaultRowHeight="15"/>
  <cols>
    <col min="27" max="27" width="9.1640625" style="20"/>
    <col min="33" max="33" width="9.1640625" customWidth="1"/>
  </cols>
  <sheetData>
    <row r="1" spans="1:45">
      <c r="A1" s="1" t="s">
        <v>1836</v>
      </c>
    </row>
    <row r="3" spans="1:45" s="20" customFormat="1">
      <c r="A3" s="23" t="s">
        <v>1837</v>
      </c>
      <c r="B3" s="23" t="s">
        <v>680</v>
      </c>
      <c r="C3" s="23"/>
      <c r="D3" s="23" t="s">
        <v>682</v>
      </c>
      <c r="E3" s="23"/>
      <c r="F3" s="23" t="s">
        <v>684</v>
      </c>
      <c r="G3" s="23"/>
      <c r="H3" s="23" t="s">
        <v>685</v>
      </c>
      <c r="I3" s="23"/>
      <c r="J3" s="23" t="s">
        <v>686</v>
      </c>
      <c r="K3" s="23"/>
      <c r="L3" s="23" t="s">
        <v>687</v>
      </c>
      <c r="M3" s="23"/>
      <c r="N3" s="23" t="s">
        <v>688</v>
      </c>
      <c r="O3" s="23"/>
      <c r="P3" s="23" t="s">
        <v>689</v>
      </c>
      <c r="Q3" s="23"/>
      <c r="R3" s="23" t="s">
        <v>690</v>
      </c>
      <c r="S3" s="23"/>
      <c r="T3" s="23" t="s">
        <v>691</v>
      </c>
      <c r="U3" s="23"/>
      <c r="V3" s="23" t="s">
        <v>692</v>
      </c>
      <c r="W3" s="23"/>
      <c r="X3" s="23" t="s">
        <v>693</v>
      </c>
      <c r="Y3" s="23"/>
      <c r="Z3" s="23" t="s">
        <v>694</v>
      </c>
      <c r="AA3" s="23"/>
      <c r="AB3" s="23" t="s">
        <v>695</v>
      </c>
      <c r="AC3" s="23"/>
      <c r="AD3" s="23" t="s">
        <v>696</v>
      </c>
      <c r="AE3" s="23"/>
      <c r="AF3" s="23" t="s">
        <v>697</v>
      </c>
      <c r="AG3" s="23"/>
      <c r="AH3" s="23" t="s">
        <v>698</v>
      </c>
      <c r="AI3" s="23"/>
      <c r="AJ3" s="23" t="s">
        <v>699</v>
      </c>
      <c r="AK3" s="23"/>
      <c r="AL3" s="23" t="s">
        <v>700</v>
      </c>
      <c r="AM3" s="23"/>
      <c r="AN3" s="23" t="s">
        <v>701</v>
      </c>
      <c r="AO3" s="23"/>
      <c r="AP3" s="23" t="s">
        <v>702</v>
      </c>
      <c r="AQ3" s="23"/>
      <c r="AR3" s="23" t="s">
        <v>703</v>
      </c>
      <c r="AS3" s="23"/>
    </row>
    <row r="4" spans="1:45" s="20" customFormat="1">
      <c r="A4" s="20" t="s">
        <v>704</v>
      </c>
      <c r="B4" s="5">
        <v>187</v>
      </c>
      <c r="C4" s="5">
        <v>187</v>
      </c>
      <c r="D4" s="5">
        <v>161</v>
      </c>
      <c r="E4" s="5">
        <v>163</v>
      </c>
      <c r="F4" s="5">
        <v>113</v>
      </c>
      <c r="G4" s="5">
        <v>115</v>
      </c>
      <c r="H4" s="5">
        <v>153</v>
      </c>
      <c r="I4" s="5">
        <v>153</v>
      </c>
      <c r="J4" s="5">
        <v>212</v>
      </c>
      <c r="K4" s="5">
        <v>216</v>
      </c>
      <c r="L4" s="5">
        <v>252</v>
      </c>
      <c r="M4" s="5">
        <v>254</v>
      </c>
      <c r="N4" s="5">
        <v>104</v>
      </c>
      <c r="O4" s="5">
        <v>104</v>
      </c>
      <c r="P4" s="5">
        <v>123</v>
      </c>
      <c r="Q4" s="5">
        <v>131</v>
      </c>
      <c r="R4" s="5">
        <v>177</v>
      </c>
      <c r="S4" s="5">
        <v>189</v>
      </c>
      <c r="T4" s="5">
        <v>161</v>
      </c>
      <c r="U4" s="5">
        <v>161</v>
      </c>
      <c r="V4" s="5">
        <v>200</v>
      </c>
      <c r="W4" s="5">
        <v>202</v>
      </c>
      <c r="X4" s="5">
        <v>135</v>
      </c>
      <c r="Y4" s="5">
        <v>137</v>
      </c>
      <c r="Z4" s="5">
        <v>246</v>
      </c>
      <c r="AA4" s="5">
        <v>248</v>
      </c>
      <c r="AB4" s="5">
        <v>179</v>
      </c>
      <c r="AC4" s="5">
        <v>179</v>
      </c>
      <c r="AD4" s="5">
        <v>116</v>
      </c>
      <c r="AE4" s="5">
        <v>116</v>
      </c>
      <c r="AF4" s="5">
        <v>162</v>
      </c>
      <c r="AG4" s="5">
        <v>162</v>
      </c>
      <c r="AH4" s="5">
        <v>244</v>
      </c>
      <c r="AI4" s="5">
        <v>244</v>
      </c>
      <c r="AJ4" s="5">
        <v>224</v>
      </c>
      <c r="AK4" s="5">
        <v>226</v>
      </c>
      <c r="AL4" s="5">
        <v>178</v>
      </c>
      <c r="AM4" s="5">
        <v>178</v>
      </c>
      <c r="AN4" s="5">
        <v>144</v>
      </c>
      <c r="AO4" s="5">
        <v>144</v>
      </c>
      <c r="AP4" s="5">
        <v>267</v>
      </c>
      <c r="AQ4" s="5">
        <v>267</v>
      </c>
      <c r="AR4" s="5">
        <v>335</v>
      </c>
      <c r="AS4" s="5">
        <v>339</v>
      </c>
    </row>
    <row r="5" spans="1:45" s="20" customFormat="1">
      <c r="A5" s="20" t="s">
        <v>705</v>
      </c>
      <c r="B5" s="5">
        <v>187</v>
      </c>
      <c r="C5" s="5">
        <v>187</v>
      </c>
      <c r="D5" s="5">
        <v>161</v>
      </c>
      <c r="E5" s="5">
        <v>161</v>
      </c>
      <c r="F5" s="5">
        <v>113</v>
      </c>
      <c r="G5" s="5">
        <v>115</v>
      </c>
      <c r="H5" s="5">
        <v>157</v>
      </c>
      <c r="I5" s="5">
        <v>157</v>
      </c>
      <c r="J5" s="5">
        <v>212</v>
      </c>
      <c r="K5" s="5">
        <v>216</v>
      </c>
      <c r="L5" s="5">
        <v>252</v>
      </c>
      <c r="M5" s="5">
        <v>252</v>
      </c>
      <c r="N5" s="5">
        <v>100</v>
      </c>
      <c r="O5" s="5">
        <v>104</v>
      </c>
      <c r="P5" s="5">
        <v>123</v>
      </c>
      <c r="Q5" s="5">
        <v>131</v>
      </c>
      <c r="R5" s="5">
        <v>177</v>
      </c>
      <c r="S5" s="5">
        <v>189</v>
      </c>
      <c r="T5" s="5">
        <v>161</v>
      </c>
      <c r="U5" s="5">
        <v>163</v>
      </c>
      <c r="V5" s="5">
        <v>200</v>
      </c>
      <c r="W5" s="5">
        <v>202</v>
      </c>
      <c r="X5" s="5">
        <v>135</v>
      </c>
      <c r="Y5" s="5">
        <v>135</v>
      </c>
      <c r="Z5" s="5">
        <v>246</v>
      </c>
      <c r="AA5" s="5">
        <v>246</v>
      </c>
      <c r="AB5" s="5">
        <v>175</v>
      </c>
      <c r="AC5" s="5">
        <v>179</v>
      </c>
      <c r="AD5" s="5">
        <v>116</v>
      </c>
      <c r="AE5" s="5">
        <v>116</v>
      </c>
      <c r="AF5" s="5">
        <v>162</v>
      </c>
      <c r="AG5" s="5">
        <v>162</v>
      </c>
      <c r="AH5" s="5">
        <v>244</v>
      </c>
      <c r="AI5" s="5">
        <v>244</v>
      </c>
      <c r="AJ5" s="5">
        <v>224</v>
      </c>
      <c r="AK5" s="5">
        <v>224</v>
      </c>
      <c r="AL5" s="5">
        <v>178</v>
      </c>
      <c r="AM5" s="5">
        <v>180</v>
      </c>
      <c r="AN5" s="5">
        <v>144</v>
      </c>
      <c r="AO5" s="5">
        <v>144</v>
      </c>
      <c r="AP5" s="5">
        <v>267</v>
      </c>
      <c r="AQ5" s="5">
        <v>267</v>
      </c>
      <c r="AR5" s="5">
        <v>339</v>
      </c>
      <c r="AS5" s="5">
        <v>339</v>
      </c>
    </row>
    <row r="6" spans="1:45" s="20" customFormat="1">
      <c r="A6" s="20" t="s">
        <v>706</v>
      </c>
      <c r="B6" s="5">
        <v>187</v>
      </c>
      <c r="C6" s="5">
        <v>187</v>
      </c>
      <c r="D6" s="5">
        <v>161</v>
      </c>
      <c r="E6" s="5">
        <v>161</v>
      </c>
      <c r="F6" s="5">
        <v>113</v>
      </c>
      <c r="G6" s="5">
        <v>113</v>
      </c>
      <c r="H6" s="5">
        <v>153</v>
      </c>
      <c r="I6" s="5">
        <v>157</v>
      </c>
      <c r="J6" s="5">
        <v>212</v>
      </c>
      <c r="K6" s="5">
        <v>216</v>
      </c>
      <c r="L6" s="5">
        <v>254</v>
      </c>
      <c r="M6" s="5">
        <v>254</v>
      </c>
      <c r="N6" s="5">
        <v>100</v>
      </c>
      <c r="O6" s="5">
        <v>100</v>
      </c>
      <c r="P6" s="5">
        <v>123</v>
      </c>
      <c r="Q6" s="5">
        <v>131</v>
      </c>
      <c r="R6" s="5">
        <v>185</v>
      </c>
      <c r="S6" s="5">
        <v>189</v>
      </c>
      <c r="T6" s="5">
        <v>161</v>
      </c>
      <c r="U6" s="5">
        <v>163</v>
      </c>
      <c r="V6" s="5">
        <v>200</v>
      </c>
      <c r="W6" s="5">
        <v>202</v>
      </c>
      <c r="X6" s="5">
        <v>135</v>
      </c>
      <c r="Y6" s="5">
        <v>137</v>
      </c>
      <c r="Z6" s="5">
        <v>246</v>
      </c>
      <c r="AA6" s="5">
        <v>248</v>
      </c>
      <c r="AB6" s="5">
        <v>175</v>
      </c>
      <c r="AC6" s="5">
        <v>175</v>
      </c>
      <c r="AD6" s="5">
        <v>116</v>
      </c>
      <c r="AE6" s="5">
        <v>116</v>
      </c>
      <c r="AF6" s="5">
        <v>162</v>
      </c>
      <c r="AG6" s="5">
        <v>162</v>
      </c>
      <c r="AH6" s="5">
        <v>244</v>
      </c>
      <c r="AI6" s="5">
        <v>244</v>
      </c>
      <c r="AJ6" s="5">
        <v>224</v>
      </c>
      <c r="AK6" s="5">
        <v>224</v>
      </c>
      <c r="AL6" s="5">
        <v>178</v>
      </c>
      <c r="AM6" s="5">
        <v>180</v>
      </c>
      <c r="AN6" s="5">
        <v>144</v>
      </c>
      <c r="AO6" s="5">
        <v>150</v>
      </c>
      <c r="AP6" s="5">
        <v>267</v>
      </c>
      <c r="AQ6" s="5">
        <v>267</v>
      </c>
      <c r="AR6" s="5">
        <v>339</v>
      </c>
      <c r="AS6" s="5">
        <v>339</v>
      </c>
    </row>
    <row r="7" spans="1:45" s="20" customFormat="1">
      <c r="A7" s="20" t="s">
        <v>707</v>
      </c>
      <c r="B7" s="5">
        <v>187</v>
      </c>
      <c r="C7" s="5">
        <v>187</v>
      </c>
      <c r="D7" s="5">
        <v>161</v>
      </c>
      <c r="E7" s="5">
        <v>163</v>
      </c>
      <c r="F7" s="5">
        <v>115</v>
      </c>
      <c r="G7" s="5">
        <v>115</v>
      </c>
      <c r="H7" s="5">
        <v>153</v>
      </c>
      <c r="I7" s="5">
        <v>157</v>
      </c>
      <c r="J7" s="5">
        <v>212</v>
      </c>
      <c r="K7" s="5">
        <v>216</v>
      </c>
      <c r="L7" s="5">
        <v>252</v>
      </c>
      <c r="M7" s="5">
        <v>254</v>
      </c>
      <c r="N7" s="5">
        <v>100</v>
      </c>
      <c r="O7" s="5">
        <v>102</v>
      </c>
      <c r="P7" s="5">
        <v>131</v>
      </c>
      <c r="Q7" s="5">
        <v>135</v>
      </c>
      <c r="R7" s="5">
        <v>185</v>
      </c>
      <c r="S7" s="5">
        <v>189</v>
      </c>
      <c r="T7" s="5">
        <v>161</v>
      </c>
      <c r="U7" s="5">
        <v>161</v>
      </c>
      <c r="V7" s="5">
        <v>198</v>
      </c>
      <c r="W7" s="5">
        <v>202</v>
      </c>
      <c r="X7" s="5">
        <v>135</v>
      </c>
      <c r="Y7" s="5">
        <v>135</v>
      </c>
      <c r="Z7" s="5">
        <v>246</v>
      </c>
      <c r="AA7" s="5">
        <v>246</v>
      </c>
      <c r="AB7" s="5">
        <v>175</v>
      </c>
      <c r="AC7" s="5">
        <v>175</v>
      </c>
      <c r="AD7" s="5">
        <v>116</v>
      </c>
      <c r="AE7" s="5">
        <v>116</v>
      </c>
      <c r="AF7" s="5">
        <v>162</v>
      </c>
      <c r="AG7" s="5">
        <v>162</v>
      </c>
      <c r="AH7" s="5">
        <v>244</v>
      </c>
      <c r="AI7" s="5">
        <v>244</v>
      </c>
      <c r="AJ7" s="5">
        <v>224</v>
      </c>
      <c r="AK7" s="5">
        <v>226</v>
      </c>
      <c r="AL7" s="5">
        <v>178</v>
      </c>
      <c r="AM7" s="5">
        <v>180</v>
      </c>
      <c r="AN7" s="5">
        <v>144</v>
      </c>
      <c r="AO7" s="5">
        <v>144</v>
      </c>
      <c r="AP7" s="5">
        <v>267</v>
      </c>
      <c r="AQ7" s="5">
        <v>267</v>
      </c>
      <c r="AR7" s="5">
        <v>339</v>
      </c>
      <c r="AS7" s="5">
        <v>339</v>
      </c>
    </row>
    <row r="8" spans="1:45" s="20" customFormat="1">
      <c r="A8" s="20" t="s">
        <v>708</v>
      </c>
      <c r="B8" s="5">
        <v>187</v>
      </c>
      <c r="C8" s="5">
        <v>187</v>
      </c>
      <c r="D8" s="5">
        <v>161</v>
      </c>
      <c r="E8" s="5">
        <v>163</v>
      </c>
      <c r="F8" s="5">
        <v>113</v>
      </c>
      <c r="G8" s="5">
        <v>115</v>
      </c>
      <c r="H8" s="5">
        <v>153</v>
      </c>
      <c r="I8" s="5">
        <v>157</v>
      </c>
      <c r="J8" s="5">
        <v>212</v>
      </c>
      <c r="K8" s="5">
        <v>212</v>
      </c>
      <c r="L8" s="5">
        <v>252</v>
      </c>
      <c r="M8" s="5">
        <v>254</v>
      </c>
      <c r="N8" s="5">
        <v>100</v>
      </c>
      <c r="O8" s="5">
        <v>104</v>
      </c>
      <c r="P8" s="5">
        <v>123</v>
      </c>
      <c r="Q8" s="5">
        <v>135</v>
      </c>
      <c r="R8" s="5">
        <v>177</v>
      </c>
      <c r="S8" s="5">
        <v>185</v>
      </c>
      <c r="T8" s="5">
        <v>161</v>
      </c>
      <c r="U8" s="5">
        <v>163</v>
      </c>
      <c r="V8" s="5">
        <v>198</v>
      </c>
      <c r="W8" s="5">
        <v>200</v>
      </c>
      <c r="X8" s="5">
        <v>135</v>
      </c>
      <c r="Y8" s="5">
        <v>135</v>
      </c>
      <c r="Z8" s="5">
        <v>0</v>
      </c>
      <c r="AA8" s="5">
        <v>0</v>
      </c>
      <c r="AB8" s="5">
        <v>175</v>
      </c>
      <c r="AC8" s="5">
        <v>175</v>
      </c>
      <c r="AD8" s="5">
        <v>116</v>
      </c>
      <c r="AE8" s="5">
        <v>116</v>
      </c>
      <c r="AF8" s="5">
        <v>162</v>
      </c>
      <c r="AG8" s="5">
        <v>162</v>
      </c>
      <c r="AH8" s="5">
        <v>238</v>
      </c>
      <c r="AI8" s="5">
        <v>244</v>
      </c>
      <c r="AJ8" s="5">
        <v>224</v>
      </c>
      <c r="AK8" s="5">
        <v>224</v>
      </c>
      <c r="AL8" s="5">
        <v>178</v>
      </c>
      <c r="AM8" s="5">
        <v>178</v>
      </c>
      <c r="AN8" s="5">
        <v>144</v>
      </c>
      <c r="AO8" s="5">
        <v>144</v>
      </c>
      <c r="AP8" s="5">
        <v>267</v>
      </c>
      <c r="AQ8" s="5">
        <v>267</v>
      </c>
      <c r="AR8" s="5">
        <v>339</v>
      </c>
      <c r="AS8" s="5">
        <v>339</v>
      </c>
    </row>
    <row r="9" spans="1:45" s="20" customFormat="1">
      <c r="A9" s="20" t="s">
        <v>709</v>
      </c>
      <c r="B9" s="5">
        <v>187</v>
      </c>
      <c r="C9" s="5">
        <v>187</v>
      </c>
      <c r="D9" s="5">
        <v>161</v>
      </c>
      <c r="E9" s="5">
        <v>161</v>
      </c>
      <c r="F9" s="5">
        <v>115</v>
      </c>
      <c r="G9" s="5">
        <v>115</v>
      </c>
      <c r="H9" s="5">
        <v>153</v>
      </c>
      <c r="I9" s="5">
        <v>153</v>
      </c>
      <c r="J9" s="5">
        <v>212</v>
      </c>
      <c r="K9" s="5">
        <v>216</v>
      </c>
      <c r="L9" s="5">
        <v>254</v>
      </c>
      <c r="M9" s="5">
        <v>254</v>
      </c>
      <c r="N9" s="5">
        <v>100</v>
      </c>
      <c r="O9" s="5">
        <v>104</v>
      </c>
      <c r="P9" s="5">
        <v>123</v>
      </c>
      <c r="Q9" s="5">
        <v>135</v>
      </c>
      <c r="R9" s="5">
        <v>185</v>
      </c>
      <c r="S9" s="5">
        <v>189</v>
      </c>
      <c r="T9" s="5">
        <v>0</v>
      </c>
      <c r="U9" s="5">
        <v>0</v>
      </c>
      <c r="V9" s="5">
        <v>198</v>
      </c>
      <c r="W9" s="5">
        <v>200</v>
      </c>
      <c r="X9" s="5">
        <v>135</v>
      </c>
      <c r="Y9" s="5">
        <v>135</v>
      </c>
      <c r="Z9" s="5">
        <v>246</v>
      </c>
      <c r="AA9" s="5">
        <v>246</v>
      </c>
      <c r="AB9" s="5">
        <v>175</v>
      </c>
      <c r="AC9" s="5">
        <v>179</v>
      </c>
      <c r="AD9" s="5">
        <v>116</v>
      </c>
      <c r="AE9" s="5">
        <v>116</v>
      </c>
      <c r="AF9" s="5">
        <v>162</v>
      </c>
      <c r="AG9" s="5">
        <v>162</v>
      </c>
      <c r="AH9" s="5">
        <v>238</v>
      </c>
      <c r="AI9" s="5">
        <v>244</v>
      </c>
      <c r="AJ9" s="5">
        <v>224</v>
      </c>
      <c r="AK9" s="5">
        <v>224</v>
      </c>
      <c r="AL9" s="5">
        <v>178</v>
      </c>
      <c r="AM9" s="5">
        <v>180</v>
      </c>
      <c r="AN9" s="5">
        <v>144</v>
      </c>
      <c r="AO9" s="5">
        <v>150</v>
      </c>
      <c r="AP9" s="5">
        <v>267</v>
      </c>
      <c r="AQ9" s="5">
        <v>267</v>
      </c>
      <c r="AR9" s="5">
        <v>339</v>
      </c>
      <c r="AS9" s="5">
        <v>339</v>
      </c>
    </row>
    <row r="10" spans="1:45" s="20" customFormat="1">
      <c r="A10" s="20" t="s">
        <v>710</v>
      </c>
      <c r="B10" s="5">
        <v>187</v>
      </c>
      <c r="C10" s="5">
        <v>187</v>
      </c>
      <c r="D10" s="5">
        <v>161</v>
      </c>
      <c r="E10" s="5">
        <v>163</v>
      </c>
      <c r="F10" s="5">
        <v>113</v>
      </c>
      <c r="G10" s="5">
        <v>115</v>
      </c>
      <c r="H10" s="5">
        <v>153</v>
      </c>
      <c r="I10" s="5">
        <v>153</v>
      </c>
      <c r="J10" s="5">
        <v>212</v>
      </c>
      <c r="K10" s="5">
        <v>216</v>
      </c>
      <c r="L10" s="5">
        <v>252</v>
      </c>
      <c r="M10" s="5">
        <v>254</v>
      </c>
      <c r="N10" s="5">
        <v>100</v>
      </c>
      <c r="O10" s="5">
        <v>100</v>
      </c>
      <c r="P10" s="5">
        <v>123</v>
      </c>
      <c r="Q10" s="5">
        <v>123</v>
      </c>
      <c r="R10" s="5">
        <v>177</v>
      </c>
      <c r="S10" s="5">
        <v>189</v>
      </c>
      <c r="T10" s="5">
        <v>161</v>
      </c>
      <c r="U10" s="5">
        <v>163</v>
      </c>
      <c r="V10" s="5">
        <v>200</v>
      </c>
      <c r="W10" s="5">
        <v>200</v>
      </c>
      <c r="X10" s="5">
        <v>135</v>
      </c>
      <c r="Y10" s="5">
        <v>137</v>
      </c>
      <c r="Z10" s="5">
        <v>0</v>
      </c>
      <c r="AA10" s="5">
        <v>0</v>
      </c>
      <c r="AB10" s="5">
        <v>175</v>
      </c>
      <c r="AC10" s="5">
        <v>175</v>
      </c>
      <c r="AD10" s="5">
        <v>116</v>
      </c>
      <c r="AE10" s="5">
        <v>116</v>
      </c>
      <c r="AF10" s="5">
        <v>162</v>
      </c>
      <c r="AG10" s="5">
        <v>162</v>
      </c>
      <c r="AH10" s="5">
        <v>238</v>
      </c>
      <c r="AI10" s="5">
        <v>244</v>
      </c>
      <c r="AJ10" s="5">
        <v>224</v>
      </c>
      <c r="AK10" s="5">
        <v>226</v>
      </c>
      <c r="AL10" s="5">
        <v>178</v>
      </c>
      <c r="AM10" s="5">
        <v>178</v>
      </c>
      <c r="AN10" s="5">
        <v>144</v>
      </c>
      <c r="AO10" s="5">
        <v>144</v>
      </c>
      <c r="AP10" s="5">
        <v>267</v>
      </c>
      <c r="AQ10" s="5">
        <v>285</v>
      </c>
      <c r="AR10" s="5">
        <v>339</v>
      </c>
      <c r="AS10" s="5">
        <v>339</v>
      </c>
    </row>
    <row r="11" spans="1:45" s="20" customFormat="1">
      <c r="A11" s="20" t="s">
        <v>711</v>
      </c>
      <c r="B11" s="5">
        <v>187</v>
      </c>
      <c r="C11" s="5">
        <v>187</v>
      </c>
      <c r="D11" s="5">
        <v>161</v>
      </c>
      <c r="E11" s="5">
        <v>163</v>
      </c>
      <c r="F11" s="5">
        <v>115</v>
      </c>
      <c r="G11" s="5">
        <v>115</v>
      </c>
      <c r="H11" s="5">
        <v>153</v>
      </c>
      <c r="I11" s="5">
        <v>157</v>
      </c>
      <c r="J11" s="5">
        <v>216</v>
      </c>
      <c r="K11" s="5">
        <v>216</v>
      </c>
      <c r="L11" s="5">
        <v>252</v>
      </c>
      <c r="M11" s="5">
        <v>254</v>
      </c>
      <c r="N11" s="5">
        <v>104</v>
      </c>
      <c r="O11" s="5">
        <v>104</v>
      </c>
      <c r="P11" s="5">
        <v>123</v>
      </c>
      <c r="Q11" s="5">
        <v>135</v>
      </c>
      <c r="R11" s="5">
        <v>185</v>
      </c>
      <c r="S11" s="5">
        <v>189</v>
      </c>
      <c r="T11" s="5">
        <v>161</v>
      </c>
      <c r="U11" s="5">
        <v>161</v>
      </c>
      <c r="V11" s="5">
        <v>198</v>
      </c>
      <c r="W11" s="5">
        <v>200</v>
      </c>
      <c r="X11" s="5">
        <v>135</v>
      </c>
      <c r="Y11" s="5">
        <v>135</v>
      </c>
      <c r="Z11" s="5">
        <v>246</v>
      </c>
      <c r="AA11" s="5">
        <v>246</v>
      </c>
      <c r="AB11" s="5">
        <v>179</v>
      </c>
      <c r="AC11" s="5">
        <v>179</v>
      </c>
      <c r="AD11" s="5">
        <v>116</v>
      </c>
      <c r="AE11" s="5">
        <v>118</v>
      </c>
      <c r="AF11" s="5">
        <v>162</v>
      </c>
      <c r="AG11" s="5">
        <v>162</v>
      </c>
      <c r="AH11" s="5">
        <v>238</v>
      </c>
      <c r="AI11" s="5">
        <v>246</v>
      </c>
      <c r="AJ11" s="5">
        <v>224</v>
      </c>
      <c r="AK11" s="5">
        <v>224</v>
      </c>
      <c r="AL11" s="5">
        <v>178</v>
      </c>
      <c r="AM11" s="5">
        <v>180</v>
      </c>
      <c r="AN11" s="5">
        <v>144</v>
      </c>
      <c r="AO11" s="5">
        <v>144</v>
      </c>
      <c r="AP11" s="5">
        <v>267</v>
      </c>
      <c r="AQ11" s="5">
        <v>267</v>
      </c>
      <c r="AR11" s="5">
        <v>339</v>
      </c>
      <c r="AS11" s="5">
        <v>339</v>
      </c>
    </row>
    <row r="12" spans="1:45" s="20" customFormat="1">
      <c r="A12" s="20" t="s">
        <v>712</v>
      </c>
      <c r="B12" s="5">
        <v>187</v>
      </c>
      <c r="C12" s="5">
        <v>187</v>
      </c>
      <c r="D12" s="5">
        <v>161</v>
      </c>
      <c r="E12" s="5">
        <v>163</v>
      </c>
      <c r="F12" s="5">
        <v>113</v>
      </c>
      <c r="G12" s="5">
        <v>115</v>
      </c>
      <c r="H12" s="5">
        <v>153</v>
      </c>
      <c r="I12" s="5">
        <v>157</v>
      </c>
      <c r="J12" s="5">
        <v>212</v>
      </c>
      <c r="K12" s="5">
        <v>216</v>
      </c>
      <c r="L12" s="5">
        <v>252</v>
      </c>
      <c r="M12" s="5">
        <v>254</v>
      </c>
      <c r="N12" s="5">
        <v>100</v>
      </c>
      <c r="O12" s="5">
        <v>104</v>
      </c>
      <c r="P12" s="5">
        <v>123</v>
      </c>
      <c r="Q12" s="5">
        <v>131</v>
      </c>
      <c r="R12" s="5">
        <v>177</v>
      </c>
      <c r="S12" s="5">
        <v>185</v>
      </c>
      <c r="T12" s="5">
        <v>161</v>
      </c>
      <c r="U12" s="5">
        <v>161</v>
      </c>
      <c r="V12" s="5">
        <v>200</v>
      </c>
      <c r="W12" s="5">
        <v>202</v>
      </c>
      <c r="X12" s="5">
        <v>135</v>
      </c>
      <c r="Y12" s="5">
        <v>135</v>
      </c>
      <c r="Z12" s="5">
        <v>246</v>
      </c>
      <c r="AA12" s="5">
        <v>246</v>
      </c>
      <c r="AB12" s="5">
        <v>175</v>
      </c>
      <c r="AC12" s="5">
        <v>179</v>
      </c>
      <c r="AD12" s="5">
        <v>116</v>
      </c>
      <c r="AE12" s="5">
        <v>118</v>
      </c>
      <c r="AF12" s="5">
        <v>162</v>
      </c>
      <c r="AG12" s="5">
        <v>162</v>
      </c>
      <c r="AH12" s="5">
        <v>244</v>
      </c>
      <c r="AI12" s="5">
        <v>244</v>
      </c>
      <c r="AJ12" s="5">
        <v>224</v>
      </c>
      <c r="AK12" s="5">
        <v>226</v>
      </c>
      <c r="AL12" s="5">
        <v>178</v>
      </c>
      <c r="AM12" s="5">
        <v>178</v>
      </c>
      <c r="AN12" s="5">
        <v>144</v>
      </c>
      <c r="AO12" s="5">
        <v>144</v>
      </c>
      <c r="AP12" s="5">
        <v>267</v>
      </c>
      <c r="AQ12" s="5">
        <v>267</v>
      </c>
      <c r="AR12" s="5">
        <v>339</v>
      </c>
      <c r="AS12" s="5">
        <v>339</v>
      </c>
    </row>
    <row r="13" spans="1:45" s="20" customFormat="1">
      <c r="A13" s="20" t="s">
        <v>713</v>
      </c>
      <c r="B13" s="5">
        <v>185</v>
      </c>
      <c r="C13" s="5">
        <v>187</v>
      </c>
      <c r="D13" s="5">
        <v>161</v>
      </c>
      <c r="E13" s="5">
        <v>161</v>
      </c>
      <c r="F13" s="5">
        <v>115</v>
      </c>
      <c r="G13" s="5">
        <v>115</v>
      </c>
      <c r="H13" s="5">
        <v>153</v>
      </c>
      <c r="I13" s="5">
        <v>153</v>
      </c>
      <c r="J13" s="5">
        <v>212</v>
      </c>
      <c r="K13" s="5">
        <v>216</v>
      </c>
      <c r="L13" s="5">
        <v>252</v>
      </c>
      <c r="M13" s="5">
        <v>254</v>
      </c>
      <c r="N13" s="5">
        <v>100</v>
      </c>
      <c r="O13" s="5">
        <v>104</v>
      </c>
      <c r="P13" s="5">
        <v>123</v>
      </c>
      <c r="Q13" s="5">
        <v>123</v>
      </c>
      <c r="R13" s="5">
        <v>185</v>
      </c>
      <c r="S13" s="5">
        <v>189</v>
      </c>
      <c r="T13" s="5">
        <v>161</v>
      </c>
      <c r="U13" s="5">
        <v>163</v>
      </c>
      <c r="V13" s="5">
        <v>200</v>
      </c>
      <c r="W13" s="5">
        <v>200</v>
      </c>
      <c r="X13" s="5">
        <v>135</v>
      </c>
      <c r="Y13" s="5">
        <v>135</v>
      </c>
      <c r="Z13" s="5">
        <v>246</v>
      </c>
      <c r="AA13" s="5">
        <v>246</v>
      </c>
      <c r="AB13" s="5">
        <v>175</v>
      </c>
      <c r="AC13" s="5">
        <v>179</v>
      </c>
      <c r="AD13" s="5">
        <v>116</v>
      </c>
      <c r="AE13" s="5">
        <v>116</v>
      </c>
      <c r="AF13" s="5">
        <v>162</v>
      </c>
      <c r="AG13" s="5">
        <v>162</v>
      </c>
      <c r="AH13" s="5">
        <v>238</v>
      </c>
      <c r="AI13" s="5">
        <v>244</v>
      </c>
      <c r="AJ13" s="5">
        <v>224</v>
      </c>
      <c r="AK13" s="5">
        <v>226</v>
      </c>
      <c r="AL13" s="5">
        <v>178</v>
      </c>
      <c r="AM13" s="5">
        <v>178</v>
      </c>
      <c r="AN13" s="5">
        <v>144</v>
      </c>
      <c r="AO13" s="5">
        <v>150</v>
      </c>
      <c r="AP13" s="5">
        <v>267</v>
      </c>
      <c r="AQ13" s="5">
        <v>267</v>
      </c>
      <c r="AR13" s="5">
        <v>339</v>
      </c>
      <c r="AS13" s="5">
        <v>339</v>
      </c>
    </row>
    <row r="14" spans="1:45" s="20" customFormat="1">
      <c r="A14" s="20" t="s">
        <v>714</v>
      </c>
      <c r="B14" s="5">
        <v>187</v>
      </c>
      <c r="C14" s="5">
        <v>187</v>
      </c>
      <c r="D14" s="5">
        <v>161</v>
      </c>
      <c r="E14" s="5">
        <v>161</v>
      </c>
      <c r="F14" s="5">
        <v>115</v>
      </c>
      <c r="G14" s="5">
        <v>115</v>
      </c>
      <c r="H14" s="5">
        <v>153</v>
      </c>
      <c r="I14" s="5">
        <v>159</v>
      </c>
      <c r="J14" s="5">
        <v>212</v>
      </c>
      <c r="K14" s="5">
        <v>216</v>
      </c>
      <c r="L14" s="5">
        <v>254</v>
      </c>
      <c r="M14" s="5">
        <v>254</v>
      </c>
      <c r="N14" s="5">
        <v>102</v>
      </c>
      <c r="O14" s="5">
        <v>104</v>
      </c>
      <c r="P14" s="5">
        <v>123</v>
      </c>
      <c r="Q14" s="5">
        <v>123</v>
      </c>
      <c r="R14" s="5">
        <v>185</v>
      </c>
      <c r="S14" s="5">
        <v>185</v>
      </c>
      <c r="T14" s="5">
        <v>161</v>
      </c>
      <c r="U14" s="5">
        <v>163</v>
      </c>
      <c r="V14" s="5">
        <v>200</v>
      </c>
      <c r="W14" s="5">
        <v>200</v>
      </c>
      <c r="X14" s="5">
        <v>135</v>
      </c>
      <c r="Y14" s="5">
        <v>137</v>
      </c>
      <c r="Z14" s="5">
        <v>0</v>
      </c>
      <c r="AA14" s="5">
        <v>0</v>
      </c>
      <c r="AB14" s="5">
        <v>179</v>
      </c>
      <c r="AC14" s="5">
        <v>179</v>
      </c>
      <c r="AD14" s="5">
        <v>116</v>
      </c>
      <c r="AE14" s="5">
        <v>118</v>
      </c>
      <c r="AF14" s="5">
        <v>162</v>
      </c>
      <c r="AG14" s="5">
        <v>162</v>
      </c>
      <c r="AH14" s="5">
        <v>238</v>
      </c>
      <c r="AI14" s="5">
        <v>244</v>
      </c>
      <c r="AJ14" s="5">
        <v>224</v>
      </c>
      <c r="AK14" s="5">
        <v>226</v>
      </c>
      <c r="AL14" s="5">
        <v>178</v>
      </c>
      <c r="AM14" s="5">
        <v>178</v>
      </c>
      <c r="AN14" s="5">
        <v>144</v>
      </c>
      <c r="AO14" s="5">
        <v>144</v>
      </c>
      <c r="AP14" s="5">
        <v>267</v>
      </c>
      <c r="AQ14" s="5">
        <v>267</v>
      </c>
      <c r="AR14" s="5">
        <v>339</v>
      </c>
      <c r="AS14" s="5">
        <v>339</v>
      </c>
    </row>
    <row r="15" spans="1:45" s="20" customFormat="1">
      <c r="A15" s="20" t="s">
        <v>715</v>
      </c>
      <c r="B15" s="5">
        <v>187</v>
      </c>
      <c r="C15" s="5">
        <v>187</v>
      </c>
      <c r="D15" s="5">
        <v>161</v>
      </c>
      <c r="E15" s="5">
        <v>163</v>
      </c>
      <c r="F15" s="5">
        <v>115</v>
      </c>
      <c r="G15" s="5">
        <v>115</v>
      </c>
      <c r="H15" s="5">
        <v>153</v>
      </c>
      <c r="I15" s="5">
        <v>153</v>
      </c>
      <c r="J15" s="5">
        <v>212</v>
      </c>
      <c r="K15" s="5">
        <v>216</v>
      </c>
      <c r="L15" s="5">
        <v>252</v>
      </c>
      <c r="M15" s="5">
        <v>252</v>
      </c>
      <c r="N15" s="5">
        <v>102</v>
      </c>
      <c r="O15" s="5">
        <v>104</v>
      </c>
      <c r="P15" s="5">
        <v>131</v>
      </c>
      <c r="Q15" s="5">
        <v>135</v>
      </c>
      <c r="R15" s="5">
        <v>185</v>
      </c>
      <c r="S15" s="5">
        <v>189</v>
      </c>
      <c r="T15" s="5">
        <v>161</v>
      </c>
      <c r="U15" s="5">
        <v>163</v>
      </c>
      <c r="V15" s="5">
        <v>198</v>
      </c>
      <c r="W15" s="5">
        <v>202</v>
      </c>
      <c r="X15" s="5">
        <v>135</v>
      </c>
      <c r="Y15" s="5">
        <v>135</v>
      </c>
      <c r="Z15" s="5">
        <v>246</v>
      </c>
      <c r="AA15" s="5">
        <v>246</v>
      </c>
      <c r="AB15" s="5">
        <v>179</v>
      </c>
      <c r="AC15" s="5">
        <v>179</v>
      </c>
      <c r="AD15" s="5">
        <v>116</v>
      </c>
      <c r="AE15" s="5">
        <v>116</v>
      </c>
      <c r="AF15" s="5">
        <v>160</v>
      </c>
      <c r="AG15" s="5">
        <v>162</v>
      </c>
      <c r="AH15" s="5">
        <v>238</v>
      </c>
      <c r="AI15" s="5">
        <v>238</v>
      </c>
      <c r="AJ15" s="5">
        <v>224</v>
      </c>
      <c r="AK15" s="5">
        <v>224</v>
      </c>
      <c r="AL15" s="5">
        <v>178</v>
      </c>
      <c r="AM15" s="5">
        <v>178</v>
      </c>
      <c r="AN15" s="5">
        <v>144</v>
      </c>
      <c r="AO15" s="5">
        <v>144</v>
      </c>
      <c r="AP15" s="5">
        <v>267</v>
      </c>
      <c r="AQ15" s="5">
        <v>285</v>
      </c>
      <c r="AR15" s="5">
        <v>339</v>
      </c>
      <c r="AS15" s="5">
        <v>339</v>
      </c>
    </row>
    <row r="16" spans="1:45" s="20" customFormat="1">
      <c r="A16" s="20" t="s">
        <v>716</v>
      </c>
      <c r="B16" s="5">
        <v>187</v>
      </c>
      <c r="C16" s="5">
        <v>187</v>
      </c>
      <c r="D16" s="5">
        <v>161</v>
      </c>
      <c r="E16" s="5">
        <v>161</v>
      </c>
      <c r="F16" s="5">
        <v>113</v>
      </c>
      <c r="G16" s="5">
        <v>115</v>
      </c>
      <c r="H16" s="5">
        <v>153</v>
      </c>
      <c r="I16" s="5">
        <v>159</v>
      </c>
      <c r="J16" s="5">
        <v>212</v>
      </c>
      <c r="K16" s="5">
        <v>212</v>
      </c>
      <c r="L16" s="5">
        <v>254</v>
      </c>
      <c r="M16" s="5">
        <v>254</v>
      </c>
      <c r="N16" s="5">
        <v>102</v>
      </c>
      <c r="O16" s="5">
        <v>104</v>
      </c>
      <c r="P16" s="5">
        <v>131</v>
      </c>
      <c r="Q16" s="5">
        <v>131</v>
      </c>
      <c r="R16" s="5">
        <v>177</v>
      </c>
      <c r="S16" s="5">
        <v>189</v>
      </c>
      <c r="T16" s="5">
        <v>161</v>
      </c>
      <c r="U16" s="5">
        <v>161</v>
      </c>
      <c r="V16" s="5">
        <v>202</v>
      </c>
      <c r="W16" s="5">
        <v>202</v>
      </c>
      <c r="X16" s="5">
        <v>137</v>
      </c>
      <c r="Y16" s="5">
        <v>137</v>
      </c>
      <c r="Z16" s="5">
        <v>248</v>
      </c>
      <c r="AA16" s="5">
        <v>248</v>
      </c>
      <c r="AB16" s="5">
        <v>175</v>
      </c>
      <c r="AC16" s="5">
        <v>175</v>
      </c>
      <c r="AD16" s="5">
        <v>116</v>
      </c>
      <c r="AE16" s="5">
        <v>116</v>
      </c>
      <c r="AF16" s="5">
        <v>160</v>
      </c>
      <c r="AG16" s="5">
        <v>162</v>
      </c>
      <c r="AH16" s="5">
        <v>238</v>
      </c>
      <c r="AI16" s="5">
        <v>238</v>
      </c>
      <c r="AJ16" s="5">
        <v>224</v>
      </c>
      <c r="AK16" s="5">
        <v>226</v>
      </c>
      <c r="AL16" s="5">
        <v>178</v>
      </c>
      <c r="AM16" s="5">
        <v>178</v>
      </c>
      <c r="AN16" s="5">
        <v>144</v>
      </c>
      <c r="AO16" s="5">
        <v>150</v>
      </c>
      <c r="AP16" s="5">
        <v>267</v>
      </c>
      <c r="AQ16" s="5">
        <v>267</v>
      </c>
      <c r="AR16" s="5">
        <v>339</v>
      </c>
      <c r="AS16" s="5">
        <v>339</v>
      </c>
    </row>
    <row r="17" spans="1:45" s="20" customFormat="1">
      <c r="A17" s="20" t="s">
        <v>717</v>
      </c>
      <c r="B17" s="5">
        <v>187</v>
      </c>
      <c r="C17" s="5">
        <v>187</v>
      </c>
      <c r="D17" s="5">
        <v>161</v>
      </c>
      <c r="E17" s="5">
        <v>161</v>
      </c>
      <c r="F17" s="5">
        <v>113</v>
      </c>
      <c r="G17" s="5">
        <v>115</v>
      </c>
      <c r="H17" s="5">
        <v>153</v>
      </c>
      <c r="I17" s="5">
        <v>153</v>
      </c>
      <c r="J17" s="5">
        <v>216</v>
      </c>
      <c r="K17" s="5">
        <v>216</v>
      </c>
      <c r="L17" s="5">
        <v>254</v>
      </c>
      <c r="M17" s="5">
        <v>254</v>
      </c>
      <c r="N17" s="5">
        <v>100</v>
      </c>
      <c r="O17" s="5">
        <v>104</v>
      </c>
      <c r="P17" s="5">
        <v>123</v>
      </c>
      <c r="Q17" s="5">
        <v>131</v>
      </c>
      <c r="R17" s="5">
        <v>177</v>
      </c>
      <c r="S17" s="5">
        <v>189</v>
      </c>
      <c r="T17" s="5">
        <v>161</v>
      </c>
      <c r="U17" s="5">
        <v>163</v>
      </c>
      <c r="V17" s="5">
        <v>200</v>
      </c>
      <c r="W17" s="5">
        <v>202</v>
      </c>
      <c r="X17" s="5">
        <v>135</v>
      </c>
      <c r="Y17" s="5">
        <v>135</v>
      </c>
      <c r="Z17" s="5">
        <v>0</v>
      </c>
      <c r="AA17" s="5">
        <v>0</v>
      </c>
      <c r="AB17" s="5">
        <v>175</v>
      </c>
      <c r="AC17" s="5">
        <v>179</v>
      </c>
      <c r="AD17" s="5">
        <v>116</v>
      </c>
      <c r="AE17" s="5">
        <v>118</v>
      </c>
      <c r="AF17" s="5">
        <v>162</v>
      </c>
      <c r="AG17" s="5">
        <v>162</v>
      </c>
      <c r="AH17" s="5">
        <v>244</v>
      </c>
      <c r="AI17" s="5">
        <v>244</v>
      </c>
      <c r="AJ17" s="5">
        <v>224</v>
      </c>
      <c r="AK17" s="5">
        <v>226</v>
      </c>
      <c r="AL17" s="5">
        <v>178</v>
      </c>
      <c r="AM17" s="5">
        <v>180</v>
      </c>
      <c r="AN17" s="5">
        <v>144</v>
      </c>
      <c r="AO17" s="5">
        <v>144</v>
      </c>
      <c r="AP17" s="5">
        <v>267</v>
      </c>
      <c r="AQ17" s="5">
        <v>267</v>
      </c>
      <c r="AR17" s="5">
        <v>339</v>
      </c>
      <c r="AS17" s="5">
        <v>339</v>
      </c>
    </row>
    <row r="18" spans="1:45" s="20" customFormat="1">
      <c r="A18" s="20" t="s">
        <v>718</v>
      </c>
      <c r="B18" s="5">
        <v>185</v>
      </c>
      <c r="C18" s="5">
        <v>187</v>
      </c>
      <c r="D18" s="5">
        <v>161</v>
      </c>
      <c r="E18" s="5">
        <v>163</v>
      </c>
      <c r="F18" s="5">
        <v>115</v>
      </c>
      <c r="G18" s="5">
        <v>115</v>
      </c>
      <c r="H18" s="5">
        <v>153</v>
      </c>
      <c r="I18" s="5">
        <v>153</v>
      </c>
      <c r="J18" s="5">
        <v>216</v>
      </c>
      <c r="K18" s="5">
        <v>216</v>
      </c>
      <c r="L18" s="5">
        <v>254</v>
      </c>
      <c r="M18" s="5">
        <v>254</v>
      </c>
      <c r="N18" s="5">
        <v>100</v>
      </c>
      <c r="O18" s="5">
        <v>102</v>
      </c>
      <c r="P18" s="5">
        <v>123</v>
      </c>
      <c r="Q18" s="5">
        <v>131</v>
      </c>
      <c r="R18" s="5">
        <v>185</v>
      </c>
      <c r="S18" s="5">
        <v>185</v>
      </c>
      <c r="T18" s="5">
        <v>161</v>
      </c>
      <c r="U18" s="5">
        <v>161</v>
      </c>
      <c r="V18" s="5">
        <v>200</v>
      </c>
      <c r="W18" s="5">
        <v>202</v>
      </c>
      <c r="X18" s="5">
        <v>137</v>
      </c>
      <c r="Y18" s="5">
        <v>137</v>
      </c>
      <c r="Z18" s="5">
        <v>248</v>
      </c>
      <c r="AA18" s="5">
        <v>248</v>
      </c>
      <c r="AB18" s="5">
        <v>175</v>
      </c>
      <c r="AC18" s="5">
        <v>179</v>
      </c>
      <c r="AD18" s="5">
        <v>116</v>
      </c>
      <c r="AE18" s="5">
        <v>116</v>
      </c>
      <c r="AF18" s="5">
        <v>162</v>
      </c>
      <c r="AG18" s="5">
        <v>162</v>
      </c>
      <c r="AH18" s="5">
        <v>238</v>
      </c>
      <c r="AI18" s="5">
        <v>244</v>
      </c>
      <c r="AJ18" s="5">
        <v>224</v>
      </c>
      <c r="AK18" s="5">
        <v>226</v>
      </c>
      <c r="AL18" s="5">
        <v>178</v>
      </c>
      <c r="AM18" s="5">
        <v>178</v>
      </c>
      <c r="AN18" s="5">
        <v>144</v>
      </c>
      <c r="AO18" s="5">
        <v>150</v>
      </c>
      <c r="AP18" s="5">
        <v>267</v>
      </c>
      <c r="AQ18" s="5">
        <v>285</v>
      </c>
      <c r="AR18" s="5">
        <v>335</v>
      </c>
      <c r="AS18" s="5">
        <v>335</v>
      </c>
    </row>
    <row r="19" spans="1:45" s="20" customFormat="1">
      <c r="A19" s="20" t="s">
        <v>719</v>
      </c>
      <c r="B19" s="5">
        <v>185</v>
      </c>
      <c r="C19" s="5">
        <v>187</v>
      </c>
      <c r="D19" s="5">
        <v>161</v>
      </c>
      <c r="E19" s="5">
        <v>163</v>
      </c>
      <c r="F19" s="5">
        <v>113</v>
      </c>
      <c r="G19" s="5">
        <v>119</v>
      </c>
      <c r="H19" s="5">
        <v>153</v>
      </c>
      <c r="I19" s="5">
        <v>153</v>
      </c>
      <c r="J19" s="5">
        <v>212</v>
      </c>
      <c r="K19" s="5">
        <v>216</v>
      </c>
      <c r="L19" s="5">
        <v>252</v>
      </c>
      <c r="M19" s="5">
        <v>254</v>
      </c>
      <c r="N19" s="5">
        <v>100</v>
      </c>
      <c r="O19" s="5">
        <v>104</v>
      </c>
      <c r="P19" s="5">
        <v>123</v>
      </c>
      <c r="Q19" s="5">
        <v>135</v>
      </c>
      <c r="R19" s="5">
        <v>189</v>
      </c>
      <c r="S19" s="5">
        <v>189</v>
      </c>
      <c r="T19" s="5">
        <v>161</v>
      </c>
      <c r="U19" s="5">
        <v>163</v>
      </c>
      <c r="V19" s="5">
        <v>198</v>
      </c>
      <c r="W19" s="5">
        <v>200</v>
      </c>
      <c r="X19" s="5">
        <v>135</v>
      </c>
      <c r="Y19" s="5">
        <v>137</v>
      </c>
      <c r="Z19" s="5">
        <v>246</v>
      </c>
      <c r="AA19" s="5">
        <v>248</v>
      </c>
      <c r="AB19" s="5">
        <v>179</v>
      </c>
      <c r="AC19" s="5">
        <v>179</v>
      </c>
      <c r="AD19" s="5">
        <v>116</v>
      </c>
      <c r="AE19" s="5">
        <v>116</v>
      </c>
      <c r="AF19" s="5">
        <v>162</v>
      </c>
      <c r="AG19" s="5">
        <v>162</v>
      </c>
      <c r="AH19" s="5">
        <v>238</v>
      </c>
      <c r="AI19" s="5">
        <v>244</v>
      </c>
      <c r="AJ19" s="5">
        <v>224</v>
      </c>
      <c r="AK19" s="5">
        <v>226</v>
      </c>
      <c r="AL19" s="5">
        <v>178</v>
      </c>
      <c r="AM19" s="5">
        <v>180</v>
      </c>
      <c r="AN19" s="5">
        <v>144</v>
      </c>
      <c r="AO19" s="5">
        <v>144</v>
      </c>
      <c r="AP19" s="5">
        <v>267</v>
      </c>
      <c r="AQ19" s="5">
        <v>267</v>
      </c>
      <c r="AR19" s="5">
        <v>339</v>
      </c>
      <c r="AS19" s="5">
        <v>339</v>
      </c>
    </row>
    <row r="20" spans="1:45" s="20" customFormat="1">
      <c r="A20" s="20" t="s">
        <v>720</v>
      </c>
      <c r="B20" s="5">
        <v>187</v>
      </c>
      <c r="C20" s="5">
        <v>187</v>
      </c>
      <c r="D20" s="5">
        <v>161</v>
      </c>
      <c r="E20" s="5">
        <v>161</v>
      </c>
      <c r="F20" s="5">
        <v>115</v>
      </c>
      <c r="G20" s="5">
        <v>115</v>
      </c>
      <c r="H20" s="5">
        <v>153</v>
      </c>
      <c r="I20" s="5">
        <v>153</v>
      </c>
      <c r="J20" s="5">
        <v>216</v>
      </c>
      <c r="K20" s="5">
        <v>216</v>
      </c>
      <c r="L20" s="5">
        <v>252</v>
      </c>
      <c r="M20" s="5">
        <v>254</v>
      </c>
      <c r="N20" s="5">
        <v>104</v>
      </c>
      <c r="O20" s="5">
        <v>104</v>
      </c>
      <c r="P20" s="5">
        <v>131</v>
      </c>
      <c r="Q20" s="5">
        <v>135</v>
      </c>
      <c r="R20" s="5">
        <v>185</v>
      </c>
      <c r="S20" s="5">
        <v>185</v>
      </c>
      <c r="T20" s="5">
        <v>161</v>
      </c>
      <c r="U20" s="5">
        <v>161</v>
      </c>
      <c r="V20" s="5">
        <v>198</v>
      </c>
      <c r="W20" s="5">
        <v>202</v>
      </c>
      <c r="X20" s="5">
        <v>135</v>
      </c>
      <c r="Y20" s="5">
        <v>137</v>
      </c>
      <c r="Z20" s="5">
        <v>246</v>
      </c>
      <c r="AA20" s="5">
        <v>248</v>
      </c>
      <c r="AB20" s="5">
        <v>175</v>
      </c>
      <c r="AC20" s="5">
        <v>179</v>
      </c>
      <c r="AD20" s="5">
        <v>116</v>
      </c>
      <c r="AE20" s="5">
        <v>118</v>
      </c>
      <c r="AF20" s="5">
        <v>162</v>
      </c>
      <c r="AG20" s="5">
        <v>162</v>
      </c>
      <c r="AH20" s="5">
        <v>238</v>
      </c>
      <c r="AI20" s="5">
        <v>244</v>
      </c>
      <c r="AJ20" s="5">
        <v>224</v>
      </c>
      <c r="AK20" s="5">
        <v>226</v>
      </c>
      <c r="AL20" s="5">
        <v>178</v>
      </c>
      <c r="AM20" s="5">
        <v>180</v>
      </c>
      <c r="AN20" s="5">
        <v>144</v>
      </c>
      <c r="AO20" s="5">
        <v>144</v>
      </c>
      <c r="AP20" s="5">
        <v>267</v>
      </c>
      <c r="AQ20" s="5">
        <v>267</v>
      </c>
      <c r="AR20" s="5">
        <v>339</v>
      </c>
      <c r="AS20" s="5">
        <v>339</v>
      </c>
    </row>
    <row r="21" spans="1:45" s="20" customFormat="1">
      <c r="A21" s="20" t="s">
        <v>721</v>
      </c>
      <c r="B21" s="5">
        <v>187</v>
      </c>
      <c r="C21" s="5">
        <v>187</v>
      </c>
      <c r="D21" s="5">
        <v>161</v>
      </c>
      <c r="E21" s="5">
        <v>163</v>
      </c>
      <c r="F21" s="5">
        <v>113</v>
      </c>
      <c r="G21" s="5">
        <v>113</v>
      </c>
      <c r="H21" s="5">
        <v>153</v>
      </c>
      <c r="I21" s="5">
        <v>157</v>
      </c>
      <c r="J21" s="5">
        <v>216</v>
      </c>
      <c r="K21" s="5">
        <v>216</v>
      </c>
      <c r="L21" s="5">
        <v>254</v>
      </c>
      <c r="M21" s="5">
        <v>254</v>
      </c>
      <c r="N21" s="5">
        <v>102</v>
      </c>
      <c r="O21" s="5">
        <v>102</v>
      </c>
      <c r="P21" s="5">
        <v>123</v>
      </c>
      <c r="Q21" s="5">
        <v>131</v>
      </c>
      <c r="R21" s="5">
        <v>185</v>
      </c>
      <c r="S21" s="5">
        <v>185</v>
      </c>
      <c r="T21" s="5">
        <v>161</v>
      </c>
      <c r="U21" s="5">
        <v>163</v>
      </c>
      <c r="V21" s="5">
        <v>200</v>
      </c>
      <c r="W21" s="5">
        <v>202</v>
      </c>
      <c r="X21" s="5">
        <v>137</v>
      </c>
      <c r="Y21" s="5">
        <v>137</v>
      </c>
      <c r="Z21" s="5">
        <v>248</v>
      </c>
      <c r="AA21" s="5">
        <v>248</v>
      </c>
      <c r="AB21" s="5">
        <v>175</v>
      </c>
      <c r="AC21" s="5">
        <v>179</v>
      </c>
      <c r="AD21" s="5">
        <v>116</v>
      </c>
      <c r="AE21" s="5">
        <v>116</v>
      </c>
      <c r="AF21" s="5">
        <v>162</v>
      </c>
      <c r="AG21" s="5">
        <v>162</v>
      </c>
      <c r="AH21" s="5">
        <v>244</v>
      </c>
      <c r="AI21" s="5">
        <v>244</v>
      </c>
      <c r="AJ21" s="5">
        <v>224</v>
      </c>
      <c r="AK21" s="5">
        <v>224</v>
      </c>
      <c r="AL21" s="5">
        <v>178</v>
      </c>
      <c r="AM21" s="5">
        <v>180</v>
      </c>
      <c r="AN21" s="5">
        <v>144</v>
      </c>
      <c r="AO21" s="5">
        <v>144</v>
      </c>
      <c r="AP21" s="5">
        <v>267</v>
      </c>
      <c r="AQ21" s="5">
        <v>285</v>
      </c>
      <c r="AR21" s="5">
        <v>335</v>
      </c>
      <c r="AS21" s="5">
        <v>339</v>
      </c>
    </row>
    <row r="22" spans="1:45" s="20" customFormat="1">
      <c r="A22" s="20" t="s">
        <v>722</v>
      </c>
      <c r="B22" s="5">
        <v>187</v>
      </c>
      <c r="C22" s="5">
        <v>187</v>
      </c>
      <c r="D22" s="5">
        <v>161</v>
      </c>
      <c r="E22" s="5">
        <v>161</v>
      </c>
      <c r="F22" s="5">
        <v>115</v>
      </c>
      <c r="G22" s="5">
        <v>115</v>
      </c>
      <c r="H22" s="5">
        <v>153</v>
      </c>
      <c r="I22" s="5">
        <v>157</v>
      </c>
      <c r="J22" s="5">
        <v>212</v>
      </c>
      <c r="K22" s="5">
        <v>216</v>
      </c>
      <c r="L22" s="5">
        <v>252</v>
      </c>
      <c r="M22" s="5">
        <v>252</v>
      </c>
      <c r="N22" s="5">
        <v>100</v>
      </c>
      <c r="O22" s="5">
        <v>102</v>
      </c>
      <c r="P22" s="5">
        <v>131</v>
      </c>
      <c r="Q22" s="5">
        <v>131</v>
      </c>
      <c r="R22" s="5">
        <v>177</v>
      </c>
      <c r="S22" s="5">
        <v>185</v>
      </c>
      <c r="T22" s="5">
        <v>161</v>
      </c>
      <c r="U22" s="5">
        <v>161</v>
      </c>
      <c r="V22" s="5">
        <v>202</v>
      </c>
      <c r="W22" s="5">
        <v>202</v>
      </c>
      <c r="X22" s="5">
        <v>135</v>
      </c>
      <c r="Y22" s="5">
        <v>137</v>
      </c>
      <c r="Z22" s="5">
        <v>246</v>
      </c>
      <c r="AA22" s="5">
        <v>248</v>
      </c>
      <c r="AB22" s="5">
        <v>175</v>
      </c>
      <c r="AC22" s="5">
        <v>179</v>
      </c>
      <c r="AD22" s="5">
        <v>116</v>
      </c>
      <c r="AE22" s="5">
        <v>116</v>
      </c>
      <c r="AF22" s="5">
        <v>162</v>
      </c>
      <c r="AG22" s="5">
        <v>162</v>
      </c>
      <c r="AH22" s="5">
        <v>238</v>
      </c>
      <c r="AI22" s="5">
        <v>244</v>
      </c>
      <c r="AJ22" s="5">
        <v>226</v>
      </c>
      <c r="AK22" s="5">
        <v>226</v>
      </c>
      <c r="AL22" s="5">
        <v>178</v>
      </c>
      <c r="AM22" s="5">
        <v>180</v>
      </c>
      <c r="AN22" s="5">
        <v>144</v>
      </c>
      <c r="AO22" s="5">
        <v>144</v>
      </c>
      <c r="AP22" s="5">
        <v>267</v>
      </c>
      <c r="AQ22" s="5">
        <v>285</v>
      </c>
      <c r="AR22" s="5">
        <v>339</v>
      </c>
      <c r="AS22" s="5">
        <v>339</v>
      </c>
    </row>
    <row r="23" spans="1:45" s="20" customFormat="1">
      <c r="A23" s="20" t="s">
        <v>723</v>
      </c>
      <c r="B23" s="5">
        <v>187</v>
      </c>
      <c r="C23" s="5">
        <v>187</v>
      </c>
      <c r="D23" s="5">
        <v>161</v>
      </c>
      <c r="E23" s="5">
        <v>161</v>
      </c>
      <c r="F23" s="5">
        <v>115</v>
      </c>
      <c r="G23" s="5">
        <v>115</v>
      </c>
      <c r="H23" s="5">
        <v>153</v>
      </c>
      <c r="I23" s="5">
        <v>153</v>
      </c>
      <c r="J23" s="5">
        <v>216</v>
      </c>
      <c r="K23" s="5">
        <v>216</v>
      </c>
      <c r="L23" s="5">
        <v>254</v>
      </c>
      <c r="M23" s="5">
        <v>254</v>
      </c>
      <c r="N23" s="5">
        <v>102</v>
      </c>
      <c r="O23" s="5">
        <v>104</v>
      </c>
      <c r="P23" s="5">
        <v>123</v>
      </c>
      <c r="Q23" s="5">
        <v>123</v>
      </c>
      <c r="R23" s="5">
        <v>189</v>
      </c>
      <c r="S23" s="5">
        <v>189</v>
      </c>
      <c r="T23" s="5">
        <v>0</v>
      </c>
      <c r="U23" s="5">
        <v>0</v>
      </c>
      <c r="V23" s="5">
        <v>200</v>
      </c>
      <c r="W23" s="5">
        <v>200</v>
      </c>
      <c r="X23" s="5">
        <v>135</v>
      </c>
      <c r="Y23" s="5">
        <v>135</v>
      </c>
      <c r="Z23" s="5">
        <v>0</v>
      </c>
      <c r="AA23" s="5">
        <v>0</v>
      </c>
      <c r="AB23" s="5">
        <v>175</v>
      </c>
      <c r="AC23" s="5">
        <v>179</v>
      </c>
      <c r="AD23" s="5">
        <v>116</v>
      </c>
      <c r="AE23" s="5">
        <v>116</v>
      </c>
      <c r="AF23" s="5">
        <v>162</v>
      </c>
      <c r="AG23" s="5">
        <v>162</v>
      </c>
      <c r="AH23" s="5">
        <v>244</v>
      </c>
      <c r="AI23" s="5">
        <v>244</v>
      </c>
      <c r="AJ23" s="5">
        <v>224</v>
      </c>
      <c r="AK23" s="5">
        <v>224</v>
      </c>
      <c r="AL23" s="5">
        <v>178</v>
      </c>
      <c r="AM23" s="5">
        <v>178</v>
      </c>
      <c r="AN23" s="5">
        <v>144</v>
      </c>
      <c r="AO23" s="5">
        <v>144</v>
      </c>
      <c r="AP23" s="5">
        <v>267</v>
      </c>
      <c r="AQ23" s="5">
        <v>267</v>
      </c>
      <c r="AR23" s="5">
        <v>339</v>
      </c>
      <c r="AS23" s="5">
        <v>339</v>
      </c>
    </row>
    <row r="24" spans="1:45" s="20" customFormat="1">
      <c r="A24" s="20" t="s">
        <v>724</v>
      </c>
      <c r="B24" s="5">
        <v>187</v>
      </c>
      <c r="C24" s="5">
        <v>187</v>
      </c>
      <c r="D24" s="5">
        <v>163</v>
      </c>
      <c r="E24" s="5">
        <v>163</v>
      </c>
      <c r="F24" s="5">
        <v>115</v>
      </c>
      <c r="G24" s="5">
        <v>119</v>
      </c>
      <c r="H24" s="5">
        <v>153</v>
      </c>
      <c r="I24" s="5">
        <v>157</v>
      </c>
      <c r="J24" s="5">
        <v>212</v>
      </c>
      <c r="K24" s="5">
        <v>216</v>
      </c>
      <c r="L24" s="5">
        <v>252</v>
      </c>
      <c r="M24" s="5">
        <v>252</v>
      </c>
      <c r="N24" s="5">
        <v>100</v>
      </c>
      <c r="O24" s="5">
        <v>104</v>
      </c>
      <c r="P24" s="5">
        <v>123</v>
      </c>
      <c r="Q24" s="5">
        <v>123</v>
      </c>
      <c r="R24" s="5">
        <v>185</v>
      </c>
      <c r="S24" s="5">
        <v>185</v>
      </c>
      <c r="T24" s="5">
        <v>161</v>
      </c>
      <c r="U24" s="5">
        <v>163</v>
      </c>
      <c r="V24" s="5">
        <v>200</v>
      </c>
      <c r="W24" s="5">
        <v>200</v>
      </c>
      <c r="X24" s="5">
        <v>137</v>
      </c>
      <c r="Y24" s="5">
        <v>137</v>
      </c>
      <c r="Z24" s="5">
        <v>246</v>
      </c>
      <c r="AA24" s="5">
        <v>248</v>
      </c>
      <c r="AB24" s="5">
        <v>179</v>
      </c>
      <c r="AC24" s="5">
        <v>179</v>
      </c>
      <c r="AD24" s="5">
        <v>116</v>
      </c>
      <c r="AE24" s="5">
        <v>116</v>
      </c>
      <c r="AF24" s="5">
        <v>162</v>
      </c>
      <c r="AG24" s="5">
        <v>162</v>
      </c>
      <c r="AH24" s="5">
        <v>244</v>
      </c>
      <c r="AI24" s="5">
        <v>244</v>
      </c>
      <c r="AJ24" s="5">
        <v>224</v>
      </c>
      <c r="AK24" s="5">
        <v>226</v>
      </c>
      <c r="AL24" s="5">
        <v>178</v>
      </c>
      <c r="AM24" s="5">
        <v>178</v>
      </c>
      <c r="AN24" s="5">
        <v>144</v>
      </c>
      <c r="AO24" s="5">
        <v>144</v>
      </c>
      <c r="AP24" s="5">
        <v>267</v>
      </c>
      <c r="AQ24" s="5">
        <v>267</v>
      </c>
      <c r="AR24" s="5">
        <v>339</v>
      </c>
      <c r="AS24" s="5">
        <v>339</v>
      </c>
    </row>
    <row r="25" spans="1:45" s="20" customFormat="1">
      <c r="A25" s="20" t="s">
        <v>725</v>
      </c>
      <c r="B25" s="5">
        <v>185</v>
      </c>
      <c r="C25" s="5">
        <v>187</v>
      </c>
      <c r="D25" s="5">
        <v>161</v>
      </c>
      <c r="E25" s="5">
        <v>161</v>
      </c>
      <c r="F25" s="5">
        <v>115</v>
      </c>
      <c r="G25" s="5">
        <v>115</v>
      </c>
      <c r="H25" s="5">
        <v>153</v>
      </c>
      <c r="I25" s="5">
        <v>153</v>
      </c>
      <c r="J25" s="5">
        <v>212</v>
      </c>
      <c r="K25" s="5">
        <v>212</v>
      </c>
      <c r="L25" s="5">
        <v>254</v>
      </c>
      <c r="M25" s="5">
        <v>254</v>
      </c>
      <c r="N25" s="5">
        <v>102</v>
      </c>
      <c r="O25" s="5">
        <v>104</v>
      </c>
      <c r="P25" s="5">
        <v>135</v>
      </c>
      <c r="Q25" s="5">
        <v>135</v>
      </c>
      <c r="R25" s="5">
        <v>185</v>
      </c>
      <c r="S25" s="5">
        <v>185</v>
      </c>
      <c r="T25" s="5">
        <v>161</v>
      </c>
      <c r="U25" s="5">
        <v>161</v>
      </c>
      <c r="V25" s="5">
        <v>198</v>
      </c>
      <c r="W25" s="5">
        <v>200</v>
      </c>
      <c r="X25" s="5">
        <v>135</v>
      </c>
      <c r="Y25" s="5">
        <v>135</v>
      </c>
      <c r="Z25" s="5">
        <v>246</v>
      </c>
      <c r="AA25" s="5">
        <v>246</v>
      </c>
      <c r="AB25" s="5">
        <v>175</v>
      </c>
      <c r="AC25" s="5">
        <v>175</v>
      </c>
      <c r="AD25" s="5">
        <v>116</v>
      </c>
      <c r="AE25" s="5">
        <v>116</v>
      </c>
      <c r="AF25" s="5">
        <v>162</v>
      </c>
      <c r="AG25" s="5">
        <v>162</v>
      </c>
      <c r="AH25" s="5">
        <v>238</v>
      </c>
      <c r="AI25" s="5">
        <v>238</v>
      </c>
      <c r="AJ25" s="5">
        <v>224</v>
      </c>
      <c r="AK25" s="5">
        <v>226</v>
      </c>
      <c r="AL25" s="5">
        <v>178</v>
      </c>
      <c r="AM25" s="5">
        <v>180</v>
      </c>
      <c r="AN25" s="5">
        <v>144</v>
      </c>
      <c r="AO25" s="5">
        <v>150</v>
      </c>
      <c r="AP25" s="5">
        <v>267</v>
      </c>
      <c r="AQ25" s="5">
        <v>267</v>
      </c>
      <c r="AR25" s="5">
        <v>335</v>
      </c>
      <c r="AS25" s="5">
        <v>339</v>
      </c>
    </row>
    <row r="26" spans="1:45" s="20" customFormat="1">
      <c r="A26" s="20" t="s">
        <v>726</v>
      </c>
      <c r="B26" s="5">
        <v>187</v>
      </c>
      <c r="C26" s="5">
        <v>187</v>
      </c>
      <c r="D26" s="5">
        <v>161</v>
      </c>
      <c r="E26" s="5">
        <v>161</v>
      </c>
      <c r="F26" s="5">
        <v>113</v>
      </c>
      <c r="G26" s="5">
        <v>115</v>
      </c>
      <c r="H26" s="5">
        <v>157</v>
      </c>
      <c r="I26" s="5">
        <v>157</v>
      </c>
      <c r="J26" s="5">
        <v>216</v>
      </c>
      <c r="K26" s="5">
        <v>216</v>
      </c>
      <c r="L26" s="5">
        <v>252</v>
      </c>
      <c r="M26" s="5">
        <v>252</v>
      </c>
      <c r="N26" s="5">
        <v>100</v>
      </c>
      <c r="O26" s="5">
        <v>104</v>
      </c>
      <c r="P26" s="5">
        <v>131</v>
      </c>
      <c r="Q26" s="5">
        <v>131</v>
      </c>
      <c r="R26" s="5">
        <v>177</v>
      </c>
      <c r="S26" s="5">
        <v>185</v>
      </c>
      <c r="T26" s="5">
        <v>161</v>
      </c>
      <c r="U26" s="5">
        <v>163</v>
      </c>
      <c r="V26" s="5">
        <v>202</v>
      </c>
      <c r="W26" s="5">
        <v>202</v>
      </c>
      <c r="X26" s="5">
        <v>135</v>
      </c>
      <c r="Y26" s="5">
        <v>135</v>
      </c>
      <c r="Z26" s="5">
        <v>246</v>
      </c>
      <c r="AA26" s="5">
        <v>246</v>
      </c>
      <c r="AB26" s="5">
        <v>175</v>
      </c>
      <c r="AC26" s="5">
        <v>179</v>
      </c>
      <c r="AD26" s="5">
        <v>116</v>
      </c>
      <c r="AE26" s="5">
        <v>116</v>
      </c>
      <c r="AF26" s="5">
        <v>162</v>
      </c>
      <c r="AG26" s="5">
        <v>162</v>
      </c>
      <c r="AH26" s="5">
        <v>238</v>
      </c>
      <c r="AI26" s="5">
        <v>244</v>
      </c>
      <c r="AJ26" s="5">
        <v>224</v>
      </c>
      <c r="AK26" s="5">
        <v>224</v>
      </c>
      <c r="AL26" s="5">
        <v>178</v>
      </c>
      <c r="AM26" s="5">
        <v>178</v>
      </c>
      <c r="AN26" s="5">
        <v>144</v>
      </c>
      <c r="AO26" s="5">
        <v>150</v>
      </c>
      <c r="AP26" s="5">
        <v>267</v>
      </c>
      <c r="AQ26" s="5">
        <v>267</v>
      </c>
      <c r="AR26" s="5">
        <v>339</v>
      </c>
      <c r="AS26" s="5">
        <v>339</v>
      </c>
    </row>
    <row r="27" spans="1:45" s="20" customFormat="1">
      <c r="A27" s="20" t="s">
        <v>727</v>
      </c>
      <c r="B27" s="5">
        <v>187</v>
      </c>
      <c r="C27" s="5">
        <v>187</v>
      </c>
      <c r="D27" s="5">
        <v>161</v>
      </c>
      <c r="E27" s="5">
        <v>163</v>
      </c>
      <c r="F27" s="5">
        <v>113</v>
      </c>
      <c r="G27" s="5">
        <v>115</v>
      </c>
      <c r="H27" s="5">
        <v>153</v>
      </c>
      <c r="I27" s="5">
        <v>157</v>
      </c>
      <c r="J27" s="5">
        <v>212</v>
      </c>
      <c r="K27" s="5">
        <v>212</v>
      </c>
      <c r="L27" s="5">
        <v>252</v>
      </c>
      <c r="M27" s="5">
        <v>252</v>
      </c>
      <c r="N27" s="5">
        <v>100</v>
      </c>
      <c r="O27" s="5">
        <v>100</v>
      </c>
      <c r="P27" s="5">
        <v>131</v>
      </c>
      <c r="Q27" s="5">
        <v>135</v>
      </c>
      <c r="R27" s="5">
        <v>185</v>
      </c>
      <c r="S27" s="5">
        <v>185</v>
      </c>
      <c r="T27" s="5">
        <v>161</v>
      </c>
      <c r="U27" s="5">
        <v>163</v>
      </c>
      <c r="V27" s="5">
        <v>200</v>
      </c>
      <c r="W27" s="5">
        <v>202</v>
      </c>
      <c r="X27" s="5">
        <v>137</v>
      </c>
      <c r="Y27" s="5">
        <v>137</v>
      </c>
      <c r="Z27" s="5">
        <v>248</v>
      </c>
      <c r="AA27" s="5">
        <v>248</v>
      </c>
      <c r="AB27" s="5">
        <v>175</v>
      </c>
      <c r="AC27" s="5">
        <v>179</v>
      </c>
      <c r="AD27" s="5">
        <v>116</v>
      </c>
      <c r="AE27" s="5">
        <v>118</v>
      </c>
      <c r="AF27" s="5">
        <v>162</v>
      </c>
      <c r="AG27" s="5">
        <v>162</v>
      </c>
      <c r="AH27" s="5">
        <v>238</v>
      </c>
      <c r="AI27" s="5">
        <v>244</v>
      </c>
      <c r="AJ27" s="5">
        <v>224</v>
      </c>
      <c r="AK27" s="5">
        <v>226</v>
      </c>
      <c r="AL27" s="5">
        <v>178</v>
      </c>
      <c r="AM27" s="5">
        <v>178</v>
      </c>
      <c r="AN27" s="5">
        <v>144</v>
      </c>
      <c r="AO27" s="5">
        <v>144</v>
      </c>
      <c r="AP27" s="5">
        <v>267</v>
      </c>
      <c r="AQ27" s="5">
        <v>267</v>
      </c>
      <c r="AR27" s="5">
        <v>339</v>
      </c>
      <c r="AS27" s="5">
        <v>339</v>
      </c>
    </row>
    <row r="28" spans="1:45" s="20" customFormat="1">
      <c r="A28" s="20" t="s">
        <v>728</v>
      </c>
      <c r="B28" s="5">
        <v>187</v>
      </c>
      <c r="C28" s="5">
        <v>187</v>
      </c>
      <c r="D28" s="5">
        <v>161</v>
      </c>
      <c r="E28" s="5">
        <v>161</v>
      </c>
      <c r="F28" s="5">
        <v>113</v>
      </c>
      <c r="G28" s="5">
        <v>115</v>
      </c>
      <c r="H28" s="5">
        <v>153</v>
      </c>
      <c r="I28" s="5">
        <v>157</v>
      </c>
      <c r="J28" s="5">
        <v>212</v>
      </c>
      <c r="K28" s="5">
        <v>216</v>
      </c>
      <c r="L28" s="5">
        <v>254</v>
      </c>
      <c r="M28" s="5">
        <v>254</v>
      </c>
      <c r="N28" s="5">
        <v>102</v>
      </c>
      <c r="O28" s="5">
        <v>104</v>
      </c>
      <c r="P28" s="5">
        <v>123</v>
      </c>
      <c r="Q28" s="5">
        <v>135</v>
      </c>
      <c r="R28" s="5">
        <v>177</v>
      </c>
      <c r="S28" s="5">
        <v>185</v>
      </c>
      <c r="T28" s="5">
        <v>163</v>
      </c>
      <c r="U28" s="5">
        <v>163</v>
      </c>
      <c r="V28" s="5">
        <v>198</v>
      </c>
      <c r="W28" s="5">
        <v>200</v>
      </c>
      <c r="X28" s="5">
        <v>135</v>
      </c>
      <c r="Y28" s="5">
        <v>137</v>
      </c>
      <c r="Z28" s="5">
        <v>246</v>
      </c>
      <c r="AA28" s="5">
        <v>248</v>
      </c>
      <c r="AB28" s="5">
        <v>175</v>
      </c>
      <c r="AC28" s="5">
        <v>175</v>
      </c>
      <c r="AD28" s="5">
        <v>116</v>
      </c>
      <c r="AE28" s="5">
        <v>116</v>
      </c>
      <c r="AF28" s="5">
        <v>160</v>
      </c>
      <c r="AG28" s="5">
        <v>162</v>
      </c>
      <c r="AH28" s="5">
        <v>244</v>
      </c>
      <c r="AI28" s="5">
        <v>246</v>
      </c>
      <c r="AJ28" s="5">
        <v>224</v>
      </c>
      <c r="AK28" s="5">
        <v>226</v>
      </c>
      <c r="AL28" s="5">
        <v>178</v>
      </c>
      <c r="AM28" s="5">
        <v>178</v>
      </c>
      <c r="AN28" s="5">
        <v>144</v>
      </c>
      <c r="AO28" s="5">
        <v>144</v>
      </c>
      <c r="AP28" s="5">
        <v>267</v>
      </c>
      <c r="AQ28" s="5">
        <v>267</v>
      </c>
      <c r="AR28" s="5">
        <v>339</v>
      </c>
      <c r="AS28" s="5">
        <v>339</v>
      </c>
    </row>
    <row r="29" spans="1:45" s="20" customFormat="1">
      <c r="A29" s="20" t="s">
        <v>729</v>
      </c>
      <c r="B29" s="5">
        <v>185</v>
      </c>
      <c r="C29" s="5">
        <v>187</v>
      </c>
      <c r="D29" s="5">
        <v>161</v>
      </c>
      <c r="E29" s="5">
        <v>163</v>
      </c>
      <c r="F29" s="5">
        <v>113</v>
      </c>
      <c r="G29" s="5">
        <v>115</v>
      </c>
      <c r="H29" s="5">
        <v>153</v>
      </c>
      <c r="I29" s="5">
        <v>157</v>
      </c>
      <c r="J29" s="5">
        <v>212</v>
      </c>
      <c r="K29" s="5">
        <v>216</v>
      </c>
      <c r="L29" s="5">
        <v>252</v>
      </c>
      <c r="M29" s="5">
        <v>254</v>
      </c>
      <c r="N29" s="5">
        <v>102</v>
      </c>
      <c r="O29" s="5">
        <v>104</v>
      </c>
      <c r="P29" s="5">
        <v>131</v>
      </c>
      <c r="Q29" s="5">
        <v>135</v>
      </c>
      <c r="R29" s="5">
        <v>185</v>
      </c>
      <c r="S29" s="5">
        <v>185</v>
      </c>
      <c r="T29" s="5">
        <v>161</v>
      </c>
      <c r="U29" s="5">
        <v>161</v>
      </c>
      <c r="V29" s="5">
        <v>198</v>
      </c>
      <c r="W29" s="5">
        <v>202</v>
      </c>
      <c r="X29" s="5">
        <v>135</v>
      </c>
      <c r="Y29" s="5">
        <v>137</v>
      </c>
      <c r="Z29" s="5">
        <v>246</v>
      </c>
      <c r="AA29" s="5">
        <v>248</v>
      </c>
      <c r="AB29" s="5">
        <v>175</v>
      </c>
      <c r="AC29" s="5">
        <v>179</v>
      </c>
      <c r="AD29" s="5">
        <v>116</v>
      </c>
      <c r="AE29" s="5">
        <v>116</v>
      </c>
      <c r="AF29" s="5">
        <v>162</v>
      </c>
      <c r="AG29" s="5">
        <v>162</v>
      </c>
      <c r="AH29" s="5">
        <v>238</v>
      </c>
      <c r="AI29" s="5">
        <v>244</v>
      </c>
      <c r="AJ29" s="5">
        <v>224</v>
      </c>
      <c r="AK29" s="5">
        <v>226</v>
      </c>
      <c r="AL29" s="5">
        <v>178</v>
      </c>
      <c r="AM29" s="5">
        <v>178</v>
      </c>
      <c r="AN29" s="5">
        <v>144</v>
      </c>
      <c r="AO29" s="5">
        <v>144</v>
      </c>
      <c r="AP29" s="5">
        <v>267</v>
      </c>
      <c r="AQ29" s="5">
        <v>285</v>
      </c>
      <c r="AR29" s="5">
        <v>339</v>
      </c>
      <c r="AS29" s="5">
        <v>339</v>
      </c>
    </row>
    <row r="30" spans="1:45" s="20" customFormat="1">
      <c r="A30" s="20" t="s">
        <v>730</v>
      </c>
      <c r="B30" s="5">
        <v>187</v>
      </c>
      <c r="C30" s="5">
        <v>187</v>
      </c>
      <c r="D30" s="5">
        <v>161</v>
      </c>
      <c r="E30" s="5">
        <v>161</v>
      </c>
      <c r="F30" s="5">
        <v>113</v>
      </c>
      <c r="G30" s="5">
        <v>115</v>
      </c>
      <c r="H30" s="5">
        <v>153</v>
      </c>
      <c r="I30" s="5">
        <v>153</v>
      </c>
      <c r="J30" s="5">
        <v>212</v>
      </c>
      <c r="K30" s="5">
        <v>212</v>
      </c>
      <c r="L30" s="5">
        <v>252</v>
      </c>
      <c r="M30" s="5">
        <v>252</v>
      </c>
      <c r="N30" s="5">
        <v>102</v>
      </c>
      <c r="O30" s="5">
        <v>104</v>
      </c>
      <c r="P30" s="5">
        <v>131</v>
      </c>
      <c r="Q30" s="5">
        <v>135</v>
      </c>
      <c r="R30" s="5">
        <v>177</v>
      </c>
      <c r="S30" s="5">
        <v>189</v>
      </c>
      <c r="T30" s="5">
        <v>161</v>
      </c>
      <c r="U30" s="5">
        <v>163</v>
      </c>
      <c r="V30" s="5">
        <v>198</v>
      </c>
      <c r="W30" s="5">
        <v>202</v>
      </c>
      <c r="X30" s="5">
        <v>135</v>
      </c>
      <c r="Y30" s="5">
        <v>135</v>
      </c>
      <c r="Z30" s="5">
        <v>246</v>
      </c>
      <c r="AA30" s="5">
        <v>246</v>
      </c>
      <c r="AB30" s="5">
        <v>179</v>
      </c>
      <c r="AC30" s="5">
        <v>179</v>
      </c>
      <c r="AD30" s="5">
        <v>116</v>
      </c>
      <c r="AE30" s="5">
        <v>116</v>
      </c>
      <c r="AF30" s="5">
        <v>162</v>
      </c>
      <c r="AG30" s="5">
        <v>162</v>
      </c>
      <c r="AH30" s="5">
        <v>238</v>
      </c>
      <c r="AI30" s="5">
        <v>244</v>
      </c>
      <c r="AJ30" s="5">
        <v>224</v>
      </c>
      <c r="AK30" s="5">
        <v>224</v>
      </c>
      <c r="AL30" s="5">
        <v>178</v>
      </c>
      <c r="AM30" s="5">
        <v>178</v>
      </c>
      <c r="AN30" s="5">
        <v>0</v>
      </c>
      <c r="AO30" s="5">
        <v>0</v>
      </c>
      <c r="AP30" s="5">
        <v>267</v>
      </c>
      <c r="AQ30" s="5">
        <v>285</v>
      </c>
      <c r="AR30" s="5">
        <v>339</v>
      </c>
      <c r="AS30" s="5">
        <v>339</v>
      </c>
    </row>
    <row r="31" spans="1:45" s="20" customFormat="1">
      <c r="A31" s="20" t="s">
        <v>731</v>
      </c>
      <c r="B31" s="5">
        <v>187</v>
      </c>
      <c r="C31" s="5">
        <v>187</v>
      </c>
      <c r="D31" s="5">
        <v>161</v>
      </c>
      <c r="E31" s="5">
        <v>161</v>
      </c>
      <c r="F31" s="5">
        <v>115</v>
      </c>
      <c r="G31" s="5">
        <v>115</v>
      </c>
      <c r="H31" s="5">
        <v>157</v>
      </c>
      <c r="I31" s="5">
        <v>159</v>
      </c>
      <c r="J31" s="5">
        <v>212</v>
      </c>
      <c r="K31" s="5">
        <v>216</v>
      </c>
      <c r="L31" s="5">
        <v>252</v>
      </c>
      <c r="M31" s="5">
        <v>252</v>
      </c>
      <c r="N31" s="5">
        <v>100</v>
      </c>
      <c r="O31" s="5">
        <v>104</v>
      </c>
      <c r="P31" s="5">
        <v>131</v>
      </c>
      <c r="Q31" s="5">
        <v>135</v>
      </c>
      <c r="R31" s="5">
        <v>185</v>
      </c>
      <c r="S31" s="5">
        <v>185</v>
      </c>
      <c r="T31" s="5">
        <v>0</v>
      </c>
      <c r="U31" s="5">
        <v>0</v>
      </c>
      <c r="V31" s="5">
        <v>198</v>
      </c>
      <c r="W31" s="5">
        <v>202</v>
      </c>
      <c r="X31" s="5">
        <v>135</v>
      </c>
      <c r="Y31" s="5">
        <v>137</v>
      </c>
      <c r="Z31" s="5">
        <v>246</v>
      </c>
      <c r="AA31" s="5">
        <v>248</v>
      </c>
      <c r="AB31" s="5">
        <v>175</v>
      </c>
      <c r="AC31" s="5">
        <v>179</v>
      </c>
      <c r="AD31" s="5">
        <v>116</v>
      </c>
      <c r="AE31" s="5">
        <v>118</v>
      </c>
      <c r="AF31" s="5">
        <v>162</v>
      </c>
      <c r="AG31" s="5">
        <v>162</v>
      </c>
      <c r="AH31" s="5">
        <v>238</v>
      </c>
      <c r="AI31" s="5">
        <v>244</v>
      </c>
      <c r="AJ31" s="5">
        <v>224</v>
      </c>
      <c r="AK31" s="5">
        <v>226</v>
      </c>
      <c r="AL31" s="5">
        <v>178</v>
      </c>
      <c r="AM31" s="5">
        <v>180</v>
      </c>
      <c r="AN31" s="5">
        <v>144</v>
      </c>
      <c r="AO31" s="5">
        <v>150</v>
      </c>
      <c r="AP31" s="5">
        <v>267</v>
      </c>
      <c r="AQ31" s="5">
        <v>267</v>
      </c>
      <c r="AR31" s="5">
        <v>339</v>
      </c>
      <c r="AS31" s="5">
        <v>339</v>
      </c>
    </row>
    <row r="32" spans="1:45" s="20" customFormat="1">
      <c r="A32" s="20" t="s">
        <v>732</v>
      </c>
      <c r="B32" s="5">
        <v>187</v>
      </c>
      <c r="C32" s="5">
        <v>187</v>
      </c>
      <c r="D32" s="5">
        <v>161</v>
      </c>
      <c r="E32" s="5">
        <v>163</v>
      </c>
      <c r="F32" s="5">
        <v>113</v>
      </c>
      <c r="G32" s="5">
        <v>115</v>
      </c>
      <c r="H32" s="5">
        <v>153</v>
      </c>
      <c r="I32" s="5">
        <v>157</v>
      </c>
      <c r="J32" s="5">
        <v>212</v>
      </c>
      <c r="K32" s="5">
        <v>216</v>
      </c>
      <c r="L32" s="5">
        <v>252</v>
      </c>
      <c r="M32" s="5">
        <v>254</v>
      </c>
      <c r="N32" s="5">
        <v>100</v>
      </c>
      <c r="O32" s="5">
        <v>104</v>
      </c>
      <c r="P32" s="5">
        <v>131</v>
      </c>
      <c r="Q32" s="5">
        <v>135</v>
      </c>
      <c r="R32" s="5">
        <v>177</v>
      </c>
      <c r="S32" s="5">
        <v>189</v>
      </c>
      <c r="T32" s="5">
        <v>163</v>
      </c>
      <c r="U32" s="5">
        <v>163</v>
      </c>
      <c r="V32" s="5">
        <v>200</v>
      </c>
      <c r="W32" s="5">
        <v>202</v>
      </c>
      <c r="X32" s="5">
        <v>135</v>
      </c>
      <c r="Y32" s="5">
        <v>135</v>
      </c>
      <c r="Z32" s="5">
        <v>0</v>
      </c>
      <c r="AA32" s="5">
        <v>0</v>
      </c>
      <c r="AB32" s="5">
        <v>175</v>
      </c>
      <c r="AC32" s="5">
        <v>175</v>
      </c>
      <c r="AD32" s="5">
        <v>116</v>
      </c>
      <c r="AE32" s="5">
        <v>116</v>
      </c>
      <c r="AF32" s="5">
        <v>162</v>
      </c>
      <c r="AG32" s="5">
        <v>162</v>
      </c>
      <c r="AH32" s="5">
        <v>238</v>
      </c>
      <c r="AI32" s="5">
        <v>244</v>
      </c>
      <c r="AJ32" s="5">
        <v>224</v>
      </c>
      <c r="AK32" s="5">
        <v>226</v>
      </c>
      <c r="AL32" s="5">
        <v>178</v>
      </c>
      <c r="AM32" s="5">
        <v>178</v>
      </c>
      <c r="AN32" s="5">
        <v>144</v>
      </c>
      <c r="AO32" s="5">
        <v>144</v>
      </c>
      <c r="AP32" s="5">
        <v>267</v>
      </c>
      <c r="AQ32" s="5">
        <v>267</v>
      </c>
      <c r="AR32" s="5">
        <v>339</v>
      </c>
      <c r="AS32" s="5">
        <v>339</v>
      </c>
    </row>
    <row r="33" spans="1:45" s="20" customFormat="1">
      <c r="A33" s="20" t="s">
        <v>733</v>
      </c>
      <c r="B33" s="5">
        <v>187</v>
      </c>
      <c r="C33" s="5">
        <v>187</v>
      </c>
      <c r="D33" s="5">
        <v>161</v>
      </c>
      <c r="E33" s="5">
        <v>161</v>
      </c>
      <c r="F33" s="5">
        <v>113</v>
      </c>
      <c r="G33" s="5">
        <v>115</v>
      </c>
      <c r="H33" s="5">
        <v>153</v>
      </c>
      <c r="I33" s="5">
        <v>159</v>
      </c>
      <c r="J33" s="5">
        <v>212</v>
      </c>
      <c r="K33" s="5">
        <v>212</v>
      </c>
      <c r="L33" s="5">
        <v>252</v>
      </c>
      <c r="M33" s="5">
        <v>252</v>
      </c>
      <c r="N33" s="5">
        <v>100</v>
      </c>
      <c r="O33" s="5">
        <v>104</v>
      </c>
      <c r="P33" s="5">
        <v>123</v>
      </c>
      <c r="Q33" s="5">
        <v>135</v>
      </c>
      <c r="R33" s="5">
        <v>185</v>
      </c>
      <c r="S33" s="5">
        <v>189</v>
      </c>
      <c r="T33" s="5">
        <v>161</v>
      </c>
      <c r="U33" s="5">
        <v>161</v>
      </c>
      <c r="V33" s="5">
        <v>198</v>
      </c>
      <c r="W33" s="5">
        <v>200</v>
      </c>
      <c r="X33" s="5">
        <v>135</v>
      </c>
      <c r="Y33" s="5">
        <v>137</v>
      </c>
      <c r="Z33" s="5">
        <v>246</v>
      </c>
      <c r="AA33" s="5">
        <v>248</v>
      </c>
      <c r="AB33" s="5">
        <v>179</v>
      </c>
      <c r="AC33" s="5">
        <v>179</v>
      </c>
      <c r="AD33" s="5">
        <v>116</v>
      </c>
      <c r="AE33" s="5">
        <v>116</v>
      </c>
      <c r="AF33" s="5">
        <v>162</v>
      </c>
      <c r="AG33" s="5">
        <v>162</v>
      </c>
      <c r="AH33" s="5">
        <v>244</v>
      </c>
      <c r="AI33" s="5">
        <v>244</v>
      </c>
      <c r="AJ33" s="5">
        <v>224</v>
      </c>
      <c r="AK33" s="5">
        <v>224</v>
      </c>
      <c r="AL33" s="5">
        <v>178</v>
      </c>
      <c r="AM33" s="5">
        <v>180</v>
      </c>
      <c r="AN33" s="5">
        <v>144</v>
      </c>
      <c r="AO33" s="5">
        <v>150</v>
      </c>
      <c r="AP33" s="5">
        <v>267</v>
      </c>
      <c r="AQ33" s="5">
        <v>267</v>
      </c>
      <c r="AR33" s="5">
        <v>339</v>
      </c>
      <c r="AS33" s="5">
        <v>339</v>
      </c>
    </row>
    <row r="34" spans="1:45" s="20" customFormat="1">
      <c r="A34" s="20" t="s">
        <v>734</v>
      </c>
      <c r="B34" s="5">
        <v>185</v>
      </c>
      <c r="C34" s="5">
        <v>187</v>
      </c>
      <c r="D34" s="5">
        <v>161</v>
      </c>
      <c r="E34" s="5">
        <v>163</v>
      </c>
      <c r="F34" s="5">
        <v>115</v>
      </c>
      <c r="G34" s="5">
        <v>115</v>
      </c>
      <c r="H34" s="5">
        <v>153</v>
      </c>
      <c r="I34" s="5">
        <v>153</v>
      </c>
      <c r="J34" s="5">
        <v>212</v>
      </c>
      <c r="K34" s="5">
        <v>216</v>
      </c>
      <c r="L34" s="5">
        <v>252</v>
      </c>
      <c r="M34" s="5">
        <v>252</v>
      </c>
      <c r="N34" s="5">
        <v>102</v>
      </c>
      <c r="O34" s="5">
        <v>104</v>
      </c>
      <c r="P34" s="5">
        <v>135</v>
      </c>
      <c r="Q34" s="5">
        <v>135</v>
      </c>
      <c r="R34" s="5">
        <v>177</v>
      </c>
      <c r="S34" s="5">
        <v>177</v>
      </c>
      <c r="T34" s="5">
        <v>161</v>
      </c>
      <c r="U34" s="5">
        <v>163</v>
      </c>
      <c r="V34" s="5">
        <v>198</v>
      </c>
      <c r="W34" s="5">
        <v>198</v>
      </c>
      <c r="X34" s="5">
        <v>137</v>
      </c>
      <c r="Y34" s="5">
        <v>137</v>
      </c>
      <c r="Z34" s="5">
        <v>248</v>
      </c>
      <c r="AA34" s="5">
        <v>248</v>
      </c>
      <c r="AB34" s="5">
        <v>175</v>
      </c>
      <c r="AC34" s="5">
        <v>179</v>
      </c>
      <c r="AD34" s="5">
        <v>116</v>
      </c>
      <c r="AE34" s="5">
        <v>116</v>
      </c>
      <c r="AF34" s="5">
        <v>162</v>
      </c>
      <c r="AG34" s="5">
        <v>162</v>
      </c>
      <c r="AH34" s="5">
        <v>244</v>
      </c>
      <c r="AI34" s="5">
        <v>244</v>
      </c>
      <c r="AJ34" s="5">
        <v>224</v>
      </c>
      <c r="AK34" s="5">
        <v>224</v>
      </c>
      <c r="AL34" s="5">
        <v>178</v>
      </c>
      <c r="AM34" s="5">
        <v>178</v>
      </c>
      <c r="AN34" s="5">
        <v>144</v>
      </c>
      <c r="AO34" s="5">
        <v>144</v>
      </c>
      <c r="AP34" s="5">
        <v>267</v>
      </c>
      <c r="AQ34" s="5">
        <v>267</v>
      </c>
      <c r="AR34" s="5">
        <v>339</v>
      </c>
      <c r="AS34" s="5">
        <v>339</v>
      </c>
    </row>
    <row r="35" spans="1:45" s="20" customFormat="1">
      <c r="A35" s="20" t="s">
        <v>735</v>
      </c>
      <c r="B35" s="5">
        <v>187</v>
      </c>
      <c r="C35" s="5">
        <v>187</v>
      </c>
      <c r="D35" s="5">
        <v>161</v>
      </c>
      <c r="E35" s="5">
        <v>161</v>
      </c>
      <c r="F35" s="5">
        <v>115</v>
      </c>
      <c r="G35" s="5">
        <v>115</v>
      </c>
      <c r="H35" s="5">
        <v>153</v>
      </c>
      <c r="I35" s="5">
        <v>153</v>
      </c>
      <c r="J35" s="5">
        <v>216</v>
      </c>
      <c r="K35" s="5">
        <v>216</v>
      </c>
      <c r="L35" s="5">
        <v>252</v>
      </c>
      <c r="M35" s="5">
        <v>254</v>
      </c>
      <c r="N35" s="5">
        <v>100</v>
      </c>
      <c r="O35" s="5">
        <v>102</v>
      </c>
      <c r="P35" s="5">
        <v>131</v>
      </c>
      <c r="Q35" s="5">
        <v>131</v>
      </c>
      <c r="R35" s="5">
        <v>185</v>
      </c>
      <c r="S35" s="5">
        <v>185</v>
      </c>
      <c r="T35" s="5">
        <v>161</v>
      </c>
      <c r="U35" s="5">
        <v>161</v>
      </c>
      <c r="V35" s="5">
        <v>202</v>
      </c>
      <c r="W35" s="5">
        <v>202</v>
      </c>
      <c r="X35" s="5">
        <v>135</v>
      </c>
      <c r="Y35" s="5">
        <v>137</v>
      </c>
      <c r="Z35" s="5">
        <v>246</v>
      </c>
      <c r="AA35" s="5">
        <v>248</v>
      </c>
      <c r="AB35" s="5">
        <v>179</v>
      </c>
      <c r="AC35" s="5">
        <v>179</v>
      </c>
      <c r="AD35" s="5">
        <v>118</v>
      </c>
      <c r="AE35" s="5">
        <v>118</v>
      </c>
      <c r="AF35" s="5">
        <v>162</v>
      </c>
      <c r="AG35" s="5">
        <v>162</v>
      </c>
      <c r="AH35" s="5">
        <v>238</v>
      </c>
      <c r="AI35" s="5">
        <v>244</v>
      </c>
      <c r="AJ35" s="5">
        <v>224</v>
      </c>
      <c r="AK35" s="5">
        <v>226</v>
      </c>
      <c r="AL35" s="5">
        <v>178</v>
      </c>
      <c r="AM35" s="5">
        <v>178</v>
      </c>
      <c r="AN35" s="5">
        <v>144</v>
      </c>
      <c r="AO35" s="5">
        <v>144</v>
      </c>
      <c r="AP35" s="5">
        <v>267</v>
      </c>
      <c r="AQ35" s="5">
        <v>285</v>
      </c>
      <c r="AR35" s="5">
        <v>339</v>
      </c>
      <c r="AS35" s="5">
        <v>339</v>
      </c>
    </row>
    <row r="36" spans="1:45" s="20" customFormat="1">
      <c r="A36" s="20" t="s">
        <v>736</v>
      </c>
      <c r="B36" s="5">
        <v>187</v>
      </c>
      <c r="C36" s="5">
        <v>187</v>
      </c>
      <c r="D36" s="5">
        <v>163</v>
      </c>
      <c r="E36" s="5">
        <v>163</v>
      </c>
      <c r="F36" s="5">
        <v>115</v>
      </c>
      <c r="G36" s="5">
        <v>115</v>
      </c>
      <c r="H36" s="5">
        <v>153</v>
      </c>
      <c r="I36" s="5">
        <v>153</v>
      </c>
      <c r="J36" s="5">
        <v>212</v>
      </c>
      <c r="K36" s="5">
        <v>212</v>
      </c>
      <c r="L36" s="5">
        <v>252</v>
      </c>
      <c r="M36" s="5">
        <v>252</v>
      </c>
      <c r="N36" s="5">
        <v>100</v>
      </c>
      <c r="O36" s="5">
        <v>102</v>
      </c>
      <c r="P36" s="5">
        <v>123</v>
      </c>
      <c r="Q36" s="5">
        <v>131</v>
      </c>
      <c r="R36" s="5">
        <v>189</v>
      </c>
      <c r="S36" s="5">
        <v>189</v>
      </c>
      <c r="T36" s="5">
        <v>161</v>
      </c>
      <c r="U36" s="5">
        <v>161</v>
      </c>
      <c r="V36" s="5">
        <v>200</v>
      </c>
      <c r="W36" s="5">
        <v>202</v>
      </c>
      <c r="X36" s="5">
        <v>135</v>
      </c>
      <c r="Y36" s="5">
        <v>137</v>
      </c>
      <c r="Z36" s="5">
        <v>246</v>
      </c>
      <c r="AA36" s="5">
        <v>248</v>
      </c>
      <c r="AB36" s="5">
        <v>179</v>
      </c>
      <c r="AC36" s="5">
        <v>179</v>
      </c>
      <c r="AD36" s="5">
        <v>116</v>
      </c>
      <c r="AE36" s="5">
        <v>116</v>
      </c>
      <c r="AF36" s="5">
        <v>162</v>
      </c>
      <c r="AG36" s="5">
        <v>162</v>
      </c>
      <c r="AH36" s="5">
        <v>238</v>
      </c>
      <c r="AI36" s="5">
        <v>246</v>
      </c>
      <c r="AJ36" s="5">
        <v>224</v>
      </c>
      <c r="AK36" s="5">
        <v>224</v>
      </c>
      <c r="AL36" s="5">
        <v>178</v>
      </c>
      <c r="AM36" s="5">
        <v>178</v>
      </c>
      <c r="AN36" s="5">
        <v>144</v>
      </c>
      <c r="AO36" s="5">
        <v>144</v>
      </c>
      <c r="AP36" s="5">
        <v>267</v>
      </c>
      <c r="AQ36" s="5">
        <v>285</v>
      </c>
      <c r="AR36" s="5">
        <v>339</v>
      </c>
      <c r="AS36" s="5">
        <v>339</v>
      </c>
    </row>
    <row r="37" spans="1:45" s="20" customFormat="1">
      <c r="A37" s="20" t="s">
        <v>737</v>
      </c>
      <c r="B37" s="5">
        <v>187</v>
      </c>
      <c r="C37" s="5">
        <v>187</v>
      </c>
      <c r="D37" s="5">
        <v>161</v>
      </c>
      <c r="E37" s="5">
        <v>161</v>
      </c>
      <c r="F37" s="5">
        <v>113</v>
      </c>
      <c r="G37" s="5">
        <v>119</v>
      </c>
      <c r="H37" s="5">
        <v>157</v>
      </c>
      <c r="I37" s="5">
        <v>157</v>
      </c>
      <c r="J37" s="5">
        <v>212</v>
      </c>
      <c r="K37" s="5">
        <v>216</v>
      </c>
      <c r="L37" s="5">
        <v>252</v>
      </c>
      <c r="M37" s="5">
        <v>254</v>
      </c>
      <c r="N37" s="5">
        <v>104</v>
      </c>
      <c r="O37" s="5">
        <v>104</v>
      </c>
      <c r="P37" s="5">
        <v>131</v>
      </c>
      <c r="Q37" s="5">
        <v>135</v>
      </c>
      <c r="R37" s="5">
        <v>189</v>
      </c>
      <c r="S37" s="5">
        <v>189</v>
      </c>
      <c r="T37" s="5">
        <v>161</v>
      </c>
      <c r="U37" s="5">
        <v>163</v>
      </c>
      <c r="V37" s="5">
        <v>198</v>
      </c>
      <c r="W37" s="5">
        <v>202</v>
      </c>
      <c r="X37" s="5">
        <v>135</v>
      </c>
      <c r="Y37" s="5">
        <v>135</v>
      </c>
      <c r="Z37" s="5">
        <v>246</v>
      </c>
      <c r="AA37" s="5">
        <v>246</v>
      </c>
      <c r="AB37" s="5">
        <v>175</v>
      </c>
      <c r="AC37" s="5">
        <v>179</v>
      </c>
      <c r="AD37" s="5">
        <v>0</v>
      </c>
      <c r="AE37" s="5">
        <v>0</v>
      </c>
      <c r="AF37" s="5">
        <v>162</v>
      </c>
      <c r="AG37" s="5">
        <v>162</v>
      </c>
      <c r="AH37" s="5">
        <v>244</v>
      </c>
      <c r="AI37" s="5">
        <v>244</v>
      </c>
      <c r="AJ37" s="5">
        <v>224</v>
      </c>
      <c r="AK37" s="5">
        <v>226</v>
      </c>
      <c r="AL37" s="5">
        <v>178</v>
      </c>
      <c r="AM37" s="5">
        <v>180</v>
      </c>
      <c r="AN37" s="5">
        <v>144</v>
      </c>
      <c r="AO37" s="5">
        <v>144</v>
      </c>
      <c r="AP37" s="5">
        <v>267</v>
      </c>
      <c r="AQ37" s="5">
        <v>267</v>
      </c>
      <c r="AR37" s="5">
        <v>339</v>
      </c>
      <c r="AS37" s="5">
        <v>339</v>
      </c>
    </row>
    <row r="38" spans="1:45" s="20" customFormat="1">
      <c r="A38" s="20" t="s">
        <v>738</v>
      </c>
      <c r="B38" s="5">
        <v>187</v>
      </c>
      <c r="C38" s="5">
        <v>187</v>
      </c>
      <c r="D38" s="5">
        <v>161</v>
      </c>
      <c r="E38" s="5">
        <v>163</v>
      </c>
      <c r="F38" s="5">
        <v>113</v>
      </c>
      <c r="G38" s="5">
        <v>115</v>
      </c>
      <c r="H38" s="5">
        <v>153</v>
      </c>
      <c r="I38" s="5">
        <v>157</v>
      </c>
      <c r="J38" s="5">
        <v>216</v>
      </c>
      <c r="K38" s="5">
        <v>216</v>
      </c>
      <c r="L38" s="5">
        <v>252</v>
      </c>
      <c r="M38" s="5">
        <v>252</v>
      </c>
      <c r="N38" s="5">
        <v>100</v>
      </c>
      <c r="O38" s="5">
        <v>104</v>
      </c>
      <c r="P38" s="5">
        <v>123</v>
      </c>
      <c r="Q38" s="5">
        <v>135</v>
      </c>
      <c r="R38" s="5">
        <v>185</v>
      </c>
      <c r="S38" s="5">
        <v>189</v>
      </c>
      <c r="T38" s="5">
        <v>161</v>
      </c>
      <c r="U38" s="5">
        <v>163</v>
      </c>
      <c r="V38" s="5">
        <v>198</v>
      </c>
      <c r="W38" s="5">
        <v>200</v>
      </c>
      <c r="X38" s="5">
        <v>137</v>
      </c>
      <c r="Y38" s="5">
        <v>137</v>
      </c>
      <c r="Z38" s="5">
        <v>248</v>
      </c>
      <c r="AA38" s="5">
        <v>248</v>
      </c>
      <c r="AB38" s="5">
        <v>179</v>
      </c>
      <c r="AC38" s="5">
        <v>179</v>
      </c>
      <c r="AD38" s="5">
        <v>116</v>
      </c>
      <c r="AE38" s="5">
        <v>116</v>
      </c>
      <c r="AF38" s="5">
        <v>162</v>
      </c>
      <c r="AG38" s="5">
        <v>162</v>
      </c>
      <c r="AH38" s="5">
        <v>238</v>
      </c>
      <c r="AI38" s="5">
        <v>244</v>
      </c>
      <c r="AJ38" s="5">
        <v>224</v>
      </c>
      <c r="AK38" s="5">
        <v>224</v>
      </c>
      <c r="AL38" s="5">
        <v>178</v>
      </c>
      <c r="AM38" s="5">
        <v>178</v>
      </c>
      <c r="AN38" s="5">
        <v>144</v>
      </c>
      <c r="AO38" s="5">
        <v>150</v>
      </c>
      <c r="AP38" s="5">
        <v>267</v>
      </c>
      <c r="AQ38" s="5">
        <v>285</v>
      </c>
      <c r="AR38" s="5">
        <v>339</v>
      </c>
      <c r="AS38" s="5">
        <v>339</v>
      </c>
    </row>
    <row r="39" spans="1:45" s="20" customFormat="1">
      <c r="A39" s="20" t="s">
        <v>739</v>
      </c>
      <c r="B39" s="5">
        <v>187</v>
      </c>
      <c r="C39" s="5">
        <v>187</v>
      </c>
      <c r="D39" s="5">
        <v>161</v>
      </c>
      <c r="E39" s="5">
        <v>163</v>
      </c>
      <c r="F39" s="5">
        <v>113</v>
      </c>
      <c r="G39" s="5">
        <v>115</v>
      </c>
      <c r="H39" s="5">
        <v>153</v>
      </c>
      <c r="I39" s="5">
        <v>157</v>
      </c>
      <c r="J39" s="5">
        <v>216</v>
      </c>
      <c r="K39" s="5">
        <v>216</v>
      </c>
      <c r="L39" s="5">
        <v>252</v>
      </c>
      <c r="M39" s="5">
        <v>252</v>
      </c>
      <c r="N39" s="5">
        <v>100</v>
      </c>
      <c r="O39" s="5">
        <v>100</v>
      </c>
      <c r="P39" s="5">
        <v>123</v>
      </c>
      <c r="Q39" s="5">
        <v>135</v>
      </c>
      <c r="R39" s="5">
        <v>185</v>
      </c>
      <c r="S39" s="5">
        <v>189</v>
      </c>
      <c r="T39" s="5">
        <v>163</v>
      </c>
      <c r="U39" s="5">
        <v>163</v>
      </c>
      <c r="V39" s="5">
        <v>198</v>
      </c>
      <c r="W39" s="5">
        <v>200</v>
      </c>
      <c r="X39" s="5">
        <v>135</v>
      </c>
      <c r="Y39" s="5">
        <v>135</v>
      </c>
      <c r="Z39" s="5">
        <v>246</v>
      </c>
      <c r="AA39" s="5">
        <v>246</v>
      </c>
      <c r="AB39" s="5">
        <v>175</v>
      </c>
      <c r="AC39" s="5">
        <v>179</v>
      </c>
      <c r="AD39" s="5">
        <v>116</v>
      </c>
      <c r="AE39" s="5">
        <v>118</v>
      </c>
      <c r="AF39" s="5">
        <v>162</v>
      </c>
      <c r="AG39" s="5">
        <v>162</v>
      </c>
      <c r="AH39" s="5">
        <v>244</v>
      </c>
      <c r="AI39" s="5">
        <v>244</v>
      </c>
      <c r="AJ39" s="5">
        <v>224</v>
      </c>
      <c r="AK39" s="5">
        <v>226</v>
      </c>
      <c r="AL39" s="5">
        <v>178</v>
      </c>
      <c r="AM39" s="5">
        <v>180</v>
      </c>
      <c r="AN39" s="5">
        <v>144</v>
      </c>
      <c r="AO39" s="5">
        <v>144</v>
      </c>
      <c r="AP39" s="5">
        <v>267</v>
      </c>
      <c r="AQ39" s="5">
        <v>267</v>
      </c>
      <c r="AR39" s="5">
        <v>339</v>
      </c>
      <c r="AS39" s="5">
        <v>339</v>
      </c>
    </row>
    <row r="40" spans="1:45" s="20" customFormat="1">
      <c r="A40" s="20" t="s">
        <v>740</v>
      </c>
      <c r="B40" s="5">
        <v>187</v>
      </c>
      <c r="C40" s="5">
        <v>187</v>
      </c>
      <c r="D40" s="5">
        <v>161</v>
      </c>
      <c r="E40" s="5">
        <v>163</v>
      </c>
      <c r="F40" s="5">
        <v>115</v>
      </c>
      <c r="G40" s="5">
        <v>115</v>
      </c>
      <c r="H40" s="5">
        <v>157</v>
      </c>
      <c r="I40" s="5">
        <v>157</v>
      </c>
      <c r="J40" s="5">
        <v>212</v>
      </c>
      <c r="K40" s="5">
        <v>216</v>
      </c>
      <c r="L40" s="5">
        <v>252</v>
      </c>
      <c r="M40" s="5">
        <v>254</v>
      </c>
      <c r="N40" s="5">
        <v>100</v>
      </c>
      <c r="O40" s="5">
        <v>102</v>
      </c>
      <c r="P40" s="5">
        <v>131</v>
      </c>
      <c r="Q40" s="5">
        <v>135</v>
      </c>
      <c r="R40" s="5">
        <v>185</v>
      </c>
      <c r="S40" s="5">
        <v>189</v>
      </c>
      <c r="T40" s="5">
        <v>163</v>
      </c>
      <c r="U40" s="5">
        <v>163</v>
      </c>
      <c r="V40" s="5">
        <v>198</v>
      </c>
      <c r="W40" s="5">
        <v>202</v>
      </c>
      <c r="X40" s="5">
        <v>135</v>
      </c>
      <c r="Y40" s="5">
        <v>135</v>
      </c>
      <c r="Z40" s="5">
        <v>246</v>
      </c>
      <c r="AA40" s="5">
        <v>246</v>
      </c>
      <c r="AB40" s="5">
        <v>179</v>
      </c>
      <c r="AC40" s="5">
        <v>179</v>
      </c>
      <c r="AD40" s="5">
        <v>116</v>
      </c>
      <c r="AE40" s="5">
        <v>116</v>
      </c>
      <c r="AF40" s="5">
        <v>162</v>
      </c>
      <c r="AG40" s="5">
        <v>162</v>
      </c>
      <c r="AH40" s="5">
        <v>244</v>
      </c>
      <c r="AI40" s="5">
        <v>244</v>
      </c>
      <c r="AJ40" s="5">
        <v>224</v>
      </c>
      <c r="AK40" s="5">
        <v>224</v>
      </c>
      <c r="AL40" s="5">
        <v>178</v>
      </c>
      <c r="AM40" s="5">
        <v>178</v>
      </c>
      <c r="AN40" s="5">
        <v>0</v>
      </c>
      <c r="AO40" s="5">
        <v>0</v>
      </c>
      <c r="AP40" s="5">
        <v>267</v>
      </c>
      <c r="AQ40" s="5">
        <v>267</v>
      </c>
      <c r="AR40" s="5">
        <v>335</v>
      </c>
      <c r="AS40" s="5">
        <v>339</v>
      </c>
    </row>
    <row r="41" spans="1:45" s="20" customFormat="1">
      <c r="A41" s="20" t="s">
        <v>741</v>
      </c>
      <c r="B41" s="5">
        <v>185</v>
      </c>
      <c r="C41" s="5">
        <v>187</v>
      </c>
      <c r="D41" s="5">
        <v>161</v>
      </c>
      <c r="E41" s="5">
        <v>161</v>
      </c>
      <c r="F41" s="5">
        <v>113</v>
      </c>
      <c r="G41" s="5">
        <v>115</v>
      </c>
      <c r="H41" s="5">
        <v>153</v>
      </c>
      <c r="I41" s="5">
        <v>157</v>
      </c>
      <c r="J41" s="5">
        <v>212</v>
      </c>
      <c r="K41" s="5">
        <v>212</v>
      </c>
      <c r="L41" s="5">
        <v>252</v>
      </c>
      <c r="M41" s="5">
        <v>252</v>
      </c>
      <c r="N41" s="5">
        <v>100</v>
      </c>
      <c r="O41" s="5">
        <v>100</v>
      </c>
      <c r="P41" s="5">
        <v>123</v>
      </c>
      <c r="Q41" s="5">
        <v>135</v>
      </c>
      <c r="R41" s="5">
        <v>185</v>
      </c>
      <c r="S41" s="5">
        <v>185</v>
      </c>
      <c r="T41" s="5">
        <v>161</v>
      </c>
      <c r="U41" s="5">
        <v>161</v>
      </c>
      <c r="V41" s="5">
        <v>198</v>
      </c>
      <c r="W41" s="5">
        <v>202</v>
      </c>
      <c r="X41" s="5">
        <v>135</v>
      </c>
      <c r="Y41" s="5">
        <v>135</v>
      </c>
      <c r="Z41" s="5">
        <v>246</v>
      </c>
      <c r="AA41" s="5">
        <v>246</v>
      </c>
      <c r="AB41" s="5">
        <v>175</v>
      </c>
      <c r="AC41" s="5">
        <v>179</v>
      </c>
      <c r="AD41" s="5">
        <v>116</v>
      </c>
      <c r="AE41" s="5">
        <v>116</v>
      </c>
      <c r="AF41" s="5">
        <v>162</v>
      </c>
      <c r="AG41" s="5">
        <v>162</v>
      </c>
      <c r="AH41" s="5">
        <v>238</v>
      </c>
      <c r="AI41" s="5">
        <v>238</v>
      </c>
      <c r="AJ41" s="5">
        <v>224</v>
      </c>
      <c r="AK41" s="5">
        <v>226</v>
      </c>
      <c r="AL41" s="5">
        <v>178</v>
      </c>
      <c r="AM41" s="5">
        <v>178</v>
      </c>
      <c r="AN41" s="5">
        <v>144</v>
      </c>
      <c r="AO41" s="5">
        <v>144</v>
      </c>
      <c r="AP41" s="5">
        <v>267</v>
      </c>
      <c r="AQ41" s="5">
        <v>267</v>
      </c>
      <c r="AR41" s="5">
        <v>335</v>
      </c>
      <c r="AS41" s="5">
        <v>339</v>
      </c>
    </row>
    <row r="42" spans="1:45" s="20" customFormat="1">
      <c r="A42" s="20" t="s">
        <v>742</v>
      </c>
      <c r="B42" s="5">
        <v>187</v>
      </c>
      <c r="C42" s="5">
        <v>187</v>
      </c>
      <c r="D42" s="5">
        <v>161</v>
      </c>
      <c r="E42" s="5">
        <v>163</v>
      </c>
      <c r="F42" s="5">
        <v>113</v>
      </c>
      <c r="G42" s="5">
        <v>115</v>
      </c>
      <c r="H42" s="5">
        <v>153</v>
      </c>
      <c r="I42" s="5">
        <v>157</v>
      </c>
      <c r="J42" s="5">
        <v>216</v>
      </c>
      <c r="K42" s="5">
        <v>216</v>
      </c>
      <c r="L42" s="5">
        <v>252</v>
      </c>
      <c r="M42" s="5">
        <v>254</v>
      </c>
      <c r="N42" s="5">
        <v>100</v>
      </c>
      <c r="O42" s="5">
        <v>100</v>
      </c>
      <c r="P42" s="5">
        <v>123</v>
      </c>
      <c r="Q42" s="5">
        <v>135</v>
      </c>
      <c r="R42" s="5">
        <v>177</v>
      </c>
      <c r="S42" s="5">
        <v>185</v>
      </c>
      <c r="T42" s="5">
        <v>161</v>
      </c>
      <c r="U42" s="5">
        <v>161</v>
      </c>
      <c r="V42" s="5">
        <v>200</v>
      </c>
      <c r="W42" s="5">
        <v>200</v>
      </c>
      <c r="X42" s="5">
        <v>135</v>
      </c>
      <c r="Y42" s="5">
        <v>135</v>
      </c>
      <c r="Z42" s="5">
        <v>246</v>
      </c>
      <c r="AA42" s="5">
        <v>246</v>
      </c>
      <c r="AB42" s="5">
        <v>175</v>
      </c>
      <c r="AC42" s="5">
        <v>175</v>
      </c>
      <c r="AD42" s="5">
        <v>116</v>
      </c>
      <c r="AE42" s="5">
        <v>116</v>
      </c>
      <c r="AF42" s="5">
        <v>162</v>
      </c>
      <c r="AG42" s="5">
        <v>162</v>
      </c>
      <c r="AH42" s="5">
        <v>244</v>
      </c>
      <c r="AI42" s="5">
        <v>244</v>
      </c>
      <c r="AJ42" s="5">
        <v>224</v>
      </c>
      <c r="AK42" s="5">
        <v>226</v>
      </c>
      <c r="AL42" s="5">
        <v>178</v>
      </c>
      <c r="AM42" s="5">
        <v>178</v>
      </c>
      <c r="AN42" s="5">
        <v>0</v>
      </c>
      <c r="AO42" s="5">
        <v>0</v>
      </c>
      <c r="AP42" s="5">
        <v>267</v>
      </c>
      <c r="AQ42" s="5">
        <v>267</v>
      </c>
      <c r="AR42" s="5">
        <v>339</v>
      </c>
      <c r="AS42" s="5">
        <v>339</v>
      </c>
    </row>
    <row r="43" spans="1:45" s="20" customFormat="1">
      <c r="A43" s="20" t="s">
        <v>743</v>
      </c>
      <c r="B43" s="5">
        <v>187</v>
      </c>
      <c r="C43" s="5">
        <v>187</v>
      </c>
      <c r="D43" s="5">
        <v>161</v>
      </c>
      <c r="E43" s="5">
        <v>163</v>
      </c>
      <c r="F43" s="5">
        <v>113</v>
      </c>
      <c r="G43" s="5">
        <v>113</v>
      </c>
      <c r="H43" s="5">
        <v>157</v>
      </c>
      <c r="I43" s="5">
        <v>159</v>
      </c>
      <c r="J43" s="5">
        <v>212</v>
      </c>
      <c r="K43" s="5">
        <v>216</v>
      </c>
      <c r="L43" s="5">
        <v>252</v>
      </c>
      <c r="M43" s="5">
        <v>254</v>
      </c>
      <c r="N43" s="5">
        <v>100</v>
      </c>
      <c r="O43" s="5">
        <v>102</v>
      </c>
      <c r="P43" s="5">
        <v>123</v>
      </c>
      <c r="Q43" s="5">
        <v>131</v>
      </c>
      <c r="R43" s="5">
        <v>185</v>
      </c>
      <c r="S43" s="5">
        <v>189</v>
      </c>
      <c r="T43" s="5">
        <v>163</v>
      </c>
      <c r="U43" s="5">
        <v>163</v>
      </c>
      <c r="V43" s="5">
        <v>200</v>
      </c>
      <c r="W43" s="5">
        <v>202</v>
      </c>
      <c r="X43" s="5">
        <v>135</v>
      </c>
      <c r="Y43" s="5">
        <v>137</v>
      </c>
      <c r="Z43" s="5">
        <v>246</v>
      </c>
      <c r="AA43" s="5">
        <v>248</v>
      </c>
      <c r="AB43" s="5">
        <v>179</v>
      </c>
      <c r="AC43" s="5">
        <v>179</v>
      </c>
      <c r="AD43" s="5">
        <v>116</v>
      </c>
      <c r="AE43" s="5">
        <v>116</v>
      </c>
      <c r="AF43" s="5">
        <v>162</v>
      </c>
      <c r="AG43" s="5">
        <v>162</v>
      </c>
      <c r="AH43" s="5">
        <v>238</v>
      </c>
      <c r="AI43" s="5">
        <v>244</v>
      </c>
      <c r="AJ43" s="5">
        <v>224</v>
      </c>
      <c r="AK43" s="5">
        <v>226</v>
      </c>
      <c r="AL43" s="5">
        <v>178</v>
      </c>
      <c r="AM43" s="5">
        <v>180</v>
      </c>
      <c r="AN43" s="5">
        <v>144</v>
      </c>
      <c r="AO43" s="5">
        <v>144</v>
      </c>
      <c r="AP43" s="5">
        <v>267</v>
      </c>
      <c r="AQ43" s="5">
        <v>267</v>
      </c>
      <c r="AR43" s="5">
        <v>335</v>
      </c>
      <c r="AS43" s="5">
        <v>339</v>
      </c>
    </row>
    <row r="44" spans="1:45" s="20" customFormat="1">
      <c r="A44" s="20" t="s">
        <v>744</v>
      </c>
      <c r="B44" s="5">
        <v>187</v>
      </c>
      <c r="C44" s="5">
        <v>187</v>
      </c>
      <c r="D44" s="5">
        <v>161</v>
      </c>
      <c r="E44" s="5">
        <v>161</v>
      </c>
      <c r="F44" s="5">
        <v>115</v>
      </c>
      <c r="G44" s="5">
        <v>115</v>
      </c>
      <c r="H44" s="5">
        <v>153</v>
      </c>
      <c r="I44" s="5">
        <v>153</v>
      </c>
      <c r="J44" s="5">
        <v>212</v>
      </c>
      <c r="K44" s="5">
        <v>216</v>
      </c>
      <c r="L44" s="5">
        <v>252</v>
      </c>
      <c r="M44" s="5">
        <v>252</v>
      </c>
      <c r="N44" s="5">
        <v>102</v>
      </c>
      <c r="O44" s="5">
        <v>102</v>
      </c>
      <c r="P44" s="5">
        <v>131</v>
      </c>
      <c r="Q44" s="5">
        <v>131</v>
      </c>
      <c r="R44" s="5">
        <v>177</v>
      </c>
      <c r="S44" s="5">
        <v>189</v>
      </c>
      <c r="T44" s="5">
        <v>161</v>
      </c>
      <c r="U44" s="5">
        <v>163</v>
      </c>
      <c r="V44" s="5">
        <v>202</v>
      </c>
      <c r="W44" s="5">
        <v>202</v>
      </c>
      <c r="X44" s="5">
        <v>135</v>
      </c>
      <c r="Y44" s="5">
        <v>137</v>
      </c>
      <c r="Z44" s="5">
        <v>246</v>
      </c>
      <c r="AA44" s="5">
        <v>248</v>
      </c>
      <c r="AB44" s="5">
        <v>179</v>
      </c>
      <c r="AC44" s="5">
        <v>179</v>
      </c>
      <c r="AD44" s="5">
        <v>116</v>
      </c>
      <c r="AE44" s="5">
        <v>118</v>
      </c>
      <c r="AF44" s="5">
        <v>162</v>
      </c>
      <c r="AG44" s="5">
        <v>162</v>
      </c>
      <c r="AH44" s="5">
        <v>238</v>
      </c>
      <c r="AI44" s="5">
        <v>244</v>
      </c>
      <c r="AJ44" s="5">
        <v>224</v>
      </c>
      <c r="AK44" s="5">
        <v>226</v>
      </c>
      <c r="AL44" s="5">
        <v>178</v>
      </c>
      <c r="AM44" s="5">
        <v>178</v>
      </c>
      <c r="AN44" s="5">
        <v>144</v>
      </c>
      <c r="AO44" s="5">
        <v>144</v>
      </c>
      <c r="AP44" s="5">
        <v>267</v>
      </c>
      <c r="AQ44" s="5">
        <v>267</v>
      </c>
      <c r="AR44" s="5">
        <v>339</v>
      </c>
      <c r="AS44" s="5">
        <v>339</v>
      </c>
    </row>
    <row r="45" spans="1:45" s="20" customFormat="1">
      <c r="A45" s="20" t="s">
        <v>745</v>
      </c>
      <c r="B45" s="5">
        <v>187</v>
      </c>
      <c r="C45" s="5">
        <v>187</v>
      </c>
      <c r="D45" s="5">
        <v>161</v>
      </c>
      <c r="E45" s="5">
        <v>163</v>
      </c>
      <c r="F45" s="5">
        <v>115</v>
      </c>
      <c r="G45" s="5">
        <v>115</v>
      </c>
      <c r="H45" s="5">
        <v>153</v>
      </c>
      <c r="I45" s="5">
        <v>157</v>
      </c>
      <c r="J45" s="5">
        <v>212</v>
      </c>
      <c r="K45" s="5">
        <v>212</v>
      </c>
      <c r="L45" s="5">
        <v>252</v>
      </c>
      <c r="M45" s="5">
        <v>254</v>
      </c>
      <c r="N45" s="5">
        <v>104</v>
      </c>
      <c r="O45" s="5">
        <v>104</v>
      </c>
      <c r="P45" s="5">
        <v>131</v>
      </c>
      <c r="Q45" s="5">
        <v>131</v>
      </c>
      <c r="R45" s="5">
        <v>177</v>
      </c>
      <c r="S45" s="5">
        <v>185</v>
      </c>
      <c r="T45" s="5">
        <v>161</v>
      </c>
      <c r="U45" s="5">
        <v>161</v>
      </c>
      <c r="V45" s="5">
        <v>202</v>
      </c>
      <c r="W45" s="5">
        <v>202</v>
      </c>
      <c r="X45" s="5">
        <v>135</v>
      </c>
      <c r="Y45" s="5">
        <v>135</v>
      </c>
      <c r="Z45" s="5">
        <v>246</v>
      </c>
      <c r="AA45" s="5">
        <v>246</v>
      </c>
      <c r="AB45" s="5">
        <v>175</v>
      </c>
      <c r="AC45" s="5">
        <v>179</v>
      </c>
      <c r="AD45" s="5">
        <v>116</v>
      </c>
      <c r="AE45" s="5">
        <v>116</v>
      </c>
      <c r="AF45" s="5">
        <v>162</v>
      </c>
      <c r="AG45" s="5">
        <v>162</v>
      </c>
      <c r="AH45" s="5">
        <v>244</v>
      </c>
      <c r="AI45" s="5">
        <v>244</v>
      </c>
      <c r="AJ45" s="5">
        <v>224</v>
      </c>
      <c r="AK45" s="5">
        <v>226</v>
      </c>
      <c r="AL45" s="5">
        <v>178</v>
      </c>
      <c r="AM45" s="5">
        <v>178</v>
      </c>
      <c r="AN45" s="5">
        <v>144</v>
      </c>
      <c r="AO45" s="5">
        <v>144</v>
      </c>
      <c r="AP45" s="5">
        <v>267</v>
      </c>
      <c r="AQ45" s="5">
        <v>267</v>
      </c>
      <c r="AR45" s="5">
        <v>335</v>
      </c>
      <c r="AS45" s="5">
        <v>339</v>
      </c>
    </row>
    <row r="46" spans="1:45" s="20" customFormat="1">
      <c r="A46" s="20" t="s">
        <v>746</v>
      </c>
      <c r="B46" s="5">
        <v>187</v>
      </c>
      <c r="C46" s="5">
        <v>187</v>
      </c>
      <c r="D46" s="5">
        <v>161</v>
      </c>
      <c r="E46" s="5">
        <v>163</v>
      </c>
      <c r="F46" s="5">
        <v>115</v>
      </c>
      <c r="G46" s="5">
        <v>115</v>
      </c>
      <c r="H46" s="5">
        <v>153</v>
      </c>
      <c r="I46" s="5">
        <v>153</v>
      </c>
      <c r="J46" s="5">
        <v>212</v>
      </c>
      <c r="K46" s="5">
        <v>216</v>
      </c>
      <c r="L46" s="5">
        <v>252</v>
      </c>
      <c r="M46" s="5">
        <v>252</v>
      </c>
      <c r="N46" s="5">
        <v>104</v>
      </c>
      <c r="O46" s="5">
        <v>104</v>
      </c>
      <c r="P46" s="5">
        <v>123</v>
      </c>
      <c r="Q46" s="5">
        <v>135</v>
      </c>
      <c r="R46" s="5">
        <v>185</v>
      </c>
      <c r="S46" s="5">
        <v>189</v>
      </c>
      <c r="T46" s="5">
        <v>161</v>
      </c>
      <c r="U46" s="5">
        <v>161</v>
      </c>
      <c r="V46" s="5">
        <v>198</v>
      </c>
      <c r="W46" s="5">
        <v>200</v>
      </c>
      <c r="X46" s="5">
        <v>135</v>
      </c>
      <c r="Y46" s="5">
        <v>137</v>
      </c>
      <c r="Z46" s="5">
        <v>246</v>
      </c>
      <c r="AA46" s="5">
        <v>248</v>
      </c>
      <c r="AB46" s="5">
        <v>179</v>
      </c>
      <c r="AC46" s="5">
        <v>179</v>
      </c>
      <c r="AD46" s="5">
        <v>0</v>
      </c>
      <c r="AE46" s="5">
        <v>0</v>
      </c>
      <c r="AF46" s="5">
        <v>160</v>
      </c>
      <c r="AG46" s="5">
        <v>162</v>
      </c>
      <c r="AH46" s="5">
        <v>238</v>
      </c>
      <c r="AI46" s="5">
        <v>244</v>
      </c>
      <c r="AJ46" s="5">
        <v>224</v>
      </c>
      <c r="AK46" s="5">
        <v>226</v>
      </c>
      <c r="AL46" s="5">
        <v>178</v>
      </c>
      <c r="AM46" s="5">
        <v>178</v>
      </c>
      <c r="AN46" s="5">
        <v>144</v>
      </c>
      <c r="AO46" s="5">
        <v>144</v>
      </c>
      <c r="AP46" s="5">
        <v>267</v>
      </c>
      <c r="AQ46" s="5">
        <v>267</v>
      </c>
      <c r="AR46" s="5">
        <v>339</v>
      </c>
      <c r="AS46" s="5">
        <v>339</v>
      </c>
    </row>
    <row r="47" spans="1:45" s="20" customFormat="1">
      <c r="A47" s="20" t="s">
        <v>747</v>
      </c>
      <c r="B47" s="5">
        <v>187</v>
      </c>
      <c r="C47" s="5">
        <v>187</v>
      </c>
      <c r="D47" s="5">
        <v>161</v>
      </c>
      <c r="E47" s="5">
        <v>161</v>
      </c>
      <c r="F47" s="5">
        <v>115</v>
      </c>
      <c r="G47" s="5">
        <v>115</v>
      </c>
      <c r="H47" s="5">
        <v>153</v>
      </c>
      <c r="I47" s="5">
        <v>153</v>
      </c>
      <c r="J47" s="5">
        <v>212</v>
      </c>
      <c r="K47" s="5">
        <v>216</v>
      </c>
      <c r="L47" s="5">
        <v>252</v>
      </c>
      <c r="M47" s="5">
        <v>254</v>
      </c>
      <c r="N47" s="5">
        <v>100</v>
      </c>
      <c r="O47" s="5">
        <v>102</v>
      </c>
      <c r="P47" s="5">
        <v>123</v>
      </c>
      <c r="Q47" s="5">
        <v>123</v>
      </c>
      <c r="R47" s="5">
        <v>185</v>
      </c>
      <c r="S47" s="5">
        <v>189</v>
      </c>
      <c r="T47" s="5">
        <v>161</v>
      </c>
      <c r="U47" s="5">
        <v>161</v>
      </c>
      <c r="V47" s="5">
        <v>200</v>
      </c>
      <c r="W47" s="5">
        <v>200</v>
      </c>
      <c r="X47" s="5">
        <v>135</v>
      </c>
      <c r="Y47" s="5">
        <v>135</v>
      </c>
      <c r="Z47" s="5">
        <v>246</v>
      </c>
      <c r="AA47" s="5">
        <v>246</v>
      </c>
      <c r="AB47" s="5">
        <v>175</v>
      </c>
      <c r="AC47" s="5">
        <v>179</v>
      </c>
      <c r="AD47" s="5">
        <v>116</v>
      </c>
      <c r="AE47" s="5">
        <v>116</v>
      </c>
      <c r="AF47" s="5">
        <v>162</v>
      </c>
      <c r="AG47" s="5">
        <v>162</v>
      </c>
      <c r="AH47" s="5">
        <v>238</v>
      </c>
      <c r="AI47" s="5">
        <v>238</v>
      </c>
      <c r="AJ47" s="5">
        <v>224</v>
      </c>
      <c r="AK47" s="5">
        <v>226</v>
      </c>
      <c r="AL47" s="5">
        <v>178</v>
      </c>
      <c r="AM47" s="5">
        <v>178</v>
      </c>
      <c r="AN47" s="5">
        <v>144</v>
      </c>
      <c r="AO47" s="5">
        <v>144</v>
      </c>
      <c r="AP47" s="5">
        <v>267</v>
      </c>
      <c r="AQ47" s="5">
        <v>267</v>
      </c>
      <c r="AR47" s="5">
        <v>335</v>
      </c>
      <c r="AS47" s="5">
        <v>339</v>
      </c>
    </row>
    <row r="48" spans="1:45" s="20" customFormat="1">
      <c r="A48" s="20" t="s">
        <v>748</v>
      </c>
      <c r="B48" s="5">
        <v>185</v>
      </c>
      <c r="C48" s="5">
        <v>187</v>
      </c>
      <c r="D48" s="5">
        <v>161</v>
      </c>
      <c r="E48" s="5">
        <v>163</v>
      </c>
      <c r="F48" s="5">
        <v>115</v>
      </c>
      <c r="G48" s="5">
        <v>115</v>
      </c>
      <c r="H48" s="5">
        <v>153</v>
      </c>
      <c r="I48" s="5">
        <v>153</v>
      </c>
      <c r="J48" s="5">
        <v>212</v>
      </c>
      <c r="K48" s="5">
        <v>212</v>
      </c>
      <c r="L48" s="5">
        <v>252</v>
      </c>
      <c r="M48" s="5">
        <v>254</v>
      </c>
      <c r="N48" s="5">
        <v>100</v>
      </c>
      <c r="O48" s="5">
        <v>104</v>
      </c>
      <c r="P48" s="5">
        <v>123</v>
      </c>
      <c r="Q48" s="5">
        <v>131</v>
      </c>
      <c r="R48" s="5">
        <v>185</v>
      </c>
      <c r="S48" s="5">
        <v>189</v>
      </c>
      <c r="T48" s="5">
        <v>161</v>
      </c>
      <c r="U48" s="5">
        <v>163</v>
      </c>
      <c r="V48" s="5">
        <v>200</v>
      </c>
      <c r="W48" s="5">
        <v>202</v>
      </c>
      <c r="X48" s="5">
        <v>135</v>
      </c>
      <c r="Y48" s="5">
        <v>137</v>
      </c>
      <c r="Z48" s="5">
        <v>246</v>
      </c>
      <c r="AA48" s="5">
        <v>248</v>
      </c>
      <c r="AB48" s="5">
        <v>175</v>
      </c>
      <c r="AC48" s="5">
        <v>175</v>
      </c>
      <c r="AD48" s="5">
        <v>116</v>
      </c>
      <c r="AE48" s="5">
        <v>116</v>
      </c>
      <c r="AF48" s="5">
        <v>162</v>
      </c>
      <c r="AG48" s="5">
        <v>162</v>
      </c>
      <c r="AH48" s="5">
        <v>244</v>
      </c>
      <c r="AI48" s="5">
        <v>244</v>
      </c>
      <c r="AJ48" s="5">
        <v>224</v>
      </c>
      <c r="AK48" s="5">
        <v>224</v>
      </c>
      <c r="AL48" s="5">
        <v>178</v>
      </c>
      <c r="AM48" s="5">
        <v>178</v>
      </c>
      <c r="AN48" s="5">
        <v>144</v>
      </c>
      <c r="AO48" s="5">
        <v>150</v>
      </c>
      <c r="AP48" s="5">
        <v>267</v>
      </c>
      <c r="AQ48" s="5">
        <v>267</v>
      </c>
      <c r="AR48" s="5">
        <v>339</v>
      </c>
      <c r="AS48" s="5">
        <v>339</v>
      </c>
    </row>
    <row r="49" spans="1:45" s="20" customFormat="1">
      <c r="A49" s="20" t="s">
        <v>749</v>
      </c>
      <c r="B49" s="5">
        <v>187</v>
      </c>
      <c r="C49" s="5">
        <v>187</v>
      </c>
      <c r="D49" s="5">
        <v>161</v>
      </c>
      <c r="E49" s="5">
        <v>163</v>
      </c>
      <c r="F49" s="5">
        <v>113</v>
      </c>
      <c r="G49" s="5">
        <v>115</v>
      </c>
      <c r="H49" s="5">
        <v>153</v>
      </c>
      <c r="I49" s="5">
        <v>157</v>
      </c>
      <c r="J49" s="5">
        <v>216</v>
      </c>
      <c r="K49" s="5">
        <v>216</v>
      </c>
      <c r="L49" s="5">
        <v>252</v>
      </c>
      <c r="M49" s="5">
        <v>254</v>
      </c>
      <c r="N49" s="5">
        <v>100</v>
      </c>
      <c r="O49" s="5">
        <v>104</v>
      </c>
      <c r="P49" s="5">
        <v>131</v>
      </c>
      <c r="Q49" s="5">
        <v>135</v>
      </c>
      <c r="R49" s="5">
        <v>185</v>
      </c>
      <c r="S49" s="5">
        <v>189</v>
      </c>
      <c r="T49" s="5">
        <v>161</v>
      </c>
      <c r="U49" s="5">
        <v>163</v>
      </c>
      <c r="V49" s="5">
        <v>198</v>
      </c>
      <c r="W49" s="5">
        <v>202</v>
      </c>
      <c r="X49" s="5">
        <v>135</v>
      </c>
      <c r="Y49" s="5">
        <v>135</v>
      </c>
      <c r="Z49" s="5">
        <v>246</v>
      </c>
      <c r="AA49" s="5">
        <v>246</v>
      </c>
      <c r="AB49" s="5">
        <v>179</v>
      </c>
      <c r="AC49" s="5">
        <v>179</v>
      </c>
      <c r="AD49" s="5">
        <v>116</v>
      </c>
      <c r="AE49" s="5">
        <v>118</v>
      </c>
      <c r="AF49" s="5">
        <v>162</v>
      </c>
      <c r="AG49" s="5">
        <v>162</v>
      </c>
      <c r="AH49" s="5">
        <v>244</v>
      </c>
      <c r="AI49" s="5">
        <v>244</v>
      </c>
      <c r="AJ49" s="5">
        <v>224</v>
      </c>
      <c r="AK49" s="5">
        <v>226</v>
      </c>
      <c r="AL49" s="5">
        <v>178</v>
      </c>
      <c r="AM49" s="5">
        <v>178</v>
      </c>
      <c r="AN49" s="5">
        <v>144</v>
      </c>
      <c r="AO49" s="5">
        <v>150</v>
      </c>
      <c r="AP49" s="5">
        <v>267</v>
      </c>
      <c r="AQ49" s="5">
        <v>267</v>
      </c>
      <c r="AR49" s="5">
        <v>339</v>
      </c>
      <c r="AS49" s="5">
        <v>339</v>
      </c>
    </row>
    <row r="50" spans="1:45" s="20" customFormat="1">
      <c r="A50" s="20" t="s">
        <v>750</v>
      </c>
      <c r="B50" s="5">
        <v>187</v>
      </c>
      <c r="C50" s="5">
        <v>187</v>
      </c>
      <c r="D50" s="5">
        <v>161</v>
      </c>
      <c r="E50" s="5">
        <v>161</v>
      </c>
      <c r="F50" s="5">
        <v>115</v>
      </c>
      <c r="G50" s="5">
        <v>115</v>
      </c>
      <c r="H50" s="5">
        <v>157</v>
      </c>
      <c r="I50" s="5">
        <v>157</v>
      </c>
      <c r="J50" s="5">
        <v>212</v>
      </c>
      <c r="K50" s="5">
        <v>216</v>
      </c>
      <c r="L50" s="5">
        <v>252</v>
      </c>
      <c r="M50" s="5">
        <v>254</v>
      </c>
      <c r="N50" s="5">
        <v>104</v>
      </c>
      <c r="O50" s="5">
        <v>104</v>
      </c>
      <c r="P50" s="5">
        <v>131</v>
      </c>
      <c r="Q50" s="5">
        <v>135</v>
      </c>
      <c r="R50" s="5">
        <v>177</v>
      </c>
      <c r="S50" s="5">
        <v>189</v>
      </c>
      <c r="T50" s="5">
        <v>161</v>
      </c>
      <c r="U50" s="5">
        <v>161</v>
      </c>
      <c r="V50" s="5">
        <v>198</v>
      </c>
      <c r="W50" s="5">
        <v>202</v>
      </c>
      <c r="X50" s="5">
        <v>135</v>
      </c>
      <c r="Y50" s="5">
        <v>137</v>
      </c>
      <c r="Z50" s="5">
        <v>246</v>
      </c>
      <c r="AA50" s="5">
        <v>248</v>
      </c>
      <c r="AB50" s="5">
        <v>175</v>
      </c>
      <c r="AC50" s="5">
        <v>179</v>
      </c>
      <c r="AD50" s="5">
        <v>116</v>
      </c>
      <c r="AE50" s="5">
        <v>116</v>
      </c>
      <c r="AF50" s="5">
        <v>162</v>
      </c>
      <c r="AG50" s="5">
        <v>162</v>
      </c>
      <c r="AH50" s="5">
        <v>238</v>
      </c>
      <c r="AI50" s="5">
        <v>238</v>
      </c>
      <c r="AJ50" s="5">
        <v>224</v>
      </c>
      <c r="AK50" s="5">
        <v>226</v>
      </c>
      <c r="AL50" s="5">
        <v>178</v>
      </c>
      <c r="AM50" s="5">
        <v>180</v>
      </c>
      <c r="AN50" s="5">
        <v>144</v>
      </c>
      <c r="AO50" s="5">
        <v>150</v>
      </c>
      <c r="AP50" s="5">
        <v>267</v>
      </c>
      <c r="AQ50" s="5">
        <v>267</v>
      </c>
      <c r="AR50" s="5">
        <v>339</v>
      </c>
      <c r="AS50" s="5">
        <v>339</v>
      </c>
    </row>
    <row r="51" spans="1:45" s="20" customFormat="1">
      <c r="A51" s="20" t="s">
        <v>751</v>
      </c>
      <c r="B51" s="5">
        <v>187</v>
      </c>
      <c r="C51" s="5">
        <v>187</v>
      </c>
      <c r="D51" s="5">
        <v>161</v>
      </c>
      <c r="E51" s="5">
        <v>163</v>
      </c>
      <c r="F51" s="5">
        <v>113</v>
      </c>
      <c r="G51" s="5">
        <v>115</v>
      </c>
      <c r="H51" s="5">
        <v>153</v>
      </c>
      <c r="I51" s="5">
        <v>157</v>
      </c>
      <c r="J51" s="5">
        <v>216</v>
      </c>
      <c r="K51" s="5">
        <v>216</v>
      </c>
      <c r="L51" s="5">
        <v>252</v>
      </c>
      <c r="M51" s="5">
        <v>254</v>
      </c>
      <c r="N51" s="5">
        <v>104</v>
      </c>
      <c r="O51" s="5">
        <v>104</v>
      </c>
      <c r="P51" s="5">
        <v>131</v>
      </c>
      <c r="Q51" s="5">
        <v>131</v>
      </c>
      <c r="R51" s="5">
        <v>177</v>
      </c>
      <c r="S51" s="5">
        <v>185</v>
      </c>
      <c r="T51" s="5">
        <v>0</v>
      </c>
      <c r="U51" s="5">
        <v>0</v>
      </c>
      <c r="V51" s="5">
        <v>202</v>
      </c>
      <c r="W51" s="5">
        <v>202</v>
      </c>
      <c r="X51" s="5">
        <v>135</v>
      </c>
      <c r="Y51" s="5">
        <v>135</v>
      </c>
      <c r="Z51" s="5">
        <v>246</v>
      </c>
      <c r="AA51" s="5">
        <v>246</v>
      </c>
      <c r="AB51" s="5">
        <v>179</v>
      </c>
      <c r="AC51" s="5">
        <v>179</v>
      </c>
      <c r="AD51" s="5">
        <v>116</v>
      </c>
      <c r="AE51" s="5">
        <v>116</v>
      </c>
      <c r="AF51" s="5">
        <v>162</v>
      </c>
      <c r="AG51" s="5">
        <v>162</v>
      </c>
      <c r="AH51" s="5">
        <v>244</v>
      </c>
      <c r="AI51" s="5">
        <v>244</v>
      </c>
      <c r="AJ51" s="5">
        <v>224</v>
      </c>
      <c r="AK51" s="5">
        <v>226</v>
      </c>
      <c r="AL51" s="5">
        <v>178</v>
      </c>
      <c r="AM51" s="5">
        <v>180</v>
      </c>
      <c r="AN51" s="5">
        <v>144</v>
      </c>
      <c r="AO51" s="5">
        <v>150</v>
      </c>
      <c r="AP51" s="5">
        <v>267</v>
      </c>
      <c r="AQ51" s="5">
        <v>267</v>
      </c>
      <c r="AR51" s="5">
        <v>339</v>
      </c>
      <c r="AS51" s="5">
        <v>339</v>
      </c>
    </row>
    <row r="52" spans="1:45" s="20" customFormat="1">
      <c r="A52" s="20" t="s">
        <v>752</v>
      </c>
      <c r="B52" s="5">
        <v>187</v>
      </c>
      <c r="C52" s="5">
        <v>187</v>
      </c>
      <c r="D52" s="5">
        <v>163</v>
      </c>
      <c r="E52" s="5">
        <v>163</v>
      </c>
      <c r="F52" s="5">
        <v>115</v>
      </c>
      <c r="G52" s="5">
        <v>115</v>
      </c>
      <c r="H52" s="5">
        <v>153</v>
      </c>
      <c r="I52" s="5">
        <v>157</v>
      </c>
      <c r="J52" s="5">
        <v>212</v>
      </c>
      <c r="K52" s="5">
        <v>216</v>
      </c>
      <c r="L52" s="5">
        <v>254</v>
      </c>
      <c r="M52" s="5">
        <v>254</v>
      </c>
      <c r="N52" s="5">
        <v>100</v>
      </c>
      <c r="O52" s="5">
        <v>104</v>
      </c>
      <c r="P52" s="5">
        <v>123</v>
      </c>
      <c r="Q52" s="5">
        <v>135</v>
      </c>
      <c r="R52" s="5">
        <v>185</v>
      </c>
      <c r="S52" s="5">
        <v>185</v>
      </c>
      <c r="T52" s="5">
        <v>161</v>
      </c>
      <c r="U52" s="5">
        <v>161</v>
      </c>
      <c r="V52" s="5">
        <v>198</v>
      </c>
      <c r="W52" s="5">
        <v>200</v>
      </c>
      <c r="X52" s="5">
        <v>135</v>
      </c>
      <c r="Y52" s="5">
        <v>135</v>
      </c>
      <c r="Z52" s="5">
        <v>246</v>
      </c>
      <c r="AA52" s="5">
        <v>246</v>
      </c>
      <c r="AB52" s="5">
        <v>179</v>
      </c>
      <c r="AC52" s="5">
        <v>179</v>
      </c>
      <c r="AD52" s="5">
        <v>116</v>
      </c>
      <c r="AE52" s="5">
        <v>116</v>
      </c>
      <c r="AF52" s="5">
        <v>162</v>
      </c>
      <c r="AG52" s="5">
        <v>162</v>
      </c>
      <c r="AH52" s="5">
        <v>244</v>
      </c>
      <c r="AI52" s="5">
        <v>244</v>
      </c>
      <c r="AJ52" s="5">
        <v>224</v>
      </c>
      <c r="AK52" s="5">
        <v>224</v>
      </c>
      <c r="AL52" s="5">
        <v>178</v>
      </c>
      <c r="AM52" s="5">
        <v>178</v>
      </c>
      <c r="AN52" s="5">
        <v>144</v>
      </c>
      <c r="AO52" s="5">
        <v>144</v>
      </c>
      <c r="AP52" s="5">
        <v>267</v>
      </c>
      <c r="AQ52" s="5">
        <v>267</v>
      </c>
      <c r="AR52" s="5">
        <v>335</v>
      </c>
      <c r="AS52" s="5">
        <v>339</v>
      </c>
    </row>
    <row r="53" spans="1:45" s="20" customFormat="1">
      <c r="A53" s="20" t="s">
        <v>753</v>
      </c>
      <c r="B53" s="5">
        <v>185</v>
      </c>
      <c r="C53" s="5">
        <v>187</v>
      </c>
      <c r="D53" s="5">
        <v>161</v>
      </c>
      <c r="E53" s="5">
        <v>163</v>
      </c>
      <c r="F53" s="5">
        <v>113</v>
      </c>
      <c r="G53" s="5">
        <v>115</v>
      </c>
      <c r="H53" s="5">
        <v>153</v>
      </c>
      <c r="I53" s="5">
        <v>157</v>
      </c>
      <c r="J53" s="5">
        <v>212</v>
      </c>
      <c r="K53" s="5">
        <v>212</v>
      </c>
      <c r="L53" s="5">
        <v>252</v>
      </c>
      <c r="M53" s="5">
        <v>254</v>
      </c>
      <c r="N53" s="5">
        <v>100</v>
      </c>
      <c r="O53" s="5">
        <v>104</v>
      </c>
      <c r="P53" s="5">
        <v>123</v>
      </c>
      <c r="Q53" s="5">
        <v>131</v>
      </c>
      <c r="R53" s="5">
        <v>189</v>
      </c>
      <c r="S53" s="5">
        <v>189</v>
      </c>
      <c r="T53" s="5">
        <v>161</v>
      </c>
      <c r="U53" s="5">
        <v>161</v>
      </c>
      <c r="V53" s="5">
        <v>200</v>
      </c>
      <c r="W53" s="5">
        <v>202</v>
      </c>
      <c r="X53" s="5">
        <v>135</v>
      </c>
      <c r="Y53" s="5">
        <v>135</v>
      </c>
      <c r="Z53" s="5">
        <v>246</v>
      </c>
      <c r="AA53" s="5">
        <v>246</v>
      </c>
      <c r="AB53" s="5">
        <v>179</v>
      </c>
      <c r="AC53" s="5">
        <v>179</v>
      </c>
      <c r="AD53" s="5">
        <v>116</v>
      </c>
      <c r="AE53" s="5">
        <v>116</v>
      </c>
      <c r="AF53" s="5">
        <v>160</v>
      </c>
      <c r="AG53" s="5">
        <v>162</v>
      </c>
      <c r="AH53" s="5">
        <v>238</v>
      </c>
      <c r="AI53" s="5">
        <v>244</v>
      </c>
      <c r="AJ53" s="5">
        <v>224</v>
      </c>
      <c r="AK53" s="5">
        <v>226</v>
      </c>
      <c r="AL53" s="5">
        <v>178</v>
      </c>
      <c r="AM53" s="5">
        <v>180</v>
      </c>
      <c r="AN53" s="5">
        <v>144</v>
      </c>
      <c r="AO53" s="5">
        <v>150</v>
      </c>
      <c r="AP53" s="5">
        <v>267</v>
      </c>
      <c r="AQ53" s="5">
        <v>267</v>
      </c>
      <c r="AR53" s="5">
        <v>339</v>
      </c>
      <c r="AS53" s="5">
        <v>339</v>
      </c>
    </row>
    <row r="54" spans="1:45" s="20" customFormat="1">
      <c r="A54" s="20" t="s">
        <v>754</v>
      </c>
      <c r="B54" s="5">
        <v>187</v>
      </c>
      <c r="C54" s="5">
        <v>187</v>
      </c>
      <c r="D54" s="5">
        <v>163</v>
      </c>
      <c r="E54" s="5">
        <v>163</v>
      </c>
      <c r="F54" s="5">
        <v>115</v>
      </c>
      <c r="G54" s="5">
        <v>115</v>
      </c>
      <c r="H54" s="5">
        <v>157</v>
      </c>
      <c r="I54" s="5">
        <v>157</v>
      </c>
      <c r="J54" s="5">
        <v>212</v>
      </c>
      <c r="K54" s="5">
        <v>216</v>
      </c>
      <c r="L54" s="5">
        <v>252</v>
      </c>
      <c r="M54" s="5">
        <v>254</v>
      </c>
      <c r="N54" s="5">
        <v>102</v>
      </c>
      <c r="O54" s="5">
        <v>102</v>
      </c>
      <c r="P54" s="5">
        <v>123</v>
      </c>
      <c r="Q54" s="5">
        <v>131</v>
      </c>
      <c r="R54" s="5">
        <v>189</v>
      </c>
      <c r="S54" s="5">
        <v>189</v>
      </c>
      <c r="T54" s="5">
        <v>161</v>
      </c>
      <c r="U54" s="5">
        <v>163</v>
      </c>
      <c r="V54" s="5">
        <v>200</v>
      </c>
      <c r="W54" s="5">
        <v>202</v>
      </c>
      <c r="X54" s="5">
        <v>135</v>
      </c>
      <c r="Y54" s="5">
        <v>135</v>
      </c>
      <c r="Z54" s="5">
        <v>246</v>
      </c>
      <c r="AA54" s="5">
        <v>248</v>
      </c>
      <c r="AB54" s="5">
        <v>175</v>
      </c>
      <c r="AC54" s="5">
        <v>179</v>
      </c>
      <c r="AD54" s="5">
        <v>116</v>
      </c>
      <c r="AE54" s="5">
        <v>116</v>
      </c>
      <c r="AF54" s="5">
        <v>162</v>
      </c>
      <c r="AG54" s="5">
        <v>162</v>
      </c>
      <c r="AH54" s="5">
        <v>238</v>
      </c>
      <c r="AI54" s="5">
        <v>238</v>
      </c>
      <c r="AJ54" s="5">
        <v>226</v>
      </c>
      <c r="AK54" s="5">
        <v>226</v>
      </c>
      <c r="AL54" s="5">
        <v>178</v>
      </c>
      <c r="AM54" s="5">
        <v>180</v>
      </c>
      <c r="AN54" s="5">
        <v>144</v>
      </c>
      <c r="AO54" s="5">
        <v>144</v>
      </c>
      <c r="AP54" s="5">
        <v>267</v>
      </c>
      <c r="AQ54" s="5">
        <v>285</v>
      </c>
      <c r="AR54" s="5">
        <v>339</v>
      </c>
      <c r="AS54" s="5">
        <v>339</v>
      </c>
    </row>
    <row r="55" spans="1:45" s="20" customFormat="1">
      <c r="A55" s="20" t="s">
        <v>755</v>
      </c>
      <c r="B55" s="5">
        <v>187</v>
      </c>
      <c r="C55" s="5">
        <v>187</v>
      </c>
      <c r="D55" s="5">
        <v>161</v>
      </c>
      <c r="E55" s="5">
        <v>161</v>
      </c>
      <c r="F55" s="5">
        <v>113</v>
      </c>
      <c r="G55" s="5">
        <v>115</v>
      </c>
      <c r="H55" s="5">
        <v>153</v>
      </c>
      <c r="I55" s="5">
        <v>153</v>
      </c>
      <c r="J55" s="5">
        <v>0</v>
      </c>
      <c r="K55" s="5">
        <v>0</v>
      </c>
      <c r="L55" s="5">
        <v>254</v>
      </c>
      <c r="M55" s="5">
        <v>254</v>
      </c>
      <c r="N55" s="5">
        <v>100</v>
      </c>
      <c r="O55" s="5">
        <v>100</v>
      </c>
      <c r="P55" s="5">
        <v>131</v>
      </c>
      <c r="Q55" s="5">
        <v>135</v>
      </c>
      <c r="R55" s="5">
        <v>185</v>
      </c>
      <c r="S55" s="5">
        <v>185</v>
      </c>
      <c r="T55" s="5">
        <v>0</v>
      </c>
      <c r="U55" s="5">
        <v>0</v>
      </c>
      <c r="V55" s="5">
        <v>198</v>
      </c>
      <c r="W55" s="5">
        <v>202</v>
      </c>
      <c r="X55" s="5">
        <v>135</v>
      </c>
      <c r="Y55" s="5">
        <v>137</v>
      </c>
      <c r="Z55" s="5">
        <v>0</v>
      </c>
      <c r="AA55" s="5">
        <v>0</v>
      </c>
      <c r="AB55" s="5">
        <v>175</v>
      </c>
      <c r="AC55" s="5">
        <v>179</v>
      </c>
      <c r="AD55" s="5">
        <v>116</v>
      </c>
      <c r="AE55" s="5">
        <v>118</v>
      </c>
      <c r="AF55" s="5">
        <v>162</v>
      </c>
      <c r="AG55" s="5">
        <v>162</v>
      </c>
      <c r="AH55" s="5">
        <v>238</v>
      </c>
      <c r="AI55" s="5">
        <v>244</v>
      </c>
      <c r="AJ55" s="5">
        <v>224</v>
      </c>
      <c r="AK55" s="5">
        <v>226</v>
      </c>
      <c r="AL55" s="5">
        <v>178</v>
      </c>
      <c r="AM55" s="5">
        <v>178</v>
      </c>
      <c r="AN55" s="5">
        <v>144</v>
      </c>
      <c r="AO55" s="5">
        <v>150</v>
      </c>
      <c r="AP55" s="5">
        <v>267</v>
      </c>
      <c r="AQ55" s="5">
        <v>267</v>
      </c>
      <c r="AR55" s="5">
        <v>335</v>
      </c>
      <c r="AS55" s="5">
        <v>339</v>
      </c>
    </row>
    <row r="56" spans="1:45" s="20" customFormat="1">
      <c r="A56" s="20" t="s">
        <v>756</v>
      </c>
      <c r="B56" s="5">
        <v>187</v>
      </c>
      <c r="C56" s="5">
        <v>187</v>
      </c>
      <c r="D56" s="5">
        <v>161</v>
      </c>
      <c r="E56" s="5">
        <v>163</v>
      </c>
      <c r="F56" s="5">
        <v>113</v>
      </c>
      <c r="G56" s="5">
        <v>115</v>
      </c>
      <c r="H56" s="5">
        <v>153</v>
      </c>
      <c r="I56" s="5">
        <v>157</v>
      </c>
      <c r="J56" s="5">
        <v>216</v>
      </c>
      <c r="K56" s="5">
        <v>216</v>
      </c>
      <c r="L56" s="5">
        <v>252</v>
      </c>
      <c r="M56" s="5">
        <v>252</v>
      </c>
      <c r="N56" s="5">
        <v>104</v>
      </c>
      <c r="O56" s="5">
        <v>104</v>
      </c>
      <c r="P56" s="5">
        <v>135</v>
      </c>
      <c r="Q56" s="5">
        <v>135</v>
      </c>
      <c r="R56" s="5">
        <v>185</v>
      </c>
      <c r="S56" s="5">
        <v>185</v>
      </c>
      <c r="T56" s="5">
        <v>0</v>
      </c>
      <c r="U56" s="5">
        <v>0</v>
      </c>
      <c r="V56" s="5">
        <v>198</v>
      </c>
      <c r="W56" s="5">
        <v>198</v>
      </c>
      <c r="X56" s="5">
        <v>135</v>
      </c>
      <c r="Y56" s="5">
        <v>135</v>
      </c>
      <c r="Z56" s="5">
        <v>246</v>
      </c>
      <c r="AA56" s="5">
        <v>246</v>
      </c>
      <c r="AB56" s="5">
        <v>179</v>
      </c>
      <c r="AC56" s="5">
        <v>179</v>
      </c>
      <c r="AD56" s="5">
        <v>116</v>
      </c>
      <c r="AE56" s="5">
        <v>116</v>
      </c>
      <c r="AF56" s="5">
        <v>162</v>
      </c>
      <c r="AG56" s="5">
        <v>162</v>
      </c>
      <c r="AH56" s="5">
        <v>238</v>
      </c>
      <c r="AI56" s="5">
        <v>238</v>
      </c>
      <c r="AJ56" s="5">
        <v>226</v>
      </c>
      <c r="AK56" s="5">
        <v>226</v>
      </c>
      <c r="AL56" s="5">
        <v>178</v>
      </c>
      <c r="AM56" s="5">
        <v>178</v>
      </c>
      <c r="AN56" s="5">
        <v>144</v>
      </c>
      <c r="AO56" s="5">
        <v>144</v>
      </c>
      <c r="AP56" s="5">
        <v>267</v>
      </c>
      <c r="AQ56" s="5">
        <v>267</v>
      </c>
      <c r="AR56" s="5">
        <v>339</v>
      </c>
      <c r="AS56" s="5">
        <v>339</v>
      </c>
    </row>
    <row r="57" spans="1:45" s="20" customFormat="1">
      <c r="A57" s="20" t="s">
        <v>757</v>
      </c>
      <c r="B57" s="5">
        <v>187</v>
      </c>
      <c r="C57" s="5">
        <v>187</v>
      </c>
      <c r="D57" s="5">
        <v>161</v>
      </c>
      <c r="E57" s="5">
        <v>163</v>
      </c>
      <c r="F57" s="5">
        <v>113</v>
      </c>
      <c r="G57" s="5">
        <v>115</v>
      </c>
      <c r="H57" s="5">
        <v>153</v>
      </c>
      <c r="I57" s="5">
        <v>157</v>
      </c>
      <c r="J57" s="5">
        <v>212</v>
      </c>
      <c r="K57" s="5">
        <v>216</v>
      </c>
      <c r="L57" s="5">
        <v>252</v>
      </c>
      <c r="M57" s="5">
        <v>252</v>
      </c>
      <c r="N57" s="5">
        <v>100</v>
      </c>
      <c r="O57" s="5">
        <v>100</v>
      </c>
      <c r="P57" s="5">
        <v>135</v>
      </c>
      <c r="Q57" s="5">
        <v>135</v>
      </c>
      <c r="R57" s="5">
        <v>185</v>
      </c>
      <c r="S57" s="5">
        <v>185</v>
      </c>
      <c r="T57" s="5">
        <v>161</v>
      </c>
      <c r="U57" s="5">
        <v>163</v>
      </c>
      <c r="V57" s="5">
        <v>198</v>
      </c>
      <c r="W57" s="5">
        <v>200</v>
      </c>
      <c r="X57" s="5">
        <v>135</v>
      </c>
      <c r="Y57" s="5">
        <v>135</v>
      </c>
      <c r="Z57" s="5">
        <v>246</v>
      </c>
      <c r="AA57" s="5">
        <v>246</v>
      </c>
      <c r="AB57" s="5">
        <v>179</v>
      </c>
      <c r="AC57" s="5">
        <v>179</v>
      </c>
      <c r="AD57" s="5">
        <v>116</v>
      </c>
      <c r="AE57" s="5">
        <v>116</v>
      </c>
      <c r="AF57" s="5">
        <v>162</v>
      </c>
      <c r="AG57" s="5">
        <v>162</v>
      </c>
      <c r="AH57" s="5">
        <v>244</v>
      </c>
      <c r="AI57" s="5">
        <v>244</v>
      </c>
      <c r="AJ57" s="5">
        <v>224</v>
      </c>
      <c r="AK57" s="5">
        <v>226</v>
      </c>
      <c r="AL57" s="5">
        <v>178</v>
      </c>
      <c r="AM57" s="5">
        <v>178</v>
      </c>
      <c r="AN57" s="5">
        <v>144</v>
      </c>
      <c r="AO57" s="5">
        <v>144</v>
      </c>
      <c r="AP57" s="5">
        <v>267</v>
      </c>
      <c r="AQ57" s="5">
        <v>267</v>
      </c>
      <c r="AR57" s="5">
        <v>339</v>
      </c>
      <c r="AS57" s="5">
        <v>339</v>
      </c>
    </row>
    <row r="58" spans="1:45" s="20" customFormat="1">
      <c r="A58" s="20" t="s">
        <v>758</v>
      </c>
      <c r="B58" s="5">
        <v>187</v>
      </c>
      <c r="C58" s="5">
        <v>187</v>
      </c>
      <c r="D58" s="5">
        <v>161</v>
      </c>
      <c r="E58" s="5">
        <v>161</v>
      </c>
      <c r="F58" s="5">
        <v>113</v>
      </c>
      <c r="G58" s="5">
        <v>113</v>
      </c>
      <c r="H58" s="5">
        <v>153</v>
      </c>
      <c r="I58" s="5">
        <v>157</v>
      </c>
      <c r="J58" s="5">
        <v>216</v>
      </c>
      <c r="K58" s="5">
        <v>216</v>
      </c>
      <c r="L58" s="5">
        <v>254</v>
      </c>
      <c r="M58" s="5">
        <v>254</v>
      </c>
      <c r="N58" s="5">
        <v>102</v>
      </c>
      <c r="O58" s="5">
        <v>104</v>
      </c>
      <c r="P58" s="5">
        <v>123</v>
      </c>
      <c r="Q58" s="5">
        <v>135</v>
      </c>
      <c r="R58" s="5">
        <v>177</v>
      </c>
      <c r="S58" s="5">
        <v>185</v>
      </c>
      <c r="T58" s="5">
        <v>161</v>
      </c>
      <c r="U58" s="5">
        <v>163</v>
      </c>
      <c r="V58" s="5">
        <v>198</v>
      </c>
      <c r="W58" s="5">
        <v>200</v>
      </c>
      <c r="X58" s="5">
        <v>135</v>
      </c>
      <c r="Y58" s="5">
        <v>135</v>
      </c>
      <c r="Z58" s="5">
        <v>0</v>
      </c>
      <c r="AA58" s="5">
        <v>0</v>
      </c>
      <c r="AB58" s="5">
        <v>179</v>
      </c>
      <c r="AC58" s="5">
        <v>179</v>
      </c>
      <c r="AD58" s="5">
        <v>116</v>
      </c>
      <c r="AE58" s="5">
        <v>118</v>
      </c>
      <c r="AF58" s="5">
        <v>162</v>
      </c>
      <c r="AG58" s="5">
        <v>162</v>
      </c>
      <c r="AH58" s="5">
        <v>244</v>
      </c>
      <c r="AI58" s="5">
        <v>244</v>
      </c>
      <c r="AJ58" s="5">
        <v>226</v>
      </c>
      <c r="AK58" s="5">
        <v>226</v>
      </c>
      <c r="AL58" s="5">
        <v>178</v>
      </c>
      <c r="AM58" s="5">
        <v>178</v>
      </c>
      <c r="AN58" s="5">
        <v>144</v>
      </c>
      <c r="AO58" s="5">
        <v>150</v>
      </c>
      <c r="AP58" s="5">
        <v>267</v>
      </c>
      <c r="AQ58" s="5">
        <v>267</v>
      </c>
      <c r="AR58" s="5">
        <v>335</v>
      </c>
      <c r="AS58" s="5">
        <v>339</v>
      </c>
    </row>
    <row r="59" spans="1:45" s="20" customFormat="1">
      <c r="A59" s="20" t="s">
        <v>759</v>
      </c>
      <c r="B59" s="5">
        <v>185</v>
      </c>
      <c r="C59" s="5">
        <v>187</v>
      </c>
      <c r="D59" s="5">
        <v>161</v>
      </c>
      <c r="E59" s="5">
        <v>163</v>
      </c>
      <c r="F59" s="5">
        <v>113</v>
      </c>
      <c r="G59" s="5">
        <v>115</v>
      </c>
      <c r="H59" s="5">
        <v>153</v>
      </c>
      <c r="I59" s="5">
        <v>153</v>
      </c>
      <c r="J59" s="5">
        <v>212</v>
      </c>
      <c r="K59" s="5">
        <v>216</v>
      </c>
      <c r="L59" s="5">
        <v>252</v>
      </c>
      <c r="M59" s="5">
        <v>252</v>
      </c>
      <c r="N59" s="5">
        <v>100</v>
      </c>
      <c r="O59" s="5">
        <v>102</v>
      </c>
      <c r="P59" s="5">
        <v>131</v>
      </c>
      <c r="Q59" s="5">
        <v>131</v>
      </c>
      <c r="R59" s="5">
        <v>177</v>
      </c>
      <c r="S59" s="5">
        <v>189</v>
      </c>
      <c r="T59" s="5">
        <v>161</v>
      </c>
      <c r="U59" s="5">
        <v>161</v>
      </c>
      <c r="V59" s="5">
        <v>202</v>
      </c>
      <c r="W59" s="5">
        <v>202</v>
      </c>
      <c r="X59" s="5">
        <v>135</v>
      </c>
      <c r="Y59" s="5">
        <v>135</v>
      </c>
      <c r="Z59" s="5">
        <v>246</v>
      </c>
      <c r="AA59" s="5">
        <v>246</v>
      </c>
      <c r="AB59" s="5">
        <v>175</v>
      </c>
      <c r="AC59" s="5">
        <v>179</v>
      </c>
      <c r="AD59" s="5">
        <v>116</v>
      </c>
      <c r="AE59" s="5">
        <v>116</v>
      </c>
      <c r="AF59" s="5">
        <v>162</v>
      </c>
      <c r="AG59" s="5">
        <v>162</v>
      </c>
      <c r="AH59" s="5">
        <v>238</v>
      </c>
      <c r="AI59" s="5">
        <v>244</v>
      </c>
      <c r="AJ59" s="5">
        <v>224</v>
      </c>
      <c r="AK59" s="5">
        <v>224</v>
      </c>
      <c r="AL59" s="5">
        <v>178</v>
      </c>
      <c r="AM59" s="5">
        <v>178</v>
      </c>
      <c r="AN59" s="5">
        <v>144</v>
      </c>
      <c r="AO59" s="5">
        <v>150</v>
      </c>
      <c r="AP59" s="5">
        <v>267</v>
      </c>
      <c r="AQ59" s="5">
        <v>267</v>
      </c>
      <c r="AR59" s="5">
        <v>339</v>
      </c>
      <c r="AS59" s="5">
        <v>339</v>
      </c>
    </row>
    <row r="60" spans="1:45" s="20" customFormat="1" ht="14.25" customHeight="1">
      <c r="A60" s="20" t="s">
        <v>760</v>
      </c>
      <c r="B60" s="5">
        <v>187</v>
      </c>
      <c r="C60" s="5">
        <v>187</v>
      </c>
      <c r="D60" s="5">
        <v>161</v>
      </c>
      <c r="E60" s="5">
        <v>163</v>
      </c>
      <c r="F60" s="5">
        <v>113</v>
      </c>
      <c r="G60" s="5">
        <v>115</v>
      </c>
      <c r="H60" s="5">
        <v>153</v>
      </c>
      <c r="I60" s="5">
        <v>157</v>
      </c>
      <c r="J60" s="5">
        <v>212</v>
      </c>
      <c r="K60" s="5">
        <v>212</v>
      </c>
      <c r="L60" s="5">
        <v>252</v>
      </c>
      <c r="M60" s="5">
        <v>252</v>
      </c>
      <c r="N60" s="5">
        <v>100</v>
      </c>
      <c r="O60" s="5">
        <v>102</v>
      </c>
      <c r="P60" s="5">
        <v>123</v>
      </c>
      <c r="Q60" s="5">
        <v>131</v>
      </c>
      <c r="R60" s="5">
        <v>177</v>
      </c>
      <c r="S60" s="5">
        <v>189</v>
      </c>
      <c r="T60" s="5">
        <v>161</v>
      </c>
      <c r="U60" s="5">
        <v>163</v>
      </c>
      <c r="V60" s="5">
        <v>200</v>
      </c>
      <c r="W60" s="5">
        <v>202</v>
      </c>
      <c r="X60" s="5">
        <v>135</v>
      </c>
      <c r="Y60" s="5">
        <v>135</v>
      </c>
      <c r="Z60" s="5">
        <v>246</v>
      </c>
      <c r="AA60" s="5">
        <v>246</v>
      </c>
      <c r="AB60" s="5">
        <v>175</v>
      </c>
      <c r="AC60" s="5">
        <v>175</v>
      </c>
      <c r="AD60" s="5">
        <v>116</v>
      </c>
      <c r="AE60" s="5">
        <v>116</v>
      </c>
      <c r="AF60" s="5">
        <v>162</v>
      </c>
      <c r="AG60" s="5">
        <v>162</v>
      </c>
      <c r="AH60" s="5">
        <v>244</v>
      </c>
      <c r="AI60" s="5">
        <v>246</v>
      </c>
      <c r="AJ60" s="5">
        <v>224</v>
      </c>
      <c r="AK60" s="5">
        <v>226</v>
      </c>
      <c r="AL60" s="5">
        <v>178</v>
      </c>
      <c r="AM60" s="5">
        <v>180</v>
      </c>
      <c r="AN60" s="5">
        <v>144</v>
      </c>
      <c r="AO60" s="5">
        <v>144</v>
      </c>
      <c r="AP60" s="5">
        <v>267</v>
      </c>
      <c r="AQ60" s="5">
        <v>267</v>
      </c>
      <c r="AR60" s="5">
        <v>339</v>
      </c>
      <c r="AS60" s="5">
        <v>339</v>
      </c>
    </row>
    <row r="61" spans="1:45" s="20" customFormat="1">
      <c r="A61" s="20" t="s">
        <v>761</v>
      </c>
      <c r="B61" s="5">
        <v>187</v>
      </c>
      <c r="C61" s="5">
        <v>187</v>
      </c>
      <c r="D61" s="5">
        <v>161</v>
      </c>
      <c r="E61" s="5">
        <v>163</v>
      </c>
      <c r="F61" s="5">
        <v>115</v>
      </c>
      <c r="G61" s="5">
        <v>115</v>
      </c>
      <c r="H61" s="5">
        <v>153</v>
      </c>
      <c r="I61" s="5">
        <v>157</v>
      </c>
      <c r="J61" s="5">
        <v>212</v>
      </c>
      <c r="K61" s="5">
        <v>216</v>
      </c>
      <c r="L61" s="5">
        <v>252</v>
      </c>
      <c r="M61" s="5">
        <v>254</v>
      </c>
      <c r="N61" s="5">
        <v>102</v>
      </c>
      <c r="O61" s="5">
        <v>104</v>
      </c>
      <c r="P61" s="5">
        <v>123</v>
      </c>
      <c r="Q61" s="5">
        <v>131</v>
      </c>
      <c r="R61" s="5">
        <v>177</v>
      </c>
      <c r="S61" s="5">
        <v>185</v>
      </c>
      <c r="T61" s="5">
        <v>161</v>
      </c>
      <c r="U61" s="5">
        <v>163</v>
      </c>
      <c r="V61" s="5">
        <v>198</v>
      </c>
      <c r="W61" s="5">
        <v>200</v>
      </c>
      <c r="X61" s="5">
        <v>135</v>
      </c>
      <c r="Y61" s="5">
        <v>137</v>
      </c>
      <c r="Z61" s="5">
        <v>246</v>
      </c>
      <c r="AA61" s="5">
        <v>248</v>
      </c>
      <c r="AB61" s="5">
        <v>175</v>
      </c>
      <c r="AC61" s="5">
        <v>179</v>
      </c>
      <c r="AD61" s="5">
        <v>116</v>
      </c>
      <c r="AE61" s="5">
        <v>116</v>
      </c>
      <c r="AF61" s="5">
        <v>162</v>
      </c>
      <c r="AG61" s="5">
        <v>162</v>
      </c>
      <c r="AH61" s="5">
        <v>238</v>
      </c>
      <c r="AI61" s="5">
        <v>244</v>
      </c>
      <c r="AJ61" s="5">
        <v>224</v>
      </c>
      <c r="AK61" s="5">
        <v>224</v>
      </c>
      <c r="AL61" s="5">
        <v>178</v>
      </c>
      <c r="AM61" s="5">
        <v>180</v>
      </c>
      <c r="AN61" s="5">
        <v>144</v>
      </c>
      <c r="AO61" s="5">
        <v>144</v>
      </c>
      <c r="AP61" s="5">
        <v>267</v>
      </c>
      <c r="AQ61" s="5">
        <v>267</v>
      </c>
      <c r="AR61" s="5">
        <v>339</v>
      </c>
      <c r="AS61" s="5">
        <v>339</v>
      </c>
    </row>
    <row r="62" spans="1:45" s="20" customFormat="1">
      <c r="A62" s="20" t="s">
        <v>762</v>
      </c>
      <c r="B62" s="5">
        <v>187</v>
      </c>
      <c r="C62" s="5">
        <v>187</v>
      </c>
      <c r="D62" s="5">
        <v>161</v>
      </c>
      <c r="E62" s="5">
        <v>163</v>
      </c>
      <c r="F62" s="5">
        <v>113</v>
      </c>
      <c r="G62" s="5">
        <v>115</v>
      </c>
      <c r="H62" s="5">
        <v>153</v>
      </c>
      <c r="I62" s="5">
        <v>153</v>
      </c>
      <c r="J62" s="5">
        <v>216</v>
      </c>
      <c r="K62" s="5">
        <v>216</v>
      </c>
      <c r="L62" s="5">
        <v>252</v>
      </c>
      <c r="M62" s="5">
        <v>254</v>
      </c>
      <c r="N62" s="5">
        <v>104</v>
      </c>
      <c r="O62" s="5">
        <v>104</v>
      </c>
      <c r="P62" s="5">
        <v>123</v>
      </c>
      <c r="Q62" s="5">
        <v>135</v>
      </c>
      <c r="R62" s="5">
        <v>185</v>
      </c>
      <c r="S62" s="5">
        <v>185</v>
      </c>
      <c r="T62" s="5">
        <v>161</v>
      </c>
      <c r="U62" s="5">
        <v>161</v>
      </c>
      <c r="V62" s="5">
        <v>198</v>
      </c>
      <c r="W62" s="5">
        <v>200</v>
      </c>
      <c r="X62" s="5">
        <v>135</v>
      </c>
      <c r="Y62" s="5">
        <v>137</v>
      </c>
      <c r="Z62" s="5">
        <v>246</v>
      </c>
      <c r="AA62" s="5">
        <v>248</v>
      </c>
      <c r="AB62" s="5">
        <v>175</v>
      </c>
      <c r="AC62" s="5">
        <v>179</v>
      </c>
      <c r="AD62" s="5">
        <v>116</v>
      </c>
      <c r="AE62" s="5">
        <v>116</v>
      </c>
      <c r="AF62" s="5">
        <v>162</v>
      </c>
      <c r="AG62" s="5">
        <v>162</v>
      </c>
      <c r="AH62" s="5">
        <v>238</v>
      </c>
      <c r="AI62" s="5">
        <v>244</v>
      </c>
      <c r="AJ62" s="5">
        <v>224</v>
      </c>
      <c r="AK62" s="5">
        <v>224</v>
      </c>
      <c r="AL62" s="5">
        <v>178</v>
      </c>
      <c r="AM62" s="5">
        <v>180</v>
      </c>
      <c r="AN62" s="5">
        <v>144</v>
      </c>
      <c r="AO62" s="5">
        <v>144</v>
      </c>
      <c r="AP62" s="5">
        <v>267</v>
      </c>
      <c r="AQ62" s="5">
        <v>267</v>
      </c>
      <c r="AR62" s="5">
        <v>339</v>
      </c>
      <c r="AS62" s="5">
        <v>339</v>
      </c>
    </row>
    <row r="63" spans="1:45" s="20" customFormat="1">
      <c r="A63" s="20" t="s">
        <v>763</v>
      </c>
      <c r="B63" s="5">
        <v>187</v>
      </c>
      <c r="C63" s="5">
        <v>187</v>
      </c>
      <c r="D63" s="5">
        <v>161</v>
      </c>
      <c r="E63" s="5">
        <v>163</v>
      </c>
      <c r="F63" s="5">
        <v>115</v>
      </c>
      <c r="G63" s="5">
        <v>115</v>
      </c>
      <c r="H63" s="5">
        <v>157</v>
      </c>
      <c r="I63" s="5">
        <v>157</v>
      </c>
      <c r="J63" s="5">
        <v>212</v>
      </c>
      <c r="K63" s="5">
        <v>216</v>
      </c>
      <c r="L63" s="5">
        <v>252</v>
      </c>
      <c r="M63" s="5">
        <v>254</v>
      </c>
      <c r="N63" s="5">
        <v>104</v>
      </c>
      <c r="O63" s="5">
        <v>104</v>
      </c>
      <c r="P63" s="5">
        <v>131</v>
      </c>
      <c r="Q63" s="5">
        <v>131</v>
      </c>
      <c r="R63" s="5">
        <v>185</v>
      </c>
      <c r="S63" s="5">
        <v>189</v>
      </c>
      <c r="T63" s="5">
        <v>161</v>
      </c>
      <c r="U63" s="5">
        <v>163</v>
      </c>
      <c r="V63" s="5">
        <v>202</v>
      </c>
      <c r="W63" s="5">
        <v>202</v>
      </c>
      <c r="X63" s="5">
        <v>135</v>
      </c>
      <c r="Y63" s="5">
        <v>135</v>
      </c>
      <c r="Z63" s="5">
        <v>246</v>
      </c>
      <c r="AA63" s="5">
        <v>246</v>
      </c>
      <c r="AB63" s="5">
        <v>179</v>
      </c>
      <c r="AC63" s="5">
        <v>179</v>
      </c>
      <c r="AD63" s="5">
        <v>116</v>
      </c>
      <c r="AE63" s="5">
        <v>116</v>
      </c>
      <c r="AF63" s="5">
        <v>162</v>
      </c>
      <c r="AG63" s="5">
        <v>162</v>
      </c>
      <c r="AH63" s="5">
        <v>238</v>
      </c>
      <c r="AI63" s="5">
        <v>244</v>
      </c>
      <c r="AJ63" s="5">
        <v>224</v>
      </c>
      <c r="AK63" s="5">
        <v>226</v>
      </c>
      <c r="AL63" s="5">
        <v>178</v>
      </c>
      <c r="AM63" s="5">
        <v>180</v>
      </c>
      <c r="AN63" s="5">
        <v>144</v>
      </c>
      <c r="AO63" s="5">
        <v>144</v>
      </c>
      <c r="AP63" s="5">
        <v>267</v>
      </c>
      <c r="AQ63" s="5">
        <v>267</v>
      </c>
      <c r="AR63" s="5">
        <v>339</v>
      </c>
      <c r="AS63" s="5">
        <v>339</v>
      </c>
    </row>
    <row r="64" spans="1:45" s="20" customFormat="1">
      <c r="A64" s="20" t="s">
        <v>764</v>
      </c>
      <c r="B64" s="5">
        <v>187</v>
      </c>
      <c r="C64" s="5">
        <v>187</v>
      </c>
      <c r="D64" s="5">
        <v>161</v>
      </c>
      <c r="E64" s="5">
        <v>161</v>
      </c>
      <c r="F64" s="5">
        <v>115</v>
      </c>
      <c r="G64" s="5">
        <v>115</v>
      </c>
      <c r="H64" s="5">
        <v>153</v>
      </c>
      <c r="I64" s="5">
        <v>153</v>
      </c>
      <c r="J64" s="5">
        <v>212</v>
      </c>
      <c r="K64" s="5">
        <v>212</v>
      </c>
      <c r="L64" s="5">
        <v>252</v>
      </c>
      <c r="M64" s="5">
        <v>252</v>
      </c>
      <c r="N64" s="5">
        <v>102</v>
      </c>
      <c r="O64" s="5">
        <v>104</v>
      </c>
      <c r="P64" s="5">
        <v>123</v>
      </c>
      <c r="Q64" s="5">
        <v>131</v>
      </c>
      <c r="R64" s="5">
        <v>185</v>
      </c>
      <c r="S64" s="5">
        <v>189</v>
      </c>
      <c r="T64" s="5">
        <v>161</v>
      </c>
      <c r="U64" s="5">
        <v>163</v>
      </c>
      <c r="V64" s="5">
        <v>200</v>
      </c>
      <c r="W64" s="5">
        <v>202</v>
      </c>
      <c r="X64" s="5">
        <v>135</v>
      </c>
      <c r="Y64" s="5">
        <v>135</v>
      </c>
      <c r="Z64" s="5">
        <v>246</v>
      </c>
      <c r="AA64" s="5">
        <v>246</v>
      </c>
      <c r="AB64" s="5">
        <v>175</v>
      </c>
      <c r="AC64" s="5">
        <v>179</v>
      </c>
      <c r="AD64" s="5">
        <v>116</v>
      </c>
      <c r="AE64" s="5">
        <v>116</v>
      </c>
      <c r="AF64" s="5">
        <v>162</v>
      </c>
      <c r="AG64" s="5">
        <v>162</v>
      </c>
      <c r="AH64" s="5">
        <v>244</v>
      </c>
      <c r="AI64" s="5">
        <v>246</v>
      </c>
      <c r="AJ64" s="5">
        <v>224</v>
      </c>
      <c r="AK64" s="5">
        <v>224</v>
      </c>
      <c r="AL64" s="5">
        <v>178</v>
      </c>
      <c r="AM64" s="5">
        <v>178</v>
      </c>
      <c r="AN64" s="5">
        <v>144</v>
      </c>
      <c r="AO64" s="5">
        <v>150</v>
      </c>
      <c r="AP64" s="5">
        <v>267</v>
      </c>
      <c r="AQ64" s="5">
        <v>267</v>
      </c>
      <c r="AR64" s="5">
        <v>339</v>
      </c>
      <c r="AS64" s="5">
        <v>339</v>
      </c>
    </row>
    <row r="65" spans="1:45" s="20" customFormat="1">
      <c r="A65" s="20" t="s">
        <v>765</v>
      </c>
      <c r="B65" s="5">
        <v>187</v>
      </c>
      <c r="C65" s="5">
        <v>187</v>
      </c>
      <c r="D65" s="5">
        <v>161</v>
      </c>
      <c r="E65" s="5">
        <v>163</v>
      </c>
      <c r="F65" s="5">
        <v>113</v>
      </c>
      <c r="G65" s="5">
        <v>115</v>
      </c>
      <c r="H65" s="5">
        <v>157</v>
      </c>
      <c r="I65" s="5">
        <v>157</v>
      </c>
      <c r="J65" s="5">
        <v>212</v>
      </c>
      <c r="K65" s="5">
        <v>216</v>
      </c>
      <c r="L65" s="5">
        <v>254</v>
      </c>
      <c r="M65" s="5">
        <v>254</v>
      </c>
      <c r="N65" s="5">
        <v>102</v>
      </c>
      <c r="O65" s="5">
        <v>104</v>
      </c>
      <c r="P65" s="5">
        <v>123</v>
      </c>
      <c r="Q65" s="5">
        <v>135</v>
      </c>
      <c r="R65" s="5">
        <v>177</v>
      </c>
      <c r="S65" s="5">
        <v>189</v>
      </c>
      <c r="T65" s="5">
        <v>161</v>
      </c>
      <c r="U65" s="5">
        <v>163</v>
      </c>
      <c r="V65" s="5">
        <v>198</v>
      </c>
      <c r="W65" s="5">
        <v>200</v>
      </c>
      <c r="X65" s="5">
        <v>137</v>
      </c>
      <c r="Y65" s="5">
        <v>137</v>
      </c>
      <c r="Z65" s="5">
        <v>246</v>
      </c>
      <c r="AA65" s="5">
        <v>248</v>
      </c>
      <c r="AB65" s="5">
        <v>179</v>
      </c>
      <c r="AC65" s="5">
        <v>179</v>
      </c>
      <c r="AD65" s="5">
        <v>116</v>
      </c>
      <c r="AE65" s="5">
        <v>116</v>
      </c>
      <c r="AF65" s="5">
        <v>160</v>
      </c>
      <c r="AG65" s="5">
        <v>160</v>
      </c>
      <c r="AH65" s="5">
        <v>244</v>
      </c>
      <c r="AI65" s="5">
        <v>244</v>
      </c>
      <c r="AJ65" s="5">
        <v>224</v>
      </c>
      <c r="AK65" s="5">
        <v>224</v>
      </c>
      <c r="AL65" s="5">
        <v>178</v>
      </c>
      <c r="AM65" s="5">
        <v>178</v>
      </c>
      <c r="AN65" s="5">
        <v>144</v>
      </c>
      <c r="AO65" s="5">
        <v>144</v>
      </c>
      <c r="AP65" s="5">
        <v>267</v>
      </c>
      <c r="AQ65" s="5">
        <v>267</v>
      </c>
      <c r="AR65" s="5">
        <v>339</v>
      </c>
      <c r="AS65" s="5">
        <v>339</v>
      </c>
    </row>
    <row r="66" spans="1:45" s="20" customFormat="1">
      <c r="A66" s="20" t="s">
        <v>766</v>
      </c>
      <c r="B66" s="5">
        <v>187</v>
      </c>
      <c r="C66" s="5">
        <v>187</v>
      </c>
      <c r="D66" s="5">
        <v>161</v>
      </c>
      <c r="E66" s="5">
        <v>163</v>
      </c>
      <c r="F66" s="5">
        <v>115</v>
      </c>
      <c r="G66" s="5">
        <v>119</v>
      </c>
      <c r="H66" s="5">
        <v>157</v>
      </c>
      <c r="I66" s="5">
        <v>159</v>
      </c>
      <c r="J66" s="5">
        <v>212</v>
      </c>
      <c r="K66" s="5">
        <v>216</v>
      </c>
      <c r="L66" s="5">
        <v>252</v>
      </c>
      <c r="M66" s="5">
        <v>252</v>
      </c>
      <c r="N66" s="5">
        <v>104</v>
      </c>
      <c r="O66" s="5">
        <v>104</v>
      </c>
      <c r="P66" s="5">
        <v>131</v>
      </c>
      <c r="Q66" s="5">
        <v>135</v>
      </c>
      <c r="R66" s="5">
        <v>177</v>
      </c>
      <c r="S66" s="5">
        <v>189</v>
      </c>
      <c r="T66" s="5">
        <v>161</v>
      </c>
      <c r="U66" s="5">
        <v>163</v>
      </c>
      <c r="V66" s="5">
        <v>198</v>
      </c>
      <c r="W66" s="5">
        <v>202</v>
      </c>
      <c r="X66" s="5">
        <v>135</v>
      </c>
      <c r="Y66" s="5">
        <v>137</v>
      </c>
      <c r="Z66" s="5">
        <v>246</v>
      </c>
      <c r="AA66" s="5">
        <v>248</v>
      </c>
      <c r="AB66" s="5">
        <v>175</v>
      </c>
      <c r="AC66" s="5">
        <v>179</v>
      </c>
      <c r="AD66" s="5">
        <v>116</v>
      </c>
      <c r="AE66" s="5">
        <v>116</v>
      </c>
      <c r="AF66" s="5">
        <v>162</v>
      </c>
      <c r="AG66" s="5">
        <v>162</v>
      </c>
      <c r="AH66" s="5">
        <v>238</v>
      </c>
      <c r="AI66" s="5">
        <v>244</v>
      </c>
      <c r="AJ66" s="5">
        <v>224</v>
      </c>
      <c r="AK66" s="5">
        <v>224</v>
      </c>
      <c r="AL66" s="5">
        <v>178</v>
      </c>
      <c r="AM66" s="5">
        <v>178</v>
      </c>
      <c r="AN66" s="5">
        <v>144</v>
      </c>
      <c r="AO66" s="5">
        <v>150</v>
      </c>
      <c r="AP66" s="5">
        <v>267</v>
      </c>
      <c r="AQ66" s="5">
        <v>267</v>
      </c>
      <c r="AR66" s="5">
        <v>339</v>
      </c>
      <c r="AS66" s="5">
        <v>339</v>
      </c>
    </row>
    <row r="67" spans="1:45" s="20" customFormat="1">
      <c r="A67" s="20" t="s">
        <v>767</v>
      </c>
      <c r="B67" s="5">
        <v>185</v>
      </c>
      <c r="C67" s="5">
        <v>187</v>
      </c>
      <c r="D67" s="5">
        <v>161</v>
      </c>
      <c r="E67" s="5">
        <v>161</v>
      </c>
      <c r="F67" s="5">
        <v>113</v>
      </c>
      <c r="G67" s="5">
        <v>115</v>
      </c>
      <c r="H67" s="5">
        <v>157</v>
      </c>
      <c r="I67" s="5">
        <v>157</v>
      </c>
      <c r="J67" s="5">
        <v>216</v>
      </c>
      <c r="K67" s="5">
        <v>216</v>
      </c>
      <c r="L67" s="5">
        <v>252</v>
      </c>
      <c r="M67" s="5">
        <v>252</v>
      </c>
      <c r="N67" s="5">
        <v>104</v>
      </c>
      <c r="O67" s="5">
        <v>104</v>
      </c>
      <c r="P67" s="5">
        <v>123</v>
      </c>
      <c r="Q67" s="5">
        <v>135</v>
      </c>
      <c r="R67" s="5">
        <v>177</v>
      </c>
      <c r="S67" s="5">
        <v>189</v>
      </c>
      <c r="T67" s="5">
        <v>161</v>
      </c>
      <c r="U67" s="5">
        <v>163</v>
      </c>
      <c r="V67" s="5">
        <v>200</v>
      </c>
      <c r="W67" s="5">
        <v>200</v>
      </c>
      <c r="X67" s="5">
        <v>135</v>
      </c>
      <c r="Y67" s="5">
        <v>135</v>
      </c>
      <c r="Z67" s="5">
        <v>246</v>
      </c>
      <c r="AA67" s="5">
        <v>246</v>
      </c>
      <c r="AB67" s="5">
        <v>179</v>
      </c>
      <c r="AC67" s="5">
        <v>179</v>
      </c>
      <c r="AD67" s="5">
        <v>116</v>
      </c>
      <c r="AE67" s="5">
        <v>116</v>
      </c>
      <c r="AF67" s="5">
        <v>162</v>
      </c>
      <c r="AG67" s="5">
        <v>162</v>
      </c>
      <c r="AH67" s="5">
        <v>238</v>
      </c>
      <c r="AI67" s="5">
        <v>238</v>
      </c>
      <c r="AJ67" s="5">
        <v>224</v>
      </c>
      <c r="AK67" s="5">
        <v>224</v>
      </c>
      <c r="AL67" s="5">
        <v>178</v>
      </c>
      <c r="AM67" s="5">
        <v>180</v>
      </c>
      <c r="AN67" s="5">
        <v>144</v>
      </c>
      <c r="AO67" s="5">
        <v>150</v>
      </c>
      <c r="AP67" s="5">
        <v>267</v>
      </c>
      <c r="AQ67" s="5">
        <v>285</v>
      </c>
      <c r="AR67" s="5">
        <v>339</v>
      </c>
      <c r="AS67" s="5">
        <v>339</v>
      </c>
    </row>
    <row r="68" spans="1:45" s="20" customFormat="1">
      <c r="A68" s="20" t="s">
        <v>768</v>
      </c>
      <c r="B68" s="5">
        <v>185</v>
      </c>
      <c r="C68" s="5">
        <v>187</v>
      </c>
      <c r="D68" s="5">
        <v>161</v>
      </c>
      <c r="E68" s="5">
        <v>161</v>
      </c>
      <c r="F68" s="5">
        <v>115</v>
      </c>
      <c r="G68" s="5">
        <v>115</v>
      </c>
      <c r="H68" s="5">
        <v>157</v>
      </c>
      <c r="I68" s="5">
        <v>157</v>
      </c>
      <c r="J68" s="5">
        <v>212</v>
      </c>
      <c r="K68" s="5">
        <v>216</v>
      </c>
      <c r="L68" s="5">
        <v>252</v>
      </c>
      <c r="M68" s="5">
        <v>254</v>
      </c>
      <c r="N68" s="5">
        <v>100</v>
      </c>
      <c r="O68" s="5">
        <v>104</v>
      </c>
      <c r="P68" s="5">
        <v>123</v>
      </c>
      <c r="Q68" s="5">
        <v>135</v>
      </c>
      <c r="R68" s="5">
        <v>185</v>
      </c>
      <c r="S68" s="5">
        <v>189</v>
      </c>
      <c r="T68" s="5">
        <v>161</v>
      </c>
      <c r="U68" s="5">
        <v>163</v>
      </c>
      <c r="V68" s="5">
        <v>198</v>
      </c>
      <c r="W68" s="5">
        <v>200</v>
      </c>
      <c r="X68" s="5">
        <v>135</v>
      </c>
      <c r="Y68" s="5">
        <v>135</v>
      </c>
      <c r="Z68" s="5">
        <v>246</v>
      </c>
      <c r="AA68" s="5">
        <v>246</v>
      </c>
      <c r="AB68" s="5">
        <v>179</v>
      </c>
      <c r="AC68" s="5">
        <v>179</v>
      </c>
      <c r="AD68" s="5">
        <v>116</v>
      </c>
      <c r="AE68" s="5">
        <v>116</v>
      </c>
      <c r="AF68" s="5">
        <v>162</v>
      </c>
      <c r="AG68" s="5">
        <v>162</v>
      </c>
      <c r="AH68" s="5">
        <v>244</v>
      </c>
      <c r="AI68" s="5">
        <v>244</v>
      </c>
      <c r="AJ68" s="5">
        <v>224</v>
      </c>
      <c r="AK68" s="5">
        <v>224</v>
      </c>
      <c r="AL68" s="5">
        <v>178</v>
      </c>
      <c r="AM68" s="5">
        <v>178</v>
      </c>
      <c r="AN68" s="5">
        <v>144</v>
      </c>
      <c r="AO68" s="5">
        <v>150</v>
      </c>
      <c r="AP68" s="5">
        <v>267</v>
      </c>
      <c r="AQ68" s="5">
        <v>267</v>
      </c>
      <c r="AR68" s="5">
        <v>339</v>
      </c>
      <c r="AS68" s="5">
        <v>339</v>
      </c>
    </row>
    <row r="69" spans="1:45" s="20" customFormat="1">
      <c r="A69" s="20" t="s">
        <v>769</v>
      </c>
      <c r="B69" s="5">
        <v>187</v>
      </c>
      <c r="C69" s="5">
        <v>187</v>
      </c>
      <c r="D69" s="5">
        <v>161</v>
      </c>
      <c r="E69" s="5">
        <v>163</v>
      </c>
      <c r="F69" s="5">
        <v>113</v>
      </c>
      <c r="G69" s="5">
        <v>115</v>
      </c>
      <c r="H69" s="5">
        <v>153</v>
      </c>
      <c r="I69" s="5">
        <v>153</v>
      </c>
      <c r="J69" s="5">
        <v>212</v>
      </c>
      <c r="K69" s="5">
        <v>212</v>
      </c>
      <c r="L69" s="5">
        <v>254</v>
      </c>
      <c r="M69" s="5">
        <v>254</v>
      </c>
      <c r="N69" s="5">
        <v>102</v>
      </c>
      <c r="O69" s="5">
        <v>104</v>
      </c>
      <c r="P69" s="5">
        <v>123</v>
      </c>
      <c r="Q69" s="5">
        <v>131</v>
      </c>
      <c r="R69" s="5">
        <v>177</v>
      </c>
      <c r="S69" s="5">
        <v>189</v>
      </c>
      <c r="T69" s="5">
        <v>161</v>
      </c>
      <c r="U69" s="5">
        <v>163</v>
      </c>
      <c r="V69" s="5">
        <v>200</v>
      </c>
      <c r="W69" s="5">
        <v>202</v>
      </c>
      <c r="X69" s="5">
        <v>135</v>
      </c>
      <c r="Y69" s="5">
        <v>137</v>
      </c>
      <c r="Z69" s="5">
        <v>246</v>
      </c>
      <c r="AA69" s="5">
        <v>248</v>
      </c>
      <c r="AB69" s="5">
        <v>175</v>
      </c>
      <c r="AC69" s="5">
        <v>179</v>
      </c>
      <c r="AD69" s="5">
        <v>116</v>
      </c>
      <c r="AE69" s="5">
        <v>118</v>
      </c>
      <c r="AF69" s="5">
        <v>162</v>
      </c>
      <c r="AG69" s="5">
        <v>162</v>
      </c>
      <c r="AH69" s="5">
        <v>238</v>
      </c>
      <c r="AI69" s="5">
        <v>244</v>
      </c>
      <c r="AJ69" s="5">
        <v>224</v>
      </c>
      <c r="AK69" s="5">
        <v>226</v>
      </c>
      <c r="AL69" s="5">
        <v>178</v>
      </c>
      <c r="AM69" s="5">
        <v>178</v>
      </c>
      <c r="AN69" s="5">
        <v>144</v>
      </c>
      <c r="AO69" s="5">
        <v>144</v>
      </c>
      <c r="AP69" s="5">
        <v>267</v>
      </c>
      <c r="AQ69" s="5">
        <v>267</v>
      </c>
      <c r="AR69" s="5">
        <v>339</v>
      </c>
      <c r="AS69" s="5">
        <v>339</v>
      </c>
    </row>
    <row r="70" spans="1:45" s="20" customFormat="1">
      <c r="A70" s="20" t="s">
        <v>770</v>
      </c>
      <c r="B70" s="5">
        <v>187</v>
      </c>
      <c r="C70" s="5">
        <v>187</v>
      </c>
      <c r="D70" s="5">
        <v>163</v>
      </c>
      <c r="E70" s="5">
        <v>163</v>
      </c>
      <c r="F70" s="5">
        <v>115</v>
      </c>
      <c r="G70" s="5">
        <v>115</v>
      </c>
      <c r="H70" s="5">
        <v>153</v>
      </c>
      <c r="I70" s="5">
        <v>157</v>
      </c>
      <c r="J70" s="5">
        <v>212</v>
      </c>
      <c r="K70" s="5">
        <v>216</v>
      </c>
      <c r="L70" s="5">
        <v>252</v>
      </c>
      <c r="M70" s="5">
        <v>254</v>
      </c>
      <c r="N70" s="5">
        <v>100</v>
      </c>
      <c r="O70" s="5">
        <v>104</v>
      </c>
      <c r="P70" s="5">
        <v>123</v>
      </c>
      <c r="Q70" s="5">
        <v>131</v>
      </c>
      <c r="R70" s="5">
        <v>185</v>
      </c>
      <c r="S70" s="5">
        <v>185</v>
      </c>
      <c r="T70" s="5">
        <v>163</v>
      </c>
      <c r="U70" s="5">
        <v>163</v>
      </c>
      <c r="V70" s="5">
        <v>200</v>
      </c>
      <c r="W70" s="5">
        <v>202</v>
      </c>
      <c r="X70" s="5">
        <v>135</v>
      </c>
      <c r="Y70" s="5">
        <v>135</v>
      </c>
      <c r="Z70" s="5">
        <v>246</v>
      </c>
      <c r="AA70" s="5">
        <v>246</v>
      </c>
      <c r="AB70" s="5">
        <v>179</v>
      </c>
      <c r="AC70" s="5">
        <v>179</v>
      </c>
      <c r="AD70" s="5">
        <v>116</v>
      </c>
      <c r="AE70" s="5">
        <v>118</v>
      </c>
      <c r="AF70" s="5">
        <v>162</v>
      </c>
      <c r="AG70" s="5">
        <v>162</v>
      </c>
      <c r="AH70" s="5">
        <v>0</v>
      </c>
      <c r="AI70" s="5">
        <v>0</v>
      </c>
      <c r="AJ70" s="5">
        <v>224</v>
      </c>
      <c r="AK70" s="5">
        <v>226</v>
      </c>
      <c r="AL70" s="5">
        <v>178</v>
      </c>
      <c r="AM70" s="5">
        <v>178</v>
      </c>
      <c r="AN70" s="5">
        <v>144</v>
      </c>
      <c r="AO70" s="5">
        <v>144</v>
      </c>
      <c r="AP70" s="5">
        <v>267</v>
      </c>
      <c r="AQ70" s="5">
        <v>267</v>
      </c>
      <c r="AR70" s="5">
        <v>335</v>
      </c>
      <c r="AS70" s="5">
        <v>339</v>
      </c>
    </row>
    <row r="71" spans="1:45" s="20" customFormat="1">
      <c r="A71" s="20" t="s">
        <v>771</v>
      </c>
      <c r="B71" s="5">
        <v>187</v>
      </c>
      <c r="C71" s="5">
        <v>187</v>
      </c>
      <c r="D71" s="5">
        <v>161</v>
      </c>
      <c r="E71" s="5">
        <v>161</v>
      </c>
      <c r="F71" s="5">
        <v>115</v>
      </c>
      <c r="G71" s="5">
        <v>115</v>
      </c>
      <c r="H71" s="5">
        <v>153</v>
      </c>
      <c r="I71" s="5">
        <v>157</v>
      </c>
      <c r="J71" s="5">
        <v>216</v>
      </c>
      <c r="K71" s="5">
        <v>216</v>
      </c>
      <c r="L71" s="5">
        <v>252</v>
      </c>
      <c r="M71" s="5">
        <v>254</v>
      </c>
      <c r="N71" s="5">
        <v>104</v>
      </c>
      <c r="O71" s="5">
        <v>104</v>
      </c>
      <c r="P71" s="5">
        <v>123</v>
      </c>
      <c r="Q71" s="5">
        <v>131</v>
      </c>
      <c r="R71" s="5">
        <v>185</v>
      </c>
      <c r="S71" s="5">
        <v>185</v>
      </c>
      <c r="T71" s="5">
        <v>161</v>
      </c>
      <c r="U71" s="5">
        <v>161</v>
      </c>
      <c r="V71" s="5">
        <v>200</v>
      </c>
      <c r="W71" s="5">
        <v>202</v>
      </c>
      <c r="X71" s="5">
        <v>135</v>
      </c>
      <c r="Y71" s="5">
        <v>137</v>
      </c>
      <c r="Z71" s="5">
        <v>246</v>
      </c>
      <c r="AA71" s="5">
        <v>248</v>
      </c>
      <c r="AB71" s="5">
        <v>175</v>
      </c>
      <c r="AC71" s="5">
        <v>179</v>
      </c>
      <c r="AD71" s="5">
        <v>116</v>
      </c>
      <c r="AE71" s="5">
        <v>116</v>
      </c>
      <c r="AF71" s="5">
        <v>162</v>
      </c>
      <c r="AG71" s="5">
        <v>162</v>
      </c>
      <c r="AH71" s="5">
        <v>238</v>
      </c>
      <c r="AI71" s="5">
        <v>244</v>
      </c>
      <c r="AJ71" s="5">
        <v>224</v>
      </c>
      <c r="AK71" s="5">
        <v>224</v>
      </c>
      <c r="AL71" s="5">
        <v>180</v>
      </c>
      <c r="AM71" s="5">
        <v>180</v>
      </c>
      <c r="AN71" s="5">
        <v>144</v>
      </c>
      <c r="AO71" s="5">
        <v>150</v>
      </c>
      <c r="AP71" s="5">
        <v>267</v>
      </c>
      <c r="AQ71" s="5">
        <v>267</v>
      </c>
      <c r="AR71" s="5">
        <v>335</v>
      </c>
      <c r="AS71" s="5">
        <v>339</v>
      </c>
    </row>
    <row r="72" spans="1:45" s="20" customFormat="1">
      <c r="A72" s="20" t="s">
        <v>772</v>
      </c>
      <c r="B72" s="5">
        <v>185</v>
      </c>
      <c r="C72" s="5">
        <v>187</v>
      </c>
      <c r="D72" s="5">
        <v>161</v>
      </c>
      <c r="E72" s="5">
        <v>161</v>
      </c>
      <c r="F72" s="5">
        <v>115</v>
      </c>
      <c r="G72" s="5">
        <v>119</v>
      </c>
      <c r="H72" s="5">
        <v>153</v>
      </c>
      <c r="I72" s="5">
        <v>153</v>
      </c>
      <c r="J72" s="5">
        <v>216</v>
      </c>
      <c r="K72" s="5">
        <v>216</v>
      </c>
      <c r="L72" s="5">
        <v>254</v>
      </c>
      <c r="M72" s="5">
        <v>254</v>
      </c>
      <c r="N72" s="5">
        <v>100</v>
      </c>
      <c r="O72" s="5">
        <v>104</v>
      </c>
      <c r="P72" s="5">
        <v>123</v>
      </c>
      <c r="Q72" s="5">
        <v>135</v>
      </c>
      <c r="R72" s="5">
        <v>185</v>
      </c>
      <c r="S72" s="5">
        <v>189</v>
      </c>
      <c r="T72" s="5">
        <v>161</v>
      </c>
      <c r="U72" s="5">
        <v>161</v>
      </c>
      <c r="V72" s="5">
        <v>198</v>
      </c>
      <c r="W72" s="5">
        <v>200</v>
      </c>
      <c r="X72" s="5">
        <v>135</v>
      </c>
      <c r="Y72" s="5">
        <v>137</v>
      </c>
      <c r="Z72" s="5">
        <v>246</v>
      </c>
      <c r="AA72" s="5">
        <v>248</v>
      </c>
      <c r="AB72" s="5">
        <v>179</v>
      </c>
      <c r="AC72" s="5">
        <v>179</v>
      </c>
      <c r="AD72" s="5">
        <v>116</v>
      </c>
      <c r="AE72" s="5">
        <v>116</v>
      </c>
      <c r="AF72" s="5">
        <v>162</v>
      </c>
      <c r="AG72" s="5">
        <v>162</v>
      </c>
      <c r="AH72" s="5">
        <v>244</v>
      </c>
      <c r="AI72" s="5">
        <v>244</v>
      </c>
      <c r="AJ72" s="5">
        <v>224</v>
      </c>
      <c r="AK72" s="5">
        <v>224</v>
      </c>
      <c r="AL72" s="5">
        <v>178</v>
      </c>
      <c r="AM72" s="5">
        <v>178</v>
      </c>
      <c r="AN72" s="5">
        <v>150</v>
      </c>
      <c r="AO72" s="5">
        <v>150</v>
      </c>
      <c r="AP72" s="5">
        <v>267</v>
      </c>
      <c r="AQ72" s="5">
        <v>267</v>
      </c>
      <c r="AR72" s="5">
        <v>339</v>
      </c>
      <c r="AS72" s="5">
        <v>339</v>
      </c>
    </row>
    <row r="73" spans="1:45" s="20" customFormat="1">
      <c r="A73" s="20" t="s">
        <v>773</v>
      </c>
      <c r="B73" s="5">
        <v>187</v>
      </c>
      <c r="C73" s="5">
        <v>187</v>
      </c>
      <c r="D73" s="5">
        <v>161</v>
      </c>
      <c r="E73" s="5">
        <v>163</v>
      </c>
      <c r="F73" s="5">
        <v>113</v>
      </c>
      <c r="G73" s="5">
        <v>115</v>
      </c>
      <c r="H73" s="5">
        <v>153</v>
      </c>
      <c r="I73" s="5">
        <v>157</v>
      </c>
      <c r="J73" s="5">
        <v>212</v>
      </c>
      <c r="K73" s="5">
        <v>216</v>
      </c>
      <c r="L73" s="5">
        <v>252</v>
      </c>
      <c r="M73" s="5">
        <v>252</v>
      </c>
      <c r="N73" s="5">
        <v>100</v>
      </c>
      <c r="O73" s="5">
        <v>104</v>
      </c>
      <c r="P73" s="5">
        <v>135</v>
      </c>
      <c r="Q73" s="5">
        <v>135</v>
      </c>
      <c r="R73" s="5">
        <v>185</v>
      </c>
      <c r="S73" s="5">
        <v>185</v>
      </c>
      <c r="T73" s="5">
        <v>161</v>
      </c>
      <c r="U73" s="5">
        <v>163</v>
      </c>
      <c r="V73" s="5">
        <v>198</v>
      </c>
      <c r="W73" s="5">
        <v>198</v>
      </c>
      <c r="X73" s="5">
        <v>135</v>
      </c>
      <c r="Y73" s="5">
        <v>137</v>
      </c>
      <c r="Z73" s="5">
        <v>0</v>
      </c>
      <c r="AA73" s="5">
        <v>0</v>
      </c>
      <c r="AB73" s="5">
        <v>179</v>
      </c>
      <c r="AC73" s="5">
        <v>179</v>
      </c>
      <c r="AD73" s="5">
        <v>116</v>
      </c>
      <c r="AE73" s="5">
        <v>116</v>
      </c>
      <c r="AF73" s="5">
        <v>162</v>
      </c>
      <c r="AG73" s="5">
        <v>162</v>
      </c>
      <c r="AH73" s="5">
        <v>244</v>
      </c>
      <c r="AI73" s="5">
        <v>244</v>
      </c>
      <c r="AJ73" s="5">
        <v>224</v>
      </c>
      <c r="AK73" s="5">
        <v>224</v>
      </c>
      <c r="AL73" s="5">
        <v>178</v>
      </c>
      <c r="AM73" s="5">
        <v>180</v>
      </c>
      <c r="AN73" s="5">
        <v>144</v>
      </c>
      <c r="AO73" s="5">
        <v>150</v>
      </c>
      <c r="AP73" s="5">
        <v>267</v>
      </c>
      <c r="AQ73" s="5">
        <v>267</v>
      </c>
      <c r="AR73" s="5">
        <v>339</v>
      </c>
      <c r="AS73" s="5">
        <v>339</v>
      </c>
    </row>
    <row r="74" spans="1:45" s="20" customFormat="1">
      <c r="A74" s="20" t="s">
        <v>774</v>
      </c>
      <c r="B74" s="5">
        <v>187</v>
      </c>
      <c r="C74" s="5">
        <v>187</v>
      </c>
      <c r="D74" s="5">
        <v>161</v>
      </c>
      <c r="E74" s="5">
        <v>161</v>
      </c>
      <c r="F74" s="5">
        <v>115</v>
      </c>
      <c r="G74" s="5">
        <v>115</v>
      </c>
      <c r="H74" s="5">
        <v>153</v>
      </c>
      <c r="I74" s="5">
        <v>153</v>
      </c>
      <c r="J74" s="5">
        <v>212</v>
      </c>
      <c r="K74" s="5">
        <v>216</v>
      </c>
      <c r="L74" s="5">
        <v>252</v>
      </c>
      <c r="M74" s="5">
        <v>252</v>
      </c>
      <c r="N74" s="5">
        <v>100</v>
      </c>
      <c r="O74" s="5">
        <v>104</v>
      </c>
      <c r="P74" s="5">
        <v>131</v>
      </c>
      <c r="Q74" s="5">
        <v>135</v>
      </c>
      <c r="R74" s="5">
        <v>177</v>
      </c>
      <c r="S74" s="5">
        <v>189</v>
      </c>
      <c r="T74" s="5">
        <v>161</v>
      </c>
      <c r="U74" s="5">
        <v>161</v>
      </c>
      <c r="V74" s="5">
        <v>198</v>
      </c>
      <c r="W74" s="5">
        <v>202</v>
      </c>
      <c r="X74" s="5">
        <v>135</v>
      </c>
      <c r="Y74" s="5">
        <v>137</v>
      </c>
      <c r="Z74" s="5">
        <v>246</v>
      </c>
      <c r="AA74" s="5">
        <v>248</v>
      </c>
      <c r="AB74" s="5">
        <v>175</v>
      </c>
      <c r="AC74" s="5">
        <v>175</v>
      </c>
      <c r="AD74" s="5">
        <v>116</v>
      </c>
      <c r="AE74" s="5">
        <v>116</v>
      </c>
      <c r="AF74" s="5">
        <v>162</v>
      </c>
      <c r="AG74" s="5">
        <v>162</v>
      </c>
      <c r="AH74" s="5">
        <v>244</v>
      </c>
      <c r="AI74" s="5">
        <v>244</v>
      </c>
      <c r="AJ74" s="5">
        <v>224</v>
      </c>
      <c r="AK74" s="5">
        <v>226</v>
      </c>
      <c r="AL74" s="5">
        <v>178</v>
      </c>
      <c r="AM74" s="5">
        <v>180</v>
      </c>
      <c r="AN74" s="5">
        <v>144</v>
      </c>
      <c r="AO74" s="5">
        <v>150</v>
      </c>
      <c r="AP74" s="5">
        <v>267</v>
      </c>
      <c r="AQ74" s="5">
        <v>267</v>
      </c>
      <c r="AR74" s="5">
        <v>339</v>
      </c>
      <c r="AS74" s="5">
        <v>339</v>
      </c>
    </row>
    <row r="75" spans="1:45" s="20" customFormat="1">
      <c r="A75" s="20" t="s">
        <v>775</v>
      </c>
      <c r="B75" s="5">
        <v>187</v>
      </c>
      <c r="C75" s="5">
        <v>187</v>
      </c>
      <c r="D75" s="5">
        <v>161</v>
      </c>
      <c r="E75" s="5">
        <v>161</v>
      </c>
      <c r="F75" s="5">
        <v>113</v>
      </c>
      <c r="G75" s="5">
        <v>115</v>
      </c>
      <c r="H75" s="5">
        <v>157</v>
      </c>
      <c r="I75" s="5">
        <v>157</v>
      </c>
      <c r="J75" s="5">
        <v>216</v>
      </c>
      <c r="K75" s="5">
        <v>216</v>
      </c>
      <c r="L75" s="5">
        <v>252</v>
      </c>
      <c r="M75" s="5">
        <v>254</v>
      </c>
      <c r="N75" s="5">
        <v>100</v>
      </c>
      <c r="O75" s="5">
        <v>100</v>
      </c>
      <c r="P75" s="5">
        <v>131</v>
      </c>
      <c r="Q75" s="5">
        <v>135</v>
      </c>
      <c r="R75" s="5">
        <v>185</v>
      </c>
      <c r="S75" s="5">
        <v>185</v>
      </c>
      <c r="T75" s="5">
        <v>0</v>
      </c>
      <c r="U75" s="5">
        <v>0</v>
      </c>
      <c r="V75" s="5">
        <v>198</v>
      </c>
      <c r="W75" s="5">
        <v>202</v>
      </c>
      <c r="X75" s="5">
        <v>135</v>
      </c>
      <c r="Y75" s="5">
        <v>137</v>
      </c>
      <c r="Z75" s="5">
        <v>246</v>
      </c>
      <c r="AA75" s="5">
        <v>248</v>
      </c>
      <c r="AB75" s="5">
        <v>175</v>
      </c>
      <c r="AC75" s="5">
        <v>179</v>
      </c>
      <c r="AD75" s="5">
        <v>116</v>
      </c>
      <c r="AE75" s="5">
        <v>118</v>
      </c>
      <c r="AF75" s="5">
        <v>162</v>
      </c>
      <c r="AG75" s="5">
        <v>162</v>
      </c>
      <c r="AH75" s="5">
        <v>238</v>
      </c>
      <c r="AI75" s="5">
        <v>238</v>
      </c>
      <c r="AJ75" s="5">
        <v>224</v>
      </c>
      <c r="AK75" s="5">
        <v>224</v>
      </c>
      <c r="AL75" s="5">
        <v>178</v>
      </c>
      <c r="AM75" s="5">
        <v>178</v>
      </c>
      <c r="AN75" s="5">
        <v>150</v>
      </c>
      <c r="AO75" s="5">
        <v>150</v>
      </c>
      <c r="AP75" s="5">
        <v>267</v>
      </c>
      <c r="AQ75" s="5">
        <v>285</v>
      </c>
      <c r="AR75" s="5">
        <v>339</v>
      </c>
      <c r="AS75" s="5">
        <v>339</v>
      </c>
    </row>
    <row r="76" spans="1:45" s="20" customFormat="1">
      <c r="A76" s="20" t="s">
        <v>776</v>
      </c>
      <c r="B76" s="5">
        <v>185</v>
      </c>
      <c r="C76" s="5">
        <v>187</v>
      </c>
      <c r="D76" s="5">
        <v>161</v>
      </c>
      <c r="E76" s="5">
        <v>163</v>
      </c>
      <c r="F76" s="5">
        <v>115</v>
      </c>
      <c r="G76" s="5">
        <v>115</v>
      </c>
      <c r="H76" s="5">
        <v>153</v>
      </c>
      <c r="I76" s="5">
        <v>153</v>
      </c>
      <c r="J76" s="5">
        <v>212</v>
      </c>
      <c r="K76" s="5">
        <v>216</v>
      </c>
      <c r="L76" s="5">
        <v>252</v>
      </c>
      <c r="M76" s="5">
        <v>254</v>
      </c>
      <c r="N76" s="5">
        <v>102</v>
      </c>
      <c r="O76" s="5">
        <v>102</v>
      </c>
      <c r="P76" s="5">
        <v>135</v>
      </c>
      <c r="Q76" s="5">
        <v>135</v>
      </c>
      <c r="R76" s="5">
        <v>177</v>
      </c>
      <c r="S76" s="5">
        <v>185</v>
      </c>
      <c r="T76" s="5">
        <v>161</v>
      </c>
      <c r="U76" s="5">
        <v>163</v>
      </c>
      <c r="V76" s="5">
        <v>198</v>
      </c>
      <c r="W76" s="5">
        <v>200</v>
      </c>
      <c r="X76" s="5">
        <v>135</v>
      </c>
      <c r="Y76" s="5">
        <v>135</v>
      </c>
      <c r="Z76" s="5">
        <v>246</v>
      </c>
      <c r="AA76" s="5">
        <v>246</v>
      </c>
      <c r="AB76" s="5">
        <v>175</v>
      </c>
      <c r="AC76" s="5">
        <v>179</v>
      </c>
      <c r="AD76" s="5">
        <v>116</v>
      </c>
      <c r="AE76" s="5">
        <v>116</v>
      </c>
      <c r="AF76" s="5">
        <v>162</v>
      </c>
      <c r="AG76" s="5">
        <v>162</v>
      </c>
      <c r="AH76" s="5">
        <v>238</v>
      </c>
      <c r="AI76" s="5">
        <v>238</v>
      </c>
      <c r="AJ76" s="5">
        <v>224</v>
      </c>
      <c r="AK76" s="5">
        <v>226</v>
      </c>
      <c r="AL76" s="5">
        <v>178</v>
      </c>
      <c r="AM76" s="5">
        <v>178</v>
      </c>
      <c r="AN76" s="5">
        <v>144</v>
      </c>
      <c r="AO76" s="5">
        <v>144</v>
      </c>
      <c r="AP76" s="5">
        <v>267</v>
      </c>
      <c r="AQ76" s="5">
        <v>285</v>
      </c>
      <c r="AR76" s="5">
        <v>335</v>
      </c>
      <c r="AS76" s="5">
        <v>339</v>
      </c>
    </row>
    <row r="77" spans="1:45" s="20" customFormat="1">
      <c r="A77" s="20" t="s">
        <v>777</v>
      </c>
      <c r="B77" s="5">
        <v>185</v>
      </c>
      <c r="C77" s="5">
        <v>185</v>
      </c>
      <c r="D77" s="5">
        <v>161</v>
      </c>
      <c r="E77" s="5">
        <v>163</v>
      </c>
      <c r="F77" s="5">
        <v>115</v>
      </c>
      <c r="G77" s="5">
        <v>115</v>
      </c>
      <c r="H77" s="5">
        <v>153</v>
      </c>
      <c r="I77" s="5">
        <v>153</v>
      </c>
      <c r="J77" s="5">
        <v>216</v>
      </c>
      <c r="K77" s="5">
        <v>216</v>
      </c>
      <c r="L77" s="5">
        <v>252</v>
      </c>
      <c r="M77" s="5">
        <v>252</v>
      </c>
      <c r="N77" s="5">
        <v>0</v>
      </c>
      <c r="O77" s="5">
        <v>0</v>
      </c>
      <c r="P77" s="5">
        <v>131</v>
      </c>
      <c r="Q77" s="5">
        <v>135</v>
      </c>
      <c r="R77" s="5">
        <v>185</v>
      </c>
      <c r="S77" s="5">
        <v>185</v>
      </c>
      <c r="T77" s="5">
        <v>0</v>
      </c>
      <c r="U77" s="5">
        <v>0</v>
      </c>
      <c r="V77" s="5">
        <v>198</v>
      </c>
      <c r="W77" s="5">
        <v>202</v>
      </c>
      <c r="X77" s="5">
        <v>135</v>
      </c>
      <c r="Y77" s="5">
        <v>135</v>
      </c>
      <c r="Z77" s="5">
        <v>246</v>
      </c>
      <c r="AA77" s="5">
        <v>246</v>
      </c>
      <c r="AB77" s="5">
        <v>175</v>
      </c>
      <c r="AC77" s="5">
        <v>179</v>
      </c>
      <c r="AD77" s="5">
        <v>116</v>
      </c>
      <c r="AE77" s="5">
        <v>116</v>
      </c>
      <c r="AF77" s="5">
        <v>162</v>
      </c>
      <c r="AG77" s="5">
        <v>162</v>
      </c>
      <c r="AH77" s="5">
        <v>238</v>
      </c>
      <c r="AI77" s="5">
        <v>244</v>
      </c>
      <c r="AJ77" s="5">
        <v>224</v>
      </c>
      <c r="AK77" s="5">
        <v>226</v>
      </c>
      <c r="AL77" s="5">
        <v>178</v>
      </c>
      <c r="AM77" s="5">
        <v>178</v>
      </c>
      <c r="AN77" s="5">
        <v>144</v>
      </c>
      <c r="AO77" s="5">
        <v>144</v>
      </c>
      <c r="AP77" s="5">
        <v>267</v>
      </c>
      <c r="AQ77" s="5">
        <v>285</v>
      </c>
      <c r="AR77" s="5">
        <v>335</v>
      </c>
      <c r="AS77" s="5">
        <v>339</v>
      </c>
    </row>
    <row r="78" spans="1:45" s="20" customFormat="1">
      <c r="A78" s="20" t="s">
        <v>778</v>
      </c>
      <c r="B78" s="5">
        <v>187</v>
      </c>
      <c r="C78" s="5">
        <v>187</v>
      </c>
      <c r="D78" s="5">
        <v>161</v>
      </c>
      <c r="E78" s="5">
        <v>163</v>
      </c>
      <c r="F78" s="5">
        <v>113</v>
      </c>
      <c r="G78" s="5">
        <v>115</v>
      </c>
      <c r="H78" s="5">
        <v>153</v>
      </c>
      <c r="I78" s="5">
        <v>157</v>
      </c>
      <c r="J78" s="5">
        <v>212</v>
      </c>
      <c r="K78" s="5">
        <v>216</v>
      </c>
      <c r="L78" s="5">
        <v>254</v>
      </c>
      <c r="M78" s="5">
        <v>254</v>
      </c>
      <c r="N78" s="5">
        <v>104</v>
      </c>
      <c r="O78" s="5">
        <v>104</v>
      </c>
      <c r="P78" s="5">
        <v>131</v>
      </c>
      <c r="Q78" s="5">
        <v>131</v>
      </c>
      <c r="R78" s="5">
        <v>185</v>
      </c>
      <c r="S78" s="5">
        <v>185</v>
      </c>
      <c r="T78" s="5">
        <v>0</v>
      </c>
      <c r="U78" s="5">
        <v>0</v>
      </c>
      <c r="V78" s="5">
        <v>202</v>
      </c>
      <c r="W78" s="5">
        <v>202</v>
      </c>
      <c r="X78" s="5">
        <v>135</v>
      </c>
      <c r="Y78" s="5">
        <v>135</v>
      </c>
      <c r="Z78" s="5">
        <v>246</v>
      </c>
      <c r="AA78" s="5">
        <v>246</v>
      </c>
      <c r="AB78" s="5">
        <v>179</v>
      </c>
      <c r="AC78" s="5">
        <v>179</v>
      </c>
      <c r="AD78" s="5">
        <v>116</v>
      </c>
      <c r="AE78" s="5">
        <v>116</v>
      </c>
      <c r="AF78" s="5">
        <v>162</v>
      </c>
      <c r="AG78" s="5">
        <v>162</v>
      </c>
      <c r="AH78" s="5">
        <v>244</v>
      </c>
      <c r="AI78" s="5">
        <v>244</v>
      </c>
      <c r="AJ78" s="5">
        <v>224</v>
      </c>
      <c r="AK78" s="5">
        <v>226</v>
      </c>
      <c r="AL78" s="5">
        <v>178</v>
      </c>
      <c r="AM78" s="5">
        <v>178</v>
      </c>
      <c r="AN78" s="5">
        <v>144</v>
      </c>
      <c r="AO78" s="5">
        <v>144</v>
      </c>
      <c r="AP78" s="5">
        <v>267</v>
      </c>
      <c r="AQ78" s="5">
        <v>267</v>
      </c>
      <c r="AR78" s="5">
        <v>339</v>
      </c>
      <c r="AS78" s="5">
        <v>339</v>
      </c>
    </row>
    <row r="79" spans="1:45" s="20" customFormat="1">
      <c r="A79" s="20" t="s">
        <v>779</v>
      </c>
      <c r="B79" s="5">
        <v>187</v>
      </c>
      <c r="C79" s="5">
        <v>187</v>
      </c>
      <c r="D79" s="5">
        <v>163</v>
      </c>
      <c r="E79" s="5">
        <v>163</v>
      </c>
      <c r="F79" s="5">
        <v>113</v>
      </c>
      <c r="G79" s="5">
        <v>113</v>
      </c>
      <c r="H79" s="5">
        <v>153</v>
      </c>
      <c r="I79" s="5">
        <v>153</v>
      </c>
      <c r="J79" s="5">
        <v>216</v>
      </c>
      <c r="K79" s="5">
        <v>216</v>
      </c>
      <c r="L79" s="5">
        <v>252</v>
      </c>
      <c r="M79" s="5">
        <v>254</v>
      </c>
      <c r="N79" s="5">
        <v>102</v>
      </c>
      <c r="O79" s="5">
        <v>104</v>
      </c>
      <c r="P79" s="5">
        <v>123</v>
      </c>
      <c r="Q79" s="5">
        <v>135</v>
      </c>
      <c r="R79" s="5">
        <v>185</v>
      </c>
      <c r="S79" s="5">
        <v>185</v>
      </c>
      <c r="T79" s="5">
        <v>161</v>
      </c>
      <c r="U79" s="5">
        <v>163</v>
      </c>
      <c r="V79" s="5">
        <v>198</v>
      </c>
      <c r="W79" s="5">
        <v>200</v>
      </c>
      <c r="X79" s="5">
        <v>135</v>
      </c>
      <c r="Y79" s="5">
        <v>135</v>
      </c>
      <c r="Z79" s="5">
        <v>246</v>
      </c>
      <c r="AA79" s="5">
        <v>246</v>
      </c>
      <c r="AB79" s="5">
        <v>175</v>
      </c>
      <c r="AC79" s="5">
        <v>179</v>
      </c>
      <c r="AD79" s="5">
        <v>116</v>
      </c>
      <c r="AE79" s="5">
        <v>116</v>
      </c>
      <c r="AF79" s="5">
        <v>162</v>
      </c>
      <c r="AG79" s="5">
        <v>162</v>
      </c>
      <c r="AH79" s="5">
        <v>238</v>
      </c>
      <c r="AI79" s="5">
        <v>244</v>
      </c>
      <c r="AJ79" s="5">
        <v>224</v>
      </c>
      <c r="AK79" s="5">
        <v>224</v>
      </c>
      <c r="AL79" s="5">
        <v>178</v>
      </c>
      <c r="AM79" s="5">
        <v>178</v>
      </c>
      <c r="AN79" s="5">
        <v>144</v>
      </c>
      <c r="AO79" s="5">
        <v>150</v>
      </c>
      <c r="AP79" s="5">
        <v>267</v>
      </c>
      <c r="AQ79" s="5">
        <v>267</v>
      </c>
      <c r="AR79" s="5">
        <v>339</v>
      </c>
      <c r="AS79" s="5">
        <v>339</v>
      </c>
    </row>
    <row r="80" spans="1:45" s="20" customFormat="1">
      <c r="A80" s="20" t="s">
        <v>780</v>
      </c>
      <c r="B80" s="5">
        <v>187</v>
      </c>
      <c r="C80" s="5">
        <v>187</v>
      </c>
      <c r="D80" s="5">
        <v>163</v>
      </c>
      <c r="E80" s="5">
        <v>163</v>
      </c>
      <c r="F80" s="5">
        <v>115</v>
      </c>
      <c r="G80" s="5">
        <v>119</v>
      </c>
      <c r="H80" s="5">
        <v>153</v>
      </c>
      <c r="I80" s="5">
        <v>157</v>
      </c>
      <c r="J80" s="5">
        <v>216</v>
      </c>
      <c r="K80" s="5">
        <v>216</v>
      </c>
      <c r="L80" s="5">
        <v>252</v>
      </c>
      <c r="M80" s="5">
        <v>252</v>
      </c>
      <c r="N80" s="5">
        <v>102</v>
      </c>
      <c r="O80" s="5">
        <v>104</v>
      </c>
      <c r="P80" s="5">
        <v>135</v>
      </c>
      <c r="Q80" s="5">
        <v>135</v>
      </c>
      <c r="R80" s="5">
        <v>185</v>
      </c>
      <c r="S80" s="5">
        <v>189</v>
      </c>
      <c r="T80" s="5">
        <v>0</v>
      </c>
      <c r="U80" s="5">
        <v>0</v>
      </c>
      <c r="V80" s="5">
        <v>198</v>
      </c>
      <c r="W80" s="5">
        <v>198</v>
      </c>
      <c r="X80" s="5">
        <v>135</v>
      </c>
      <c r="Y80" s="5">
        <v>135</v>
      </c>
      <c r="Z80" s="5">
        <v>246</v>
      </c>
      <c r="AA80" s="5">
        <v>246</v>
      </c>
      <c r="AB80" s="5">
        <v>179</v>
      </c>
      <c r="AC80" s="5">
        <v>179</v>
      </c>
      <c r="AD80" s="5">
        <v>116</v>
      </c>
      <c r="AE80" s="5">
        <v>118</v>
      </c>
      <c r="AF80" s="5">
        <v>162</v>
      </c>
      <c r="AG80" s="5">
        <v>162</v>
      </c>
      <c r="AH80" s="5">
        <v>0</v>
      </c>
      <c r="AI80" s="5">
        <v>0</v>
      </c>
      <c r="AJ80" s="5">
        <v>224</v>
      </c>
      <c r="AK80" s="5">
        <v>226</v>
      </c>
      <c r="AL80" s="5">
        <v>178</v>
      </c>
      <c r="AM80" s="5">
        <v>178</v>
      </c>
      <c r="AN80" s="5">
        <v>144</v>
      </c>
      <c r="AO80" s="5">
        <v>144</v>
      </c>
      <c r="AP80" s="5">
        <v>267</v>
      </c>
      <c r="AQ80" s="5">
        <v>267</v>
      </c>
      <c r="AR80" s="5">
        <v>339</v>
      </c>
      <c r="AS80" s="5">
        <v>339</v>
      </c>
    </row>
    <row r="81" spans="1:45" s="20" customFormat="1">
      <c r="A81" s="20" t="s">
        <v>1882</v>
      </c>
      <c r="B81" s="5">
        <v>187</v>
      </c>
      <c r="C81" s="5">
        <v>187</v>
      </c>
      <c r="D81" s="5">
        <v>161</v>
      </c>
      <c r="E81" s="5">
        <v>161</v>
      </c>
      <c r="F81" s="5">
        <v>115</v>
      </c>
      <c r="G81" s="5">
        <v>115</v>
      </c>
      <c r="H81" s="5">
        <v>157</v>
      </c>
      <c r="I81" s="5">
        <v>157</v>
      </c>
      <c r="J81" s="5">
        <v>216</v>
      </c>
      <c r="K81" s="5">
        <v>216</v>
      </c>
      <c r="L81" s="5">
        <v>252</v>
      </c>
      <c r="M81" s="5">
        <v>254</v>
      </c>
      <c r="N81" s="5">
        <v>100</v>
      </c>
      <c r="O81" s="5">
        <v>104</v>
      </c>
      <c r="P81" s="5">
        <v>131</v>
      </c>
      <c r="Q81" s="5">
        <v>135</v>
      </c>
      <c r="R81" s="5">
        <v>185</v>
      </c>
      <c r="S81" s="5">
        <v>185</v>
      </c>
      <c r="T81" s="5">
        <v>161</v>
      </c>
      <c r="U81" s="5">
        <v>163</v>
      </c>
      <c r="V81" s="5">
        <v>198</v>
      </c>
      <c r="W81" s="5">
        <v>202</v>
      </c>
      <c r="X81" s="5">
        <v>135</v>
      </c>
      <c r="Y81" s="5">
        <v>135</v>
      </c>
      <c r="Z81" s="5">
        <v>246</v>
      </c>
      <c r="AA81" s="5">
        <v>246</v>
      </c>
      <c r="AB81" s="5">
        <v>179</v>
      </c>
      <c r="AC81" s="5">
        <v>179</v>
      </c>
      <c r="AD81" s="5">
        <v>116</v>
      </c>
      <c r="AE81" s="5">
        <v>116</v>
      </c>
      <c r="AF81" s="5">
        <v>162</v>
      </c>
      <c r="AG81" s="5">
        <v>162</v>
      </c>
      <c r="AH81" s="5">
        <v>238</v>
      </c>
      <c r="AI81" s="5">
        <v>244</v>
      </c>
      <c r="AJ81" s="5">
        <v>224</v>
      </c>
      <c r="AK81" s="5">
        <v>226</v>
      </c>
      <c r="AL81" s="5">
        <v>178</v>
      </c>
      <c r="AM81" s="5">
        <v>178</v>
      </c>
      <c r="AN81" s="5">
        <v>144</v>
      </c>
      <c r="AO81" s="5">
        <v>144</v>
      </c>
      <c r="AP81" s="5">
        <v>267</v>
      </c>
      <c r="AQ81" s="5">
        <v>267</v>
      </c>
      <c r="AR81" s="5">
        <v>339</v>
      </c>
      <c r="AS81" s="5">
        <v>339</v>
      </c>
    </row>
    <row r="82" spans="1:45" s="20" customFormat="1">
      <c r="A82" s="20" t="s">
        <v>782</v>
      </c>
      <c r="B82" s="5">
        <v>185</v>
      </c>
      <c r="C82" s="5">
        <v>187</v>
      </c>
      <c r="D82" s="5">
        <v>161</v>
      </c>
      <c r="E82" s="5">
        <v>163</v>
      </c>
      <c r="F82" s="5">
        <v>115</v>
      </c>
      <c r="G82" s="5">
        <v>115</v>
      </c>
      <c r="H82" s="5">
        <v>157</v>
      </c>
      <c r="I82" s="5">
        <v>157</v>
      </c>
      <c r="J82" s="5">
        <v>212</v>
      </c>
      <c r="K82" s="5">
        <v>216</v>
      </c>
      <c r="L82" s="5">
        <v>254</v>
      </c>
      <c r="M82" s="5">
        <v>254</v>
      </c>
      <c r="N82" s="5">
        <v>100</v>
      </c>
      <c r="O82" s="5">
        <v>104</v>
      </c>
      <c r="P82" s="5">
        <v>123</v>
      </c>
      <c r="Q82" s="5">
        <v>135</v>
      </c>
      <c r="R82" s="5">
        <v>185</v>
      </c>
      <c r="S82" s="5">
        <v>189</v>
      </c>
      <c r="T82" s="5">
        <v>0</v>
      </c>
      <c r="U82" s="5">
        <v>0</v>
      </c>
      <c r="V82" s="5">
        <v>198</v>
      </c>
      <c r="W82" s="5">
        <v>200</v>
      </c>
      <c r="X82" s="5">
        <v>135</v>
      </c>
      <c r="Y82" s="5">
        <v>137</v>
      </c>
      <c r="Z82" s="5">
        <v>246</v>
      </c>
      <c r="AA82" s="5">
        <v>248</v>
      </c>
      <c r="AB82" s="5">
        <v>175</v>
      </c>
      <c r="AC82" s="5">
        <v>179</v>
      </c>
      <c r="AD82" s="5">
        <v>116</v>
      </c>
      <c r="AE82" s="5">
        <v>116</v>
      </c>
      <c r="AF82" s="5">
        <v>162</v>
      </c>
      <c r="AG82" s="5">
        <v>162</v>
      </c>
      <c r="AH82" s="5">
        <v>238</v>
      </c>
      <c r="AI82" s="5">
        <v>244</v>
      </c>
      <c r="AJ82" s="5">
        <v>224</v>
      </c>
      <c r="AK82" s="5">
        <v>226</v>
      </c>
      <c r="AL82" s="5">
        <v>178</v>
      </c>
      <c r="AM82" s="5">
        <v>178</v>
      </c>
      <c r="AN82" s="5">
        <v>144</v>
      </c>
      <c r="AO82" s="5">
        <v>144</v>
      </c>
      <c r="AP82" s="5">
        <v>267</v>
      </c>
      <c r="AQ82" s="5">
        <v>267</v>
      </c>
      <c r="AR82" s="5">
        <v>339</v>
      </c>
      <c r="AS82" s="5">
        <v>339</v>
      </c>
    </row>
    <row r="83" spans="1:45" s="20" customFormat="1">
      <c r="A83" s="20" t="s">
        <v>783</v>
      </c>
      <c r="B83" s="5">
        <v>187</v>
      </c>
      <c r="C83" s="5">
        <v>187</v>
      </c>
      <c r="D83" s="5">
        <v>163</v>
      </c>
      <c r="E83" s="5">
        <v>163</v>
      </c>
      <c r="F83" s="5">
        <v>113</v>
      </c>
      <c r="G83" s="5">
        <v>115</v>
      </c>
      <c r="H83" s="5">
        <v>153</v>
      </c>
      <c r="I83" s="5">
        <v>153</v>
      </c>
      <c r="J83" s="5">
        <v>212</v>
      </c>
      <c r="K83" s="5">
        <v>216</v>
      </c>
      <c r="L83" s="5">
        <v>252</v>
      </c>
      <c r="M83" s="5">
        <v>254</v>
      </c>
      <c r="N83" s="5">
        <v>102</v>
      </c>
      <c r="O83" s="5">
        <v>102</v>
      </c>
      <c r="P83" s="5">
        <v>131</v>
      </c>
      <c r="Q83" s="5">
        <v>135</v>
      </c>
      <c r="R83" s="5">
        <v>185</v>
      </c>
      <c r="S83" s="5">
        <v>189</v>
      </c>
      <c r="T83" s="5">
        <v>0</v>
      </c>
      <c r="U83" s="5">
        <v>0</v>
      </c>
      <c r="V83" s="5">
        <v>198</v>
      </c>
      <c r="W83" s="5">
        <v>198</v>
      </c>
      <c r="X83" s="5">
        <v>135</v>
      </c>
      <c r="Y83" s="5">
        <v>135</v>
      </c>
      <c r="Z83" s="5">
        <v>246</v>
      </c>
      <c r="AA83" s="5">
        <v>246</v>
      </c>
      <c r="AB83" s="5">
        <v>179</v>
      </c>
      <c r="AC83" s="5">
        <v>179</v>
      </c>
      <c r="AD83" s="5">
        <v>116</v>
      </c>
      <c r="AE83" s="5">
        <v>116</v>
      </c>
      <c r="AF83" s="5">
        <v>162</v>
      </c>
      <c r="AG83" s="5">
        <v>162</v>
      </c>
      <c r="AH83" s="5">
        <v>0</v>
      </c>
      <c r="AI83" s="5">
        <v>0</v>
      </c>
      <c r="AJ83" s="5">
        <v>224</v>
      </c>
      <c r="AK83" s="5">
        <v>226</v>
      </c>
      <c r="AL83" s="5">
        <v>178</v>
      </c>
      <c r="AM83" s="5">
        <v>178</v>
      </c>
      <c r="AN83" s="5">
        <v>150</v>
      </c>
      <c r="AO83" s="5">
        <v>150</v>
      </c>
      <c r="AP83" s="5">
        <v>267</v>
      </c>
      <c r="AQ83" s="5">
        <v>285</v>
      </c>
      <c r="AR83" s="5">
        <v>339</v>
      </c>
      <c r="AS83" s="5">
        <v>339</v>
      </c>
    </row>
    <row r="84" spans="1:45" s="20" customFormat="1">
      <c r="A84" s="20" t="s">
        <v>784</v>
      </c>
      <c r="B84" s="5">
        <v>187</v>
      </c>
      <c r="C84" s="5">
        <v>187</v>
      </c>
      <c r="D84" s="5">
        <v>161</v>
      </c>
      <c r="E84" s="5">
        <v>161</v>
      </c>
      <c r="F84" s="5">
        <v>113</v>
      </c>
      <c r="G84" s="5">
        <v>113</v>
      </c>
      <c r="H84" s="5">
        <v>153</v>
      </c>
      <c r="I84" s="5">
        <v>157</v>
      </c>
      <c r="J84" s="5">
        <v>216</v>
      </c>
      <c r="K84" s="5">
        <v>216</v>
      </c>
      <c r="L84" s="5">
        <v>252</v>
      </c>
      <c r="M84" s="5">
        <v>254</v>
      </c>
      <c r="N84" s="5">
        <v>104</v>
      </c>
      <c r="O84" s="5">
        <v>104</v>
      </c>
      <c r="P84" s="5">
        <v>123</v>
      </c>
      <c r="Q84" s="5">
        <v>131</v>
      </c>
      <c r="R84" s="5">
        <v>185</v>
      </c>
      <c r="S84" s="5">
        <v>185</v>
      </c>
      <c r="T84" s="5">
        <v>161</v>
      </c>
      <c r="U84" s="5">
        <v>163</v>
      </c>
      <c r="V84" s="5">
        <v>200</v>
      </c>
      <c r="W84" s="5">
        <v>202</v>
      </c>
      <c r="X84" s="5">
        <v>135</v>
      </c>
      <c r="Y84" s="5">
        <v>137</v>
      </c>
      <c r="Z84" s="5">
        <v>246</v>
      </c>
      <c r="AA84" s="5">
        <v>248</v>
      </c>
      <c r="AB84" s="5">
        <v>179</v>
      </c>
      <c r="AC84" s="5">
        <v>179</v>
      </c>
      <c r="AD84" s="5">
        <v>116</v>
      </c>
      <c r="AE84" s="5">
        <v>116</v>
      </c>
      <c r="AF84" s="5">
        <v>162</v>
      </c>
      <c r="AG84" s="5">
        <v>162</v>
      </c>
      <c r="AH84" s="5">
        <v>244</v>
      </c>
      <c r="AI84" s="5">
        <v>244</v>
      </c>
      <c r="AJ84" s="5">
        <v>226</v>
      </c>
      <c r="AK84" s="5">
        <v>226</v>
      </c>
      <c r="AL84" s="5">
        <v>178</v>
      </c>
      <c r="AM84" s="5">
        <v>178</v>
      </c>
      <c r="AN84" s="5">
        <v>144</v>
      </c>
      <c r="AO84" s="5">
        <v>144</v>
      </c>
      <c r="AP84" s="5">
        <v>267</v>
      </c>
      <c r="AQ84" s="5">
        <v>267</v>
      </c>
      <c r="AR84" s="5">
        <v>339</v>
      </c>
      <c r="AS84" s="5">
        <v>339</v>
      </c>
    </row>
    <row r="85" spans="1:45" s="20" customFormat="1">
      <c r="A85" s="20" t="s">
        <v>785</v>
      </c>
      <c r="B85" s="5">
        <v>185</v>
      </c>
      <c r="C85" s="5">
        <v>187</v>
      </c>
      <c r="D85" s="5">
        <v>161</v>
      </c>
      <c r="E85" s="5">
        <v>161</v>
      </c>
      <c r="F85" s="5">
        <v>113</v>
      </c>
      <c r="G85" s="5">
        <v>115</v>
      </c>
      <c r="H85" s="5">
        <v>153</v>
      </c>
      <c r="I85" s="5">
        <v>153</v>
      </c>
      <c r="J85" s="5">
        <v>212</v>
      </c>
      <c r="K85" s="5">
        <v>216</v>
      </c>
      <c r="L85" s="5">
        <v>252</v>
      </c>
      <c r="M85" s="5">
        <v>254</v>
      </c>
      <c r="N85" s="5">
        <v>100</v>
      </c>
      <c r="O85" s="5">
        <v>104</v>
      </c>
      <c r="P85" s="5">
        <v>131</v>
      </c>
      <c r="Q85" s="5">
        <v>135</v>
      </c>
      <c r="R85" s="5">
        <v>189</v>
      </c>
      <c r="S85" s="5">
        <v>189</v>
      </c>
      <c r="T85" s="5">
        <v>161</v>
      </c>
      <c r="U85" s="5">
        <v>161</v>
      </c>
      <c r="V85" s="5">
        <v>198</v>
      </c>
      <c r="W85" s="5">
        <v>202</v>
      </c>
      <c r="X85" s="5">
        <v>135</v>
      </c>
      <c r="Y85" s="5">
        <v>135</v>
      </c>
      <c r="Z85" s="5">
        <v>246</v>
      </c>
      <c r="AA85" s="5">
        <v>246</v>
      </c>
      <c r="AB85" s="5">
        <v>175</v>
      </c>
      <c r="AC85" s="5">
        <v>179</v>
      </c>
      <c r="AD85" s="5">
        <v>116</v>
      </c>
      <c r="AE85" s="5">
        <v>116</v>
      </c>
      <c r="AF85" s="5">
        <v>162</v>
      </c>
      <c r="AG85" s="5">
        <v>162</v>
      </c>
      <c r="AH85" s="5">
        <v>244</v>
      </c>
      <c r="AI85" s="5">
        <v>246</v>
      </c>
      <c r="AJ85" s="5">
        <v>224</v>
      </c>
      <c r="AK85" s="5">
        <v>224</v>
      </c>
      <c r="AL85" s="5">
        <v>178</v>
      </c>
      <c r="AM85" s="5">
        <v>180</v>
      </c>
      <c r="AN85" s="5">
        <v>144</v>
      </c>
      <c r="AO85" s="5">
        <v>144</v>
      </c>
      <c r="AP85" s="5">
        <v>267</v>
      </c>
      <c r="AQ85" s="5">
        <v>267</v>
      </c>
      <c r="AR85" s="5">
        <v>335</v>
      </c>
      <c r="AS85" s="5">
        <v>339</v>
      </c>
    </row>
    <row r="86" spans="1:45" s="20" customFormat="1">
      <c r="A86" s="20" t="s">
        <v>786</v>
      </c>
      <c r="B86" s="5">
        <v>187</v>
      </c>
      <c r="C86" s="5">
        <v>187</v>
      </c>
      <c r="D86" s="5">
        <v>161</v>
      </c>
      <c r="E86" s="5">
        <v>161</v>
      </c>
      <c r="F86" s="5">
        <v>115</v>
      </c>
      <c r="G86" s="5">
        <v>115</v>
      </c>
      <c r="H86" s="5">
        <v>153</v>
      </c>
      <c r="I86" s="5">
        <v>153</v>
      </c>
      <c r="J86" s="5">
        <v>212</v>
      </c>
      <c r="K86" s="5">
        <v>216</v>
      </c>
      <c r="L86" s="5">
        <v>254</v>
      </c>
      <c r="M86" s="5">
        <v>254</v>
      </c>
      <c r="N86" s="5">
        <v>100</v>
      </c>
      <c r="O86" s="5">
        <v>100</v>
      </c>
      <c r="P86" s="5">
        <v>123</v>
      </c>
      <c r="Q86" s="5">
        <v>135</v>
      </c>
      <c r="R86" s="5">
        <v>185</v>
      </c>
      <c r="S86" s="5">
        <v>189</v>
      </c>
      <c r="T86" s="5">
        <v>0</v>
      </c>
      <c r="U86" s="5">
        <v>0</v>
      </c>
      <c r="V86" s="5">
        <v>198</v>
      </c>
      <c r="W86" s="5">
        <v>200</v>
      </c>
      <c r="X86" s="9">
        <v>135</v>
      </c>
      <c r="Y86" s="9">
        <v>135</v>
      </c>
      <c r="Z86" s="5">
        <v>246</v>
      </c>
      <c r="AA86" s="5">
        <v>246</v>
      </c>
      <c r="AB86" s="5">
        <v>175</v>
      </c>
      <c r="AC86" s="5">
        <v>179</v>
      </c>
      <c r="AD86" s="5">
        <v>116</v>
      </c>
      <c r="AE86" s="5">
        <v>116</v>
      </c>
      <c r="AF86" s="5">
        <v>162</v>
      </c>
      <c r="AG86" s="5">
        <v>162</v>
      </c>
      <c r="AH86" s="5">
        <v>238</v>
      </c>
      <c r="AI86" s="5">
        <v>244</v>
      </c>
      <c r="AJ86" s="5">
        <v>224</v>
      </c>
      <c r="AK86" s="5">
        <v>224</v>
      </c>
      <c r="AL86" s="5">
        <v>178</v>
      </c>
      <c r="AM86" s="5">
        <v>180</v>
      </c>
      <c r="AN86" s="5">
        <v>144</v>
      </c>
      <c r="AO86" s="5">
        <v>150</v>
      </c>
      <c r="AP86" s="5">
        <v>267</v>
      </c>
      <c r="AQ86" s="5">
        <v>285</v>
      </c>
      <c r="AR86" s="5">
        <v>339</v>
      </c>
      <c r="AS86" s="5">
        <v>339</v>
      </c>
    </row>
    <row r="87" spans="1:45" s="20" customFormat="1">
      <c r="A87" s="20" t="s">
        <v>787</v>
      </c>
      <c r="B87" s="5">
        <v>185</v>
      </c>
      <c r="C87" s="5">
        <v>187</v>
      </c>
      <c r="D87" s="5">
        <v>161</v>
      </c>
      <c r="E87" s="5">
        <v>163</v>
      </c>
      <c r="F87" s="5">
        <v>115</v>
      </c>
      <c r="G87" s="5">
        <v>115</v>
      </c>
      <c r="H87" s="5">
        <v>153</v>
      </c>
      <c r="I87" s="5">
        <v>157</v>
      </c>
      <c r="J87" s="5">
        <v>212</v>
      </c>
      <c r="K87" s="5">
        <v>216</v>
      </c>
      <c r="L87" s="5">
        <v>252</v>
      </c>
      <c r="M87" s="5">
        <v>252</v>
      </c>
      <c r="N87" s="5">
        <v>100</v>
      </c>
      <c r="O87" s="5">
        <v>100</v>
      </c>
      <c r="P87" s="5">
        <v>123</v>
      </c>
      <c r="Q87" s="5">
        <v>131</v>
      </c>
      <c r="R87" s="5">
        <v>185</v>
      </c>
      <c r="S87" s="5">
        <v>189</v>
      </c>
      <c r="T87" s="5">
        <v>0</v>
      </c>
      <c r="U87" s="5">
        <v>0</v>
      </c>
      <c r="V87" s="5">
        <v>200</v>
      </c>
      <c r="W87" s="5">
        <v>202</v>
      </c>
      <c r="X87" s="5">
        <v>135</v>
      </c>
      <c r="Y87" s="5">
        <v>135</v>
      </c>
      <c r="Z87" s="5">
        <v>246</v>
      </c>
      <c r="AA87" s="5">
        <v>246</v>
      </c>
      <c r="AB87" s="5">
        <v>179</v>
      </c>
      <c r="AC87" s="5">
        <v>179</v>
      </c>
      <c r="AD87" s="5">
        <v>116</v>
      </c>
      <c r="AE87" s="5">
        <v>116</v>
      </c>
      <c r="AF87" s="5">
        <v>162</v>
      </c>
      <c r="AG87" s="5">
        <v>162</v>
      </c>
      <c r="AH87" s="5">
        <v>238</v>
      </c>
      <c r="AI87" s="5">
        <v>244</v>
      </c>
      <c r="AJ87" s="5">
        <v>224</v>
      </c>
      <c r="AK87" s="5">
        <v>226</v>
      </c>
      <c r="AL87" s="5">
        <v>178</v>
      </c>
      <c r="AM87" s="5">
        <v>178</v>
      </c>
      <c r="AN87" s="5">
        <v>144</v>
      </c>
      <c r="AO87" s="5">
        <v>144</v>
      </c>
      <c r="AP87" s="5">
        <v>267</v>
      </c>
      <c r="AQ87" s="5">
        <v>267</v>
      </c>
      <c r="AR87" s="5">
        <v>339</v>
      </c>
      <c r="AS87" s="5">
        <v>339</v>
      </c>
    </row>
    <row r="88" spans="1:45" s="20" customFormat="1">
      <c r="A88" s="20" t="s">
        <v>788</v>
      </c>
      <c r="B88" s="5">
        <v>187</v>
      </c>
      <c r="C88" s="5">
        <v>187</v>
      </c>
      <c r="D88" s="5">
        <v>161</v>
      </c>
      <c r="E88" s="5">
        <v>161</v>
      </c>
      <c r="F88" s="5">
        <v>113</v>
      </c>
      <c r="G88" s="5">
        <v>119</v>
      </c>
      <c r="H88" s="5">
        <v>153</v>
      </c>
      <c r="I88" s="5">
        <v>153</v>
      </c>
      <c r="J88" s="5">
        <v>212</v>
      </c>
      <c r="K88" s="5">
        <v>216</v>
      </c>
      <c r="L88" s="5">
        <v>252</v>
      </c>
      <c r="M88" s="5">
        <v>254</v>
      </c>
      <c r="N88" s="5">
        <v>102</v>
      </c>
      <c r="O88" s="5">
        <v>104</v>
      </c>
      <c r="P88" s="5">
        <v>123</v>
      </c>
      <c r="Q88" s="5">
        <v>131</v>
      </c>
      <c r="R88" s="5">
        <v>185</v>
      </c>
      <c r="S88" s="5">
        <v>185</v>
      </c>
      <c r="T88" s="5">
        <v>161</v>
      </c>
      <c r="U88" s="5">
        <v>161</v>
      </c>
      <c r="V88" s="5">
        <v>200</v>
      </c>
      <c r="W88" s="5">
        <v>202</v>
      </c>
      <c r="X88" s="5">
        <v>135</v>
      </c>
      <c r="Y88" s="5">
        <v>135</v>
      </c>
      <c r="Z88" s="5">
        <v>246</v>
      </c>
      <c r="AA88" s="5">
        <v>246</v>
      </c>
      <c r="AB88" s="5">
        <v>175</v>
      </c>
      <c r="AC88" s="5">
        <v>175</v>
      </c>
      <c r="AD88" s="5">
        <v>116</v>
      </c>
      <c r="AE88" s="5">
        <v>118</v>
      </c>
      <c r="AF88" s="5">
        <v>162</v>
      </c>
      <c r="AG88" s="5">
        <v>162</v>
      </c>
      <c r="AH88" s="5">
        <v>238</v>
      </c>
      <c r="AI88" s="5">
        <v>244</v>
      </c>
      <c r="AJ88" s="5">
        <v>224</v>
      </c>
      <c r="AK88" s="5">
        <v>224</v>
      </c>
      <c r="AL88" s="5">
        <v>178</v>
      </c>
      <c r="AM88" s="5">
        <v>178</v>
      </c>
      <c r="AN88" s="5">
        <v>144</v>
      </c>
      <c r="AO88" s="5">
        <v>150</v>
      </c>
      <c r="AP88" s="5">
        <v>267</v>
      </c>
      <c r="AQ88" s="5">
        <v>267</v>
      </c>
      <c r="AR88" s="5">
        <v>339</v>
      </c>
      <c r="AS88" s="5">
        <v>339</v>
      </c>
    </row>
    <row r="89" spans="1:45" s="20" customFormat="1">
      <c r="A89" s="20" t="s">
        <v>789</v>
      </c>
      <c r="B89" s="5">
        <v>187</v>
      </c>
      <c r="C89" s="5">
        <v>187</v>
      </c>
      <c r="D89" s="5">
        <v>161</v>
      </c>
      <c r="E89" s="5">
        <v>161</v>
      </c>
      <c r="F89" s="5">
        <v>113</v>
      </c>
      <c r="G89" s="5">
        <v>115</v>
      </c>
      <c r="H89" s="5">
        <v>153</v>
      </c>
      <c r="I89" s="5">
        <v>153</v>
      </c>
      <c r="J89" s="5">
        <v>216</v>
      </c>
      <c r="K89" s="5">
        <v>216</v>
      </c>
      <c r="L89" s="5">
        <v>252</v>
      </c>
      <c r="M89" s="5">
        <v>254</v>
      </c>
      <c r="N89" s="5">
        <v>104</v>
      </c>
      <c r="O89" s="5">
        <v>104</v>
      </c>
      <c r="P89" s="5">
        <v>131</v>
      </c>
      <c r="Q89" s="5">
        <v>131</v>
      </c>
      <c r="R89" s="5">
        <v>185</v>
      </c>
      <c r="S89" s="5">
        <v>189</v>
      </c>
      <c r="T89" s="5">
        <v>0</v>
      </c>
      <c r="U89" s="5">
        <v>0</v>
      </c>
      <c r="V89" s="5">
        <v>202</v>
      </c>
      <c r="W89" s="5">
        <v>202</v>
      </c>
      <c r="X89" s="5">
        <v>135</v>
      </c>
      <c r="Y89" s="5">
        <v>135</v>
      </c>
      <c r="Z89" s="5">
        <v>246</v>
      </c>
      <c r="AA89" s="5">
        <v>246</v>
      </c>
      <c r="AB89" s="5">
        <v>179</v>
      </c>
      <c r="AC89" s="5">
        <v>179</v>
      </c>
      <c r="AD89" s="5">
        <v>116</v>
      </c>
      <c r="AE89" s="5">
        <v>116</v>
      </c>
      <c r="AF89" s="5">
        <v>162</v>
      </c>
      <c r="AG89" s="5">
        <v>162</v>
      </c>
      <c r="AH89" s="5">
        <v>238</v>
      </c>
      <c r="AI89" s="5">
        <v>238</v>
      </c>
      <c r="AJ89" s="5">
        <v>224</v>
      </c>
      <c r="AK89" s="5">
        <v>224</v>
      </c>
      <c r="AL89" s="5">
        <v>178</v>
      </c>
      <c r="AM89" s="5">
        <v>178</v>
      </c>
      <c r="AN89" s="5">
        <v>144</v>
      </c>
      <c r="AO89" s="5">
        <v>150</v>
      </c>
      <c r="AP89" s="5">
        <v>267</v>
      </c>
      <c r="AQ89" s="5">
        <v>267</v>
      </c>
      <c r="AR89" s="5">
        <v>339</v>
      </c>
      <c r="AS89" s="5">
        <v>339</v>
      </c>
    </row>
    <row r="90" spans="1:45" s="20" customFormat="1">
      <c r="A90" s="20" t="s">
        <v>790</v>
      </c>
      <c r="B90" s="5">
        <v>185</v>
      </c>
      <c r="C90" s="5">
        <v>187</v>
      </c>
      <c r="D90" s="5">
        <v>161</v>
      </c>
      <c r="E90" s="5">
        <v>163</v>
      </c>
      <c r="F90" s="5">
        <v>115</v>
      </c>
      <c r="G90" s="5">
        <v>115</v>
      </c>
      <c r="H90" s="5">
        <v>153</v>
      </c>
      <c r="I90" s="5">
        <v>157</v>
      </c>
      <c r="J90" s="5">
        <v>216</v>
      </c>
      <c r="K90" s="5">
        <v>216</v>
      </c>
      <c r="L90" s="5">
        <v>252</v>
      </c>
      <c r="M90" s="5">
        <v>252</v>
      </c>
      <c r="N90" s="5">
        <v>100</v>
      </c>
      <c r="O90" s="5">
        <v>104</v>
      </c>
      <c r="P90" s="5">
        <v>123</v>
      </c>
      <c r="Q90" s="5">
        <v>131</v>
      </c>
      <c r="R90" s="5">
        <v>177</v>
      </c>
      <c r="S90" s="5">
        <v>185</v>
      </c>
      <c r="T90" s="5">
        <v>161</v>
      </c>
      <c r="U90" s="5">
        <v>163</v>
      </c>
      <c r="V90" s="5">
        <v>200</v>
      </c>
      <c r="W90" s="5">
        <v>202</v>
      </c>
      <c r="X90" s="5">
        <v>135</v>
      </c>
      <c r="Y90" s="5">
        <v>135</v>
      </c>
      <c r="Z90" s="5">
        <v>246</v>
      </c>
      <c r="AA90" s="5">
        <v>246</v>
      </c>
      <c r="AB90" s="5">
        <v>175</v>
      </c>
      <c r="AC90" s="5">
        <v>179</v>
      </c>
      <c r="AD90" s="5">
        <v>116</v>
      </c>
      <c r="AE90" s="5">
        <v>116</v>
      </c>
      <c r="AF90" s="5">
        <v>162</v>
      </c>
      <c r="AG90" s="5">
        <v>162</v>
      </c>
      <c r="AH90" s="5">
        <v>244</v>
      </c>
      <c r="AI90" s="5">
        <v>244</v>
      </c>
      <c r="AJ90" s="5">
        <v>224</v>
      </c>
      <c r="AK90" s="5">
        <v>224</v>
      </c>
      <c r="AL90" s="5">
        <v>178</v>
      </c>
      <c r="AM90" s="5">
        <v>180</v>
      </c>
      <c r="AN90" s="5">
        <v>144</v>
      </c>
      <c r="AO90" s="5">
        <v>144</v>
      </c>
      <c r="AP90" s="5">
        <v>267</v>
      </c>
      <c r="AQ90" s="5">
        <v>267</v>
      </c>
      <c r="AR90" s="5">
        <v>339</v>
      </c>
      <c r="AS90" s="5">
        <v>339</v>
      </c>
    </row>
    <row r="91" spans="1:45" s="20" customFormat="1">
      <c r="A91" s="20" t="s">
        <v>791</v>
      </c>
      <c r="B91" s="5">
        <v>187</v>
      </c>
      <c r="C91" s="5">
        <v>187</v>
      </c>
      <c r="D91" s="5">
        <v>161</v>
      </c>
      <c r="E91" s="5">
        <v>161</v>
      </c>
      <c r="F91" s="5">
        <v>115</v>
      </c>
      <c r="G91" s="5">
        <v>115</v>
      </c>
      <c r="H91" s="5">
        <v>153</v>
      </c>
      <c r="I91" s="5">
        <v>153</v>
      </c>
      <c r="J91" s="5">
        <v>212</v>
      </c>
      <c r="K91" s="5">
        <v>216</v>
      </c>
      <c r="L91" s="5">
        <v>254</v>
      </c>
      <c r="M91" s="5">
        <v>254</v>
      </c>
      <c r="N91" s="5">
        <v>100</v>
      </c>
      <c r="O91" s="5">
        <v>104</v>
      </c>
      <c r="P91" s="5">
        <v>131</v>
      </c>
      <c r="Q91" s="5">
        <v>135</v>
      </c>
      <c r="R91" s="5">
        <v>177</v>
      </c>
      <c r="S91" s="5">
        <v>177</v>
      </c>
      <c r="T91" s="5">
        <v>161</v>
      </c>
      <c r="U91" s="5">
        <v>161</v>
      </c>
      <c r="V91" s="5">
        <v>198</v>
      </c>
      <c r="W91" s="5">
        <v>202</v>
      </c>
      <c r="X91" s="5">
        <v>135</v>
      </c>
      <c r="Y91" s="5">
        <v>135</v>
      </c>
      <c r="Z91" s="5">
        <v>0</v>
      </c>
      <c r="AA91" s="5">
        <v>0</v>
      </c>
      <c r="AB91" s="5">
        <v>179</v>
      </c>
      <c r="AC91" s="5">
        <v>179</v>
      </c>
      <c r="AD91" s="5">
        <v>116</v>
      </c>
      <c r="AE91" s="5">
        <v>116</v>
      </c>
      <c r="AF91" s="5">
        <v>162</v>
      </c>
      <c r="AG91" s="5">
        <v>162</v>
      </c>
      <c r="AH91" s="5">
        <v>238</v>
      </c>
      <c r="AI91" s="5">
        <v>238</v>
      </c>
      <c r="AJ91" s="5">
        <v>224</v>
      </c>
      <c r="AK91" s="5">
        <v>226</v>
      </c>
      <c r="AL91" s="5">
        <v>178</v>
      </c>
      <c r="AM91" s="5">
        <v>178</v>
      </c>
      <c r="AN91" s="5">
        <v>144</v>
      </c>
      <c r="AO91" s="5">
        <v>144</v>
      </c>
      <c r="AP91" s="5">
        <v>267</v>
      </c>
      <c r="AQ91" s="5">
        <v>285</v>
      </c>
      <c r="AR91" s="5">
        <v>339</v>
      </c>
      <c r="AS91" s="5">
        <v>339</v>
      </c>
    </row>
    <row r="92" spans="1:45" s="20" customFormat="1">
      <c r="A92" s="20" t="s">
        <v>792</v>
      </c>
      <c r="B92" s="5">
        <v>185</v>
      </c>
      <c r="C92" s="5">
        <v>185</v>
      </c>
      <c r="D92" s="5">
        <v>163</v>
      </c>
      <c r="E92" s="5">
        <v>163</v>
      </c>
      <c r="F92" s="5">
        <v>113</v>
      </c>
      <c r="G92" s="5">
        <v>115</v>
      </c>
      <c r="H92" s="5">
        <v>153</v>
      </c>
      <c r="I92" s="5">
        <v>153</v>
      </c>
      <c r="J92" s="5">
        <v>212</v>
      </c>
      <c r="K92" s="5">
        <v>212</v>
      </c>
      <c r="L92" s="5">
        <v>252</v>
      </c>
      <c r="M92" s="5">
        <v>252</v>
      </c>
      <c r="N92" s="5">
        <v>104</v>
      </c>
      <c r="O92" s="5">
        <v>104</v>
      </c>
      <c r="P92" s="5">
        <v>131</v>
      </c>
      <c r="Q92" s="5">
        <v>135</v>
      </c>
      <c r="R92" s="5">
        <v>177</v>
      </c>
      <c r="S92" s="5">
        <v>185</v>
      </c>
      <c r="T92" s="5">
        <v>161</v>
      </c>
      <c r="U92" s="5">
        <v>161</v>
      </c>
      <c r="V92" s="5">
        <v>198</v>
      </c>
      <c r="W92" s="5">
        <v>202</v>
      </c>
      <c r="X92" s="5">
        <v>135</v>
      </c>
      <c r="Y92" s="5">
        <v>137</v>
      </c>
      <c r="Z92" s="5">
        <v>246</v>
      </c>
      <c r="AA92" s="5">
        <v>248</v>
      </c>
      <c r="AB92" s="5">
        <v>179</v>
      </c>
      <c r="AC92" s="5">
        <v>179</v>
      </c>
      <c r="AD92" s="5">
        <v>116</v>
      </c>
      <c r="AE92" s="5">
        <v>116</v>
      </c>
      <c r="AF92" s="5">
        <v>162</v>
      </c>
      <c r="AG92" s="5">
        <v>162</v>
      </c>
      <c r="AH92" s="5">
        <v>238</v>
      </c>
      <c r="AI92" s="5">
        <v>238</v>
      </c>
      <c r="AJ92" s="5">
        <v>224</v>
      </c>
      <c r="AK92" s="5">
        <v>224</v>
      </c>
      <c r="AL92" s="5">
        <v>178</v>
      </c>
      <c r="AM92" s="5">
        <v>178</v>
      </c>
      <c r="AN92" s="5">
        <v>144</v>
      </c>
      <c r="AO92" s="5">
        <v>144</v>
      </c>
      <c r="AP92" s="5">
        <v>267</v>
      </c>
      <c r="AQ92" s="5">
        <v>267</v>
      </c>
      <c r="AR92" s="5">
        <v>339</v>
      </c>
      <c r="AS92" s="5">
        <v>339</v>
      </c>
    </row>
    <row r="93" spans="1:45" s="20" customFormat="1">
      <c r="A93" s="20" t="s">
        <v>793</v>
      </c>
      <c r="B93" s="5">
        <v>187</v>
      </c>
      <c r="C93" s="5">
        <v>187</v>
      </c>
      <c r="D93" s="5">
        <v>161</v>
      </c>
      <c r="E93" s="5">
        <v>161</v>
      </c>
      <c r="F93" s="5">
        <v>113</v>
      </c>
      <c r="G93" s="5">
        <v>115</v>
      </c>
      <c r="H93" s="5">
        <v>153</v>
      </c>
      <c r="I93" s="5">
        <v>153</v>
      </c>
      <c r="J93" s="5">
        <v>212</v>
      </c>
      <c r="K93" s="5">
        <v>216</v>
      </c>
      <c r="L93" s="5">
        <v>252</v>
      </c>
      <c r="M93" s="5">
        <v>252</v>
      </c>
      <c r="N93" s="5">
        <v>104</v>
      </c>
      <c r="O93" s="5">
        <v>104</v>
      </c>
      <c r="P93" s="5">
        <v>131</v>
      </c>
      <c r="Q93" s="5">
        <v>131</v>
      </c>
      <c r="R93" s="5">
        <v>189</v>
      </c>
      <c r="S93" s="5">
        <v>189</v>
      </c>
      <c r="T93" s="5">
        <v>161</v>
      </c>
      <c r="U93" s="5">
        <v>163</v>
      </c>
      <c r="V93" s="5">
        <v>202</v>
      </c>
      <c r="W93" s="5">
        <v>202</v>
      </c>
      <c r="X93" s="5">
        <v>135</v>
      </c>
      <c r="Y93" s="5">
        <v>135</v>
      </c>
      <c r="Z93" s="5">
        <v>246</v>
      </c>
      <c r="AA93" s="5">
        <v>246</v>
      </c>
      <c r="AB93" s="5">
        <v>175</v>
      </c>
      <c r="AC93" s="5">
        <v>179</v>
      </c>
      <c r="AD93" s="5">
        <v>116</v>
      </c>
      <c r="AE93" s="5">
        <v>116</v>
      </c>
      <c r="AF93" s="5">
        <v>162</v>
      </c>
      <c r="AG93" s="5">
        <v>162</v>
      </c>
      <c r="AH93" s="5">
        <v>238</v>
      </c>
      <c r="AI93" s="5">
        <v>244</v>
      </c>
      <c r="AJ93" s="5">
        <v>226</v>
      </c>
      <c r="AK93" s="5">
        <v>226</v>
      </c>
      <c r="AL93" s="5">
        <v>178</v>
      </c>
      <c r="AM93" s="5">
        <v>178</v>
      </c>
      <c r="AN93" s="5">
        <v>144</v>
      </c>
      <c r="AO93" s="5">
        <v>144</v>
      </c>
      <c r="AP93" s="5">
        <v>267</v>
      </c>
      <c r="AQ93" s="5">
        <v>285</v>
      </c>
      <c r="AR93" s="5">
        <v>339</v>
      </c>
      <c r="AS93" s="5">
        <v>339</v>
      </c>
    </row>
    <row r="94" spans="1:45" s="20" customFormat="1">
      <c r="A94" s="20" t="s">
        <v>794</v>
      </c>
      <c r="B94" s="5">
        <v>187</v>
      </c>
      <c r="C94" s="5">
        <v>187</v>
      </c>
      <c r="D94" s="5">
        <v>161</v>
      </c>
      <c r="E94" s="5">
        <v>161</v>
      </c>
      <c r="F94" s="5">
        <v>113</v>
      </c>
      <c r="G94" s="5">
        <v>115</v>
      </c>
      <c r="H94" s="5">
        <v>153</v>
      </c>
      <c r="I94" s="5">
        <v>153</v>
      </c>
      <c r="J94" s="5">
        <v>212</v>
      </c>
      <c r="K94" s="5">
        <v>216</v>
      </c>
      <c r="L94" s="5">
        <v>252</v>
      </c>
      <c r="M94" s="5">
        <v>252</v>
      </c>
      <c r="N94" s="5">
        <v>100</v>
      </c>
      <c r="O94" s="5">
        <v>104</v>
      </c>
      <c r="P94" s="5">
        <v>123</v>
      </c>
      <c r="Q94" s="5">
        <v>123</v>
      </c>
      <c r="R94" s="5">
        <v>185</v>
      </c>
      <c r="S94" s="5">
        <v>189</v>
      </c>
      <c r="T94" s="5">
        <v>0</v>
      </c>
      <c r="U94" s="5">
        <v>0</v>
      </c>
      <c r="V94" s="5">
        <v>200</v>
      </c>
      <c r="W94" s="5">
        <v>200</v>
      </c>
      <c r="X94" s="5">
        <v>135</v>
      </c>
      <c r="Y94" s="5">
        <v>137</v>
      </c>
      <c r="Z94" s="5">
        <v>248</v>
      </c>
      <c r="AA94" s="5">
        <v>248</v>
      </c>
      <c r="AB94" s="5">
        <v>175</v>
      </c>
      <c r="AC94" s="5">
        <v>179</v>
      </c>
      <c r="AD94" s="5">
        <v>116</v>
      </c>
      <c r="AE94" s="5">
        <v>116</v>
      </c>
      <c r="AF94" s="5">
        <v>162</v>
      </c>
      <c r="AG94" s="5">
        <v>162</v>
      </c>
      <c r="AH94" s="5">
        <v>244</v>
      </c>
      <c r="AI94" s="5">
        <v>244</v>
      </c>
      <c r="AJ94" s="5">
        <v>224</v>
      </c>
      <c r="AK94" s="5">
        <v>224</v>
      </c>
      <c r="AL94" s="5">
        <v>178</v>
      </c>
      <c r="AM94" s="5">
        <v>178</v>
      </c>
      <c r="AN94" s="5">
        <v>0</v>
      </c>
      <c r="AO94" s="5">
        <v>0</v>
      </c>
      <c r="AP94" s="5">
        <v>267</v>
      </c>
      <c r="AQ94" s="5">
        <v>267</v>
      </c>
      <c r="AR94" s="5">
        <v>339</v>
      </c>
      <c r="AS94" s="5">
        <v>339</v>
      </c>
    </row>
    <row r="95" spans="1:45" s="20" customFormat="1">
      <c r="A95" s="20" t="s">
        <v>795</v>
      </c>
      <c r="B95" s="5">
        <v>187</v>
      </c>
      <c r="C95" s="5">
        <v>187</v>
      </c>
      <c r="D95" s="5">
        <v>161</v>
      </c>
      <c r="E95" s="5">
        <v>163</v>
      </c>
      <c r="F95" s="5">
        <v>115</v>
      </c>
      <c r="G95" s="5">
        <v>115</v>
      </c>
      <c r="H95" s="5">
        <v>153</v>
      </c>
      <c r="I95" s="5">
        <v>157</v>
      </c>
      <c r="J95" s="5">
        <v>212</v>
      </c>
      <c r="K95" s="5">
        <v>212</v>
      </c>
      <c r="L95" s="5">
        <v>254</v>
      </c>
      <c r="M95" s="5">
        <v>254</v>
      </c>
      <c r="N95" s="5">
        <v>100</v>
      </c>
      <c r="O95" s="5">
        <v>100</v>
      </c>
      <c r="P95" s="5">
        <v>123</v>
      </c>
      <c r="Q95" s="5">
        <v>123</v>
      </c>
      <c r="R95" s="5">
        <v>185</v>
      </c>
      <c r="S95" s="5">
        <v>185</v>
      </c>
      <c r="T95" s="5">
        <v>161</v>
      </c>
      <c r="U95" s="5">
        <v>161</v>
      </c>
      <c r="V95" s="5">
        <v>200</v>
      </c>
      <c r="W95" s="5">
        <v>200</v>
      </c>
      <c r="X95" s="5">
        <v>135</v>
      </c>
      <c r="Y95" s="5">
        <v>137</v>
      </c>
      <c r="Z95" s="5">
        <v>246</v>
      </c>
      <c r="AA95" s="5">
        <v>248</v>
      </c>
      <c r="AB95" s="5">
        <v>175</v>
      </c>
      <c r="AC95" s="5">
        <v>179</v>
      </c>
      <c r="AD95" s="5">
        <v>116</v>
      </c>
      <c r="AE95" s="5">
        <v>116</v>
      </c>
      <c r="AF95" s="5">
        <v>160</v>
      </c>
      <c r="AG95" s="5">
        <v>162</v>
      </c>
      <c r="AH95" s="5">
        <v>244</v>
      </c>
      <c r="AI95" s="5">
        <v>244</v>
      </c>
      <c r="AJ95" s="5">
        <v>224</v>
      </c>
      <c r="AK95" s="5">
        <v>226</v>
      </c>
      <c r="AL95" s="5">
        <v>178</v>
      </c>
      <c r="AM95" s="5">
        <v>178</v>
      </c>
      <c r="AN95" s="5">
        <v>144</v>
      </c>
      <c r="AO95" s="5">
        <v>150</v>
      </c>
      <c r="AP95" s="5">
        <v>267</v>
      </c>
      <c r="AQ95" s="5">
        <v>285</v>
      </c>
      <c r="AR95" s="5">
        <v>335</v>
      </c>
      <c r="AS95" s="5">
        <v>339</v>
      </c>
    </row>
    <row r="96" spans="1:45" s="20" customFormat="1" ht="17.25" customHeight="1">
      <c r="A96" s="20" t="s">
        <v>796</v>
      </c>
      <c r="B96" s="5">
        <v>187</v>
      </c>
      <c r="C96" s="5">
        <v>187</v>
      </c>
      <c r="D96" s="5">
        <v>161</v>
      </c>
      <c r="E96" s="5">
        <v>161</v>
      </c>
      <c r="F96" s="5">
        <v>113</v>
      </c>
      <c r="G96" s="5">
        <v>115</v>
      </c>
      <c r="H96" s="5">
        <v>153</v>
      </c>
      <c r="I96" s="5">
        <v>157</v>
      </c>
      <c r="J96" s="5">
        <v>212</v>
      </c>
      <c r="K96" s="5">
        <v>212</v>
      </c>
      <c r="L96" s="5">
        <v>252</v>
      </c>
      <c r="M96" s="5">
        <v>254</v>
      </c>
      <c r="N96" s="5">
        <v>100</v>
      </c>
      <c r="O96" s="5">
        <v>104</v>
      </c>
      <c r="P96" s="5">
        <v>131</v>
      </c>
      <c r="Q96" s="5">
        <v>131</v>
      </c>
      <c r="R96" s="5">
        <v>185</v>
      </c>
      <c r="S96" s="5">
        <v>185</v>
      </c>
      <c r="T96" s="5">
        <v>0</v>
      </c>
      <c r="U96" s="5">
        <v>0</v>
      </c>
      <c r="V96" s="5">
        <v>202</v>
      </c>
      <c r="W96" s="5">
        <v>202</v>
      </c>
      <c r="X96" s="5">
        <v>135</v>
      </c>
      <c r="Y96" s="5">
        <v>137</v>
      </c>
      <c r="Z96" s="5">
        <v>246</v>
      </c>
      <c r="AA96" s="5">
        <v>248</v>
      </c>
      <c r="AB96" s="5">
        <v>175</v>
      </c>
      <c r="AC96" s="5">
        <v>179</v>
      </c>
      <c r="AD96" s="5">
        <v>116</v>
      </c>
      <c r="AE96" s="5">
        <v>118</v>
      </c>
      <c r="AF96" s="5">
        <v>162</v>
      </c>
      <c r="AG96" s="5">
        <v>162</v>
      </c>
      <c r="AH96" s="5">
        <v>238</v>
      </c>
      <c r="AI96" s="5">
        <v>244</v>
      </c>
      <c r="AJ96" s="5">
        <v>224</v>
      </c>
      <c r="AK96" s="5">
        <v>226</v>
      </c>
      <c r="AL96" s="5">
        <v>178</v>
      </c>
      <c r="AM96" s="5">
        <v>178</v>
      </c>
      <c r="AN96" s="5">
        <v>144</v>
      </c>
      <c r="AO96" s="5">
        <v>144</v>
      </c>
      <c r="AP96" s="5">
        <v>267</v>
      </c>
      <c r="AQ96" s="5">
        <v>267</v>
      </c>
      <c r="AR96" s="5">
        <v>339</v>
      </c>
      <c r="AS96" s="5">
        <v>339</v>
      </c>
    </row>
    <row r="97" spans="1:45" s="20" customFormat="1">
      <c r="A97" s="20" t="s">
        <v>797</v>
      </c>
      <c r="B97" s="5">
        <v>187</v>
      </c>
      <c r="C97" s="5">
        <v>187</v>
      </c>
      <c r="D97" s="5">
        <v>161</v>
      </c>
      <c r="E97" s="5">
        <v>163</v>
      </c>
      <c r="F97" s="5">
        <v>115</v>
      </c>
      <c r="G97" s="5">
        <v>115</v>
      </c>
      <c r="H97" s="5">
        <v>153</v>
      </c>
      <c r="I97" s="5">
        <v>157</v>
      </c>
      <c r="J97" s="5">
        <v>212</v>
      </c>
      <c r="K97" s="5">
        <v>216</v>
      </c>
      <c r="L97" s="5">
        <v>252</v>
      </c>
      <c r="M97" s="5">
        <v>254</v>
      </c>
      <c r="N97" s="5">
        <v>104</v>
      </c>
      <c r="O97" s="5">
        <v>104</v>
      </c>
      <c r="P97" s="5">
        <v>123</v>
      </c>
      <c r="Q97" s="5">
        <v>135</v>
      </c>
      <c r="R97" s="5">
        <v>185</v>
      </c>
      <c r="S97" s="5">
        <v>189</v>
      </c>
      <c r="T97" s="5">
        <v>0</v>
      </c>
      <c r="U97" s="5">
        <v>0</v>
      </c>
      <c r="V97" s="5">
        <v>198</v>
      </c>
      <c r="W97" s="5">
        <v>200</v>
      </c>
      <c r="X97" s="5">
        <v>135</v>
      </c>
      <c r="Y97" s="5">
        <v>135</v>
      </c>
      <c r="Z97" s="5">
        <v>246</v>
      </c>
      <c r="AA97" s="5">
        <v>246</v>
      </c>
      <c r="AB97" s="5">
        <v>179</v>
      </c>
      <c r="AC97" s="5">
        <v>179</v>
      </c>
      <c r="AD97" s="5">
        <v>116</v>
      </c>
      <c r="AE97" s="5">
        <v>116</v>
      </c>
      <c r="AF97" s="5">
        <v>162</v>
      </c>
      <c r="AG97" s="5">
        <v>162</v>
      </c>
      <c r="AH97" s="5">
        <v>244</v>
      </c>
      <c r="AI97" s="5">
        <v>244</v>
      </c>
      <c r="AJ97" s="5">
        <v>224</v>
      </c>
      <c r="AK97" s="5">
        <v>226</v>
      </c>
      <c r="AL97" s="5">
        <v>178</v>
      </c>
      <c r="AM97" s="5">
        <v>180</v>
      </c>
      <c r="AN97" s="5">
        <v>144</v>
      </c>
      <c r="AO97" s="5">
        <v>144</v>
      </c>
      <c r="AP97" s="5">
        <v>267</v>
      </c>
      <c r="AQ97" s="5">
        <v>285</v>
      </c>
      <c r="AR97" s="5">
        <v>335</v>
      </c>
      <c r="AS97" s="5">
        <v>339</v>
      </c>
    </row>
    <row r="98" spans="1:45" s="20" customFormat="1" ht="15.75" customHeight="1">
      <c r="A98" s="20" t="s">
        <v>798</v>
      </c>
      <c r="B98" s="5">
        <v>187</v>
      </c>
      <c r="C98" s="5">
        <v>187</v>
      </c>
      <c r="D98" s="5">
        <v>161</v>
      </c>
      <c r="E98" s="5">
        <v>163</v>
      </c>
      <c r="F98" s="5">
        <v>113</v>
      </c>
      <c r="G98" s="5">
        <v>115</v>
      </c>
      <c r="H98" s="5">
        <v>153</v>
      </c>
      <c r="I98" s="5">
        <v>153</v>
      </c>
      <c r="J98" s="5">
        <v>212</v>
      </c>
      <c r="K98" s="5">
        <v>212</v>
      </c>
      <c r="L98" s="5">
        <v>252</v>
      </c>
      <c r="M98" s="5">
        <v>252</v>
      </c>
      <c r="N98" s="5">
        <v>102</v>
      </c>
      <c r="O98" s="5">
        <v>104</v>
      </c>
      <c r="P98" s="5">
        <v>123</v>
      </c>
      <c r="Q98" s="5">
        <v>131</v>
      </c>
      <c r="R98" s="5">
        <v>185</v>
      </c>
      <c r="S98" s="5">
        <v>189</v>
      </c>
      <c r="T98" s="5">
        <v>161</v>
      </c>
      <c r="U98" s="5">
        <v>161</v>
      </c>
      <c r="V98" s="5">
        <v>200</v>
      </c>
      <c r="W98" s="5">
        <v>202</v>
      </c>
      <c r="X98" s="5">
        <v>135</v>
      </c>
      <c r="Y98" s="5">
        <v>135</v>
      </c>
      <c r="Z98" s="5">
        <v>246</v>
      </c>
      <c r="AA98" s="5">
        <v>246</v>
      </c>
      <c r="AB98" s="5">
        <v>175</v>
      </c>
      <c r="AC98" s="5">
        <v>179</v>
      </c>
      <c r="AD98" s="5">
        <v>116</v>
      </c>
      <c r="AE98" s="5">
        <v>116</v>
      </c>
      <c r="AF98" s="5">
        <v>162</v>
      </c>
      <c r="AG98" s="5">
        <v>162</v>
      </c>
      <c r="AH98" s="5">
        <v>244</v>
      </c>
      <c r="AI98" s="5">
        <v>244</v>
      </c>
      <c r="AJ98" s="5">
        <v>224</v>
      </c>
      <c r="AK98" s="5">
        <v>226</v>
      </c>
      <c r="AL98" s="5">
        <v>178</v>
      </c>
      <c r="AM98" s="5">
        <v>180</v>
      </c>
      <c r="AN98" s="5">
        <v>144</v>
      </c>
      <c r="AO98" s="5">
        <v>144</v>
      </c>
      <c r="AP98" s="5">
        <v>267</v>
      </c>
      <c r="AQ98" s="5">
        <v>285</v>
      </c>
      <c r="AR98" s="5">
        <v>339</v>
      </c>
      <c r="AS98" s="5">
        <v>339</v>
      </c>
    </row>
    <row r="99" spans="1:45" s="20" customFormat="1">
      <c r="A99" s="20" t="s">
        <v>799</v>
      </c>
      <c r="B99" s="5">
        <v>187</v>
      </c>
      <c r="C99" s="5">
        <v>187</v>
      </c>
      <c r="D99" s="5">
        <v>161</v>
      </c>
      <c r="E99" s="5">
        <v>161</v>
      </c>
      <c r="F99" s="5">
        <v>115</v>
      </c>
      <c r="G99" s="5">
        <v>115</v>
      </c>
      <c r="H99" s="5">
        <v>153</v>
      </c>
      <c r="I99" s="5">
        <v>153</v>
      </c>
      <c r="J99" s="5">
        <v>212</v>
      </c>
      <c r="K99" s="5">
        <v>216</v>
      </c>
      <c r="L99" s="5">
        <v>252</v>
      </c>
      <c r="M99" s="5">
        <v>254</v>
      </c>
      <c r="N99" s="5">
        <v>104</v>
      </c>
      <c r="O99" s="5">
        <v>104</v>
      </c>
      <c r="P99" s="5">
        <v>131</v>
      </c>
      <c r="Q99" s="5">
        <v>135</v>
      </c>
      <c r="R99" s="5">
        <v>185</v>
      </c>
      <c r="S99" s="5">
        <v>185</v>
      </c>
      <c r="T99" s="5">
        <v>0</v>
      </c>
      <c r="U99" s="5">
        <v>0</v>
      </c>
      <c r="V99" s="5">
        <v>198</v>
      </c>
      <c r="W99" s="5">
        <v>198</v>
      </c>
      <c r="X99" s="5">
        <v>135</v>
      </c>
      <c r="Y99" s="5">
        <v>135</v>
      </c>
      <c r="Z99" s="5">
        <v>246</v>
      </c>
      <c r="AA99" s="5">
        <v>246</v>
      </c>
      <c r="AB99" s="5">
        <v>175</v>
      </c>
      <c r="AC99" s="5">
        <v>179</v>
      </c>
      <c r="AD99" s="5">
        <v>116</v>
      </c>
      <c r="AE99" s="5">
        <v>116</v>
      </c>
      <c r="AF99" s="5">
        <v>162</v>
      </c>
      <c r="AG99" s="5">
        <v>162</v>
      </c>
      <c r="AH99" s="5">
        <v>238</v>
      </c>
      <c r="AI99" s="5">
        <v>238</v>
      </c>
      <c r="AJ99" s="5">
        <v>224</v>
      </c>
      <c r="AK99" s="5">
        <v>224</v>
      </c>
      <c r="AL99" s="5">
        <v>178</v>
      </c>
      <c r="AM99" s="5">
        <v>178</v>
      </c>
      <c r="AN99" s="5">
        <v>144</v>
      </c>
      <c r="AO99" s="5">
        <v>150</v>
      </c>
      <c r="AP99" s="5">
        <v>267</v>
      </c>
      <c r="AQ99" s="5">
        <v>267</v>
      </c>
      <c r="AR99" s="5">
        <v>339</v>
      </c>
      <c r="AS99" s="5">
        <v>339</v>
      </c>
    </row>
    <row r="100" spans="1:45" s="20" customFormat="1">
      <c r="A100" s="20" t="s">
        <v>800</v>
      </c>
      <c r="B100" s="5">
        <v>185</v>
      </c>
      <c r="C100" s="5">
        <v>187</v>
      </c>
      <c r="D100" s="5">
        <v>161</v>
      </c>
      <c r="E100" s="5">
        <v>163</v>
      </c>
      <c r="F100" s="5">
        <v>113</v>
      </c>
      <c r="G100" s="5">
        <v>115</v>
      </c>
      <c r="H100" s="5">
        <v>153</v>
      </c>
      <c r="I100" s="5">
        <v>157</v>
      </c>
      <c r="J100" s="5">
        <v>212</v>
      </c>
      <c r="K100" s="5">
        <v>216</v>
      </c>
      <c r="L100" s="5">
        <v>252</v>
      </c>
      <c r="M100" s="5">
        <v>254</v>
      </c>
      <c r="N100" s="5">
        <v>100</v>
      </c>
      <c r="O100" s="5">
        <v>102</v>
      </c>
      <c r="P100" s="5">
        <v>123</v>
      </c>
      <c r="Q100" s="5">
        <v>123</v>
      </c>
      <c r="R100" s="5">
        <v>185</v>
      </c>
      <c r="S100" s="5">
        <v>185</v>
      </c>
      <c r="T100" s="5">
        <v>0</v>
      </c>
      <c r="U100" s="5">
        <v>0</v>
      </c>
      <c r="V100" s="5">
        <v>0</v>
      </c>
      <c r="W100" s="5">
        <v>0</v>
      </c>
      <c r="X100" s="5">
        <v>135</v>
      </c>
      <c r="Y100" s="5">
        <v>135</v>
      </c>
      <c r="Z100" s="5">
        <v>246</v>
      </c>
      <c r="AA100" s="5">
        <v>246</v>
      </c>
      <c r="AB100" s="5">
        <v>175</v>
      </c>
      <c r="AC100" s="5">
        <v>179</v>
      </c>
      <c r="AD100" s="5">
        <v>116</v>
      </c>
      <c r="AE100" s="5">
        <v>116</v>
      </c>
      <c r="AF100" s="5">
        <v>162</v>
      </c>
      <c r="AG100" s="5">
        <v>162</v>
      </c>
      <c r="AH100" s="5">
        <v>244</v>
      </c>
      <c r="AI100" s="5">
        <v>244</v>
      </c>
      <c r="AJ100" s="5">
        <v>224</v>
      </c>
      <c r="AK100" s="5">
        <v>226</v>
      </c>
      <c r="AL100" s="5">
        <v>178</v>
      </c>
      <c r="AM100" s="5">
        <v>178</v>
      </c>
      <c r="AN100" s="5">
        <v>144</v>
      </c>
      <c r="AO100" s="5">
        <v>150</v>
      </c>
      <c r="AP100" s="5">
        <v>267</v>
      </c>
      <c r="AQ100" s="5">
        <v>285</v>
      </c>
      <c r="AR100" s="5">
        <v>339</v>
      </c>
      <c r="AS100" s="5">
        <v>339</v>
      </c>
    </row>
    <row r="101" spans="1:45" s="20" customFormat="1">
      <c r="A101" s="20" t="s">
        <v>801</v>
      </c>
      <c r="B101" s="5">
        <v>185</v>
      </c>
      <c r="C101" s="5">
        <v>187</v>
      </c>
      <c r="D101" s="5">
        <v>161</v>
      </c>
      <c r="E101" s="5">
        <v>163</v>
      </c>
      <c r="F101" s="5">
        <v>115</v>
      </c>
      <c r="G101" s="5">
        <v>115</v>
      </c>
      <c r="H101" s="5">
        <v>153</v>
      </c>
      <c r="I101" s="5">
        <v>153</v>
      </c>
      <c r="J101" s="5">
        <v>216</v>
      </c>
      <c r="K101" s="5">
        <v>216</v>
      </c>
      <c r="L101" s="5">
        <v>252</v>
      </c>
      <c r="M101" s="5">
        <v>252</v>
      </c>
      <c r="N101" s="5">
        <v>104</v>
      </c>
      <c r="O101" s="5">
        <v>104</v>
      </c>
      <c r="P101" s="5">
        <v>131</v>
      </c>
      <c r="Q101" s="5">
        <v>135</v>
      </c>
      <c r="R101" s="5">
        <v>185</v>
      </c>
      <c r="S101" s="5">
        <v>189</v>
      </c>
      <c r="T101" s="5">
        <v>0</v>
      </c>
      <c r="U101" s="5">
        <v>0</v>
      </c>
      <c r="V101" s="5">
        <v>198</v>
      </c>
      <c r="W101" s="5">
        <v>202</v>
      </c>
      <c r="X101" s="5">
        <v>135</v>
      </c>
      <c r="Y101" s="5">
        <v>135</v>
      </c>
      <c r="Z101" s="5">
        <v>246</v>
      </c>
      <c r="AA101" s="5">
        <v>246</v>
      </c>
      <c r="AB101" s="5">
        <v>175</v>
      </c>
      <c r="AC101" s="5">
        <v>179</v>
      </c>
      <c r="AD101" s="5">
        <v>116</v>
      </c>
      <c r="AE101" s="5">
        <v>116</v>
      </c>
      <c r="AF101" s="5">
        <v>162</v>
      </c>
      <c r="AG101" s="5">
        <v>162</v>
      </c>
      <c r="AH101" s="5">
        <v>238</v>
      </c>
      <c r="AI101" s="5">
        <v>238</v>
      </c>
      <c r="AJ101" s="5">
        <v>224</v>
      </c>
      <c r="AK101" s="5">
        <v>224</v>
      </c>
      <c r="AL101" s="5">
        <v>178</v>
      </c>
      <c r="AM101" s="5">
        <v>178</v>
      </c>
      <c r="AN101" s="5">
        <v>144</v>
      </c>
      <c r="AO101" s="5">
        <v>150</v>
      </c>
      <c r="AP101" s="5">
        <v>267</v>
      </c>
      <c r="AQ101" s="5">
        <v>267</v>
      </c>
      <c r="AR101" s="5">
        <v>339</v>
      </c>
      <c r="AS101" s="5">
        <v>339</v>
      </c>
    </row>
    <row r="102" spans="1:45" s="20" customFormat="1">
      <c r="A102" s="20" t="s">
        <v>802</v>
      </c>
      <c r="B102" s="5">
        <v>187</v>
      </c>
      <c r="C102" s="5">
        <v>187</v>
      </c>
      <c r="D102" s="5">
        <v>161</v>
      </c>
      <c r="E102" s="5">
        <v>161</v>
      </c>
      <c r="F102" s="5">
        <v>115</v>
      </c>
      <c r="G102" s="5">
        <v>115</v>
      </c>
      <c r="H102" s="5">
        <v>153</v>
      </c>
      <c r="I102" s="5">
        <v>157</v>
      </c>
      <c r="J102" s="5">
        <v>216</v>
      </c>
      <c r="K102" s="5">
        <v>216</v>
      </c>
      <c r="L102" s="5">
        <v>252</v>
      </c>
      <c r="M102" s="5">
        <v>252</v>
      </c>
      <c r="N102" s="5">
        <v>100</v>
      </c>
      <c r="O102" s="5">
        <v>104</v>
      </c>
      <c r="P102" s="5">
        <v>123</v>
      </c>
      <c r="Q102" s="5">
        <v>135</v>
      </c>
      <c r="R102" s="5">
        <v>185</v>
      </c>
      <c r="S102" s="5">
        <v>189</v>
      </c>
      <c r="T102" s="5">
        <v>161</v>
      </c>
      <c r="U102" s="5">
        <v>163</v>
      </c>
      <c r="V102" s="5">
        <v>200</v>
      </c>
      <c r="W102" s="5">
        <v>200</v>
      </c>
      <c r="X102" s="5">
        <v>135</v>
      </c>
      <c r="Y102" s="5">
        <v>135</v>
      </c>
      <c r="Z102" s="5">
        <v>246</v>
      </c>
      <c r="AA102" s="5">
        <v>246</v>
      </c>
      <c r="AB102" s="5">
        <v>175</v>
      </c>
      <c r="AC102" s="5">
        <v>179</v>
      </c>
      <c r="AD102" s="5">
        <v>116</v>
      </c>
      <c r="AE102" s="5">
        <v>116</v>
      </c>
      <c r="AF102" s="5">
        <v>162</v>
      </c>
      <c r="AG102" s="5">
        <v>162</v>
      </c>
      <c r="AH102" s="5">
        <v>244</v>
      </c>
      <c r="AI102" s="5">
        <v>246</v>
      </c>
      <c r="AJ102" s="5">
        <v>224</v>
      </c>
      <c r="AK102" s="5">
        <v>226</v>
      </c>
      <c r="AL102" s="5">
        <v>178</v>
      </c>
      <c r="AM102" s="5">
        <v>178</v>
      </c>
      <c r="AN102" s="5">
        <v>144</v>
      </c>
      <c r="AO102" s="5">
        <v>144</v>
      </c>
      <c r="AP102" s="5">
        <v>267</v>
      </c>
      <c r="AQ102" s="5">
        <v>285</v>
      </c>
      <c r="AR102" s="5">
        <v>339</v>
      </c>
      <c r="AS102" s="5">
        <v>339</v>
      </c>
    </row>
    <row r="103" spans="1:45" s="20" customFormat="1">
      <c r="A103" s="20" t="s">
        <v>803</v>
      </c>
      <c r="B103" s="5">
        <v>187</v>
      </c>
      <c r="C103" s="5">
        <v>187</v>
      </c>
      <c r="D103" s="5">
        <v>163</v>
      </c>
      <c r="E103" s="5">
        <v>163</v>
      </c>
      <c r="F103" s="5">
        <v>115</v>
      </c>
      <c r="G103" s="5">
        <v>115</v>
      </c>
      <c r="H103" s="5">
        <v>153</v>
      </c>
      <c r="I103" s="5">
        <v>157</v>
      </c>
      <c r="J103" s="5">
        <v>212</v>
      </c>
      <c r="K103" s="5">
        <v>216</v>
      </c>
      <c r="L103" s="5">
        <v>252</v>
      </c>
      <c r="M103" s="5">
        <v>252</v>
      </c>
      <c r="N103" s="5">
        <v>100</v>
      </c>
      <c r="O103" s="5">
        <v>100</v>
      </c>
      <c r="P103" s="5">
        <v>131</v>
      </c>
      <c r="Q103" s="5">
        <v>131</v>
      </c>
      <c r="R103" s="5">
        <v>185</v>
      </c>
      <c r="S103" s="5">
        <v>189</v>
      </c>
      <c r="T103" s="5">
        <v>161</v>
      </c>
      <c r="U103" s="5">
        <v>163</v>
      </c>
      <c r="V103" s="5">
        <v>202</v>
      </c>
      <c r="W103" s="5">
        <v>202</v>
      </c>
      <c r="X103" s="5">
        <v>135</v>
      </c>
      <c r="Y103" s="5">
        <v>137</v>
      </c>
      <c r="Z103" s="5">
        <v>246</v>
      </c>
      <c r="AA103" s="5">
        <v>248</v>
      </c>
      <c r="AB103" s="5">
        <v>179</v>
      </c>
      <c r="AC103" s="5">
        <v>179</v>
      </c>
      <c r="AD103" s="5">
        <v>116</v>
      </c>
      <c r="AE103" s="5">
        <v>116</v>
      </c>
      <c r="AF103" s="5">
        <v>162</v>
      </c>
      <c r="AG103" s="5">
        <v>162</v>
      </c>
      <c r="AH103" s="5">
        <v>238</v>
      </c>
      <c r="AI103" s="5">
        <v>244</v>
      </c>
      <c r="AJ103" s="5">
        <v>224</v>
      </c>
      <c r="AK103" s="5">
        <v>226</v>
      </c>
      <c r="AL103" s="5">
        <v>178</v>
      </c>
      <c r="AM103" s="5">
        <v>178</v>
      </c>
      <c r="AN103" s="5">
        <v>144</v>
      </c>
      <c r="AO103" s="5">
        <v>144</v>
      </c>
      <c r="AP103" s="5">
        <v>267</v>
      </c>
      <c r="AQ103" s="5">
        <v>285</v>
      </c>
      <c r="AR103" s="5">
        <v>339</v>
      </c>
      <c r="AS103" s="5">
        <v>339</v>
      </c>
    </row>
    <row r="104" spans="1:45" s="20" customFormat="1">
      <c r="A104" s="20" t="s">
        <v>804</v>
      </c>
      <c r="B104" s="5">
        <v>185</v>
      </c>
      <c r="C104" s="5">
        <v>187</v>
      </c>
      <c r="D104" s="5">
        <v>163</v>
      </c>
      <c r="E104" s="5">
        <v>163</v>
      </c>
      <c r="F104" s="5">
        <v>115</v>
      </c>
      <c r="G104" s="5">
        <v>115</v>
      </c>
      <c r="H104" s="5">
        <v>153</v>
      </c>
      <c r="I104" s="5">
        <v>159</v>
      </c>
      <c r="J104" s="5">
        <v>216</v>
      </c>
      <c r="K104" s="5">
        <v>216</v>
      </c>
      <c r="L104" s="5">
        <v>252</v>
      </c>
      <c r="M104" s="5">
        <v>252</v>
      </c>
      <c r="N104" s="5">
        <v>100</v>
      </c>
      <c r="O104" s="5">
        <v>102</v>
      </c>
      <c r="P104" s="5">
        <v>123</v>
      </c>
      <c r="Q104" s="5">
        <v>131</v>
      </c>
      <c r="R104" s="5">
        <v>177</v>
      </c>
      <c r="S104" s="5">
        <v>185</v>
      </c>
      <c r="T104" s="5">
        <v>161</v>
      </c>
      <c r="U104" s="5">
        <v>163</v>
      </c>
      <c r="V104" s="5">
        <v>200</v>
      </c>
      <c r="W104" s="5">
        <v>202</v>
      </c>
      <c r="X104" s="5">
        <v>135</v>
      </c>
      <c r="Y104" s="5">
        <v>135</v>
      </c>
      <c r="Z104" s="5">
        <v>246</v>
      </c>
      <c r="AA104" s="5">
        <v>246</v>
      </c>
      <c r="AB104" s="5">
        <v>175</v>
      </c>
      <c r="AC104" s="5">
        <v>179</v>
      </c>
      <c r="AD104" s="5">
        <v>116</v>
      </c>
      <c r="AE104" s="5">
        <v>116</v>
      </c>
      <c r="AF104" s="5">
        <v>162</v>
      </c>
      <c r="AG104" s="5">
        <v>162</v>
      </c>
      <c r="AH104" s="5">
        <v>238</v>
      </c>
      <c r="AI104" s="5">
        <v>238</v>
      </c>
      <c r="AJ104" s="5">
        <v>224</v>
      </c>
      <c r="AK104" s="5">
        <v>226</v>
      </c>
      <c r="AL104" s="5">
        <v>178</v>
      </c>
      <c r="AM104" s="5">
        <v>178</v>
      </c>
      <c r="AN104" s="5">
        <v>144</v>
      </c>
      <c r="AO104" s="5">
        <v>144</v>
      </c>
      <c r="AP104" s="5">
        <v>267</v>
      </c>
      <c r="AQ104" s="5">
        <v>267</v>
      </c>
      <c r="AR104" s="5">
        <v>339</v>
      </c>
      <c r="AS104" s="5">
        <v>339</v>
      </c>
    </row>
    <row r="105" spans="1:45" s="20" customFormat="1">
      <c r="A105" s="20" t="s">
        <v>805</v>
      </c>
      <c r="B105" s="5">
        <v>187</v>
      </c>
      <c r="C105" s="5">
        <v>187</v>
      </c>
      <c r="D105" s="5">
        <v>161</v>
      </c>
      <c r="E105" s="5">
        <v>161</v>
      </c>
      <c r="F105" s="5">
        <v>115</v>
      </c>
      <c r="G105" s="5">
        <v>115</v>
      </c>
      <c r="H105" s="5">
        <v>153</v>
      </c>
      <c r="I105" s="5">
        <v>153</v>
      </c>
      <c r="J105" s="5">
        <v>212</v>
      </c>
      <c r="K105" s="5">
        <v>216</v>
      </c>
      <c r="L105" s="5">
        <v>252</v>
      </c>
      <c r="M105" s="5">
        <v>254</v>
      </c>
      <c r="N105" s="5">
        <v>100</v>
      </c>
      <c r="O105" s="5">
        <v>102</v>
      </c>
      <c r="P105" s="5">
        <v>123</v>
      </c>
      <c r="Q105" s="5">
        <v>131</v>
      </c>
      <c r="R105" s="5">
        <v>177</v>
      </c>
      <c r="S105" s="5">
        <v>189</v>
      </c>
      <c r="T105" s="5">
        <v>0</v>
      </c>
      <c r="U105" s="5">
        <v>0</v>
      </c>
      <c r="V105" s="5">
        <v>200</v>
      </c>
      <c r="W105" s="5">
        <v>202</v>
      </c>
      <c r="X105" s="5">
        <v>135</v>
      </c>
      <c r="Y105" s="5">
        <v>137</v>
      </c>
      <c r="Z105" s="5">
        <v>246</v>
      </c>
      <c r="AA105" s="5">
        <v>248</v>
      </c>
      <c r="AB105" s="5">
        <v>175</v>
      </c>
      <c r="AC105" s="5">
        <v>175</v>
      </c>
      <c r="AD105" s="5">
        <v>116</v>
      </c>
      <c r="AE105" s="5">
        <v>118</v>
      </c>
      <c r="AF105" s="5">
        <v>162</v>
      </c>
      <c r="AG105" s="5">
        <v>162</v>
      </c>
      <c r="AH105" s="5">
        <v>0</v>
      </c>
      <c r="AI105" s="5">
        <v>0</v>
      </c>
      <c r="AJ105" s="5">
        <v>224</v>
      </c>
      <c r="AK105" s="5">
        <v>226</v>
      </c>
      <c r="AL105" s="5">
        <v>178</v>
      </c>
      <c r="AM105" s="5">
        <v>178</v>
      </c>
      <c r="AN105" s="5">
        <v>144</v>
      </c>
      <c r="AO105" s="5">
        <v>150</v>
      </c>
      <c r="AP105" s="5">
        <v>267</v>
      </c>
      <c r="AQ105" s="5">
        <v>267</v>
      </c>
      <c r="AR105" s="5">
        <v>339</v>
      </c>
      <c r="AS105" s="5">
        <v>339</v>
      </c>
    </row>
    <row r="106" spans="1:45" s="20" customFormat="1">
      <c r="A106" s="20" t="s">
        <v>806</v>
      </c>
      <c r="B106" s="5">
        <v>187</v>
      </c>
      <c r="C106" s="5">
        <v>187</v>
      </c>
      <c r="D106" s="5">
        <v>161</v>
      </c>
      <c r="E106" s="5">
        <v>161</v>
      </c>
      <c r="F106" s="5">
        <v>115</v>
      </c>
      <c r="G106" s="5">
        <v>115</v>
      </c>
      <c r="H106" s="5">
        <v>153</v>
      </c>
      <c r="I106" s="5">
        <v>157</v>
      </c>
      <c r="J106" s="5">
        <v>212</v>
      </c>
      <c r="K106" s="5">
        <v>212</v>
      </c>
      <c r="L106" s="5">
        <v>252</v>
      </c>
      <c r="M106" s="5">
        <v>254</v>
      </c>
      <c r="N106" s="5">
        <v>100</v>
      </c>
      <c r="O106" s="5">
        <v>102</v>
      </c>
      <c r="P106" s="5">
        <v>135</v>
      </c>
      <c r="Q106" s="5">
        <v>135</v>
      </c>
      <c r="R106" s="5">
        <v>189</v>
      </c>
      <c r="S106" s="5">
        <v>189</v>
      </c>
      <c r="T106" s="5">
        <v>0</v>
      </c>
      <c r="U106" s="5">
        <v>0</v>
      </c>
      <c r="V106" s="5">
        <v>198</v>
      </c>
      <c r="W106" s="5">
        <v>198</v>
      </c>
      <c r="X106" s="5">
        <v>135</v>
      </c>
      <c r="Y106" s="5">
        <v>137</v>
      </c>
      <c r="Z106" s="5">
        <v>246</v>
      </c>
      <c r="AA106" s="5">
        <v>248</v>
      </c>
      <c r="AB106" s="5">
        <v>179</v>
      </c>
      <c r="AC106" s="5">
        <v>179</v>
      </c>
      <c r="AD106" s="5">
        <v>116</v>
      </c>
      <c r="AE106" s="5">
        <v>116</v>
      </c>
      <c r="AF106" s="5">
        <v>162</v>
      </c>
      <c r="AG106" s="5">
        <v>162</v>
      </c>
      <c r="AH106" s="5">
        <v>238</v>
      </c>
      <c r="AI106" s="5">
        <v>238</v>
      </c>
      <c r="AJ106" s="5">
        <v>224</v>
      </c>
      <c r="AK106" s="5">
        <v>226</v>
      </c>
      <c r="AL106" s="5">
        <v>178</v>
      </c>
      <c r="AM106" s="5">
        <v>178</v>
      </c>
      <c r="AN106" s="5">
        <v>144</v>
      </c>
      <c r="AO106" s="5">
        <v>144</v>
      </c>
      <c r="AP106" s="5">
        <v>267</v>
      </c>
      <c r="AQ106" s="5">
        <v>285</v>
      </c>
      <c r="AR106" s="5">
        <v>339</v>
      </c>
      <c r="AS106" s="5">
        <v>339</v>
      </c>
    </row>
    <row r="107" spans="1:45" s="20" customFormat="1">
      <c r="A107" s="20" t="s">
        <v>807</v>
      </c>
      <c r="B107" s="5">
        <v>187</v>
      </c>
      <c r="C107" s="5">
        <v>187</v>
      </c>
      <c r="D107" s="5">
        <v>163</v>
      </c>
      <c r="E107" s="5">
        <v>163</v>
      </c>
      <c r="F107" s="5">
        <v>113</v>
      </c>
      <c r="G107" s="5">
        <v>115</v>
      </c>
      <c r="H107" s="5">
        <v>157</v>
      </c>
      <c r="I107" s="5">
        <v>157</v>
      </c>
      <c r="J107" s="5">
        <v>212</v>
      </c>
      <c r="K107" s="5">
        <v>216</v>
      </c>
      <c r="L107" s="5">
        <v>252</v>
      </c>
      <c r="M107" s="5">
        <v>254</v>
      </c>
      <c r="N107" s="5">
        <v>100</v>
      </c>
      <c r="O107" s="5">
        <v>104</v>
      </c>
      <c r="P107" s="5">
        <v>123</v>
      </c>
      <c r="Q107" s="5">
        <v>135</v>
      </c>
      <c r="R107" s="5">
        <v>185</v>
      </c>
      <c r="S107" s="5">
        <v>189</v>
      </c>
      <c r="T107" s="5">
        <v>0</v>
      </c>
      <c r="U107" s="5">
        <v>0</v>
      </c>
      <c r="V107" s="5">
        <v>0</v>
      </c>
      <c r="W107" s="5">
        <v>0</v>
      </c>
      <c r="X107" s="5">
        <v>135</v>
      </c>
      <c r="Y107" s="5">
        <v>137</v>
      </c>
      <c r="Z107" s="5">
        <v>246</v>
      </c>
      <c r="AA107" s="5">
        <v>248</v>
      </c>
      <c r="AB107" s="5">
        <v>179</v>
      </c>
      <c r="AC107" s="5">
        <v>179</v>
      </c>
      <c r="AD107" s="5">
        <v>116</v>
      </c>
      <c r="AE107" s="5">
        <v>118</v>
      </c>
      <c r="AF107" s="5">
        <v>162</v>
      </c>
      <c r="AG107" s="5">
        <v>162</v>
      </c>
      <c r="AH107" s="5">
        <v>238</v>
      </c>
      <c r="AI107" s="5">
        <v>244</v>
      </c>
      <c r="AJ107" s="5">
        <v>224</v>
      </c>
      <c r="AK107" s="5">
        <v>226</v>
      </c>
      <c r="AL107" s="5">
        <v>178</v>
      </c>
      <c r="AM107" s="5">
        <v>180</v>
      </c>
      <c r="AN107" s="5">
        <v>144</v>
      </c>
      <c r="AO107" s="5">
        <v>150</v>
      </c>
      <c r="AP107" s="5">
        <v>267</v>
      </c>
      <c r="AQ107" s="5">
        <v>267</v>
      </c>
      <c r="AR107" s="5">
        <v>339</v>
      </c>
      <c r="AS107" s="5">
        <v>339</v>
      </c>
    </row>
    <row r="108" spans="1:45" s="20" customFormat="1">
      <c r="A108" s="20" t="s">
        <v>808</v>
      </c>
      <c r="B108" s="5">
        <v>187</v>
      </c>
      <c r="C108" s="5">
        <v>187</v>
      </c>
      <c r="D108" s="5">
        <v>163</v>
      </c>
      <c r="E108" s="5">
        <v>163</v>
      </c>
      <c r="F108" s="5">
        <v>115</v>
      </c>
      <c r="G108" s="5">
        <v>115</v>
      </c>
      <c r="H108" s="5">
        <v>153</v>
      </c>
      <c r="I108" s="5">
        <v>157</v>
      </c>
      <c r="J108" s="5">
        <v>212</v>
      </c>
      <c r="K108" s="5">
        <v>216</v>
      </c>
      <c r="L108" s="5">
        <v>254</v>
      </c>
      <c r="M108" s="5">
        <v>254</v>
      </c>
      <c r="N108" s="5">
        <v>104</v>
      </c>
      <c r="O108" s="5">
        <v>104</v>
      </c>
      <c r="P108" s="5">
        <v>131</v>
      </c>
      <c r="Q108" s="5">
        <v>135</v>
      </c>
      <c r="R108" s="5">
        <v>177</v>
      </c>
      <c r="S108" s="5">
        <v>185</v>
      </c>
      <c r="T108" s="5">
        <v>161</v>
      </c>
      <c r="U108" s="5">
        <v>163</v>
      </c>
      <c r="V108" s="5">
        <v>198</v>
      </c>
      <c r="W108" s="5">
        <v>202</v>
      </c>
      <c r="X108" s="5">
        <v>135</v>
      </c>
      <c r="Y108" s="5">
        <v>135</v>
      </c>
      <c r="Z108" s="5">
        <v>246</v>
      </c>
      <c r="AA108" s="5">
        <v>246</v>
      </c>
      <c r="AB108" s="5">
        <v>179</v>
      </c>
      <c r="AC108" s="5">
        <v>179</v>
      </c>
      <c r="AD108" s="5">
        <v>116</v>
      </c>
      <c r="AE108" s="5">
        <v>116</v>
      </c>
      <c r="AF108" s="5">
        <v>162</v>
      </c>
      <c r="AG108" s="5">
        <v>162</v>
      </c>
      <c r="AH108" s="5">
        <v>244</v>
      </c>
      <c r="AI108" s="5">
        <v>244</v>
      </c>
      <c r="AJ108" s="5">
        <v>224</v>
      </c>
      <c r="AK108" s="5">
        <v>224</v>
      </c>
      <c r="AL108" s="5">
        <v>178</v>
      </c>
      <c r="AM108" s="5">
        <v>178</v>
      </c>
      <c r="AN108" s="5">
        <v>144</v>
      </c>
      <c r="AO108" s="5">
        <v>144</v>
      </c>
      <c r="AP108" s="5">
        <v>267</v>
      </c>
      <c r="AQ108" s="5">
        <v>267</v>
      </c>
      <c r="AR108" s="5">
        <v>335</v>
      </c>
      <c r="AS108" s="5">
        <v>339</v>
      </c>
    </row>
    <row r="109" spans="1:45" s="20" customFormat="1">
      <c r="A109" s="20" t="s">
        <v>809</v>
      </c>
      <c r="B109" s="5">
        <v>187</v>
      </c>
      <c r="C109" s="5">
        <v>187</v>
      </c>
      <c r="D109" s="5">
        <v>161</v>
      </c>
      <c r="E109" s="5">
        <v>161</v>
      </c>
      <c r="F109" s="5">
        <v>113</v>
      </c>
      <c r="G109" s="5">
        <v>113</v>
      </c>
      <c r="H109" s="5">
        <v>153</v>
      </c>
      <c r="I109" s="5">
        <v>153</v>
      </c>
      <c r="J109" s="5">
        <v>212</v>
      </c>
      <c r="K109" s="5">
        <v>216</v>
      </c>
      <c r="L109" s="5">
        <v>252</v>
      </c>
      <c r="M109" s="5">
        <v>252</v>
      </c>
      <c r="N109" s="5">
        <v>100</v>
      </c>
      <c r="O109" s="5">
        <v>104</v>
      </c>
      <c r="P109" s="5">
        <v>131</v>
      </c>
      <c r="Q109" s="5">
        <v>135</v>
      </c>
      <c r="R109" s="5">
        <v>185</v>
      </c>
      <c r="S109" s="5">
        <v>189</v>
      </c>
      <c r="T109" s="5">
        <v>161</v>
      </c>
      <c r="U109" s="5">
        <v>163</v>
      </c>
      <c r="V109" s="5">
        <v>198</v>
      </c>
      <c r="W109" s="5">
        <v>202</v>
      </c>
      <c r="X109" s="5">
        <v>135</v>
      </c>
      <c r="Y109" s="5">
        <v>137</v>
      </c>
      <c r="Z109" s="5">
        <v>246</v>
      </c>
      <c r="AA109" s="5">
        <v>246</v>
      </c>
      <c r="AB109" s="5">
        <v>175</v>
      </c>
      <c r="AC109" s="5">
        <v>175</v>
      </c>
      <c r="AD109" s="5">
        <v>116</v>
      </c>
      <c r="AE109" s="5">
        <v>118</v>
      </c>
      <c r="AF109" s="5">
        <v>162</v>
      </c>
      <c r="AG109" s="5">
        <v>162</v>
      </c>
      <c r="AH109" s="5">
        <v>238</v>
      </c>
      <c r="AI109" s="5">
        <v>238</v>
      </c>
      <c r="AJ109" s="5">
        <v>224</v>
      </c>
      <c r="AK109" s="5">
        <v>224</v>
      </c>
      <c r="AL109" s="5">
        <v>178</v>
      </c>
      <c r="AM109" s="5">
        <v>178</v>
      </c>
      <c r="AN109" s="5">
        <v>144</v>
      </c>
      <c r="AO109" s="5">
        <v>144</v>
      </c>
      <c r="AP109" s="5">
        <v>267</v>
      </c>
      <c r="AQ109" s="5">
        <v>285</v>
      </c>
      <c r="AR109" s="5">
        <v>339</v>
      </c>
      <c r="AS109" s="5">
        <v>339</v>
      </c>
    </row>
    <row r="110" spans="1:45" s="20" customFormat="1">
      <c r="A110" s="20" t="s">
        <v>810</v>
      </c>
      <c r="B110" s="5">
        <v>187</v>
      </c>
      <c r="C110" s="5">
        <v>187</v>
      </c>
      <c r="D110" s="5">
        <v>161</v>
      </c>
      <c r="E110" s="5">
        <v>163</v>
      </c>
      <c r="F110" s="5">
        <v>113</v>
      </c>
      <c r="G110" s="5">
        <v>115</v>
      </c>
      <c r="H110" s="5">
        <v>157</v>
      </c>
      <c r="I110" s="5">
        <v>157</v>
      </c>
      <c r="J110" s="5">
        <v>212</v>
      </c>
      <c r="K110" s="5">
        <v>216</v>
      </c>
      <c r="L110" s="5">
        <v>252</v>
      </c>
      <c r="M110" s="5">
        <v>252</v>
      </c>
      <c r="N110" s="5">
        <v>102</v>
      </c>
      <c r="O110" s="5">
        <v>104</v>
      </c>
      <c r="P110" s="5">
        <v>123</v>
      </c>
      <c r="Q110" s="5">
        <v>131</v>
      </c>
      <c r="R110" s="5">
        <v>177</v>
      </c>
      <c r="S110" s="5">
        <v>185</v>
      </c>
      <c r="T110" s="5">
        <v>161</v>
      </c>
      <c r="U110" s="5">
        <v>163</v>
      </c>
      <c r="V110" s="5">
        <v>200</v>
      </c>
      <c r="W110" s="5">
        <v>202</v>
      </c>
      <c r="X110" s="5">
        <v>135</v>
      </c>
      <c r="Y110" s="5">
        <v>135</v>
      </c>
      <c r="Z110" s="5">
        <v>246</v>
      </c>
      <c r="AA110" s="5">
        <v>246</v>
      </c>
      <c r="AB110" s="5">
        <v>175</v>
      </c>
      <c r="AC110" s="5">
        <v>179</v>
      </c>
      <c r="AD110" s="5">
        <v>116</v>
      </c>
      <c r="AE110" s="5">
        <v>116</v>
      </c>
      <c r="AF110" s="5">
        <v>162</v>
      </c>
      <c r="AG110" s="5">
        <v>162</v>
      </c>
      <c r="AH110" s="5">
        <v>238</v>
      </c>
      <c r="AI110" s="5">
        <v>244</v>
      </c>
      <c r="AJ110" s="5">
        <v>226</v>
      </c>
      <c r="AK110" s="5">
        <v>226</v>
      </c>
      <c r="AL110" s="5">
        <v>178</v>
      </c>
      <c r="AM110" s="5">
        <v>178</v>
      </c>
      <c r="AN110" s="5">
        <v>144</v>
      </c>
      <c r="AO110" s="5">
        <v>144</v>
      </c>
      <c r="AP110" s="5">
        <v>267</v>
      </c>
      <c r="AQ110" s="5">
        <v>267</v>
      </c>
      <c r="AR110" s="5">
        <v>339</v>
      </c>
      <c r="AS110" s="5">
        <v>339</v>
      </c>
    </row>
    <row r="111" spans="1:45" s="20" customFormat="1">
      <c r="A111" s="20" t="s">
        <v>811</v>
      </c>
      <c r="B111" s="5">
        <v>187</v>
      </c>
      <c r="C111" s="5">
        <v>187</v>
      </c>
      <c r="D111" s="5">
        <v>163</v>
      </c>
      <c r="E111" s="5">
        <v>163</v>
      </c>
      <c r="F111" s="5">
        <v>113</v>
      </c>
      <c r="G111" s="5">
        <v>115</v>
      </c>
      <c r="H111" s="5">
        <v>153</v>
      </c>
      <c r="I111" s="5">
        <v>153</v>
      </c>
      <c r="J111" s="5">
        <v>212</v>
      </c>
      <c r="K111" s="5">
        <v>216</v>
      </c>
      <c r="L111" s="5">
        <v>252</v>
      </c>
      <c r="M111" s="5">
        <v>254</v>
      </c>
      <c r="N111" s="5">
        <v>100</v>
      </c>
      <c r="O111" s="5">
        <v>104</v>
      </c>
      <c r="P111" s="5">
        <v>131</v>
      </c>
      <c r="Q111" s="5">
        <v>131</v>
      </c>
      <c r="R111" s="5">
        <v>189</v>
      </c>
      <c r="S111" s="5">
        <v>189</v>
      </c>
      <c r="T111" s="5">
        <v>161</v>
      </c>
      <c r="U111" s="5">
        <v>163</v>
      </c>
      <c r="V111" s="5">
        <v>202</v>
      </c>
      <c r="W111" s="5">
        <v>202</v>
      </c>
      <c r="X111" s="5">
        <v>135</v>
      </c>
      <c r="Y111" s="5">
        <v>137</v>
      </c>
      <c r="Z111" s="5">
        <v>246</v>
      </c>
      <c r="AA111" s="5">
        <v>248</v>
      </c>
      <c r="AB111" s="5">
        <v>175</v>
      </c>
      <c r="AC111" s="5">
        <v>179</v>
      </c>
      <c r="AD111" s="5">
        <v>116</v>
      </c>
      <c r="AE111" s="5">
        <v>116</v>
      </c>
      <c r="AF111" s="5">
        <v>162</v>
      </c>
      <c r="AG111" s="5">
        <v>162</v>
      </c>
      <c r="AH111" s="5">
        <v>244</v>
      </c>
      <c r="AI111" s="5">
        <v>244</v>
      </c>
      <c r="AJ111" s="5">
        <v>224</v>
      </c>
      <c r="AK111" s="5">
        <v>224</v>
      </c>
      <c r="AL111" s="5">
        <v>178</v>
      </c>
      <c r="AM111" s="5">
        <v>178</v>
      </c>
      <c r="AN111" s="5">
        <v>144</v>
      </c>
      <c r="AO111" s="5">
        <v>144</v>
      </c>
      <c r="AP111" s="5">
        <v>267</v>
      </c>
      <c r="AQ111" s="5">
        <v>267</v>
      </c>
      <c r="AR111" s="5">
        <v>335</v>
      </c>
      <c r="AS111" s="5">
        <v>339</v>
      </c>
    </row>
    <row r="112" spans="1:45" s="20" customFormat="1">
      <c r="A112" s="20" t="s">
        <v>812</v>
      </c>
      <c r="B112" s="5">
        <v>187</v>
      </c>
      <c r="C112" s="5">
        <v>187</v>
      </c>
      <c r="D112" s="5">
        <v>161</v>
      </c>
      <c r="E112" s="5">
        <v>163</v>
      </c>
      <c r="F112" s="5">
        <v>115</v>
      </c>
      <c r="G112" s="5">
        <v>115</v>
      </c>
      <c r="H112" s="5">
        <v>153</v>
      </c>
      <c r="I112" s="5">
        <v>157</v>
      </c>
      <c r="J112" s="5">
        <v>212</v>
      </c>
      <c r="K112" s="5">
        <v>216</v>
      </c>
      <c r="L112" s="5">
        <v>252</v>
      </c>
      <c r="M112" s="5">
        <v>252</v>
      </c>
      <c r="N112" s="5">
        <v>100</v>
      </c>
      <c r="O112" s="5">
        <v>102</v>
      </c>
      <c r="P112" s="5">
        <v>123</v>
      </c>
      <c r="Q112" s="5">
        <v>131</v>
      </c>
      <c r="R112" s="5">
        <v>189</v>
      </c>
      <c r="S112" s="5">
        <v>189</v>
      </c>
      <c r="T112" s="5">
        <v>161</v>
      </c>
      <c r="U112" s="5">
        <v>161</v>
      </c>
      <c r="V112" s="5">
        <v>200</v>
      </c>
      <c r="W112" s="5">
        <v>202</v>
      </c>
      <c r="X112" s="5">
        <v>135</v>
      </c>
      <c r="Y112" s="5">
        <v>137</v>
      </c>
      <c r="Z112" s="5">
        <v>246</v>
      </c>
      <c r="AA112" s="5">
        <v>248</v>
      </c>
      <c r="AB112" s="5">
        <v>179</v>
      </c>
      <c r="AC112" s="5">
        <v>179</v>
      </c>
      <c r="AD112" s="5">
        <v>116</v>
      </c>
      <c r="AE112" s="5">
        <v>116</v>
      </c>
      <c r="AF112" s="5">
        <v>162</v>
      </c>
      <c r="AG112" s="5">
        <v>162</v>
      </c>
      <c r="AH112" s="5">
        <v>238</v>
      </c>
      <c r="AI112" s="5">
        <v>238</v>
      </c>
      <c r="AJ112" s="5">
        <v>224</v>
      </c>
      <c r="AK112" s="5">
        <v>226</v>
      </c>
      <c r="AL112" s="5">
        <v>178</v>
      </c>
      <c r="AM112" s="5">
        <v>178</v>
      </c>
      <c r="AN112" s="5">
        <v>144</v>
      </c>
      <c r="AO112" s="5">
        <v>144</v>
      </c>
      <c r="AP112" s="5">
        <v>267</v>
      </c>
      <c r="AQ112" s="5">
        <v>285</v>
      </c>
      <c r="AR112" s="5">
        <v>339</v>
      </c>
      <c r="AS112" s="5">
        <v>339</v>
      </c>
    </row>
    <row r="113" spans="1:45" s="20" customFormat="1">
      <c r="A113" s="20" t="s">
        <v>813</v>
      </c>
      <c r="B113" s="5">
        <v>185</v>
      </c>
      <c r="C113" s="5">
        <v>187</v>
      </c>
      <c r="D113" s="5">
        <v>161</v>
      </c>
      <c r="E113" s="5">
        <v>161</v>
      </c>
      <c r="F113" s="5">
        <v>115</v>
      </c>
      <c r="G113" s="5">
        <v>115</v>
      </c>
      <c r="H113" s="5">
        <v>153</v>
      </c>
      <c r="I113" s="5">
        <v>153</v>
      </c>
      <c r="J113" s="5">
        <v>212</v>
      </c>
      <c r="K113" s="5">
        <v>216</v>
      </c>
      <c r="L113" s="5">
        <v>252</v>
      </c>
      <c r="M113" s="5">
        <v>254</v>
      </c>
      <c r="N113" s="5">
        <v>100</v>
      </c>
      <c r="O113" s="5">
        <v>104</v>
      </c>
      <c r="P113" s="5">
        <v>131</v>
      </c>
      <c r="Q113" s="5">
        <v>131</v>
      </c>
      <c r="R113" s="5">
        <v>177</v>
      </c>
      <c r="S113" s="5">
        <v>185</v>
      </c>
      <c r="T113" s="5">
        <v>161</v>
      </c>
      <c r="U113" s="5">
        <v>161</v>
      </c>
      <c r="V113" s="5">
        <v>202</v>
      </c>
      <c r="W113" s="5">
        <v>202</v>
      </c>
      <c r="X113" s="5">
        <v>135</v>
      </c>
      <c r="Y113" s="5">
        <v>135</v>
      </c>
      <c r="Z113" s="5">
        <v>246</v>
      </c>
      <c r="AA113" s="5">
        <v>246</v>
      </c>
      <c r="AB113" s="5">
        <v>179</v>
      </c>
      <c r="AC113" s="5">
        <v>179</v>
      </c>
      <c r="AD113" s="5">
        <v>116</v>
      </c>
      <c r="AE113" s="5">
        <v>118</v>
      </c>
      <c r="AF113" s="5">
        <v>162</v>
      </c>
      <c r="AG113" s="5">
        <v>162</v>
      </c>
      <c r="AH113" s="5">
        <v>244</v>
      </c>
      <c r="AI113" s="5">
        <v>244</v>
      </c>
      <c r="AJ113" s="5">
        <v>224</v>
      </c>
      <c r="AK113" s="5">
        <v>226</v>
      </c>
      <c r="AL113" s="5">
        <v>178</v>
      </c>
      <c r="AM113" s="5">
        <v>178</v>
      </c>
      <c r="AN113" s="5">
        <v>144</v>
      </c>
      <c r="AO113" s="5">
        <v>144</v>
      </c>
      <c r="AP113" s="5">
        <v>267</v>
      </c>
      <c r="AQ113" s="5">
        <v>267</v>
      </c>
      <c r="AR113" s="5">
        <v>339</v>
      </c>
      <c r="AS113" s="5">
        <v>339</v>
      </c>
    </row>
    <row r="114" spans="1:45" s="20" customFormat="1">
      <c r="A114" s="20" t="s">
        <v>814</v>
      </c>
      <c r="B114" s="5">
        <v>185</v>
      </c>
      <c r="C114" s="5">
        <v>185</v>
      </c>
      <c r="D114" s="5">
        <v>161</v>
      </c>
      <c r="E114" s="5">
        <v>163</v>
      </c>
      <c r="F114" s="5">
        <v>113</v>
      </c>
      <c r="G114" s="5">
        <v>113</v>
      </c>
      <c r="H114" s="5">
        <v>153</v>
      </c>
      <c r="I114" s="5">
        <v>157</v>
      </c>
      <c r="J114" s="5">
        <v>212</v>
      </c>
      <c r="K114" s="5">
        <v>216</v>
      </c>
      <c r="L114" s="5">
        <v>252</v>
      </c>
      <c r="M114" s="5">
        <v>254</v>
      </c>
      <c r="N114" s="5">
        <v>100</v>
      </c>
      <c r="O114" s="5">
        <v>104</v>
      </c>
      <c r="P114" s="5">
        <v>123</v>
      </c>
      <c r="Q114" s="5">
        <v>131</v>
      </c>
      <c r="R114" s="5">
        <v>185</v>
      </c>
      <c r="S114" s="5">
        <v>185</v>
      </c>
      <c r="T114" s="5">
        <v>161</v>
      </c>
      <c r="U114" s="5">
        <v>161</v>
      </c>
      <c r="V114" s="5">
        <v>200</v>
      </c>
      <c r="W114" s="5">
        <v>202</v>
      </c>
      <c r="X114" s="5">
        <v>135</v>
      </c>
      <c r="Y114" s="5">
        <v>137</v>
      </c>
      <c r="Z114" s="5">
        <v>246</v>
      </c>
      <c r="AA114" s="5">
        <v>248</v>
      </c>
      <c r="AB114" s="5">
        <v>179</v>
      </c>
      <c r="AC114" s="5">
        <v>179</v>
      </c>
      <c r="AD114" s="5">
        <v>116</v>
      </c>
      <c r="AE114" s="5">
        <v>116</v>
      </c>
      <c r="AF114" s="5">
        <v>162</v>
      </c>
      <c r="AG114" s="5">
        <v>162</v>
      </c>
      <c r="AH114" s="5">
        <v>244</v>
      </c>
      <c r="AI114" s="5">
        <v>244</v>
      </c>
      <c r="AJ114" s="5">
        <v>224</v>
      </c>
      <c r="AK114" s="5">
        <v>226</v>
      </c>
      <c r="AL114" s="5">
        <v>178</v>
      </c>
      <c r="AM114" s="5">
        <v>178</v>
      </c>
      <c r="AN114" s="5">
        <v>144</v>
      </c>
      <c r="AO114" s="5">
        <v>144</v>
      </c>
      <c r="AP114" s="5">
        <v>267</v>
      </c>
      <c r="AQ114" s="5">
        <v>267</v>
      </c>
      <c r="AR114" s="5">
        <v>339</v>
      </c>
      <c r="AS114" s="5">
        <v>339</v>
      </c>
    </row>
    <row r="115" spans="1:45" s="20" customFormat="1">
      <c r="A115" s="20" t="s">
        <v>815</v>
      </c>
      <c r="B115" s="5">
        <v>187</v>
      </c>
      <c r="C115" s="5">
        <v>187</v>
      </c>
      <c r="D115" s="5">
        <v>161</v>
      </c>
      <c r="E115" s="5">
        <v>161</v>
      </c>
      <c r="F115" s="5">
        <v>113</v>
      </c>
      <c r="G115" s="5">
        <v>115</v>
      </c>
      <c r="H115" s="5">
        <v>153</v>
      </c>
      <c r="I115" s="5">
        <v>157</v>
      </c>
      <c r="J115" s="5">
        <v>216</v>
      </c>
      <c r="K115" s="5">
        <v>216</v>
      </c>
      <c r="L115" s="5">
        <v>252</v>
      </c>
      <c r="M115" s="5">
        <v>254</v>
      </c>
      <c r="N115" s="5">
        <v>104</v>
      </c>
      <c r="O115" s="5">
        <v>104</v>
      </c>
      <c r="P115" s="5">
        <v>123</v>
      </c>
      <c r="Q115" s="5">
        <v>131</v>
      </c>
      <c r="R115" s="5">
        <v>185</v>
      </c>
      <c r="S115" s="5">
        <v>185</v>
      </c>
      <c r="T115" s="5">
        <v>161</v>
      </c>
      <c r="U115" s="5">
        <v>163</v>
      </c>
      <c r="V115" s="5">
        <v>200</v>
      </c>
      <c r="W115" s="5">
        <v>202</v>
      </c>
      <c r="X115" s="5">
        <v>135</v>
      </c>
      <c r="Y115" s="5">
        <v>135</v>
      </c>
      <c r="Z115" s="5">
        <v>246</v>
      </c>
      <c r="AA115" s="5">
        <v>246</v>
      </c>
      <c r="AB115" s="5">
        <v>175</v>
      </c>
      <c r="AC115" s="5">
        <v>179</v>
      </c>
      <c r="AD115" s="5">
        <v>116</v>
      </c>
      <c r="AE115" s="5">
        <v>116</v>
      </c>
      <c r="AF115" s="5">
        <v>162</v>
      </c>
      <c r="AG115" s="5">
        <v>162</v>
      </c>
      <c r="AH115" s="5">
        <v>244</v>
      </c>
      <c r="AI115" s="5">
        <v>244</v>
      </c>
      <c r="AJ115" s="5">
        <v>224</v>
      </c>
      <c r="AK115" s="5">
        <v>224</v>
      </c>
      <c r="AL115" s="5">
        <v>178</v>
      </c>
      <c r="AM115" s="5">
        <v>178</v>
      </c>
      <c r="AN115" s="5">
        <v>144</v>
      </c>
      <c r="AO115" s="5">
        <v>144</v>
      </c>
      <c r="AP115" s="5">
        <v>267</v>
      </c>
      <c r="AQ115" s="5">
        <v>267</v>
      </c>
      <c r="AR115" s="5">
        <v>339</v>
      </c>
      <c r="AS115" s="5">
        <v>339</v>
      </c>
    </row>
    <row r="116" spans="1:45" s="20" customFormat="1">
      <c r="A116" s="20" t="s">
        <v>816</v>
      </c>
      <c r="B116" s="5">
        <v>185</v>
      </c>
      <c r="C116" s="5">
        <v>187</v>
      </c>
      <c r="D116" s="5">
        <v>161</v>
      </c>
      <c r="E116" s="5">
        <v>161</v>
      </c>
      <c r="F116" s="5">
        <v>115</v>
      </c>
      <c r="G116" s="5">
        <v>115</v>
      </c>
      <c r="H116" s="5">
        <v>153</v>
      </c>
      <c r="I116" s="5">
        <v>157</v>
      </c>
      <c r="J116" s="5">
        <v>212</v>
      </c>
      <c r="K116" s="5">
        <v>216</v>
      </c>
      <c r="L116" s="5">
        <v>252</v>
      </c>
      <c r="M116" s="5">
        <v>254</v>
      </c>
      <c r="N116" s="5">
        <v>102</v>
      </c>
      <c r="O116" s="5">
        <v>104</v>
      </c>
      <c r="P116" s="5">
        <v>123</v>
      </c>
      <c r="Q116" s="5">
        <v>135</v>
      </c>
      <c r="R116" s="5">
        <v>185</v>
      </c>
      <c r="S116" s="5">
        <v>185</v>
      </c>
      <c r="T116" s="5">
        <v>0</v>
      </c>
      <c r="U116" s="5">
        <v>0</v>
      </c>
      <c r="V116" s="5">
        <v>198</v>
      </c>
      <c r="W116" s="5">
        <v>200</v>
      </c>
      <c r="X116" s="5">
        <v>135</v>
      </c>
      <c r="Y116" s="5">
        <v>135</v>
      </c>
      <c r="Z116" s="5">
        <v>246</v>
      </c>
      <c r="AA116" s="5">
        <v>246</v>
      </c>
      <c r="AB116" s="5">
        <v>179</v>
      </c>
      <c r="AC116" s="5">
        <v>179</v>
      </c>
      <c r="AD116" s="5">
        <v>116</v>
      </c>
      <c r="AE116" s="5">
        <v>118</v>
      </c>
      <c r="AF116" s="5">
        <v>162</v>
      </c>
      <c r="AG116" s="5">
        <v>162</v>
      </c>
      <c r="AH116" s="5">
        <v>238</v>
      </c>
      <c r="AI116" s="5">
        <v>238</v>
      </c>
      <c r="AJ116" s="5">
        <v>224</v>
      </c>
      <c r="AK116" s="5">
        <v>226</v>
      </c>
      <c r="AL116" s="5">
        <v>178</v>
      </c>
      <c r="AM116" s="5">
        <v>178</v>
      </c>
      <c r="AN116" s="5">
        <v>150</v>
      </c>
      <c r="AO116" s="5">
        <v>150</v>
      </c>
      <c r="AP116" s="5">
        <v>267</v>
      </c>
      <c r="AQ116" s="5">
        <v>267</v>
      </c>
      <c r="AR116" s="5">
        <v>339</v>
      </c>
      <c r="AS116" s="5">
        <v>339</v>
      </c>
    </row>
    <row r="117" spans="1:45" s="20" customFormat="1">
      <c r="A117" s="20" t="s">
        <v>817</v>
      </c>
      <c r="B117" s="5">
        <v>187</v>
      </c>
      <c r="C117" s="5">
        <v>187</v>
      </c>
      <c r="D117" s="5">
        <v>161</v>
      </c>
      <c r="E117" s="5">
        <v>161</v>
      </c>
      <c r="F117" s="5">
        <v>115</v>
      </c>
      <c r="G117" s="5">
        <v>115</v>
      </c>
      <c r="H117" s="5">
        <v>153</v>
      </c>
      <c r="I117" s="5">
        <v>157</v>
      </c>
      <c r="J117" s="5">
        <v>212</v>
      </c>
      <c r="K117" s="5">
        <v>216</v>
      </c>
      <c r="L117" s="5">
        <v>252</v>
      </c>
      <c r="M117" s="5">
        <v>254</v>
      </c>
      <c r="N117" s="5">
        <v>102</v>
      </c>
      <c r="O117" s="5">
        <v>104</v>
      </c>
      <c r="P117" s="5">
        <v>131</v>
      </c>
      <c r="Q117" s="5">
        <v>135</v>
      </c>
      <c r="R117" s="5">
        <v>189</v>
      </c>
      <c r="S117" s="5">
        <v>189</v>
      </c>
      <c r="T117" s="5">
        <v>161</v>
      </c>
      <c r="U117" s="5">
        <v>161</v>
      </c>
      <c r="V117" s="5">
        <v>198</v>
      </c>
      <c r="W117" s="5">
        <v>202</v>
      </c>
      <c r="X117" s="5">
        <v>135</v>
      </c>
      <c r="Y117" s="5">
        <v>135</v>
      </c>
      <c r="Z117" s="5">
        <v>246</v>
      </c>
      <c r="AA117" s="5">
        <v>246</v>
      </c>
      <c r="AB117" s="5">
        <v>179</v>
      </c>
      <c r="AC117" s="5">
        <v>179</v>
      </c>
      <c r="AD117" s="5">
        <v>116</v>
      </c>
      <c r="AE117" s="5">
        <v>116</v>
      </c>
      <c r="AF117" s="5">
        <v>162</v>
      </c>
      <c r="AG117" s="5">
        <v>162</v>
      </c>
      <c r="AH117" s="5">
        <v>0</v>
      </c>
      <c r="AI117" s="5">
        <v>0</v>
      </c>
      <c r="AJ117" s="5">
        <v>226</v>
      </c>
      <c r="AK117" s="5">
        <v>226</v>
      </c>
      <c r="AL117" s="5">
        <v>178</v>
      </c>
      <c r="AM117" s="5">
        <v>178</v>
      </c>
      <c r="AN117" s="5">
        <v>144</v>
      </c>
      <c r="AO117" s="5">
        <v>144</v>
      </c>
      <c r="AP117" s="5">
        <v>267</v>
      </c>
      <c r="AQ117" s="5">
        <v>267</v>
      </c>
      <c r="AR117" s="5">
        <v>339</v>
      </c>
      <c r="AS117" s="5">
        <v>339</v>
      </c>
    </row>
    <row r="118" spans="1:45" s="20" customFormat="1">
      <c r="A118" s="20" t="s">
        <v>818</v>
      </c>
      <c r="B118" s="5">
        <v>187</v>
      </c>
      <c r="C118" s="5">
        <v>187</v>
      </c>
      <c r="D118" s="5">
        <v>161</v>
      </c>
      <c r="E118" s="5">
        <v>161</v>
      </c>
      <c r="F118" s="5">
        <v>115</v>
      </c>
      <c r="G118" s="5">
        <v>115</v>
      </c>
      <c r="H118" s="5">
        <v>157</v>
      </c>
      <c r="I118" s="5">
        <v>159</v>
      </c>
      <c r="J118" s="5">
        <v>212</v>
      </c>
      <c r="K118" s="5">
        <v>216</v>
      </c>
      <c r="L118" s="5">
        <v>252</v>
      </c>
      <c r="M118" s="5">
        <v>254</v>
      </c>
      <c r="N118" s="5">
        <v>100</v>
      </c>
      <c r="O118" s="5">
        <v>102</v>
      </c>
      <c r="P118" s="5">
        <v>123</v>
      </c>
      <c r="Q118" s="5">
        <v>131</v>
      </c>
      <c r="R118" s="5">
        <v>177</v>
      </c>
      <c r="S118" s="5">
        <v>185</v>
      </c>
      <c r="T118" s="5">
        <v>161</v>
      </c>
      <c r="U118" s="5">
        <v>163</v>
      </c>
      <c r="V118" s="5">
        <v>200</v>
      </c>
      <c r="W118" s="5">
        <v>202</v>
      </c>
      <c r="X118" s="5">
        <v>135</v>
      </c>
      <c r="Y118" s="5">
        <v>135</v>
      </c>
      <c r="Z118" s="5">
        <v>246</v>
      </c>
      <c r="AA118" s="5">
        <v>246</v>
      </c>
      <c r="AB118" s="5">
        <v>175</v>
      </c>
      <c r="AC118" s="5">
        <v>179</v>
      </c>
      <c r="AD118" s="5">
        <v>116</v>
      </c>
      <c r="AE118" s="5">
        <v>116</v>
      </c>
      <c r="AF118" s="5">
        <v>162</v>
      </c>
      <c r="AG118" s="5">
        <v>162</v>
      </c>
      <c r="AH118" s="5">
        <v>0</v>
      </c>
      <c r="AI118" s="5">
        <v>0</v>
      </c>
      <c r="AJ118" s="5">
        <v>224</v>
      </c>
      <c r="AK118" s="5">
        <v>224</v>
      </c>
      <c r="AL118" s="5">
        <v>178</v>
      </c>
      <c r="AM118" s="5">
        <v>178</v>
      </c>
      <c r="AN118" s="5">
        <v>144</v>
      </c>
      <c r="AO118" s="5">
        <v>150</v>
      </c>
      <c r="AP118" s="5">
        <v>267</v>
      </c>
      <c r="AQ118" s="5">
        <v>267</v>
      </c>
      <c r="AR118" s="5">
        <v>339</v>
      </c>
      <c r="AS118" s="5">
        <v>339</v>
      </c>
    </row>
    <row r="119" spans="1:45" s="20" customFormat="1">
      <c r="A119" s="20" t="s">
        <v>819</v>
      </c>
      <c r="B119" s="5">
        <v>185</v>
      </c>
      <c r="C119" s="5">
        <v>187</v>
      </c>
      <c r="D119" s="5">
        <v>163</v>
      </c>
      <c r="E119" s="5">
        <v>163</v>
      </c>
      <c r="F119" s="5">
        <v>113</v>
      </c>
      <c r="G119" s="5">
        <v>115</v>
      </c>
      <c r="H119" s="5">
        <v>153</v>
      </c>
      <c r="I119" s="5">
        <v>159</v>
      </c>
      <c r="J119" s="5">
        <v>212</v>
      </c>
      <c r="K119" s="5">
        <v>212</v>
      </c>
      <c r="L119" s="5">
        <v>252</v>
      </c>
      <c r="M119" s="5">
        <v>252</v>
      </c>
      <c r="N119" s="5">
        <v>100</v>
      </c>
      <c r="O119" s="5">
        <v>104</v>
      </c>
      <c r="P119" s="5">
        <v>123</v>
      </c>
      <c r="Q119" s="5">
        <v>123</v>
      </c>
      <c r="R119" s="5">
        <v>189</v>
      </c>
      <c r="S119" s="5">
        <v>189</v>
      </c>
      <c r="T119" s="5">
        <v>161</v>
      </c>
      <c r="U119" s="5">
        <v>163</v>
      </c>
      <c r="V119" s="5">
        <v>200</v>
      </c>
      <c r="W119" s="5">
        <v>200</v>
      </c>
      <c r="X119" s="5">
        <v>135</v>
      </c>
      <c r="Y119" s="5">
        <v>137</v>
      </c>
      <c r="Z119" s="5">
        <v>246</v>
      </c>
      <c r="AA119" s="5">
        <v>248</v>
      </c>
      <c r="AB119" s="5">
        <v>179</v>
      </c>
      <c r="AC119" s="5">
        <v>179</v>
      </c>
      <c r="AD119" s="5">
        <v>116</v>
      </c>
      <c r="AE119" s="5">
        <v>116</v>
      </c>
      <c r="AF119" s="5">
        <v>162</v>
      </c>
      <c r="AG119" s="5">
        <v>162</v>
      </c>
      <c r="AH119" s="5">
        <v>238</v>
      </c>
      <c r="AI119" s="5">
        <v>244</v>
      </c>
      <c r="AJ119" s="5">
        <v>224</v>
      </c>
      <c r="AK119" s="5">
        <v>224</v>
      </c>
      <c r="AL119" s="5">
        <v>178</v>
      </c>
      <c r="AM119" s="5">
        <v>178</v>
      </c>
      <c r="AN119" s="5">
        <v>144</v>
      </c>
      <c r="AO119" s="5">
        <v>150</v>
      </c>
      <c r="AP119" s="5">
        <v>267</v>
      </c>
      <c r="AQ119" s="5">
        <v>285</v>
      </c>
      <c r="AR119" s="5">
        <v>339</v>
      </c>
      <c r="AS119" s="5">
        <v>339</v>
      </c>
    </row>
    <row r="120" spans="1:45" s="20" customFormat="1">
      <c r="A120" s="20" t="s">
        <v>820</v>
      </c>
      <c r="B120" s="5">
        <v>187</v>
      </c>
      <c r="C120" s="5">
        <v>187</v>
      </c>
      <c r="D120" s="5">
        <v>161</v>
      </c>
      <c r="E120" s="5">
        <v>163</v>
      </c>
      <c r="F120" s="5">
        <v>115</v>
      </c>
      <c r="G120" s="5">
        <v>115</v>
      </c>
      <c r="H120" s="5">
        <v>153</v>
      </c>
      <c r="I120" s="5">
        <v>157</v>
      </c>
      <c r="J120" s="5">
        <v>216</v>
      </c>
      <c r="K120" s="5">
        <v>216</v>
      </c>
      <c r="L120" s="5">
        <v>252</v>
      </c>
      <c r="M120" s="5">
        <v>252</v>
      </c>
      <c r="N120" s="5">
        <v>104</v>
      </c>
      <c r="O120" s="5">
        <v>104</v>
      </c>
      <c r="P120" s="5">
        <v>135</v>
      </c>
      <c r="Q120" s="5">
        <v>135</v>
      </c>
      <c r="R120" s="5">
        <v>177</v>
      </c>
      <c r="S120" s="5">
        <v>177</v>
      </c>
      <c r="T120" s="5">
        <v>161</v>
      </c>
      <c r="U120" s="5">
        <v>161</v>
      </c>
      <c r="V120" s="5">
        <v>198</v>
      </c>
      <c r="W120" s="5">
        <v>198</v>
      </c>
      <c r="X120" s="5">
        <v>135</v>
      </c>
      <c r="Y120" s="5">
        <v>135</v>
      </c>
      <c r="Z120" s="5">
        <v>246</v>
      </c>
      <c r="AA120" s="5">
        <v>246</v>
      </c>
      <c r="AB120" s="5">
        <v>175</v>
      </c>
      <c r="AC120" s="5">
        <v>175</v>
      </c>
      <c r="AD120" s="5">
        <v>116</v>
      </c>
      <c r="AE120" s="5">
        <v>116</v>
      </c>
      <c r="AF120" s="5">
        <v>162</v>
      </c>
      <c r="AG120" s="5">
        <v>162</v>
      </c>
      <c r="AH120" s="5">
        <v>238</v>
      </c>
      <c r="AI120" s="5">
        <v>244</v>
      </c>
      <c r="AJ120" s="5">
        <v>224</v>
      </c>
      <c r="AK120" s="5">
        <v>226</v>
      </c>
      <c r="AL120" s="5">
        <v>178</v>
      </c>
      <c r="AM120" s="5">
        <v>178</v>
      </c>
      <c r="AN120" s="5">
        <v>144</v>
      </c>
      <c r="AO120" s="5">
        <v>150</v>
      </c>
      <c r="AP120" s="5">
        <v>267</v>
      </c>
      <c r="AQ120" s="5">
        <v>285</v>
      </c>
      <c r="AR120" s="5">
        <v>339</v>
      </c>
      <c r="AS120" s="5">
        <v>339</v>
      </c>
    </row>
    <row r="121" spans="1:45" s="20" customFormat="1">
      <c r="A121" s="20" t="s">
        <v>821</v>
      </c>
      <c r="B121" s="5">
        <v>187</v>
      </c>
      <c r="C121" s="5">
        <v>187</v>
      </c>
      <c r="D121" s="5">
        <v>161</v>
      </c>
      <c r="E121" s="5">
        <v>161</v>
      </c>
      <c r="F121" s="5">
        <v>115</v>
      </c>
      <c r="G121" s="5">
        <v>115</v>
      </c>
      <c r="H121" s="5">
        <v>153</v>
      </c>
      <c r="I121" s="5">
        <v>153</v>
      </c>
      <c r="J121" s="5">
        <v>212</v>
      </c>
      <c r="K121" s="5">
        <v>216</v>
      </c>
      <c r="L121" s="5">
        <v>254</v>
      </c>
      <c r="M121" s="5">
        <v>254</v>
      </c>
      <c r="N121" s="5">
        <v>100</v>
      </c>
      <c r="O121" s="5">
        <v>102</v>
      </c>
      <c r="P121" s="5">
        <v>123</v>
      </c>
      <c r="Q121" s="5">
        <v>131</v>
      </c>
      <c r="R121" s="5">
        <v>185</v>
      </c>
      <c r="S121" s="5">
        <v>185</v>
      </c>
      <c r="T121" s="5">
        <v>161</v>
      </c>
      <c r="U121" s="5">
        <v>163</v>
      </c>
      <c r="V121" s="5">
        <v>200</v>
      </c>
      <c r="W121" s="5">
        <v>202</v>
      </c>
      <c r="X121" s="5">
        <v>137</v>
      </c>
      <c r="Y121" s="5">
        <v>137</v>
      </c>
      <c r="Z121" s="5">
        <v>248</v>
      </c>
      <c r="AA121" s="5">
        <v>248</v>
      </c>
      <c r="AB121" s="5">
        <v>175</v>
      </c>
      <c r="AC121" s="5">
        <v>175</v>
      </c>
      <c r="AD121" s="5">
        <v>116</v>
      </c>
      <c r="AE121" s="5">
        <v>116</v>
      </c>
      <c r="AF121" s="5">
        <v>162</v>
      </c>
      <c r="AG121" s="5">
        <v>162</v>
      </c>
      <c r="AH121" s="5">
        <v>238</v>
      </c>
      <c r="AI121" s="5">
        <v>244</v>
      </c>
      <c r="AJ121" s="5">
        <v>224</v>
      </c>
      <c r="AK121" s="5">
        <v>224</v>
      </c>
      <c r="AL121" s="5">
        <v>178</v>
      </c>
      <c r="AM121" s="5">
        <v>180</v>
      </c>
      <c r="AN121" s="5">
        <v>144</v>
      </c>
      <c r="AO121" s="5">
        <v>150</v>
      </c>
      <c r="AP121" s="5">
        <v>267</v>
      </c>
      <c r="AQ121" s="5">
        <v>267</v>
      </c>
      <c r="AR121" s="5">
        <v>339</v>
      </c>
      <c r="AS121" s="5">
        <v>339</v>
      </c>
    </row>
    <row r="122" spans="1:45" s="20" customFormat="1">
      <c r="A122" s="20" t="s">
        <v>822</v>
      </c>
      <c r="B122" s="5">
        <v>187</v>
      </c>
      <c r="C122" s="5">
        <v>187</v>
      </c>
      <c r="D122" s="5">
        <v>163</v>
      </c>
      <c r="E122" s="5">
        <v>163</v>
      </c>
      <c r="F122" s="5">
        <v>113</v>
      </c>
      <c r="G122" s="5">
        <v>115</v>
      </c>
      <c r="H122" s="5">
        <v>153</v>
      </c>
      <c r="I122" s="5">
        <v>157</v>
      </c>
      <c r="J122" s="5">
        <v>212</v>
      </c>
      <c r="K122" s="5">
        <v>212</v>
      </c>
      <c r="L122" s="5">
        <v>254</v>
      </c>
      <c r="M122" s="5">
        <v>254</v>
      </c>
      <c r="N122" s="5">
        <v>100</v>
      </c>
      <c r="O122" s="5">
        <v>104</v>
      </c>
      <c r="P122" s="5">
        <v>123</v>
      </c>
      <c r="Q122" s="5">
        <v>131</v>
      </c>
      <c r="R122" s="5">
        <v>177</v>
      </c>
      <c r="S122" s="5">
        <v>177</v>
      </c>
      <c r="T122" s="5">
        <v>0</v>
      </c>
      <c r="U122" s="5">
        <v>0</v>
      </c>
      <c r="V122" s="5">
        <v>200</v>
      </c>
      <c r="W122" s="5">
        <v>202</v>
      </c>
      <c r="X122" s="5">
        <v>135</v>
      </c>
      <c r="Y122" s="5">
        <v>137</v>
      </c>
      <c r="Z122" s="5">
        <v>246</v>
      </c>
      <c r="AA122" s="5">
        <v>248</v>
      </c>
      <c r="AB122" s="5">
        <v>179</v>
      </c>
      <c r="AC122" s="5">
        <v>179</v>
      </c>
      <c r="AD122" s="5">
        <v>116</v>
      </c>
      <c r="AE122" s="5">
        <v>116</v>
      </c>
      <c r="AF122" s="5">
        <v>162</v>
      </c>
      <c r="AG122" s="5">
        <v>162</v>
      </c>
      <c r="AH122" s="5">
        <v>244</v>
      </c>
      <c r="AI122" s="5">
        <v>244</v>
      </c>
      <c r="AJ122" s="5">
        <v>226</v>
      </c>
      <c r="AK122" s="5">
        <v>226</v>
      </c>
      <c r="AL122" s="5">
        <v>178</v>
      </c>
      <c r="AM122" s="5">
        <v>180</v>
      </c>
      <c r="AN122" s="5">
        <v>144</v>
      </c>
      <c r="AO122" s="5">
        <v>144</v>
      </c>
      <c r="AP122" s="5">
        <v>267</v>
      </c>
      <c r="AQ122" s="5">
        <v>267</v>
      </c>
      <c r="AR122" s="5">
        <v>339</v>
      </c>
      <c r="AS122" s="5">
        <v>339</v>
      </c>
    </row>
    <row r="123" spans="1:45" s="20" customFormat="1">
      <c r="A123" s="20" t="s">
        <v>823</v>
      </c>
      <c r="B123" s="5">
        <v>0</v>
      </c>
      <c r="C123" s="5">
        <v>0</v>
      </c>
      <c r="D123" s="5">
        <v>161</v>
      </c>
      <c r="E123" s="5">
        <v>161</v>
      </c>
      <c r="F123" s="5">
        <v>115</v>
      </c>
      <c r="G123" s="5">
        <v>115</v>
      </c>
      <c r="H123" s="5">
        <v>153</v>
      </c>
      <c r="I123" s="5">
        <v>153</v>
      </c>
      <c r="J123" s="5">
        <v>212</v>
      </c>
      <c r="K123" s="5">
        <v>216</v>
      </c>
      <c r="L123" s="5">
        <v>252</v>
      </c>
      <c r="M123" s="5">
        <v>254</v>
      </c>
      <c r="N123" s="5">
        <v>100</v>
      </c>
      <c r="O123" s="5">
        <v>104</v>
      </c>
      <c r="P123" s="5">
        <v>123</v>
      </c>
      <c r="Q123" s="5">
        <v>135</v>
      </c>
      <c r="R123" s="5">
        <v>185</v>
      </c>
      <c r="S123" s="5">
        <v>185</v>
      </c>
      <c r="T123" s="5">
        <v>161</v>
      </c>
      <c r="U123" s="5">
        <v>161</v>
      </c>
      <c r="V123" s="5">
        <v>198</v>
      </c>
      <c r="W123" s="5">
        <v>200</v>
      </c>
      <c r="X123" s="5">
        <v>0</v>
      </c>
      <c r="Y123" s="5">
        <v>0</v>
      </c>
      <c r="Z123" s="5">
        <v>246</v>
      </c>
      <c r="AA123" s="5">
        <v>248</v>
      </c>
      <c r="AB123" s="5">
        <v>179</v>
      </c>
      <c r="AC123" s="5">
        <v>179</v>
      </c>
      <c r="AD123" s="5">
        <v>116</v>
      </c>
      <c r="AE123" s="5">
        <v>116</v>
      </c>
      <c r="AF123" s="5">
        <v>162</v>
      </c>
      <c r="AG123" s="5">
        <v>162</v>
      </c>
      <c r="AH123" s="5">
        <v>238</v>
      </c>
      <c r="AI123" s="5">
        <v>238</v>
      </c>
      <c r="AJ123" s="5">
        <v>224</v>
      </c>
      <c r="AK123" s="5">
        <v>224</v>
      </c>
      <c r="AL123" s="5">
        <v>180</v>
      </c>
      <c r="AM123" s="5">
        <v>180</v>
      </c>
      <c r="AN123" s="5">
        <v>144</v>
      </c>
      <c r="AO123" s="5">
        <v>150</v>
      </c>
      <c r="AP123" s="5">
        <v>267</v>
      </c>
      <c r="AQ123" s="5">
        <v>267</v>
      </c>
      <c r="AR123" s="5">
        <v>335</v>
      </c>
      <c r="AS123" s="5">
        <v>339</v>
      </c>
    </row>
    <row r="124" spans="1:45" s="20" customFormat="1">
      <c r="A124" s="20" t="s">
        <v>824</v>
      </c>
      <c r="B124" s="5">
        <v>187</v>
      </c>
      <c r="C124" s="5">
        <v>187</v>
      </c>
      <c r="D124" s="5">
        <v>163</v>
      </c>
      <c r="E124" s="5">
        <v>163</v>
      </c>
      <c r="F124" s="5">
        <v>115</v>
      </c>
      <c r="G124" s="5">
        <v>115</v>
      </c>
      <c r="H124" s="5">
        <v>153</v>
      </c>
      <c r="I124" s="5">
        <v>153</v>
      </c>
      <c r="J124" s="5">
        <v>212</v>
      </c>
      <c r="K124" s="5">
        <v>216</v>
      </c>
      <c r="L124" s="5">
        <v>254</v>
      </c>
      <c r="M124" s="5">
        <v>254</v>
      </c>
      <c r="N124" s="5">
        <v>102</v>
      </c>
      <c r="O124" s="5">
        <v>104</v>
      </c>
      <c r="P124" s="5">
        <v>123</v>
      </c>
      <c r="Q124" s="5">
        <v>123</v>
      </c>
      <c r="R124" s="5">
        <v>177</v>
      </c>
      <c r="S124" s="5">
        <v>185</v>
      </c>
      <c r="T124" s="5">
        <v>161</v>
      </c>
      <c r="U124" s="5">
        <v>163</v>
      </c>
      <c r="V124" s="5">
        <v>200</v>
      </c>
      <c r="W124" s="5">
        <v>200</v>
      </c>
      <c r="X124" s="5">
        <v>135</v>
      </c>
      <c r="Y124" s="5">
        <v>135</v>
      </c>
      <c r="Z124" s="5">
        <v>0</v>
      </c>
      <c r="AA124" s="5">
        <v>0</v>
      </c>
      <c r="AB124" s="5">
        <v>179</v>
      </c>
      <c r="AC124" s="5">
        <v>179</v>
      </c>
      <c r="AD124" s="5">
        <v>116</v>
      </c>
      <c r="AE124" s="5">
        <v>116</v>
      </c>
      <c r="AF124" s="5">
        <v>162</v>
      </c>
      <c r="AG124" s="5">
        <v>162</v>
      </c>
      <c r="AH124" s="5">
        <v>244</v>
      </c>
      <c r="AI124" s="5">
        <v>244</v>
      </c>
      <c r="AJ124" s="5">
        <v>224</v>
      </c>
      <c r="AK124" s="5">
        <v>226</v>
      </c>
      <c r="AL124" s="5">
        <v>178</v>
      </c>
      <c r="AM124" s="5">
        <v>178</v>
      </c>
      <c r="AN124" s="5">
        <v>150</v>
      </c>
      <c r="AO124" s="5">
        <v>150</v>
      </c>
      <c r="AP124" s="5">
        <v>267</v>
      </c>
      <c r="AQ124" s="5">
        <v>267</v>
      </c>
      <c r="AR124" s="5">
        <v>339</v>
      </c>
      <c r="AS124" s="5">
        <v>339</v>
      </c>
    </row>
    <row r="125" spans="1:45" s="20" customFormat="1">
      <c r="A125" s="20" t="s">
        <v>825</v>
      </c>
      <c r="B125" s="5">
        <v>187</v>
      </c>
      <c r="C125" s="5">
        <v>187</v>
      </c>
      <c r="D125" s="5">
        <v>161</v>
      </c>
      <c r="E125" s="5">
        <v>161</v>
      </c>
      <c r="F125" s="5">
        <v>115</v>
      </c>
      <c r="G125" s="5">
        <v>115</v>
      </c>
      <c r="H125" s="5">
        <v>153</v>
      </c>
      <c r="I125" s="5">
        <v>153</v>
      </c>
      <c r="J125" s="5">
        <v>212</v>
      </c>
      <c r="K125" s="5">
        <v>212</v>
      </c>
      <c r="L125" s="5">
        <v>252</v>
      </c>
      <c r="M125" s="5">
        <v>254</v>
      </c>
      <c r="N125" s="5">
        <v>100</v>
      </c>
      <c r="O125" s="5">
        <v>102</v>
      </c>
      <c r="P125" s="5">
        <v>123</v>
      </c>
      <c r="Q125" s="5">
        <v>131</v>
      </c>
      <c r="R125" s="5">
        <v>185</v>
      </c>
      <c r="S125" s="5">
        <v>185</v>
      </c>
      <c r="T125" s="5">
        <v>0</v>
      </c>
      <c r="U125" s="5">
        <v>0</v>
      </c>
      <c r="V125" s="5">
        <v>200</v>
      </c>
      <c r="W125" s="5">
        <v>202</v>
      </c>
      <c r="X125" s="5">
        <v>135</v>
      </c>
      <c r="Y125" s="5">
        <v>135</v>
      </c>
      <c r="Z125" s="5">
        <v>246</v>
      </c>
      <c r="AA125" s="5">
        <v>246</v>
      </c>
      <c r="AB125" s="5">
        <v>175</v>
      </c>
      <c r="AC125" s="5">
        <v>179</v>
      </c>
      <c r="AD125" s="5">
        <v>116</v>
      </c>
      <c r="AE125" s="5">
        <v>116</v>
      </c>
      <c r="AF125" s="5">
        <v>162</v>
      </c>
      <c r="AG125" s="5">
        <v>162</v>
      </c>
      <c r="AH125" s="5">
        <v>244</v>
      </c>
      <c r="AI125" s="5">
        <v>244</v>
      </c>
      <c r="AJ125" s="5">
        <v>224</v>
      </c>
      <c r="AK125" s="5">
        <v>226</v>
      </c>
      <c r="AL125" s="5">
        <v>178</v>
      </c>
      <c r="AM125" s="5">
        <v>178</v>
      </c>
      <c r="AN125" s="5">
        <v>144</v>
      </c>
      <c r="AO125" s="5">
        <v>144</v>
      </c>
      <c r="AP125" s="5">
        <v>267</v>
      </c>
      <c r="AQ125" s="5">
        <v>285</v>
      </c>
      <c r="AR125" s="5">
        <v>339</v>
      </c>
      <c r="AS125" s="5">
        <v>339</v>
      </c>
    </row>
    <row r="126" spans="1:45" s="20" customFormat="1">
      <c r="A126" s="20" t="s">
        <v>826</v>
      </c>
      <c r="B126" s="5">
        <v>187</v>
      </c>
      <c r="C126" s="5">
        <v>187</v>
      </c>
      <c r="D126" s="5">
        <v>161</v>
      </c>
      <c r="E126" s="5">
        <v>163</v>
      </c>
      <c r="F126" s="5">
        <v>113</v>
      </c>
      <c r="G126" s="5">
        <v>115</v>
      </c>
      <c r="H126" s="5">
        <v>153</v>
      </c>
      <c r="I126" s="5">
        <v>157</v>
      </c>
      <c r="J126" s="5">
        <v>216</v>
      </c>
      <c r="K126" s="5">
        <v>216</v>
      </c>
      <c r="L126" s="5">
        <v>254</v>
      </c>
      <c r="M126" s="5">
        <v>254</v>
      </c>
      <c r="N126" s="5">
        <v>100</v>
      </c>
      <c r="O126" s="5">
        <v>100</v>
      </c>
      <c r="P126" s="5">
        <v>123</v>
      </c>
      <c r="Q126" s="5">
        <v>131</v>
      </c>
      <c r="R126" s="5">
        <v>177</v>
      </c>
      <c r="S126" s="5">
        <v>185</v>
      </c>
      <c r="T126" s="5">
        <v>161</v>
      </c>
      <c r="U126" s="5">
        <v>163</v>
      </c>
      <c r="V126" s="5">
        <v>200</v>
      </c>
      <c r="W126" s="5">
        <v>202</v>
      </c>
      <c r="X126" s="5">
        <v>135</v>
      </c>
      <c r="Y126" s="5">
        <v>135</v>
      </c>
      <c r="Z126" s="5">
        <v>246</v>
      </c>
      <c r="AA126" s="5">
        <v>246</v>
      </c>
      <c r="AB126" s="5">
        <v>175</v>
      </c>
      <c r="AC126" s="5">
        <v>175</v>
      </c>
      <c r="AD126" s="5">
        <v>116</v>
      </c>
      <c r="AE126" s="5">
        <v>116</v>
      </c>
      <c r="AF126" s="5">
        <v>162</v>
      </c>
      <c r="AG126" s="5">
        <v>162</v>
      </c>
      <c r="AH126" s="5">
        <v>244</v>
      </c>
      <c r="AI126" s="5">
        <v>244</v>
      </c>
      <c r="AJ126" s="5">
        <v>224</v>
      </c>
      <c r="AK126" s="5">
        <v>226</v>
      </c>
      <c r="AL126" s="5">
        <v>178</v>
      </c>
      <c r="AM126" s="5">
        <v>178</v>
      </c>
      <c r="AN126" s="5">
        <v>144</v>
      </c>
      <c r="AO126" s="5">
        <v>144</v>
      </c>
      <c r="AP126" s="5">
        <v>267</v>
      </c>
      <c r="AQ126" s="5">
        <v>267</v>
      </c>
      <c r="AR126" s="5">
        <v>335</v>
      </c>
      <c r="AS126" s="5">
        <v>339</v>
      </c>
    </row>
    <row r="127" spans="1:45" s="20" customFormat="1">
      <c r="A127" s="20" t="s">
        <v>827</v>
      </c>
      <c r="B127" s="5">
        <v>187</v>
      </c>
      <c r="C127" s="5">
        <v>187</v>
      </c>
      <c r="D127" s="5">
        <v>161</v>
      </c>
      <c r="E127" s="5">
        <v>163</v>
      </c>
      <c r="F127" s="5">
        <v>115</v>
      </c>
      <c r="G127" s="5">
        <v>115</v>
      </c>
      <c r="H127" s="5">
        <v>153</v>
      </c>
      <c r="I127" s="5">
        <v>157</v>
      </c>
      <c r="J127" s="5">
        <v>216</v>
      </c>
      <c r="K127" s="5">
        <v>216</v>
      </c>
      <c r="L127" s="5">
        <v>252</v>
      </c>
      <c r="M127" s="5">
        <v>254</v>
      </c>
      <c r="N127" s="5">
        <v>100</v>
      </c>
      <c r="O127" s="5">
        <v>104</v>
      </c>
      <c r="P127" s="5">
        <v>123</v>
      </c>
      <c r="Q127" s="5">
        <v>135</v>
      </c>
      <c r="R127" s="5">
        <v>185</v>
      </c>
      <c r="S127" s="5">
        <v>185</v>
      </c>
      <c r="T127" s="5">
        <v>161</v>
      </c>
      <c r="U127" s="5">
        <v>161</v>
      </c>
      <c r="V127" s="5">
        <v>200</v>
      </c>
      <c r="W127" s="5">
        <v>200</v>
      </c>
      <c r="X127" s="5">
        <v>135</v>
      </c>
      <c r="Y127" s="5">
        <v>137</v>
      </c>
      <c r="Z127" s="5">
        <v>246</v>
      </c>
      <c r="AA127" s="5">
        <v>248</v>
      </c>
      <c r="AB127" s="5">
        <v>175</v>
      </c>
      <c r="AC127" s="5">
        <v>179</v>
      </c>
      <c r="AD127" s="5">
        <v>116</v>
      </c>
      <c r="AE127" s="5">
        <v>118</v>
      </c>
      <c r="AF127" s="5">
        <v>162</v>
      </c>
      <c r="AG127" s="5">
        <v>162</v>
      </c>
      <c r="AH127" s="5">
        <v>244</v>
      </c>
      <c r="AI127" s="5">
        <v>244</v>
      </c>
      <c r="AJ127" s="5">
        <v>224</v>
      </c>
      <c r="AK127" s="5">
        <v>226</v>
      </c>
      <c r="AL127" s="5">
        <v>178</v>
      </c>
      <c r="AM127" s="5">
        <v>178</v>
      </c>
      <c r="AN127" s="5">
        <v>144</v>
      </c>
      <c r="AO127" s="5">
        <v>144</v>
      </c>
      <c r="AP127" s="5">
        <v>267</v>
      </c>
      <c r="AQ127" s="5">
        <v>267</v>
      </c>
      <c r="AR127" s="5">
        <v>335</v>
      </c>
      <c r="AS127" s="5">
        <v>339</v>
      </c>
    </row>
    <row r="128" spans="1:45" s="20" customFormat="1">
      <c r="A128" s="20" t="s">
        <v>828</v>
      </c>
      <c r="B128" s="5">
        <v>185</v>
      </c>
      <c r="C128" s="5">
        <v>187</v>
      </c>
      <c r="D128" s="5">
        <v>161</v>
      </c>
      <c r="E128" s="5">
        <v>161</v>
      </c>
      <c r="F128" s="5">
        <v>113</v>
      </c>
      <c r="G128" s="5">
        <v>115</v>
      </c>
      <c r="H128" s="5">
        <v>153</v>
      </c>
      <c r="I128" s="5">
        <v>157</v>
      </c>
      <c r="J128" s="5">
        <v>216</v>
      </c>
      <c r="K128" s="5">
        <v>216</v>
      </c>
      <c r="L128" s="5">
        <v>252</v>
      </c>
      <c r="M128" s="5">
        <v>252</v>
      </c>
      <c r="N128" s="5">
        <v>100</v>
      </c>
      <c r="O128" s="5">
        <v>104</v>
      </c>
      <c r="P128" s="5">
        <v>123</v>
      </c>
      <c r="Q128" s="5">
        <v>135</v>
      </c>
      <c r="R128" s="5">
        <v>177</v>
      </c>
      <c r="S128" s="5">
        <v>185</v>
      </c>
      <c r="T128" s="5">
        <v>161</v>
      </c>
      <c r="U128" s="5">
        <v>163</v>
      </c>
      <c r="V128" s="5">
        <v>198</v>
      </c>
      <c r="W128" s="5">
        <v>202</v>
      </c>
      <c r="X128" s="5">
        <v>135</v>
      </c>
      <c r="Y128" s="5">
        <v>135</v>
      </c>
      <c r="Z128" s="5">
        <v>246</v>
      </c>
      <c r="AA128" s="5">
        <v>246</v>
      </c>
      <c r="AB128" s="5">
        <v>179</v>
      </c>
      <c r="AC128" s="5">
        <v>179</v>
      </c>
      <c r="AD128" s="5">
        <v>116</v>
      </c>
      <c r="AE128" s="5">
        <v>116</v>
      </c>
      <c r="AF128" s="5">
        <v>162</v>
      </c>
      <c r="AG128" s="5">
        <v>162</v>
      </c>
      <c r="AH128" s="5">
        <v>238</v>
      </c>
      <c r="AI128" s="5">
        <v>244</v>
      </c>
      <c r="AJ128" s="5">
        <v>224</v>
      </c>
      <c r="AK128" s="5">
        <v>224</v>
      </c>
      <c r="AL128" s="5">
        <v>178</v>
      </c>
      <c r="AM128" s="5">
        <v>178</v>
      </c>
      <c r="AN128" s="5">
        <v>144</v>
      </c>
      <c r="AO128" s="5">
        <v>144</v>
      </c>
      <c r="AP128" s="5">
        <v>267</v>
      </c>
      <c r="AQ128" s="5">
        <v>267</v>
      </c>
      <c r="AR128" s="5">
        <v>339</v>
      </c>
      <c r="AS128" s="5">
        <v>339</v>
      </c>
    </row>
    <row r="129" spans="1:45" s="20" customFormat="1">
      <c r="A129" s="20" t="s">
        <v>829</v>
      </c>
      <c r="B129" s="5">
        <v>187</v>
      </c>
      <c r="C129" s="5">
        <v>187</v>
      </c>
      <c r="D129" s="5">
        <v>161</v>
      </c>
      <c r="E129" s="5">
        <v>163</v>
      </c>
      <c r="F129" s="5">
        <v>115</v>
      </c>
      <c r="G129" s="5">
        <v>115</v>
      </c>
      <c r="H129" s="5">
        <v>153</v>
      </c>
      <c r="I129" s="5">
        <v>157</v>
      </c>
      <c r="J129" s="5">
        <v>212</v>
      </c>
      <c r="K129" s="5">
        <v>216</v>
      </c>
      <c r="L129" s="5">
        <v>252</v>
      </c>
      <c r="M129" s="5">
        <v>254</v>
      </c>
      <c r="N129" s="5">
        <v>104</v>
      </c>
      <c r="O129" s="5">
        <v>104</v>
      </c>
      <c r="P129" s="5">
        <v>123</v>
      </c>
      <c r="Q129" s="5">
        <v>131</v>
      </c>
      <c r="R129" s="5">
        <v>185</v>
      </c>
      <c r="S129" s="5">
        <v>185</v>
      </c>
      <c r="T129" s="5">
        <v>161</v>
      </c>
      <c r="U129" s="5">
        <v>161</v>
      </c>
      <c r="V129" s="5">
        <v>200</v>
      </c>
      <c r="W129" s="5">
        <v>202</v>
      </c>
      <c r="X129" s="5">
        <v>135</v>
      </c>
      <c r="Y129" s="5">
        <v>137</v>
      </c>
      <c r="Z129" s="5">
        <v>246</v>
      </c>
      <c r="AA129" s="5">
        <v>248</v>
      </c>
      <c r="AB129" s="5">
        <v>175</v>
      </c>
      <c r="AC129" s="5">
        <v>179</v>
      </c>
      <c r="AD129" s="5">
        <v>116</v>
      </c>
      <c r="AE129" s="5">
        <v>116</v>
      </c>
      <c r="AF129" s="5">
        <v>160</v>
      </c>
      <c r="AG129" s="5">
        <v>162</v>
      </c>
      <c r="AH129" s="5">
        <v>238</v>
      </c>
      <c r="AI129" s="5">
        <v>246</v>
      </c>
      <c r="AJ129" s="5">
        <v>224</v>
      </c>
      <c r="AK129" s="5">
        <v>224</v>
      </c>
      <c r="AL129" s="5">
        <v>178</v>
      </c>
      <c r="AM129" s="5">
        <v>178</v>
      </c>
      <c r="AN129" s="5">
        <v>144</v>
      </c>
      <c r="AO129" s="5">
        <v>144</v>
      </c>
      <c r="AP129" s="5">
        <v>267</v>
      </c>
      <c r="AQ129" s="5">
        <v>267</v>
      </c>
      <c r="AR129" s="5">
        <v>335</v>
      </c>
      <c r="AS129" s="5">
        <v>339</v>
      </c>
    </row>
    <row r="130" spans="1:45" s="20" customFormat="1">
      <c r="A130" s="20" t="s">
        <v>830</v>
      </c>
      <c r="B130" s="5">
        <v>187</v>
      </c>
      <c r="C130" s="5">
        <v>187</v>
      </c>
      <c r="D130" s="5">
        <v>161</v>
      </c>
      <c r="E130" s="5">
        <v>161</v>
      </c>
      <c r="F130" s="5">
        <v>113</v>
      </c>
      <c r="G130" s="5">
        <v>115</v>
      </c>
      <c r="H130" s="5">
        <v>157</v>
      </c>
      <c r="I130" s="5">
        <v>159</v>
      </c>
      <c r="J130" s="5">
        <v>212</v>
      </c>
      <c r="K130" s="5">
        <v>216</v>
      </c>
      <c r="L130" s="5">
        <v>254</v>
      </c>
      <c r="M130" s="5">
        <v>254</v>
      </c>
      <c r="N130" s="5">
        <v>102</v>
      </c>
      <c r="O130" s="5">
        <v>104</v>
      </c>
      <c r="P130" s="5">
        <v>131</v>
      </c>
      <c r="Q130" s="5">
        <v>131</v>
      </c>
      <c r="R130" s="5">
        <v>177</v>
      </c>
      <c r="S130" s="5">
        <v>185</v>
      </c>
      <c r="T130" s="5">
        <v>161</v>
      </c>
      <c r="U130" s="5">
        <v>163</v>
      </c>
      <c r="V130" s="5">
        <v>202</v>
      </c>
      <c r="W130" s="5">
        <v>202</v>
      </c>
      <c r="X130" s="5">
        <v>135</v>
      </c>
      <c r="Y130" s="5">
        <v>135</v>
      </c>
      <c r="Z130" s="5">
        <v>246</v>
      </c>
      <c r="AA130" s="5">
        <v>246</v>
      </c>
      <c r="AB130" s="5">
        <v>175</v>
      </c>
      <c r="AC130" s="5">
        <v>179</v>
      </c>
      <c r="AD130" s="5">
        <v>116</v>
      </c>
      <c r="AE130" s="5">
        <v>116</v>
      </c>
      <c r="AF130" s="5">
        <v>160</v>
      </c>
      <c r="AG130" s="5">
        <v>162</v>
      </c>
      <c r="AH130" s="5">
        <v>238</v>
      </c>
      <c r="AI130" s="5">
        <v>244</v>
      </c>
      <c r="AJ130" s="5">
        <v>224</v>
      </c>
      <c r="AK130" s="5">
        <v>226</v>
      </c>
      <c r="AL130" s="5">
        <v>178</v>
      </c>
      <c r="AM130" s="5">
        <v>178</v>
      </c>
      <c r="AN130" s="5">
        <v>144</v>
      </c>
      <c r="AO130" s="5">
        <v>144</v>
      </c>
      <c r="AP130" s="5">
        <v>267</v>
      </c>
      <c r="AQ130" s="5">
        <v>267</v>
      </c>
      <c r="AR130" s="5">
        <v>339</v>
      </c>
      <c r="AS130" s="5">
        <v>339</v>
      </c>
    </row>
    <row r="131" spans="1:45" s="20" customFormat="1">
      <c r="A131" s="20" t="s">
        <v>831</v>
      </c>
      <c r="B131" s="5">
        <v>185</v>
      </c>
      <c r="C131" s="5">
        <v>187</v>
      </c>
      <c r="D131" s="5">
        <v>161</v>
      </c>
      <c r="E131" s="5">
        <v>163</v>
      </c>
      <c r="F131" s="5">
        <v>113</v>
      </c>
      <c r="G131" s="5">
        <v>115</v>
      </c>
      <c r="H131" s="5">
        <v>153</v>
      </c>
      <c r="I131" s="5">
        <v>153</v>
      </c>
      <c r="J131" s="5">
        <v>216</v>
      </c>
      <c r="K131" s="5">
        <v>216</v>
      </c>
      <c r="L131" s="5">
        <v>252</v>
      </c>
      <c r="M131" s="5">
        <v>254</v>
      </c>
      <c r="N131" s="5">
        <v>100</v>
      </c>
      <c r="O131" s="5">
        <v>100</v>
      </c>
      <c r="P131" s="5">
        <v>131</v>
      </c>
      <c r="Q131" s="5">
        <v>135</v>
      </c>
      <c r="R131" s="5">
        <v>185</v>
      </c>
      <c r="S131" s="5">
        <v>185</v>
      </c>
      <c r="T131" s="5">
        <v>161</v>
      </c>
      <c r="U131" s="5">
        <v>161</v>
      </c>
      <c r="V131" s="5">
        <v>198</v>
      </c>
      <c r="W131" s="5">
        <v>202</v>
      </c>
      <c r="X131" s="5">
        <v>135</v>
      </c>
      <c r="Y131" s="5">
        <v>137</v>
      </c>
      <c r="Z131" s="5">
        <v>246</v>
      </c>
      <c r="AA131" s="5">
        <v>248</v>
      </c>
      <c r="AB131" s="5">
        <v>175</v>
      </c>
      <c r="AC131" s="5">
        <v>179</v>
      </c>
      <c r="AD131" s="5">
        <v>116</v>
      </c>
      <c r="AE131" s="5">
        <v>118</v>
      </c>
      <c r="AF131" s="5">
        <v>162</v>
      </c>
      <c r="AG131" s="5">
        <v>162</v>
      </c>
      <c r="AH131" s="5">
        <v>244</v>
      </c>
      <c r="AI131" s="5">
        <v>244</v>
      </c>
      <c r="AJ131" s="5">
        <v>224</v>
      </c>
      <c r="AK131" s="5">
        <v>226</v>
      </c>
      <c r="AL131" s="5">
        <v>178</v>
      </c>
      <c r="AM131" s="5">
        <v>178</v>
      </c>
      <c r="AN131" s="5">
        <v>144</v>
      </c>
      <c r="AO131" s="5">
        <v>144</v>
      </c>
      <c r="AP131" s="5">
        <v>267</v>
      </c>
      <c r="AQ131" s="5">
        <v>285</v>
      </c>
      <c r="AR131" s="5">
        <v>335</v>
      </c>
      <c r="AS131" s="5">
        <v>339</v>
      </c>
    </row>
    <row r="132" spans="1:45" s="20" customFormat="1">
      <c r="A132" s="20" t="s">
        <v>832</v>
      </c>
      <c r="B132" s="5">
        <v>185</v>
      </c>
      <c r="C132" s="5">
        <v>187</v>
      </c>
      <c r="D132" s="5">
        <v>161</v>
      </c>
      <c r="E132" s="5">
        <v>161</v>
      </c>
      <c r="F132" s="5">
        <v>113</v>
      </c>
      <c r="G132" s="5">
        <v>119</v>
      </c>
      <c r="H132" s="5">
        <v>153</v>
      </c>
      <c r="I132" s="5">
        <v>157</v>
      </c>
      <c r="J132" s="5">
        <v>212</v>
      </c>
      <c r="K132" s="5">
        <v>216</v>
      </c>
      <c r="L132" s="5">
        <v>252</v>
      </c>
      <c r="M132" s="5">
        <v>254</v>
      </c>
      <c r="N132" s="5">
        <v>104</v>
      </c>
      <c r="O132" s="5">
        <v>104</v>
      </c>
      <c r="P132" s="5">
        <v>131</v>
      </c>
      <c r="Q132" s="5">
        <v>135</v>
      </c>
      <c r="R132" s="5">
        <v>185</v>
      </c>
      <c r="S132" s="5">
        <v>185</v>
      </c>
      <c r="T132" s="5">
        <v>161</v>
      </c>
      <c r="U132" s="5">
        <v>161</v>
      </c>
      <c r="V132" s="5">
        <v>198</v>
      </c>
      <c r="W132" s="5">
        <v>202</v>
      </c>
      <c r="X132" s="5">
        <v>135</v>
      </c>
      <c r="Y132" s="5">
        <v>135</v>
      </c>
      <c r="Z132" s="5">
        <v>246</v>
      </c>
      <c r="AA132" s="5">
        <v>246</v>
      </c>
      <c r="AB132" s="5">
        <v>179</v>
      </c>
      <c r="AC132" s="5">
        <v>179</v>
      </c>
      <c r="AD132" s="5">
        <v>116</v>
      </c>
      <c r="AE132" s="5">
        <v>116</v>
      </c>
      <c r="AF132" s="5">
        <v>162</v>
      </c>
      <c r="AG132" s="5">
        <v>162</v>
      </c>
      <c r="AH132" s="5">
        <v>238</v>
      </c>
      <c r="AI132" s="5">
        <v>244</v>
      </c>
      <c r="AJ132" s="5">
        <v>224</v>
      </c>
      <c r="AK132" s="5">
        <v>224</v>
      </c>
      <c r="AL132" s="5">
        <v>178</v>
      </c>
      <c r="AM132" s="5">
        <v>180</v>
      </c>
      <c r="AN132" s="5">
        <v>144</v>
      </c>
      <c r="AO132" s="5">
        <v>144</v>
      </c>
      <c r="AP132" s="5">
        <v>267</v>
      </c>
      <c r="AQ132" s="5">
        <v>267</v>
      </c>
      <c r="AR132" s="5">
        <v>339</v>
      </c>
      <c r="AS132" s="5">
        <v>339</v>
      </c>
    </row>
    <row r="133" spans="1:45" s="20" customFormat="1">
      <c r="A133" s="20" t="s">
        <v>833</v>
      </c>
      <c r="B133" s="5">
        <v>185</v>
      </c>
      <c r="C133" s="5">
        <v>187</v>
      </c>
      <c r="D133" s="5">
        <v>161</v>
      </c>
      <c r="E133" s="5">
        <v>161</v>
      </c>
      <c r="F133" s="5">
        <v>113</v>
      </c>
      <c r="G133" s="5">
        <v>115</v>
      </c>
      <c r="H133" s="5">
        <v>153</v>
      </c>
      <c r="I133" s="5">
        <v>153</v>
      </c>
      <c r="J133" s="5">
        <v>212</v>
      </c>
      <c r="K133" s="5">
        <v>216</v>
      </c>
      <c r="L133" s="5">
        <v>252</v>
      </c>
      <c r="M133" s="5">
        <v>254</v>
      </c>
      <c r="N133" s="5">
        <v>100</v>
      </c>
      <c r="O133" s="5">
        <v>104</v>
      </c>
      <c r="P133" s="5">
        <v>135</v>
      </c>
      <c r="Q133" s="5">
        <v>135</v>
      </c>
      <c r="R133" s="5">
        <v>185</v>
      </c>
      <c r="S133" s="5">
        <v>189</v>
      </c>
      <c r="T133" s="5">
        <v>161</v>
      </c>
      <c r="U133" s="5">
        <v>161</v>
      </c>
      <c r="V133" s="5">
        <v>198</v>
      </c>
      <c r="W133" s="5">
        <v>200</v>
      </c>
      <c r="X133" s="5">
        <v>135</v>
      </c>
      <c r="Y133" s="5">
        <v>135</v>
      </c>
      <c r="Z133" s="5">
        <v>246</v>
      </c>
      <c r="AA133" s="5">
        <v>246</v>
      </c>
      <c r="AB133" s="5">
        <v>175</v>
      </c>
      <c r="AC133" s="5">
        <v>179</v>
      </c>
      <c r="AD133" s="5">
        <v>116</v>
      </c>
      <c r="AE133" s="5">
        <v>116</v>
      </c>
      <c r="AF133" s="5">
        <v>162</v>
      </c>
      <c r="AG133" s="5">
        <v>162</v>
      </c>
      <c r="AH133" s="5">
        <v>244</v>
      </c>
      <c r="AI133" s="5">
        <v>244</v>
      </c>
      <c r="AJ133" s="5">
        <v>224</v>
      </c>
      <c r="AK133" s="5">
        <v>224</v>
      </c>
      <c r="AL133" s="5">
        <v>178</v>
      </c>
      <c r="AM133" s="5">
        <v>178</v>
      </c>
      <c r="AN133" s="5">
        <v>144</v>
      </c>
      <c r="AO133" s="5">
        <v>150</v>
      </c>
      <c r="AP133" s="5">
        <v>267</v>
      </c>
      <c r="AQ133" s="5">
        <v>267</v>
      </c>
      <c r="AR133" s="5">
        <v>339</v>
      </c>
      <c r="AS133" s="5">
        <v>339</v>
      </c>
    </row>
    <row r="134" spans="1:45" s="20" customFormat="1">
      <c r="A134" s="20" t="s">
        <v>834</v>
      </c>
      <c r="B134" s="5">
        <v>187</v>
      </c>
      <c r="C134" s="5">
        <v>187</v>
      </c>
      <c r="D134" s="5">
        <v>161</v>
      </c>
      <c r="E134" s="5">
        <v>161</v>
      </c>
      <c r="F134" s="5">
        <v>115</v>
      </c>
      <c r="G134" s="5">
        <v>115</v>
      </c>
      <c r="H134" s="5">
        <v>153</v>
      </c>
      <c r="I134" s="5">
        <v>159</v>
      </c>
      <c r="J134" s="5">
        <v>212</v>
      </c>
      <c r="K134" s="5">
        <v>216</v>
      </c>
      <c r="L134" s="5">
        <v>254</v>
      </c>
      <c r="M134" s="5">
        <v>254</v>
      </c>
      <c r="N134" s="5">
        <v>100</v>
      </c>
      <c r="O134" s="5">
        <v>104</v>
      </c>
      <c r="P134" s="5">
        <v>123</v>
      </c>
      <c r="Q134" s="5">
        <v>131</v>
      </c>
      <c r="R134" s="5">
        <v>185</v>
      </c>
      <c r="S134" s="5">
        <v>189</v>
      </c>
      <c r="T134" s="5">
        <v>161</v>
      </c>
      <c r="U134" s="5">
        <v>163</v>
      </c>
      <c r="V134" s="5">
        <v>200</v>
      </c>
      <c r="W134" s="5">
        <v>202</v>
      </c>
      <c r="X134" s="5">
        <v>135</v>
      </c>
      <c r="Y134" s="5">
        <v>135</v>
      </c>
      <c r="Z134" s="5">
        <v>246</v>
      </c>
      <c r="AA134" s="5">
        <v>246</v>
      </c>
      <c r="AB134" s="5">
        <v>175</v>
      </c>
      <c r="AC134" s="5">
        <v>179</v>
      </c>
      <c r="AD134" s="5">
        <v>116</v>
      </c>
      <c r="AE134" s="5">
        <v>116</v>
      </c>
      <c r="AF134" s="5">
        <v>160</v>
      </c>
      <c r="AG134" s="5">
        <v>162</v>
      </c>
      <c r="AH134" s="5">
        <v>238</v>
      </c>
      <c r="AI134" s="5">
        <v>244</v>
      </c>
      <c r="AJ134" s="5">
        <v>224</v>
      </c>
      <c r="AK134" s="5">
        <v>224</v>
      </c>
      <c r="AL134" s="5">
        <v>178</v>
      </c>
      <c r="AM134" s="5">
        <v>180</v>
      </c>
      <c r="AN134" s="5">
        <v>144</v>
      </c>
      <c r="AO134" s="5">
        <v>144</v>
      </c>
      <c r="AP134" s="5">
        <v>267</v>
      </c>
      <c r="AQ134" s="5">
        <v>267</v>
      </c>
      <c r="AR134" s="5">
        <v>339</v>
      </c>
      <c r="AS134" s="5">
        <v>339</v>
      </c>
    </row>
    <row r="135" spans="1:45" s="20" customFormat="1">
      <c r="A135" s="20" t="s">
        <v>835</v>
      </c>
      <c r="B135" s="5">
        <v>187</v>
      </c>
      <c r="C135" s="5">
        <v>187</v>
      </c>
      <c r="D135" s="5">
        <v>161</v>
      </c>
      <c r="E135" s="5">
        <v>161</v>
      </c>
      <c r="F135" s="5">
        <v>113</v>
      </c>
      <c r="G135" s="5">
        <v>115</v>
      </c>
      <c r="H135" s="5">
        <v>153</v>
      </c>
      <c r="I135" s="5">
        <v>157</v>
      </c>
      <c r="J135" s="5">
        <v>212</v>
      </c>
      <c r="K135" s="5">
        <v>216</v>
      </c>
      <c r="L135" s="5">
        <v>254</v>
      </c>
      <c r="M135" s="5">
        <v>254</v>
      </c>
      <c r="N135" s="5">
        <v>100</v>
      </c>
      <c r="O135" s="5">
        <v>104</v>
      </c>
      <c r="P135" s="5">
        <v>123</v>
      </c>
      <c r="Q135" s="5">
        <v>135</v>
      </c>
      <c r="R135" s="5">
        <v>177</v>
      </c>
      <c r="S135" s="5">
        <v>185</v>
      </c>
      <c r="T135" s="5">
        <v>161</v>
      </c>
      <c r="U135" s="5">
        <v>163</v>
      </c>
      <c r="V135" s="5">
        <v>198</v>
      </c>
      <c r="W135" s="5">
        <v>200</v>
      </c>
      <c r="X135" s="5">
        <v>135</v>
      </c>
      <c r="Y135" s="5">
        <v>137</v>
      </c>
      <c r="Z135" s="5">
        <v>246</v>
      </c>
      <c r="AA135" s="5">
        <v>248</v>
      </c>
      <c r="AB135" s="5">
        <v>179</v>
      </c>
      <c r="AC135" s="5">
        <v>179</v>
      </c>
      <c r="AD135" s="5">
        <v>116</v>
      </c>
      <c r="AE135" s="5">
        <v>116</v>
      </c>
      <c r="AF135" s="5">
        <v>162</v>
      </c>
      <c r="AG135" s="5">
        <v>162</v>
      </c>
      <c r="AH135" s="5">
        <v>0</v>
      </c>
      <c r="AI135" s="5">
        <v>0</v>
      </c>
      <c r="AJ135" s="5">
        <v>226</v>
      </c>
      <c r="AK135" s="5">
        <v>226</v>
      </c>
      <c r="AL135" s="5">
        <v>178</v>
      </c>
      <c r="AM135" s="5">
        <v>178</v>
      </c>
      <c r="AN135" s="5">
        <v>144</v>
      </c>
      <c r="AO135" s="5">
        <v>144</v>
      </c>
      <c r="AP135" s="5">
        <v>267</v>
      </c>
      <c r="AQ135" s="5">
        <v>267</v>
      </c>
      <c r="AR135" s="5">
        <v>339</v>
      </c>
      <c r="AS135" s="5">
        <v>339</v>
      </c>
    </row>
    <row r="136" spans="1:45" s="20" customFormat="1">
      <c r="A136" s="20" t="s">
        <v>836</v>
      </c>
      <c r="B136" s="5">
        <v>187</v>
      </c>
      <c r="C136" s="5">
        <v>187</v>
      </c>
      <c r="D136" s="5">
        <v>161</v>
      </c>
      <c r="E136" s="5">
        <v>161</v>
      </c>
      <c r="F136" s="5">
        <v>115</v>
      </c>
      <c r="G136" s="5">
        <v>119</v>
      </c>
      <c r="H136" s="5">
        <v>157</v>
      </c>
      <c r="I136" s="5">
        <v>159</v>
      </c>
      <c r="J136" s="5">
        <v>212</v>
      </c>
      <c r="K136" s="5">
        <v>216</v>
      </c>
      <c r="L136" s="5">
        <v>252</v>
      </c>
      <c r="M136" s="5">
        <v>254</v>
      </c>
      <c r="N136" s="5">
        <v>100</v>
      </c>
      <c r="O136" s="5">
        <v>104</v>
      </c>
      <c r="P136" s="5">
        <v>123</v>
      </c>
      <c r="Q136" s="5">
        <v>131</v>
      </c>
      <c r="R136" s="5">
        <v>185</v>
      </c>
      <c r="S136" s="5">
        <v>185</v>
      </c>
      <c r="T136" s="5">
        <v>161</v>
      </c>
      <c r="U136" s="5">
        <v>163</v>
      </c>
      <c r="V136" s="5">
        <v>200</v>
      </c>
      <c r="W136" s="5">
        <v>202</v>
      </c>
      <c r="X136" s="5">
        <v>135</v>
      </c>
      <c r="Y136" s="5">
        <v>137</v>
      </c>
      <c r="Z136" s="5">
        <v>246</v>
      </c>
      <c r="AA136" s="5">
        <v>248</v>
      </c>
      <c r="AB136" s="5">
        <v>175</v>
      </c>
      <c r="AC136" s="5">
        <v>179</v>
      </c>
      <c r="AD136" s="5">
        <v>116</v>
      </c>
      <c r="AE136" s="5">
        <v>116</v>
      </c>
      <c r="AF136" s="5">
        <v>162</v>
      </c>
      <c r="AG136" s="5">
        <v>162</v>
      </c>
      <c r="AH136" s="5">
        <v>244</v>
      </c>
      <c r="AI136" s="5">
        <v>244</v>
      </c>
      <c r="AJ136" s="5">
        <v>224</v>
      </c>
      <c r="AK136" s="5">
        <v>224</v>
      </c>
      <c r="AL136" s="5">
        <v>178</v>
      </c>
      <c r="AM136" s="5">
        <v>180</v>
      </c>
      <c r="AN136" s="5">
        <v>144</v>
      </c>
      <c r="AO136" s="5">
        <v>144</v>
      </c>
      <c r="AP136" s="5">
        <v>267</v>
      </c>
      <c r="AQ136" s="5">
        <v>285</v>
      </c>
      <c r="AR136" s="5">
        <v>335</v>
      </c>
      <c r="AS136" s="5">
        <v>339</v>
      </c>
    </row>
    <row r="137" spans="1:45" s="20" customFormat="1">
      <c r="A137" s="20" t="s">
        <v>837</v>
      </c>
      <c r="B137" s="5">
        <v>187</v>
      </c>
      <c r="C137" s="5">
        <v>187</v>
      </c>
      <c r="D137" s="5">
        <v>163</v>
      </c>
      <c r="E137" s="5">
        <v>163</v>
      </c>
      <c r="F137" s="5">
        <v>113</v>
      </c>
      <c r="G137" s="5">
        <v>115</v>
      </c>
      <c r="H137" s="5">
        <v>153</v>
      </c>
      <c r="I137" s="5">
        <v>157</v>
      </c>
      <c r="J137" s="5">
        <v>212</v>
      </c>
      <c r="K137" s="5">
        <v>212</v>
      </c>
      <c r="L137" s="5">
        <v>252</v>
      </c>
      <c r="M137" s="5">
        <v>254</v>
      </c>
      <c r="N137" s="5">
        <v>104</v>
      </c>
      <c r="O137" s="5">
        <v>104</v>
      </c>
      <c r="P137" s="5">
        <v>123</v>
      </c>
      <c r="Q137" s="5">
        <v>135</v>
      </c>
      <c r="R137" s="5">
        <v>185</v>
      </c>
      <c r="S137" s="5">
        <v>185</v>
      </c>
      <c r="T137" s="5">
        <v>161</v>
      </c>
      <c r="U137" s="5">
        <v>163</v>
      </c>
      <c r="V137" s="5">
        <v>198</v>
      </c>
      <c r="W137" s="5">
        <v>200</v>
      </c>
      <c r="X137" s="5">
        <v>135</v>
      </c>
      <c r="Y137" s="5">
        <v>135</v>
      </c>
      <c r="Z137" s="5">
        <v>246</v>
      </c>
      <c r="AA137" s="5">
        <v>246</v>
      </c>
      <c r="AB137" s="5">
        <v>179</v>
      </c>
      <c r="AC137" s="5">
        <v>179</v>
      </c>
      <c r="AD137" s="5">
        <v>116</v>
      </c>
      <c r="AE137" s="5">
        <v>116</v>
      </c>
      <c r="AF137" s="5">
        <v>162</v>
      </c>
      <c r="AG137" s="5">
        <v>162</v>
      </c>
      <c r="AH137" s="5">
        <v>0</v>
      </c>
      <c r="AI137" s="5">
        <v>0</v>
      </c>
      <c r="AJ137" s="5">
        <v>224</v>
      </c>
      <c r="AK137" s="5">
        <v>224</v>
      </c>
      <c r="AL137" s="5">
        <v>178</v>
      </c>
      <c r="AM137" s="5">
        <v>178</v>
      </c>
      <c r="AN137" s="5">
        <v>150</v>
      </c>
      <c r="AO137" s="5">
        <v>150</v>
      </c>
      <c r="AP137" s="5">
        <v>267</v>
      </c>
      <c r="AQ137" s="5">
        <v>267</v>
      </c>
      <c r="AR137" s="5">
        <v>339</v>
      </c>
      <c r="AS137" s="5">
        <v>339</v>
      </c>
    </row>
    <row r="138" spans="1:45" s="20" customFormat="1">
      <c r="A138" s="20" t="s">
        <v>1883</v>
      </c>
      <c r="B138" s="5">
        <v>187</v>
      </c>
      <c r="C138" s="5">
        <v>187</v>
      </c>
      <c r="D138" s="5">
        <v>161</v>
      </c>
      <c r="E138" s="5">
        <v>163</v>
      </c>
      <c r="F138" s="5">
        <v>113</v>
      </c>
      <c r="G138" s="5">
        <v>119</v>
      </c>
      <c r="H138" s="5">
        <v>153</v>
      </c>
      <c r="I138" s="5">
        <v>153</v>
      </c>
      <c r="J138" s="5">
        <v>212</v>
      </c>
      <c r="K138" s="5">
        <v>216</v>
      </c>
      <c r="L138" s="5">
        <v>252</v>
      </c>
      <c r="M138" s="5">
        <v>252</v>
      </c>
      <c r="N138" s="5">
        <v>100</v>
      </c>
      <c r="O138" s="5">
        <v>104</v>
      </c>
      <c r="P138" s="5">
        <v>123</v>
      </c>
      <c r="Q138" s="5">
        <v>131</v>
      </c>
      <c r="R138" s="5">
        <v>185</v>
      </c>
      <c r="S138" s="5">
        <v>189</v>
      </c>
      <c r="T138" s="5">
        <v>0</v>
      </c>
      <c r="U138" s="5">
        <v>0</v>
      </c>
      <c r="V138" s="5">
        <v>200</v>
      </c>
      <c r="W138" s="5">
        <v>202</v>
      </c>
      <c r="X138" s="5">
        <v>135</v>
      </c>
      <c r="Y138" s="5">
        <v>137</v>
      </c>
      <c r="Z138" s="5">
        <v>246</v>
      </c>
      <c r="AA138" s="5">
        <v>248</v>
      </c>
      <c r="AB138" s="5">
        <v>175</v>
      </c>
      <c r="AC138" s="5">
        <v>175</v>
      </c>
      <c r="AD138" s="5">
        <v>116</v>
      </c>
      <c r="AE138" s="5">
        <v>118</v>
      </c>
      <c r="AF138" s="5">
        <v>162</v>
      </c>
      <c r="AG138" s="5">
        <v>162</v>
      </c>
      <c r="AH138" s="5">
        <v>238</v>
      </c>
      <c r="AI138" s="5">
        <v>244</v>
      </c>
      <c r="AJ138" s="5">
        <v>224</v>
      </c>
      <c r="AK138" s="5">
        <v>226</v>
      </c>
      <c r="AL138" s="5">
        <v>178</v>
      </c>
      <c r="AM138" s="5">
        <v>180</v>
      </c>
      <c r="AN138" s="5">
        <v>144</v>
      </c>
      <c r="AO138" s="5">
        <v>150</v>
      </c>
      <c r="AP138" s="5">
        <v>267</v>
      </c>
      <c r="AQ138" s="5">
        <v>285</v>
      </c>
      <c r="AR138" s="5">
        <v>339</v>
      </c>
      <c r="AS138" s="5">
        <v>339</v>
      </c>
    </row>
    <row r="139" spans="1:45" s="20" customFormat="1">
      <c r="A139" s="20" t="s">
        <v>839</v>
      </c>
      <c r="B139" s="5">
        <v>187</v>
      </c>
      <c r="C139" s="5">
        <v>187</v>
      </c>
      <c r="D139" s="5">
        <v>161</v>
      </c>
      <c r="E139" s="5">
        <v>163</v>
      </c>
      <c r="F139" s="5">
        <v>115</v>
      </c>
      <c r="G139" s="5">
        <v>115</v>
      </c>
      <c r="H139" s="5">
        <v>153</v>
      </c>
      <c r="I139" s="5">
        <v>153</v>
      </c>
      <c r="J139" s="5">
        <v>216</v>
      </c>
      <c r="K139" s="5">
        <v>216</v>
      </c>
      <c r="L139" s="5">
        <v>254</v>
      </c>
      <c r="M139" s="5">
        <v>254</v>
      </c>
      <c r="N139" s="5">
        <v>104</v>
      </c>
      <c r="O139" s="5">
        <v>104</v>
      </c>
      <c r="P139" s="5">
        <v>123</v>
      </c>
      <c r="Q139" s="5">
        <v>135</v>
      </c>
      <c r="R139" s="5">
        <v>185</v>
      </c>
      <c r="S139" s="5">
        <v>189</v>
      </c>
      <c r="T139" s="5">
        <v>161</v>
      </c>
      <c r="U139" s="5">
        <v>161</v>
      </c>
      <c r="V139" s="5">
        <v>198</v>
      </c>
      <c r="W139" s="5">
        <v>200</v>
      </c>
      <c r="X139" s="5">
        <v>135</v>
      </c>
      <c r="Y139" s="5">
        <v>135</v>
      </c>
      <c r="Z139" s="5">
        <v>246</v>
      </c>
      <c r="AA139" s="5">
        <v>246</v>
      </c>
      <c r="AB139" s="5">
        <v>175</v>
      </c>
      <c r="AC139" s="5">
        <v>175</v>
      </c>
      <c r="AD139" s="5">
        <v>116</v>
      </c>
      <c r="AE139" s="5">
        <v>116</v>
      </c>
      <c r="AF139" s="5">
        <v>162</v>
      </c>
      <c r="AG139" s="5">
        <v>162</v>
      </c>
      <c r="AH139" s="5">
        <v>238</v>
      </c>
      <c r="AI139" s="5">
        <v>244</v>
      </c>
      <c r="AJ139" s="5">
        <v>224</v>
      </c>
      <c r="AK139" s="5">
        <v>224</v>
      </c>
      <c r="AL139" s="5">
        <v>178</v>
      </c>
      <c r="AM139" s="5">
        <v>178</v>
      </c>
      <c r="AN139" s="5">
        <v>144</v>
      </c>
      <c r="AO139" s="5">
        <v>150</v>
      </c>
      <c r="AP139" s="5">
        <v>267</v>
      </c>
      <c r="AQ139" s="5">
        <v>267</v>
      </c>
      <c r="AR139" s="5">
        <v>335</v>
      </c>
      <c r="AS139" s="5">
        <v>339</v>
      </c>
    </row>
    <row r="140" spans="1:45" s="20" customFormat="1">
      <c r="A140" s="20" t="s">
        <v>840</v>
      </c>
      <c r="B140" s="5">
        <v>187</v>
      </c>
      <c r="C140" s="5">
        <v>187</v>
      </c>
      <c r="D140" s="5">
        <v>161</v>
      </c>
      <c r="E140" s="5">
        <v>163</v>
      </c>
      <c r="F140" s="5">
        <v>113</v>
      </c>
      <c r="G140" s="5">
        <v>115</v>
      </c>
      <c r="H140" s="5">
        <v>153</v>
      </c>
      <c r="I140" s="5">
        <v>153</v>
      </c>
      <c r="J140" s="5">
        <v>212</v>
      </c>
      <c r="K140" s="5">
        <v>216</v>
      </c>
      <c r="L140" s="5">
        <v>252</v>
      </c>
      <c r="M140" s="5">
        <v>254</v>
      </c>
      <c r="N140" s="5">
        <v>100</v>
      </c>
      <c r="O140" s="5">
        <v>100</v>
      </c>
      <c r="P140" s="5">
        <v>135</v>
      </c>
      <c r="Q140" s="5">
        <v>135</v>
      </c>
      <c r="R140" s="5">
        <v>185</v>
      </c>
      <c r="S140" s="5">
        <v>189</v>
      </c>
      <c r="T140" s="5">
        <v>161</v>
      </c>
      <c r="U140" s="5">
        <v>161</v>
      </c>
      <c r="V140" s="5">
        <v>198</v>
      </c>
      <c r="W140" s="5">
        <v>202</v>
      </c>
      <c r="X140" s="5">
        <v>135</v>
      </c>
      <c r="Y140" s="5">
        <v>135</v>
      </c>
      <c r="Z140" s="5">
        <v>246</v>
      </c>
      <c r="AA140" s="5">
        <v>246</v>
      </c>
      <c r="AB140" s="5">
        <v>175</v>
      </c>
      <c r="AC140" s="5">
        <v>175</v>
      </c>
      <c r="AD140" s="5">
        <v>116</v>
      </c>
      <c r="AE140" s="5">
        <v>116</v>
      </c>
      <c r="AF140" s="5">
        <v>162</v>
      </c>
      <c r="AG140" s="5">
        <v>162</v>
      </c>
      <c r="AH140" s="5">
        <v>238</v>
      </c>
      <c r="AI140" s="5">
        <v>238</v>
      </c>
      <c r="AJ140" s="5">
        <v>224</v>
      </c>
      <c r="AK140" s="5">
        <v>224</v>
      </c>
      <c r="AL140" s="5">
        <v>178</v>
      </c>
      <c r="AM140" s="5">
        <v>178</v>
      </c>
      <c r="AN140" s="5">
        <v>144</v>
      </c>
      <c r="AO140" s="5">
        <v>144</v>
      </c>
      <c r="AP140" s="5">
        <v>267</v>
      </c>
      <c r="AQ140" s="5">
        <v>267</v>
      </c>
      <c r="AR140" s="5">
        <v>339</v>
      </c>
      <c r="AS140" s="5">
        <v>339</v>
      </c>
    </row>
    <row r="141" spans="1:45" s="20" customFormat="1">
      <c r="A141" s="20" t="s">
        <v>841</v>
      </c>
      <c r="B141" s="5">
        <v>187</v>
      </c>
      <c r="C141" s="5">
        <v>187</v>
      </c>
      <c r="D141" s="5">
        <v>161</v>
      </c>
      <c r="E141" s="5">
        <v>163</v>
      </c>
      <c r="F141" s="5">
        <v>113</v>
      </c>
      <c r="G141" s="5">
        <v>115</v>
      </c>
      <c r="H141" s="5">
        <v>153</v>
      </c>
      <c r="I141" s="5">
        <v>157</v>
      </c>
      <c r="J141" s="5">
        <v>212</v>
      </c>
      <c r="K141" s="5">
        <v>216</v>
      </c>
      <c r="L141" s="5">
        <v>252</v>
      </c>
      <c r="M141" s="5">
        <v>254</v>
      </c>
      <c r="N141" s="5">
        <v>100</v>
      </c>
      <c r="O141" s="5">
        <v>100</v>
      </c>
      <c r="P141" s="5">
        <v>123</v>
      </c>
      <c r="Q141" s="5">
        <v>131</v>
      </c>
      <c r="R141" s="5">
        <v>177</v>
      </c>
      <c r="S141" s="5">
        <v>185</v>
      </c>
      <c r="T141" s="5">
        <v>0</v>
      </c>
      <c r="U141" s="5">
        <v>0</v>
      </c>
      <c r="V141" s="5">
        <v>200</v>
      </c>
      <c r="W141" s="5">
        <v>202</v>
      </c>
      <c r="X141" s="5">
        <v>135</v>
      </c>
      <c r="Y141" s="5">
        <v>137</v>
      </c>
      <c r="Z141" s="5">
        <v>246</v>
      </c>
      <c r="AA141" s="5">
        <v>248</v>
      </c>
      <c r="AB141" s="5">
        <v>179</v>
      </c>
      <c r="AC141" s="5">
        <v>179</v>
      </c>
      <c r="AD141" s="5">
        <v>116</v>
      </c>
      <c r="AE141" s="5">
        <v>116</v>
      </c>
      <c r="AF141" s="5">
        <v>162</v>
      </c>
      <c r="AG141" s="5">
        <v>162</v>
      </c>
      <c r="AH141" s="5">
        <v>238</v>
      </c>
      <c r="AI141" s="5">
        <v>238</v>
      </c>
      <c r="AJ141" s="5">
        <v>224</v>
      </c>
      <c r="AK141" s="5">
        <v>224</v>
      </c>
      <c r="AL141" s="5">
        <v>178</v>
      </c>
      <c r="AM141" s="5">
        <v>178</v>
      </c>
      <c r="AN141" s="5">
        <v>144</v>
      </c>
      <c r="AO141" s="5">
        <v>144</v>
      </c>
      <c r="AP141" s="5">
        <v>267</v>
      </c>
      <c r="AQ141" s="5">
        <v>267</v>
      </c>
      <c r="AR141" s="5">
        <v>335</v>
      </c>
      <c r="AS141" s="5">
        <v>339</v>
      </c>
    </row>
    <row r="142" spans="1:45" s="20" customFormat="1">
      <c r="A142" s="20" t="s">
        <v>842</v>
      </c>
      <c r="B142" s="5">
        <v>187</v>
      </c>
      <c r="C142" s="5">
        <v>187</v>
      </c>
      <c r="D142" s="5">
        <v>161</v>
      </c>
      <c r="E142" s="5">
        <v>161</v>
      </c>
      <c r="F142" s="5">
        <v>115</v>
      </c>
      <c r="G142" s="5">
        <v>119</v>
      </c>
      <c r="H142" s="5">
        <v>153</v>
      </c>
      <c r="I142" s="5">
        <v>157</v>
      </c>
      <c r="J142" s="5">
        <v>212</v>
      </c>
      <c r="K142" s="5">
        <v>216</v>
      </c>
      <c r="L142" s="5">
        <v>252</v>
      </c>
      <c r="M142" s="5">
        <v>252</v>
      </c>
      <c r="N142" s="5">
        <v>100</v>
      </c>
      <c r="O142" s="5">
        <v>102</v>
      </c>
      <c r="P142" s="5">
        <v>123</v>
      </c>
      <c r="Q142" s="5">
        <v>135</v>
      </c>
      <c r="R142" s="5">
        <v>185</v>
      </c>
      <c r="S142" s="5">
        <v>185</v>
      </c>
      <c r="T142" s="5">
        <v>0</v>
      </c>
      <c r="U142" s="5">
        <v>0</v>
      </c>
      <c r="V142" s="5">
        <v>200</v>
      </c>
      <c r="W142" s="5">
        <v>202</v>
      </c>
      <c r="X142" s="5">
        <v>135</v>
      </c>
      <c r="Y142" s="5">
        <v>135</v>
      </c>
      <c r="Z142" s="5">
        <v>246</v>
      </c>
      <c r="AA142" s="5">
        <v>246</v>
      </c>
      <c r="AB142" s="5">
        <v>175</v>
      </c>
      <c r="AC142" s="5">
        <v>179</v>
      </c>
      <c r="AD142" s="5">
        <v>116</v>
      </c>
      <c r="AE142" s="5">
        <v>116</v>
      </c>
      <c r="AF142" s="5">
        <v>162</v>
      </c>
      <c r="AG142" s="5">
        <v>162</v>
      </c>
      <c r="AH142" s="5">
        <v>244</v>
      </c>
      <c r="AI142" s="5">
        <v>244</v>
      </c>
      <c r="AJ142" s="5">
        <v>224</v>
      </c>
      <c r="AK142" s="5">
        <v>226</v>
      </c>
      <c r="AL142" s="5">
        <v>178</v>
      </c>
      <c r="AM142" s="5">
        <v>178</v>
      </c>
      <c r="AN142" s="5">
        <v>144</v>
      </c>
      <c r="AO142" s="5">
        <v>150</v>
      </c>
      <c r="AP142" s="5">
        <v>267</v>
      </c>
      <c r="AQ142" s="5">
        <v>285</v>
      </c>
      <c r="AR142" s="5">
        <v>339</v>
      </c>
      <c r="AS142" s="5">
        <v>339</v>
      </c>
    </row>
    <row r="143" spans="1:45" s="20" customFormat="1">
      <c r="A143" s="20" t="s">
        <v>843</v>
      </c>
      <c r="B143" s="5">
        <v>187</v>
      </c>
      <c r="C143" s="5">
        <v>187</v>
      </c>
      <c r="D143" s="5">
        <v>163</v>
      </c>
      <c r="E143" s="5">
        <v>163</v>
      </c>
      <c r="F143" s="5">
        <v>115</v>
      </c>
      <c r="G143" s="5">
        <v>119</v>
      </c>
      <c r="H143" s="5">
        <v>157</v>
      </c>
      <c r="I143" s="5">
        <v>157</v>
      </c>
      <c r="J143" s="5">
        <v>212</v>
      </c>
      <c r="K143" s="5">
        <v>216</v>
      </c>
      <c r="L143" s="5">
        <v>252</v>
      </c>
      <c r="M143" s="5">
        <v>254</v>
      </c>
      <c r="N143" s="5">
        <v>100</v>
      </c>
      <c r="O143" s="5">
        <v>104</v>
      </c>
      <c r="P143" s="5">
        <v>123</v>
      </c>
      <c r="Q143" s="5">
        <v>135</v>
      </c>
      <c r="R143" s="5">
        <v>177</v>
      </c>
      <c r="S143" s="5">
        <v>189</v>
      </c>
      <c r="T143" s="5">
        <v>161</v>
      </c>
      <c r="U143" s="5">
        <v>161</v>
      </c>
      <c r="V143" s="5">
        <v>198</v>
      </c>
      <c r="W143" s="5">
        <v>200</v>
      </c>
      <c r="X143" s="5">
        <v>135</v>
      </c>
      <c r="Y143" s="5">
        <v>135</v>
      </c>
      <c r="Z143" s="5">
        <v>246</v>
      </c>
      <c r="AA143" s="5">
        <v>246</v>
      </c>
      <c r="AB143" s="5">
        <v>175</v>
      </c>
      <c r="AC143" s="5">
        <v>175</v>
      </c>
      <c r="AD143" s="5">
        <v>116</v>
      </c>
      <c r="AE143" s="5">
        <v>116</v>
      </c>
      <c r="AF143" s="5">
        <v>162</v>
      </c>
      <c r="AG143" s="5">
        <v>162</v>
      </c>
      <c r="AH143" s="5">
        <v>244</v>
      </c>
      <c r="AI143" s="5">
        <v>244</v>
      </c>
      <c r="AJ143" s="5">
        <v>224</v>
      </c>
      <c r="AK143" s="5">
        <v>224</v>
      </c>
      <c r="AL143" s="5">
        <v>178</v>
      </c>
      <c r="AM143" s="5">
        <v>178</v>
      </c>
      <c r="AN143" s="5">
        <v>144</v>
      </c>
      <c r="AO143" s="5">
        <v>150</v>
      </c>
      <c r="AP143" s="5">
        <v>267</v>
      </c>
      <c r="AQ143" s="5">
        <v>267</v>
      </c>
      <c r="AR143" s="5">
        <v>339</v>
      </c>
      <c r="AS143" s="5">
        <v>339</v>
      </c>
    </row>
    <row r="144" spans="1:45" s="20" customFormat="1">
      <c r="A144" s="20" t="s">
        <v>844</v>
      </c>
      <c r="B144" s="5">
        <v>187</v>
      </c>
      <c r="C144" s="5">
        <v>187</v>
      </c>
      <c r="D144" s="5">
        <v>161</v>
      </c>
      <c r="E144" s="5">
        <v>163</v>
      </c>
      <c r="F144" s="5">
        <v>113</v>
      </c>
      <c r="G144" s="5">
        <v>115</v>
      </c>
      <c r="H144" s="5">
        <v>157</v>
      </c>
      <c r="I144" s="5">
        <v>157</v>
      </c>
      <c r="J144" s="5">
        <v>212</v>
      </c>
      <c r="K144" s="5">
        <v>216</v>
      </c>
      <c r="L144" s="5">
        <v>252</v>
      </c>
      <c r="M144" s="5">
        <v>254</v>
      </c>
      <c r="N144" s="5">
        <v>100</v>
      </c>
      <c r="O144" s="5">
        <v>104</v>
      </c>
      <c r="P144" s="5">
        <v>131</v>
      </c>
      <c r="Q144" s="5">
        <v>131</v>
      </c>
      <c r="R144" s="5">
        <v>185</v>
      </c>
      <c r="S144" s="5">
        <v>189</v>
      </c>
      <c r="T144" s="5">
        <v>0</v>
      </c>
      <c r="U144" s="5">
        <v>0</v>
      </c>
      <c r="V144" s="5">
        <v>202</v>
      </c>
      <c r="W144" s="5">
        <v>202</v>
      </c>
      <c r="X144" s="5">
        <v>135</v>
      </c>
      <c r="Y144" s="5">
        <v>137</v>
      </c>
      <c r="Z144" s="5">
        <v>246</v>
      </c>
      <c r="AA144" s="5">
        <v>248</v>
      </c>
      <c r="AB144" s="5">
        <v>179</v>
      </c>
      <c r="AC144" s="5">
        <v>179</v>
      </c>
      <c r="AD144" s="5">
        <v>116</v>
      </c>
      <c r="AE144" s="5">
        <v>116</v>
      </c>
      <c r="AF144" s="5">
        <v>162</v>
      </c>
      <c r="AG144" s="5">
        <v>162</v>
      </c>
      <c r="AH144" s="5">
        <v>238</v>
      </c>
      <c r="AI144" s="5">
        <v>238</v>
      </c>
      <c r="AJ144" s="5">
        <v>224</v>
      </c>
      <c r="AK144" s="5">
        <v>224</v>
      </c>
      <c r="AL144" s="5">
        <v>178</v>
      </c>
      <c r="AM144" s="5">
        <v>178</v>
      </c>
      <c r="AN144" s="5">
        <v>144</v>
      </c>
      <c r="AO144" s="5">
        <v>150</v>
      </c>
      <c r="AP144" s="5">
        <v>267</v>
      </c>
      <c r="AQ144" s="5">
        <v>285</v>
      </c>
      <c r="AR144" s="5">
        <v>339</v>
      </c>
      <c r="AS144" s="5">
        <v>339</v>
      </c>
    </row>
    <row r="145" spans="1:45" s="20" customFormat="1">
      <c r="A145" s="20" t="s">
        <v>845</v>
      </c>
      <c r="B145" s="5">
        <v>187</v>
      </c>
      <c r="C145" s="5">
        <v>187</v>
      </c>
      <c r="D145" s="5">
        <v>161</v>
      </c>
      <c r="E145" s="5">
        <v>163</v>
      </c>
      <c r="F145" s="5">
        <v>115</v>
      </c>
      <c r="G145" s="5">
        <v>115</v>
      </c>
      <c r="H145" s="5">
        <v>153</v>
      </c>
      <c r="I145" s="5">
        <v>153</v>
      </c>
      <c r="J145" s="5">
        <v>212</v>
      </c>
      <c r="K145" s="5">
        <v>212</v>
      </c>
      <c r="L145" s="5">
        <v>252</v>
      </c>
      <c r="M145" s="5">
        <v>254</v>
      </c>
      <c r="N145" s="5">
        <v>100</v>
      </c>
      <c r="O145" s="5">
        <v>102</v>
      </c>
      <c r="P145" s="5">
        <v>131</v>
      </c>
      <c r="Q145" s="5">
        <v>131</v>
      </c>
      <c r="R145" s="5">
        <v>177</v>
      </c>
      <c r="S145" s="5">
        <v>189</v>
      </c>
      <c r="T145" s="5">
        <v>161</v>
      </c>
      <c r="U145" s="5">
        <v>161</v>
      </c>
      <c r="V145" s="5">
        <v>198</v>
      </c>
      <c r="W145" s="5">
        <v>202</v>
      </c>
      <c r="X145" s="5">
        <v>135</v>
      </c>
      <c r="Y145" s="5">
        <v>135</v>
      </c>
      <c r="Z145" s="5">
        <v>246</v>
      </c>
      <c r="AA145" s="5">
        <v>246</v>
      </c>
      <c r="AB145" s="5">
        <v>175</v>
      </c>
      <c r="AC145" s="5">
        <v>179</v>
      </c>
      <c r="AD145" s="5">
        <v>116</v>
      </c>
      <c r="AE145" s="5">
        <v>116</v>
      </c>
      <c r="AF145" s="5">
        <v>160</v>
      </c>
      <c r="AG145" s="5">
        <v>162</v>
      </c>
      <c r="AH145" s="5">
        <v>238</v>
      </c>
      <c r="AI145" s="5">
        <v>244</v>
      </c>
      <c r="AJ145" s="5">
        <v>226</v>
      </c>
      <c r="AK145" s="5">
        <v>226</v>
      </c>
      <c r="AL145" s="5">
        <v>178</v>
      </c>
      <c r="AM145" s="5">
        <v>180</v>
      </c>
      <c r="AN145" s="5">
        <v>144</v>
      </c>
      <c r="AO145" s="5">
        <v>144</v>
      </c>
      <c r="AP145" s="5">
        <v>267</v>
      </c>
      <c r="AQ145" s="5">
        <v>267</v>
      </c>
      <c r="AR145" s="5">
        <v>335</v>
      </c>
      <c r="AS145" s="5">
        <v>339</v>
      </c>
    </row>
    <row r="146" spans="1:45" s="20" customFormat="1">
      <c r="A146" s="20" t="s">
        <v>846</v>
      </c>
      <c r="B146" s="5">
        <v>187</v>
      </c>
      <c r="C146" s="5">
        <v>187</v>
      </c>
      <c r="D146" s="5">
        <v>161</v>
      </c>
      <c r="E146" s="5">
        <v>161</v>
      </c>
      <c r="F146" s="5">
        <v>113</v>
      </c>
      <c r="G146" s="5">
        <v>115</v>
      </c>
      <c r="H146" s="5">
        <v>153</v>
      </c>
      <c r="I146" s="5">
        <v>157</v>
      </c>
      <c r="J146" s="5">
        <v>212</v>
      </c>
      <c r="K146" s="5">
        <v>216</v>
      </c>
      <c r="L146" s="5">
        <v>254</v>
      </c>
      <c r="M146" s="5">
        <v>254</v>
      </c>
      <c r="N146" s="5">
        <v>100</v>
      </c>
      <c r="O146" s="5">
        <v>102</v>
      </c>
      <c r="P146" s="5">
        <v>123</v>
      </c>
      <c r="Q146" s="5">
        <v>131</v>
      </c>
      <c r="R146" s="5">
        <v>185</v>
      </c>
      <c r="S146" s="5">
        <v>185</v>
      </c>
      <c r="T146" s="5">
        <v>161</v>
      </c>
      <c r="U146" s="5">
        <v>161</v>
      </c>
      <c r="V146" s="5">
        <v>200</v>
      </c>
      <c r="W146" s="5">
        <v>202</v>
      </c>
      <c r="X146" s="5">
        <v>135</v>
      </c>
      <c r="Y146" s="5">
        <v>137</v>
      </c>
      <c r="Z146" s="5">
        <v>246</v>
      </c>
      <c r="AA146" s="5">
        <v>248</v>
      </c>
      <c r="AB146" s="5">
        <v>175</v>
      </c>
      <c r="AC146" s="5">
        <v>179</v>
      </c>
      <c r="AD146" s="5">
        <v>116</v>
      </c>
      <c r="AE146" s="5">
        <v>116</v>
      </c>
      <c r="AF146" s="5">
        <v>162</v>
      </c>
      <c r="AG146" s="5">
        <v>162</v>
      </c>
      <c r="AH146" s="5">
        <v>238</v>
      </c>
      <c r="AI146" s="5">
        <v>244</v>
      </c>
      <c r="AJ146" s="5">
        <v>224</v>
      </c>
      <c r="AK146" s="5">
        <v>224</v>
      </c>
      <c r="AL146" s="5">
        <v>178</v>
      </c>
      <c r="AM146" s="5">
        <v>178</v>
      </c>
      <c r="AN146" s="5">
        <v>144</v>
      </c>
      <c r="AO146" s="5">
        <v>144</v>
      </c>
      <c r="AP146" s="5">
        <v>267</v>
      </c>
      <c r="AQ146" s="5">
        <v>267</v>
      </c>
      <c r="AR146" s="5">
        <v>339</v>
      </c>
      <c r="AS146" s="5">
        <v>339</v>
      </c>
    </row>
    <row r="147" spans="1:45" s="20" customFormat="1">
      <c r="A147" s="20" t="s">
        <v>847</v>
      </c>
      <c r="B147" s="5">
        <v>185</v>
      </c>
      <c r="C147" s="5">
        <v>187</v>
      </c>
      <c r="D147" s="5">
        <v>161</v>
      </c>
      <c r="E147" s="5">
        <v>161</v>
      </c>
      <c r="F147" s="5">
        <v>115</v>
      </c>
      <c r="G147" s="5">
        <v>115</v>
      </c>
      <c r="H147" s="5">
        <v>153</v>
      </c>
      <c r="I147" s="5">
        <v>157</v>
      </c>
      <c r="J147" s="5">
        <v>216</v>
      </c>
      <c r="K147" s="5">
        <v>216</v>
      </c>
      <c r="L147" s="5">
        <v>252</v>
      </c>
      <c r="M147" s="5">
        <v>254</v>
      </c>
      <c r="N147" s="5">
        <v>100</v>
      </c>
      <c r="O147" s="5">
        <v>104</v>
      </c>
      <c r="P147" s="5">
        <v>131</v>
      </c>
      <c r="Q147" s="5">
        <v>135</v>
      </c>
      <c r="R147" s="5">
        <v>185</v>
      </c>
      <c r="S147" s="5">
        <v>189</v>
      </c>
      <c r="T147" s="5">
        <v>161</v>
      </c>
      <c r="U147" s="5">
        <v>163</v>
      </c>
      <c r="V147" s="5">
        <v>198</v>
      </c>
      <c r="W147" s="5">
        <v>202</v>
      </c>
      <c r="X147" s="5">
        <v>135</v>
      </c>
      <c r="Y147" s="5">
        <v>135</v>
      </c>
      <c r="Z147" s="5">
        <v>246</v>
      </c>
      <c r="AA147" s="5">
        <v>246</v>
      </c>
      <c r="AB147" s="5">
        <v>179</v>
      </c>
      <c r="AC147" s="5">
        <v>179</v>
      </c>
      <c r="AD147" s="5">
        <v>116</v>
      </c>
      <c r="AE147" s="5">
        <v>116</v>
      </c>
      <c r="AF147" s="5">
        <v>162</v>
      </c>
      <c r="AG147" s="5">
        <v>162</v>
      </c>
      <c r="AH147" s="5">
        <v>244</v>
      </c>
      <c r="AI147" s="5">
        <v>244</v>
      </c>
      <c r="AJ147" s="5">
        <v>224</v>
      </c>
      <c r="AK147" s="5">
        <v>226</v>
      </c>
      <c r="AL147" s="5">
        <v>178</v>
      </c>
      <c r="AM147" s="5">
        <v>180</v>
      </c>
      <c r="AN147" s="5">
        <v>144</v>
      </c>
      <c r="AO147" s="5">
        <v>144</v>
      </c>
      <c r="AP147" s="5">
        <v>267</v>
      </c>
      <c r="AQ147" s="5">
        <v>267</v>
      </c>
      <c r="AR147" s="5">
        <v>335</v>
      </c>
      <c r="AS147" s="5">
        <v>339</v>
      </c>
    </row>
    <row r="148" spans="1:45" s="20" customFormat="1">
      <c r="A148" s="20" t="s">
        <v>848</v>
      </c>
      <c r="B148" s="5">
        <v>187</v>
      </c>
      <c r="C148" s="5">
        <v>187</v>
      </c>
      <c r="D148" s="5">
        <v>161</v>
      </c>
      <c r="E148" s="5">
        <v>163</v>
      </c>
      <c r="F148" s="5">
        <v>115</v>
      </c>
      <c r="G148" s="5">
        <v>115</v>
      </c>
      <c r="H148" s="5">
        <v>153</v>
      </c>
      <c r="I148" s="5">
        <v>153</v>
      </c>
      <c r="J148" s="5">
        <v>216</v>
      </c>
      <c r="K148" s="5">
        <v>216</v>
      </c>
      <c r="L148" s="5">
        <v>252</v>
      </c>
      <c r="M148" s="5">
        <v>254</v>
      </c>
      <c r="N148" s="5">
        <v>104</v>
      </c>
      <c r="O148" s="5">
        <v>104</v>
      </c>
      <c r="P148" s="5">
        <v>123</v>
      </c>
      <c r="Q148" s="5">
        <v>123</v>
      </c>
      <c r="R148" s="5">
        <v>185</v>
      </c>
      <c r="S148" s="5">
        <v>185</v>
      </c>
      <c r="T148" s="5">
        <v>0</v>
      </c>
      <c r="U148" s="5">
        <v>0</v>
      </c>
      <c r="V148" s="5">
        <v>200</v>
      </c>
      <c r="W148" s="5">
        <v>202</v>
      </c>
      <c r="X148" s="5">
        <v>135</v>
      </c>
      <c r="Y148" s="5">
        <v>137</v>
      </c>
      <c r="Z148" s="5">
        <v>246</v>
      </c>
      <c r="AA148" s="5">
        <v>248</v>
      </c>
      <c r="AB148" s="5">
        <v>175</v>
      </c>
      <c r="AC148" s="5">
        <v>175</v>
      </c>
      <c r="AD148" s="5">
        <v>116</v>
      </c>
      <c r="AE148" s="5">
        <v>116</v>
      </c>
      <c r="AF148" s="5">
        <v>162</v>
      </c>
      <c r="AG148" s="5">
        <v>162</v>
      </c>
      <c r="AH148" s="5">
        <v>238</v>
      </c>
      <c r="AI148" s="5">
        <v>244</v>
      </c>
      <c r="AJ148" s="5">
        <v>224</v>
      </c>
      <c r="AK148" s="5">
        <v>226</v>
      </c>
      <c r="AL148" s="5">
        <v>178</v>
      </c>
      <c r="AM148" s="5">
        <v>180</v>
      </c>
      <c r="AN148" s="5">
        <v>144</v>
      </c>
      <c r="AO148" s="5">
        <v>144</v>
      </c>
      <c r="AP148" s="5">
        <v>267</v>
      </c>
      <c r="AQ148" s="5">
        <v>267</v>
      </c>
      <c r="AR148" s="5">
        <v>339</v>
      </c>
      <c r="AS148" s="5">
        <v>339</v>
      </c>
    </row>
    <row r="149" spans="1:45" s="20" customFormat="1">
      <c r="A149" s="20" t="s">
        <v>849</v>
      </c>
      <c r="B149" s="5">
        <v>185</v>
      </c>
      <c r="C149" s="5">
        <v>187</v>
      </c>
      <c r="D149" s="5">
        <v>161</v>
      </c>
      <c r="E149" s="5">
        <v>163</v>
      </c>
      <c r="F149" s="5">
        <v>113</v>
      </c>
      <c r="G149" s="5">
        <v>115</v>
      </c>
      <c r="H149" s="5">
        <v>153</v>
      </c>
      <c r="I149" s="5">
        <v>157</v>
      </c>
      <c r="J149" s="5">
        <v>216</v>
      </c>
      <c r="K149" s="5">
        <v>216</v>
      </c>
      <c r="L149" s="5">
        <v>252</v>
      </c>
      <c r="M149" s="5">
        <v>254</v>
      </c>
      <c r="N149" s="5">
        <v>104</v>
      </c>
      <c r="O149" s="5">
        <v>104</v>
      </c>
      <c r="P149" s="5">
        <v>131</v>
      </c>
      <c r="Q149" s="5">
        <v>131</v>
      </c>
      <c r="R149" s="5">
        <v>185</v>
      </c>
      <c r="S149" s="5">
        <v>185</v>
      </c>
      <c r="T149" s="5">
        <v>161</v>
      </c>
      <c r="U149" s="5">
        <v>163</v>
      </c>
      <c r="V149" s="5">
        <v>202</v>
      </c>
      <c r="W149" s="5">
        <v>202</v>
      </c>
      <c r="X149" s="5">
        <v>135</v>
      </c>
      <c r="Y149" s="5">
        <v>137</v>
      </c>
      <c r="Z149" s="5">
        <v>246</v>
      </c>
      <c r="AA149" s="5">
        <v>248</v>
      </c>
      <c r="AB149" s="5">
        <v>179</v>
      </c>
      <c r="AC149" s="5">
        <v>179</v>
      </c>
      <c r="AD149" s="5">
        <v>116</v>
      </c>
      <c r="AE149" s="5">
        <v>116</v>
      </c>
      <c r="AF149" s="5">
        <v>162</v>
      </c>
      <c r="AG149" s="5">
        <v>162</v>
      </c>
      <c r="AH149" s="5">
        <v>238</v>
      </c>
      <c r="AI149" s="5">
        <v>244</v>
      </c>
      <c r="AJ149" s="5">
        <v>224</v>
      </c>
      <c r="AK149" s="5">
        <v>226</v>
      </c>
      <c r="AL149" s="5">
        <v>178</v>
      </c>
      <c r="AM149" s="5">
        <v>178</v>
      </c>
      <c r="AN149" s="5">
        <v>144</v>
      </c>
      <c r="AO149" s="5">
        <v>144</v>
      </c>
      <c r="AP149" s="5">
        <v>267</v>
      </c>
      <c r="AQ149" s="5">
        <v>267</v>
      </c>
      <c r="AR149" s="5">
        <v>339</v>
      </c>
      <c r="AS149" s="5">
        <v>339</v>
      </c>
    </row>
    <row r="150" spans="1:45" s="20" customFormat="1">
      <c r="A150" s="20" t="s">
        <v>850</v>
      </c>
      <c r="B150" s="5">
        <v>187</v>
      </c>
      <c r="C150" s="5">
        <v>187</v>
      </c>
      <c r="D150" s="5">
        <v>161</v>
      </c>
      <c r="E150" s="5">
        <v>161</v>
      </c>
      <c r="F150" s="5">
        <v>113</v>
      </c>
      <c r="G150" s="5">
        <v>115</v>
      </c>
      <c r="H150" s="5">
        <v>153</v>
      </c>
      <c r="I150" s="5">
        <v>157</v>
      </c>
      <c r="J150" s="5">
        <v>212</v>
      </c>
      <c r="K150" s="5">
        <v>216</v>
      </c>
      <c r="L150" s="5">
        <v>252</v>
      </c>
      <c r="M150" s="5">
        <v>252</v>
      </c>
      <c r="N150" s="5">
        <v>104</v>
      </c>
      <c r="O150" s="5">
        <v>104</v>
      </c>
      <c r="P150" s="5">
        <v>123</v>
      </c>
      <c r="Q150" s="5">
        <v>135</v>
      </c>
      <c r="R150" s="5">
        <v>177</v>
      </c>
      <c r="S150" s="5">
        <v>177</v>
      </c>
      <c r="T150" s="5">
        <v>163</v>
      </c>
      <c r="U150" s="5">
        <v>163</v>
      </c>
      <c r="V150" s="5">
        <v>198</v>
      </c>
      <c r="W150" s="5">
        <v>200</v>
      </c>
      <c r="X150" s="5">
        <v>135</v>
      </c>
      <c r="Y150" s="5">
        <v>135</v>
      </c>
      <c r="Z150" s="5">
        <v>246</v>
      </c>
      <c r="AA150" s="5">
        <v>246</v>
      </c>
      <c r="AB150" s="5">
        <v>175</v>
      </c>
      <c r="AC150" s="5">
        <v>175</v>
      </c>
      <c r="AD150" s="5">
        <v>116</v>
      </c>
      <c r="AE150" s="5">
        <v>116</v>
      </c>
      <c r="AF150" s="5">
        <v>162</v>
      </c>
      <c r="AG150" s="5">
        <v>162</v>
      </c>
      <c r="AH150" s="5">
        <v>238</v>
      </c>
      <c r="AI150" s="5">
        <v>244</v>
      </c>
      <c r="AJ150" s="5">
        <v>224</v>
      </c>
      <c r="AK150" s="5">
        <v>226</v>
      </c>
      <c r="AL150" s="5">
        <v>178</v>
      </c>
      <c r="AM150" s="5">
        <v>180</v>
      </c>
      <c r="AN150" s="5">
        <v>144</v>
      </c>
      <c r="AO150" s="5">
        <v>144</v>
      </c>
      <c r="AP150" s="5">
        <v>267</v>
      </c>
      <c r="AQ150" s="5">
        <v>267</v>
      </c>
      <c r="AR150" s="5">
        <v>339</v>
      </c>
      <c r="AS150" s="5">
        <v>339</v>
      </c>
    </row>
    <row r="151" spans="1:45" s="20" customFormat="1">
      <c r="A151" s="20" t="s">
        <v>851</v>
      </c>
      <c r="B151" s="5">
        <v>187</v>
      </c>
      <c r="C151" s="5">
        <v>187</v>
      </c>
      <c r="D151" s="5">
        <v>161</v>
      </c>
      <c r="E151" s="5">
        <v>161</v>
      </c>
      <c r="F151" s="5">
        <v>115</v>
      </c>
      <c r="G151" s="5">
        <v>115</v>
      </c>
      <c r="H151" s="5">
        <v>153</v>
      </c>
      <c r="I151" s="5">
        <v>153</v>
      </c>
      <c r="J151" s="5">
        <v>212</v>
      </c>
      <c r="K151" s="5">
        <v>212</v>
      </c>
      <c r="L151" s="5">
        <v>254</v>
      </c>
      <c r="M151" s="5">
        <v>254</v>
      </c>
      <c r="N151" s="5">
        <v>100</v>
      </c>
      <c r="O151" s="5">
        <v>104</v>
      </c>
      <c r="P151" s="5">
        <v>131</v>
      </c>
      <c r="Q151" s="5">
        <v>131</v>
      </c>
      <c r="R151" s="5">
        <v>177</v>
      </c>
      <c r="S151" s="5">
        <v>185</v>
      </c>
      <c r="T151" s="5">
        <v>0</v>
      </c>
      <c r="U151" s="5">
        <v>0</v>
      </c>
      <c r="V151" s="5">
        <v>202</v>
      </c>
      <c r="W151" s="5">
        <v>202</v>
      </c>
      <c r="X151" s="5">
        <v>135</v>
      </c>
      <c r="Y151" s="5">
        <v>135</v>
      </c>
      <c r="Z151" s="5">
        <v>246</v>
      </c>
      <c r="AA151" s="5">
        <v>246</v>
      </c>
      <c r="AB151" s="5">
        <v>179</v>
      </c>
      <c r="AC151" s="5">
        <v>179</v>
      </c>
      <c r="AD151" s="5">
        <v>116</v>
      </c>
      <c r="AE151" s="5">
        <v>116</v>
      </c>
      <c r="AF151" s="5">
        <v>162</v>
      </c>
      <c r="AG151" s="5">
        <v>162</v>
      </c>
      <c r="AH151" s="5">
        <v>238</v>
      </c>
      <c r="AI151" s="5">
        <v>238</v>
      </c>
      <c r="AJ151" s="5">
        <v>224</v>
      </c>
      <c r="AK151" s="5">
        <v>226</v>
      </c>
      <c r="AL151" s="5">
        <v>178</v>
      </c>
      <c r="AM151" s="5">
        <v>180</v>
      </c>
      <c r="AN151" s="5">
        <v>144</v>
      </c>
      <c r="AO151" s="5">
        <v>144</v>
      </c>
      <c r="AP151" s="5">
        <v>267</v>
      </c>
      <c r="AQ151" s="5">
        <v>267</v>
      </c>
      <c r="AR151" s="5">
        <v>339</v>
      </c>
      <c r="AS151" s="5">
        <v>339</v>
      </c>
    </row>
    <row r="152" spans="1:45" s="20" customFormat="1">
      <c r="A152" s="20" t="s">
        <v>852</v>
      </c>
      <c r="B152" s="5">
        <v>187</v>
      </c>
      <c r="C152" s="5">
        <v>187</v>
      </c>
      <c r="D152" s="5">
        <v>163</v>
      </c>
      <c r="E152" s="5">
        <v>163</v>
      </c>
      <c r="F152" s="5">
        <v>113</v>
      </c>
      <c r="G152" s="5">
        <v>115</v>
      </c>
      <c r="H152" s="5">
        <v>153</v>
      </c>
      <c r="I152" s="5">
        <v>153</v>
      </c>
      <c r="J152" s="5">
        <v>212</v>
      </c>
      <c r="K152" s="5">
        <v>216</v>
      </c>
      <c r="L152" s="5">
        <v>252</v>
      </c>
      <c r="M152" s="5">
        <v>254</v>
      </c>
      <c r="N152" s="5">
        <v>104</v>
      </c>
      <c r="O152" s="5">
        <v>104</v>
      </c>
      <c r="P152" s="5">
        <v>123</v>
      </c>
      <c r="Q152" s="5">
        <v>123</v>
      </c>
      <c r="R152" s="5">
        <v>185</v>
      </c>
      <c r="S152" s="5">
        <v>185</v>
      </c>
      <c r="T152" s="5">
        <v>161</v>
      </c>
      <c r="U152" s="5">
        <v>163</v>
      </c>
      <c r="V152" s="5">
        <v>200</v>
      </c>
      <c r="W152" s="5">
        <v>200</v>
      </c>
      <c r="X152" s="5">
        <v>135</v>
      </c>
      <c r="Y152" s="5">
        <v>135</v>
      </c>
      <c r="Z152" s="5">
        <v>246</v>
      </c>
      <c r="AA152" s="5">
        <v>246</v>
      </c>
      <c r="AB152" s="5">
        <v>175</v>
      </c>
      <c r="AC152" s="5">
        <v>179</v>
      </c>
      <c r="AD152" s="5">
        <v>116</v>
      </c>
      <c r="AE152" s="5">
        <v>116</v>
      </c>
      <c r="AF152" s="5">
        <v>162</v>
      </c>
      <c r="AG152" s="5">
        <v>162</v>
      </c>
      <c r="AH152" s="5">
        <v>238</v>
      </c>
      <c r="AI152" s="5">
        <v>244</v>
      </c>
      <c r="AJ152" s="5">
        <v>224</v>
      </c>
      <c r="AK152" s="5">
        <v>224</v>
      </c>
      <c r="AL152" s="5">
        <v>178</v>
      </c>
      <c r="AM152" s="5">
        <v>178</v>
      </c>
      <c r="AN152" s="5">
        <v>144</v>
      </c>
      <c r="AO152" s="5">
        <v>144</v>
      </c>
      <c r="AP152" s="5">
        <v>267</v>
      </c>
      <c r="AQ152" s="5">
        <v>267</v>
      </c>
      <c r="AR152" s="5">
        <v>339</v>
      </c>
      <c r="AS152" s="5">
        <v>339</v>
      </c>
    </row>
    <row r="153" spans="1:45" s="20" customFormat="1">
      <c r="A153" s="20" t="s">
        <v>853</v>
      </c>
      <c r="B153" s="5">
        <v>187</v>
      </c>
      <c r="C153" s="5">
        <v>187</v>
      </c>
      <c r="D153" s="5">
        <v>161</v>
      </c>
      <c r="E153" s="5">
        <v>163</v>
      </c>
      <c r="F153" s="5">
        <v>113</v>
      </c>
      <c r="G153" s="5">
        <v>113</v>
      </c>
      <c r="H153" s="5">
        <v>153</v>
      </c>
      <c r="I153" s="5">
        <v>157</v>
      </c>
      <c r="J153" s="5">
        <v>212</v>
      </c>
      <c r="K153" s="5">
        <v>216</v>
      </c>
      <c r="L153" s="5">
        <v>254</v>
      </c>
      <c r="M153" s="5">
        <v>254</v>
      </c>
      <c r="N153" s="5">
        <v>102</v>
      </c>
      <c r="O153" s="5">
        <v>104</v>
      </c>
      <c r="P153" s="5">
        <v>123</v>
      </c>
      <c r="Q153" s="5">
        <v>131</v>
      </c>
      <c r="R153" s="5">
        <v>177</v>
      </c>
      <c r="S153" s="5">
        <v>189</v>
      </c>
      <c r="T153" s="5">
        <v>161</v>
      </c>
      <c r="U153" s="5">
        <v>163</v>
      </c>
      <c r="V153" s="5">
        <v>198</v>
      </c>
      <c r="W153" s="5">
        <v>202</v>
      </c>
      <c r="X153" s="5">
        <v>135</v>
      </c>
      <c r="Y153" s="5">
        <v>135</v>
      </c>
      <c r="Z153" s="5">
        <v>246</v>
      </c>
      <c r="AA153" s="5">
        <v>246</v>
      </c>
      <c r="AB153" s="5">
        <v>179</v>
      </c>
      <c r="AC153" s="5">
        <v>179</v>
      </c>
      <c r="AD153" s="5">
        <v>116</v>
      </c>
      <c r="AE153" s="5">
        <v>116</v>
      </c>
      <c r="AF153" s="5">
        <v>162</v>
      </c>
      <c r="AG153" s="5">
        <v>162</v>
      </c>
      <c r="AH153" s="5">
        <v>244</v>
      </c>
      <c r="AI153" s="5">
        <v>244</v>
      </c>
      <c r="AJ153" s="5">
        <v>226</v>
      </c>
      <c r="AK153" s="5">
        <v>226</v>
      </c>
      <c r="AL153" s="5">
        <v>178</v>
      </c>
      <c r="AM153" s="5">
        <v>178</v>
      </c>
      <c r="AN153" s="5">
        <v>144</v>
      </c>
      <c r="AO153" s="5">
        <v>144</v>
      </c>
      <c r="AP153" s="5">
        <v>267</v>
      </c>
      <c r="AQ153" s="5">
        <v>267</v>
      </c>
      <c r="AR153" s="5">
        <v>339</v>
      </c>
      <c r="AS153" s="5">
        <v>339</v>
      </c>
    </row>
    <row r="154" spans="1:45" s="20" customFormat="1">
      <c r="A154" s="20" t="s">
        <v>854</v>
      </c>
      <c r="B154" s="5">
        <v>187</v>
      </c>
      <c r="C154" s="5">
        <v>187</v>
      </c>
      <c r="D154" s="5">
        <v>161</v>
      </c>
      <c r="E154" s="5">
        <v>163</v>
      </c>
      <c r="F154" s="5">
        <v>115</v>
      </c>
      <c r="G154" s="5">
        <v>115</v>
      </c>
      <c r="H154" s="5">
        <v>153</v>
      </c>
      <c r="I154" s="5">
        <v>157</v>
      </c>
      <c r="J154" s="5">
        <v>212</v>
      </c>
      <c r="K154" s="5">
        <v>212</v>
      </c>
      <c r="L154" s="5">
        <v>252</v>
      </c>
      <c r="M154" s="5">
        <v>254</v>
      </c>
      <c r="N154" s="5">
        <v>102</v>
      </c>
      <c r="O154" s="5">
        <v>104</v>
      </c>
      <c r="P154" s="5">
        <v>135</v>
      </c>
      <c r="Q154" s="5">
        <v>135</v>
      </c>
      <c r="R154" s="5">
        <v>177</v>
      </c>
      <c r="S154" s="5">
        <v>189</v>
      </c>
      <c r="T154" s="5">
        <v>161</v>
      </c>
      <c r="U154" s="5">
        <v>163</v>
      </c>
      <c r="V154" s="5">
        <v>198</v>
      </c>
      <c r="W154" s="5">
        <v>198</v>
      </c>
      <c r="X154" s="5">
        <v>135</v>
      </c>
      <c r="Y154" s="5">
        <v>137</v>
      </c>
      <c r="Z154" s="5">
        <v>246</v>
      </c>
      <c r="AA154" s="5">
        <v>248</v>
      </c>
      <c r="AB154" s="5">
        <v>175</v>
      </c>
      <c r="AC154" s="5">
        <v>179</v>
      </c>
      <c r="AD154" s="5">
        <v>116</v>
      </c>
      <c r="AE154" s="5">
        <v>116</v>
      </c>
      <c r="AF154" s="5">
        <v>162</v>
      </c>
      <c r="AG154" s="5">
        <v>162</v>
      </c>
      <c r="AH154" s="5">
        <v>238</v>
      </c>
      <c r="AI154" s="5">
        <v>244</v>
      </c>
      <c r="AJ154" s="5">
        <v>224</v>
      </c>
      <c r="AK154" s="5">
        <v>226</v>
      </c>
      <c r="AL154" s="5">
        <v>178</v>
      </c>
      <c r="AM154" s="5">
        <v>178</v>
      </c>
      <c r="AN154" s="5">
        <v>150</v>
      </c>
      <c r="AO154" s="5">
        <v>150</v>
      </c>
      <c r="AP154" s="5">
        <v>267</v>
      </c>
      <c r="AQ154" s="5">
        <v>267</v>
      </c>
      <c r="AR154" s="5">
        <v>339</v>
      </c>
      <c r="AS154" s="5">
        <v>339</v>
      </c>
    </row>
    <row r="155" spans="1:45" s="20" customFormat="1">
      <c r="A155" s="20" t="s">
        <v>855</v>
      </c>
      <c r="B155" s="5">
        <v>187</v>
      </c>
      <c r="C155" s="5">
        <v>187</v>
      </c>
      <c r="D155" s="5">
        <v>161</v>
      </c>
      <c r="E155" s="5">
        <v>161</v>
      </c>
      <c r="F155" s="5">
        <v>113</v>
      </c>
      <c r="G155" s="5">
        <v>115</v>
      </c>
      <c r="H155" s="5">
        <v>153</v>
      </c>
      <c r="I155" s="5">
        <v>157</v>
      </c>
      <c r="J155" s="5">
        <v>216</v>
      </c>
      <c r="K155" s="5">
        <v>216</v>
      </c>
      <c r="L155" s="5">
        <v>252</v>
      </c>
      <c r="M155" s="5">
        <v>254</v>
      </c>
      <c r="N155" s="5">
        <v>100</v>
      </c>
      <c r="O155" s="5">
        <v>104</v>
      </c>
      <c r="P155" s="5">
        <v>135</v>
      </c>
      <c r="Q155" s="5">
        <v>135</v>
      </c>
      <c r="R155" s="5">
        <v>185</v>
      </c>
      <c r="S155" s="5">
        <v>189</v>
      </c>
      <c r="T155" s="5">
        <v>161</v>
      </c>
      <c r="U155" s="5">
        <v>163</v>
      </c>
      <c r="V155" s="5">
        <v>198</v>
      </c>
      <c r="W155" s="5">
        <v>198</v>
      </c>
      <c r="X155" s="5">
        <v>135</v>
      </c>
      <c r="Y155" s="5">
        <v>135</v>
      </c>
      <c r="Z155" s="5">
        <v>246</v>
      </c>
      <c r="AA155" s="5">
        <v>246</v>
      </c>
      <c r="AB155" s="5">
        <v>175</v>
      </c>
      <c r="AC155" s="5">
        <v>179</v>
      </c>
      <c r="AD155" s="5">
        <v>116</v>
      </c>
      <c r="AE155" s="5">
        <v>118</v>
      </c>
      <c r="AF155" s="5">
        <v>162</v>
      </c>
      <c r="AG155" s="5">
        <v>162</v>
      </c>
      <c r="AH155" s="5">
        <v>238</v>
      </c>
      <c r="AI155" s="5">
        <v>244</v>
      </c>
      <c r="AJ155" s="5">
        <v>224</v>
      </c>
      <c r="AK155" s="5">
        <v>224</v>
      </c>
      <c r="AL155" s="5">
        <v>178</v>
      </c>
      <c r="AM155" s="5">
        <v>178</v>
      </c>
      <c r="AN155" s="5">
        <v>144</v>
      </c>
      <c r="AO155" s="5">
        <v>144</v>
      </c>
      <c r="AP155" s="5">
        <v>267</v>
      </c>
      <c r="AQ155" s="5">
        <v>267</v>
      </c>
      <c r="AR155" s="5">
        <v>339</v>
      </c>
      <c r="AS155" s="5">
        <v>339</v>
      </c>
    </row>
    <row r="156" spans="1:45" s="20" customFormat="1">
      <c r="A156" s="20" t="s">
        <v>856</v>
      </c>
      <c r="B156" s="5">
        <v>187</v>
      </c>
      <c r="C156" s="5">
        <v>187</v>
      </c>
      <c r="D156" s="5">
        <v>161</v>
      </c>
      <c r="E156" s="5">
        <v>163</v>
      </c>
      <c r="F156" s="5">
        <v>115</v>
      </c>
      <c r="G156" s="5">
        <v>115</v>
      </c>
      <c r="H156" s="5">
        <v>153</v>
      </c>
      <c r="I156" s="5">
        <v>153</v>
      </c>
      <c r="J156" s="5">
        <v>216</v>
      </c>
      <c r="K156" s="5">
        <v>216</v>
      </c>
      <c r="L156" s="5">
        <v>252</v>
      </c>
      <c r="M156" s="5">
        <v>252</v>
      </c>
      <c r="N156" s="5">
        <v>100</v>
      </c>
      <c r="O156" s="5">
        <v>104</v>
      </c>
      <c r="P156" s="5">
        <v>123</v>
      </c>
      <c r="Q156" s="5">
        <v>131</v>
      </c>
      <c r="R156" s="5">
        <v>185</v>
      </c>
      <c r="S156" s="5">
        <v>189</v>
      </c>
      <c r="T156" s="5">
        <v>161</v>
      </c>
      <c r="U156" s="5">
        <v>163</v>
      </c>
      <c r="V156" s="5">
        <v>200</v>
      </c>
      <c r="W156" s="5">
        <v>202</v>
      </c>
      <c r="X156" s="5">
        <v>135</v>
      </c>
      <c r="Y156" s="5">
        <v>135</v>
      </c>
      <c r="Z156" s="5">
        <v>246</v>
      </c>
      <c r="AA156" s="5">
        <v>246</v>
      </c>
      <c r="AB156" s="5">
        <v>179</v>
      </c>
      <c r="AC156" s="5">
        <v>179</v>
      </c>
      <c r="AD156" s="5">
        <v>116</v>
      </c>
      <c r="AE156" s="5">
        <v>116</v>
      </c>
      <c r="AF156" s="5">
        <v>162</v>
      </c>
      <c r="AG156" s="5">
        <v>162</v>
      </c>
      <c r="AH156" s="5">
        <v>244</v>
      </c>
      <c r="AI156" s="5">
        <v>244</v>
      </c>
      <c r="AJ156" s="5">
        <v>224</v>
      </c>
      <c r="AK156" s="5">
        <v>226</v>
      </c>
      <c r="AL156" s="5">
        <v>178</v>
      </c>
      <c r="AM156" s="5">
        <v>180</v>
      </c>
      <c r="AN156" s="5">
        <v>144</v>
      </c>
      <c r="AO156" s="5">
        <v>150</v>
      </c>
      <c r="AP156" s="5">
        <v>267</v>
      </c>
      <c r="AQ156" s="5">
        <v>285</v>
      </c>
      <c r="AR156" s="5">
        <v>339</v>
      </c>
      <c r="AS156" s="5">
        <v>339</v>
      </c>
    </row>
    <row r="157" spans="1:45" s="20" customFormat="1">
      <c r="A157" s="20" t="s">
        <v>857</v>
      </c>
      <c r="B157" s="5">
        <v>187</v>
      </c>
      <c r="C157" s="5">
        <v>187</v>
      </c>
      <c r="D157" s="5">
        <v>161</v>
      </c>
      <c r="E157" s="5">
        <v>161</v>
      </c>
      <c r="F157" s="5">
        <v>113</v>
      </c>
      <c r="G157" s="5">
        <v>115</v>
      </c>
      <c r="H157" s="5">
        <v>153</v>
      </c>
      <c r="I157" s="5">
        <v>153</v>
      </c>
      <c r="J157" s="5">
        <v>212</v>
      </c>
      <c r="K157" s="5">
        <v>216</v>
      </c>
      <c r="L157" s="5">
        <v>252</v>
      </c>
      <c r="M157" s="5">
        <v>252</v>
      </c>
      <c r="N157" s="5">
        <v>102</v>
      </c>
      <c r="O157" s="5">
        <v>104</v>
      </c>
      <c r="P157" s="5">
        <v>123</v>
      </c>
      <c r="Q157" s="5">
        <v>135</v>
      </c>
      <c r="R157" s="5">
        <v>185</v>
      </c>
      <c r="S157" s="5">
        <v>185</v>
      </c>
      <c r="T157" s="5">
        <v>161</v>
      </c>
      <c r="U157" s="5">
        <v>161</v>
      </c>
      <c r="V157" s="5">
        <v>200</v>
      </c>
      <c r="W157" s="5">
        <v>200</v>
      </c>
      <c r="X157" s="5">
        <v>135</v>
      </c>
      <c r="Y157" s="5">
        <v>135</v>
      </c>
      <c r="Z157" s="5">
        <v>246</v>
      </c>
      <c r="AA157" s="5">
        <v>246</v>
      </c>
      <c r="AB157" s="5">
        <v>175</v>
      </c>
      <c r="AC157" s="5">
        <v>179</v>
      </c>
      <c r="AD157" s="5">
        <v>116</v>
      </c>
      <c r="AE157" s="5">
        <v>116</v>
      </c>
      <c r="AF157" s="5">
        <v>162</v>
      </c>
      <c r="AG157" s="5">
        <v>162</v>
      </c>
      <c r="AH157" s="5">
        <v>238</v>
      </c>
      <c r="AI157" s="5">
        <v>244</v>
      </c>
      <c r="AJ157" s="5">
        <v>224</v>
      </c>
      <c r="AK157" s="5">
        <v>224</v>
      </c>
      <c r="AL157" s="5">
        <v>178</v>
      </c>
      <c r="AM157" s="5">
        <v>178</v>
      </c>
      <c r="AN157" s="5">
        <v>144</v>
      </c>
      <c r="AO157" s="5">
        <v>144</v>
      </c>
      <c r="AP157" s="5">
        <v>267</v>
      </c>
      <c r="AQ157" s="5">
        <v>267</v>
      </c>
      <c r="AR157" s="5">
        <v>339</v>
      </c>
      <c r="AS157" s="5">
        <v>339</v>
      </c>
    </row>
    <row r="158" spans="1:45" s="20" customFormat="1">
      <c r="A158" s="20" t="s">
        <v>858</v>
      </c>
      <c r="B158" s="5">
        <v>187</v>
      </c>
      <c r="C158" s="5">
        <v>187</v>
      </c>
      <c r="D158" s="5">
        <v>161</v>
      </c>
      <c r="E158" s="5">
        <v>161</v>
      </c>
      <c r="F158" s="5">
        <v>115</v>
      </c>
      <c r="G158" s="5">
        <v>115</v>
      </c>
      <c r="H158" s="5">
        <v>153</v>
      </c>
      <c r="I158" s="5">
        <v>153</v>
      </c>
      <c r="J158" s="5">
        <v>216</v>
      </c>
      <c r="K158" s="5">
        <v>216</v>
      </c>
      <c r="L158" s="5">
        <v>252</v>
      </c>
      <c r="M158" s="5">
        <v>252</v>
      </c>
      <c r="N158" s="5">
        <v>102</v>
      </c>
      <c r="O158" s="5">
        <v>104</v>
      </c>
      <c r="P158" s="5">
        <v>123</v>
      </c>
      <c r="Q158" s="5">
        <v>135</v>
      </c>
      <c r="R158" s="5">
        <v>185</v>
      </c>
      <c r="S158" s="5">
        <v>189</v>
      </c>
      <c r="T158" s="5">
        <v>0</v>
      </c>
      <c r="U158" s="5">
        <v>0</v>
      </c>
      <c r="V158" s="5">
        <v>198</v>
      </c>
      <c r="W158" s="5">
        <v>200</v>
      </c>
      <c r="X158" s="5">
        <v>135</v>
      </c>
      <c r="Y158" s="5">
        <v>135</v>
      </c>
      <c r="Z158" s="5">
        <v>246</v>
      </c>
      <c r="AA158" s="5">
        <v>246</v>
      </c>
      <c r="AB158" s="5">
        <v>179</v>
      </c>
      <c r="AC158" s="5">
        <v>179</v>
      </c>
      <c r="AD158" s="5">
        <v>116</v>
      </c>
      <c r="AE158" s="5">
        <v>116</v>
      </c>
      <c r="AF158" s="5">
        <v>162</v>
      </c>
      <c r="AG158" s="5">
        <v>162</v>
      </c>
      <c r="AH158" s="5">
        <v>0</v>
      </c>
      <c r="AI158" s="5">
        <v>0</v>
      </c>
      <c r="AJ158" s="5">
        <v>224</v>
      </c>
      <c r="AK158" s="5">
        <v>224</v>
      </c>
      <c r="AL158" s="5">
        <v>178</v>
      </c>
      <c r="AM158" s="5">
        <v>178</v>
      </c>
      <c r="AN158" s="5">
        <v>144</v>
      </c>
      <c r="AO158" s="5">
        <v>150</v>
      </c>
      <c r="AP158" s="5">
        <v>267</v>
      </c>
      <c r="AQ158" s="5">
        <v>285</v>
      </c>
      <c r="AR158" s="5">
        <v>339</v>
      </c>
      <c r="AS158" s="5">
        <v>339</v>
      </c>
    </row>
    <row r="159" spans="1:45" s="20" customFormat="1">
      <c r="A159" s="20" t="s">
        <v>859</v>
      </c>
      <c r="B159" s="5">
        <v>187</v>
      </c>
      <c r="C159" s="5">
        <v>187</v>
      </c>
      <c r="D159" s="5">
        <v>161</v>
      </c>
      <c r="E159" s="5">
        <v>161</v>
      </c>
      <c r="F159" s="5">
        <v>115</v>
      </c>
      <c r="G159" s="5">
        <v>115</v>
      </c>
      <c r="H159" s="5">
        <v>153</v>
      </c>
      <c r="I159" s="5">
        <v>157</v>
      </c>
      <c r="J159" s="5">
        <v>216</v>
      </c>
      <c r="K159" s="5">
        <v>216</v>
      </c>
      <c r="L159" s="5">
        <v>252</v>
      </c>
      <c r="M159" s="5">
        <v>254</v>
      </c>
      <c r="N159" s="5">
        <v>104</v>
      </c>
      <c r="O159" s="5">
        <v>104</v>
      </c>
      <c r="P159" s="5">
        <v>135</v>
      </c>
      <c r="Q159" s="5">
        <v>135</v>
      </c>
      <c r="R159" s="5">
        <v>177</v>
      </c>
      <c r="S159" s="5">
        <v>185</v>
      </c>
      <c r="T159" s="5">
        <v>161</v>
      </c>
      <c r="U159" s="5">
        <v>163</v>
      </c>
      <c r="V159" s="5">
        <v>198</v>
      </c>
      <c r="W159" s="5">
        <v>198</v>
      </c>
      <c r="X159" s="5">
        <v>135</v>
      </c>
      <c r="Y159" s="5">
        <v>135</v>
      </c>
      <c r="Z159" s="5">
        <v>246</v>
      </c>
      <c r="AA159" s="5">
        <v>246</v>
      </c>
      <c r="AB159" s="5">
        <v>175</v>
      </c>
      <c r="AC159" s="5">
        <v>179</v>
      </c>
      <c r="AD159" s="5">
        <v>116</v>
      </c>
      <c r="AE159" s="5">
        <v>118</v>
      </c>
      <c r="AF159" s="5">
        <v>162</v>
      </c>
      <c r="AG159" s="5">
        <v>162</v>
      </c>
      <c r="AH159" s="5">
        <v>244</v>
      </c>
      <c r="AI159" s="5">
        <v>244</v>
      </c>
      <c r="AJ159" s="5">
        <v>224</v>
      </c>
      <c r="AK159" s="5">
        <v>226</v>
      </c>
      <c r="AL159" s="5">
        <v>178</v>
      </c>
      <c r="AM159" s="5">
        <v>178</v>
      </c>
      <c r="AN159" s="5">
        <v>0</v>
      </c>
      <c r="AO159" s="5">
        <v>0</v>
      </c>
      <c r="AP159" s="5">
        <v>267</v>
      </c>
      <c r="AQ159" s="5">
        <v>285</v>
      </c>
      <c r="AR159" s="5">
        <v>335</v>
      </c>
      <c r="AS159" s="5">
        <v>339</v>
      </c>
    </row>
    <row r="160" spans="1:45" s="20" customFormat="1">
      <c r="A160" s="20" t="s">
        <v>860</v>
      </c>
      <c r="B160" s="5">
        <v>187</v>
      </c>
      <c r="C160" s="5">
        <v>187</v>
      </c>
      <c r="D160" s="5">
        <v>161</v>
      </c>
      <c r="E160" s="5">
        <v>163</v>
      </c>
      <c r="F160" s="5">
        <v>113</v>
      </c>
      <c r="G160" s="5">
        <v>113</v>
      </c>
      <c r="H160" s="5">
        <v>153</v>
      </c>
      <c r="I160" s="5">
        <v>157</v>
      </c>
      <c r="J160" s="5">
        <v>216</v>
      </c>
      <c r="K160" s="5">
        <v>216</v>
      </c>
      <c r="L160" s="5">
        <v>252</v>
      </c>
      <c r="M160" s="5">
        <v>254</v>
      </c>
      <c r="N160" s="5">
        <v>100</v>
      </c>
      <c r="O160" s="5">
        <v>100</v>
      </c>
      <c r="P160" s="5">
        <v>123</v>
      </c>
      <c r="Q160" s="5">
        <v>131</v>
      </c>
      <c r="R160" s="5">
        <v>189</v>
      </c>
      <c r="S160" s="5">
        <v>189</v>
      </c>
      <c r="T160" s="5">
        <v>0</v>
      </c>
      <c r="U160" s="5">
        <v>0</v>
      </c>
      <c r="V160" s="5">
        <v>200</v>
      </c>
      <c r="W160" s="5">
        <v>202</v>
      </c>
      <c r="X160" s="5">
        <v>135</v>
      </c>
      <c r="Y160" s="5">
        <v>137</v>
      </c>
      <c r="Z160" s="5">
        <v>246</v>
      </c>
      <c r="AA160" s="5">
        <v>248</v>
      </c>
      <c r="AB160" s="5">
        <v>179</v>
      </c>
      <c r="AC160" s="5">
        <v>179</v>
      </c>
      <c r="AD160" s="5">
        <v>116</v>
      </c>
      <c r="AE160" s="5">
        <v>118</v>
      </c>
      <c r="AF160" s="5">
        <v>162</v>
      </c>
      <c r="AG160" s="5">
        <v>162</v>
      </c>
      <c r="AH160" s="5">
        <v>0</v>
      </c>
      <c r="AI160" s="5">
        <v>0</v>
      </c>
      <c r="AJ160" s="5">
        <v>224</v>
      </c>
      <c r="AK160" s="5">
        <v>224</v>
      </c>
      <c r="AL160" s="5">
        <v>178</v>
      </c>
      <c r="AM160" s="5">
        <v>180</v>
      </c>
      <c r="AN160" s="5">
        <v>144</v>
      </c>
      <c r="AO160" s="5">
        <v>150</v>
      </c>
      <c r="AP160" s="5">
        <v>267</v>
      </c>
      <c r="AQ160" s="5">
        <v>267</v>
      </c>
      <c r="AR160" s="5">
        <v>339</v>
      </c>
      <c r="AS160" s="5">
        <v>339</v>
      </c>
    </row>
    <row r="161" spans="1:45" s="20" customFormat="1">
      <c r="A161" s="20" t="s">
        <v>861</v>
      </c>
      <c r="B161" s="5">
        <v>187</v>
      </c>
      <c r="C161" s="5">
        <v>187</v>
      </c>
      <c r="D161" s="5">
        <v>161</v>
      </c>
      <c r="E161" s="5">
        <v>161</v>
      </c>
      <c r="F161" s="5">
        <v>113</v>
      </c>
      <c r="G161" s="5">
        <v>115</v>
      </c>
      <c r="H161" s="5">
        <v>153</v>
      </c>
      <c r="I161" s="5">
        <v>153</v>
      </c>
      <c r="J161" s="5">
        <v>212</v>
      </c>
      <c r="K161" s="5">
        <v>212</v>
      </c>
      <c r="L161" s="5">
        <v>252</v>
      </c>
      <c r="M161" s="5">
        <v>254</v>
      </c>
      <c r="N161" s="5">
        <v>102</v>
      </c>
      <c r="O161" s="5">
        <v>104</v>
      </c>
      <c r="P161" s="5">
        <v>131</v>
      </c>
      <c r="Q161" s="5">
        <v>131</v>
      </c>
      <c r="R161" s="5">
        <v>185</v>
      </c>
      <c r="S161" s="5">
        <v>185</v>
      </c>
      <c r="T161" s="5">
        <v>161</v>
      </c>
      <c r="U161" s="5">
        <v>163</v>
      </c>
      <c r="V161" s="5">
        <v>202</v>
      </c>
      <c r="W161" s="5">
        <v>202</v>
      </c>
      <c r="X161" s="5">
        <v>135</v>
      </c>
      <c r="Y161" s="5">
        <v>135</v>
      </c>
      <c r="Z161" s="5">
        <v>246</v>
      </c>
      <c r="AA161" s="5">
        <v>246</v>
      </c>
      <c r="AB161" s="5">
        <v>175</v>
      </c>
      <c r="AC161" s="5">
        <v>175</v>
      </c>
      <c r="AD161" s="5">
        <v>116</v>
      </c>
      <c r="AE161" s="5">
        <v>116</v>
      </c>
      <c r="AF161" s="5">
        <v>162</v>
      </c>
      <c r="AG161" s="5">
        <v>162</v>
      </c>
      <c r="AH161" s="5">
        <v>238</v>
      </c>
      <c r="AI161" s="5">
        <v>246</v>
      </c>
      <c r="AJ161" s="5">
        <v>224</v>
      </c>
      <c r="AK161" s="5">
        <v>226</v>
      </c>
      <c r="AL161" s="5">
        <v>178</v>
      </c>
      <c r="AM161" s="5">
        <v>178</v>
      </c>
      <c r="AN161" s="5">
        <v>144</v>
      </c>
      <c r="AO161" s="5">
        <v>150</v>
      </c>
      <c r="AP161" s="5">
        <v>267</v>
      </c>
      <c r="AQ161" s="5">
        <v>267</v>
      </c>
      <c r="AR161" s="5">
        <v>339</v>
      </c>
      <c r="AS161" s="5">
        <v>339</v>
      </c>
    </row>
    <row r="162" spans="1:45" s="20" customFormat="1">
      <c r="A162" s="20" t="s">
        <v>862</v>
      </c>
      <c r="B162" s="5">
        <v>187</v>
      </c>
      <c r="C162" s="5">
        <v>187</v>
      </c>
      <c r="D162" s="5">
        <v>163</v>
      </c>
      <c r="E162" s="5">
        <v>163</v>
      </c>
      <c r="F162" s="5">
        <v>115</v>
      </c>
      <c r="G162" s="5">
        <v>115</v>
      </c>
      <c r="H162" s="5">
        <v>153</v>
      </c>
      <c r="I162" s="5">
        <v>157</v>
      </c>
      <c r="J162" s="5">
        <v>212</v>
      </c>
      <c r="K162" s="5">
        <v>216</v>
      </c>
      <c r="L162" s="5">
        <v>252</v>
      </c>
      <c r="M162" s="5">
        <v>254</v>
      </c>
      <c r="N162" s="5">
        <v>100</v>
      </c>
      <c r="O162" s="5">
        <v>102</v>
      </c>
      <c r="P162" s="5">
        <v>131</v>
      </c>
      <c r="Q162" s="5">
        <v>131</v>
      </c>
      <c r="R162" s="5">
        <v>189</v>
      </c>
      <c r="S162" s="5">
        <v>189</v>
      </c>
      <c r="T162" s="5">
        <v>161</v>
      </c>
      <c r="U162" s="5">
        <v>161</v>
      </c>
      <c r="V162" s="5">
        <v>202</v>
      </c>
      <c r="W162" s="5">
        <v>202</v>
      </c>
      <c r="X162" s="5">
        <v>135</v>
      </c>
      <c r="Y162" s="5">
        <v>137</v>
      </c>
      <c r="Z162" s="5">
        <v>248</v>
      </c>
      <c r="AA162" s="5">
        <v>248</v>
      </c>
      <c r="AB162" s="5">
        <v>175</v>
      </c>
      <c r="AC162" s="5">
        <v>179</v>
      </c>
      <c r="AD162" s="5">
        <v>116</v>
      </c>
      <c r="AE162" s="5">
        <v>118</v>
      </c>
      <c r="AF162" s="5">
        <v>160</v>
      </c>
      <c r="AG162" s="5">
        <v>162</v>
      </c>
      <c r="AH162" s="5">
        <v>238</v>
      </c>
      <c r="AI162" s="5">
        <v>244</v>
      </c>
      <c r="AJ162" s="5">
        <v>224</v>
      </c>
      <c r="AK162" s="5">
        <v>224</v>
      </c>
      <c r="AL162" s="5">
        <v>178</v>
      </c>
      <c r="AM162" s="5">
        <v>178</v>
      </c>
      <c r="AN162" s="5">
        <v>144</v>
      </c>
      <c r="AO162" s="5">
        <v>144</v>
      </c>
      <c r="AP162" s="5">
        <v>267</v>
      </c>
      <c r="AQ162" s="5">
        <v>285</v>
      </c>
      <c r="AR162" s="5">
        <v>339</v>
      </c>
      <c r="AS162" s="5">
        <v>339</v>
      </c>
    </row>
    <row r="163" spans="1:45" s="20" customFormat="1">
      <c r="A163" s="20" t="s">
        <v>863</v>
      </c>
      <c r="B163" s="5">
        <v>187</v>
      </c>
      <c r="C163" s="5">
        <v>187</v>
      </c>
      <c r="D163" s="5">
        <v>161</v>
      </c>
      <c r="E163" s="5">
        <v>161</v>
      </c>
      <c r="F163" s="5">
        <v>115</v>
      </c>
      <c r="G163" s="5">
        <v>115</v>
      </c>
      <c r="H163" s="5">
        <v>157</v>
      </c>
      <c r="I163" s="5">
        <v>159</v>
      </c>
      <c r="J163" s="5">
        <v>212</v>
      </c>
      <c r="K163" s="5">
        <v>216</v>
      </c>
      <c r="L163" s="5">
        <v>252</v>
      </c>
      <c r="M163" s="5">
        <v>254</v>
      </c>
      <c r="N163" s="5">
        <v>100</v>
      </c>
      <c r="O163" s="5">
        <v>102</v>
      </c>
      <c r="P163" s="5">
        <v>123</v>
      </c>
      <c r="Q163" s="5">
        <v>123</v>
      </c>
      <c r="R163" s="5">
        <v>185</v>
      </c>
      <c r="S163" s="5">
        <v>189</v>
      </c>
      <c r="T163" s="5">
        <v>161</v>
      </c>
      <c r="U163" s="5">
        <v>161</v>
      </c>
      <c r="V163" s="5">
        <v>200</v>
      </c>
      <c r="W163" s="5">
        <v>200</v>
      </c>
      <c r="X163" s="5">
        <v>135</v>
      </c>
      <c r="Y163" s="5">
        <v>135</v>
      </c>
      <c r="Z163" s="5">
        <v>246</v>
      </c>
      <c r="AA163" s="5">
        <v>246</v>
      </c>
      <c r="AB163" s="5">
        <v>175</v>
      </c>
      <c r="AC163" s="5">
        <v>175</v>
      </c>
      <c r="AD163" s="5">
        <v>116</v>
      </c>
      <c r="AE163" s="5">
        <v>116</v>
      </c>
      <c r="AF163" s="5">
        <v>162</v>
      </c>
      <c r="AG163" s="5">
        <v>162</v>
      </c>
      <c r="AH163" s="5">
        <v>244</v>
      </c>
      <c r="AI163" s="5">
        <v>244</v>
      </c>
      <c r="AJ163" s="5">
        <v>224</v>
      </c>
      <c r="AK163" s="5">
        <v>226</v>
      </c>
      <c r="AL163" s="5">
        <v>178</v>
      </c>
      <c r="AM163" s="5">
        <v>178</v>
      </c>
      <c r="AN163" s="5">
        <v>144</v>
      </c>
      <c r="AO163" s="5">
        <v>150</v>
      </c>
      <c r="AP163" s="5">
        <v>267</v>
      </c>
      <c r="AQ163" s="5">
        <v>267</v>
      </c>
      <c r="AR163" s="5">
        <v>339</v>
      </c>
      <c r="AS163" s="5">
        <v>339</v>
      </c>
    </row>
    <row r="164" spans="1:45" s="20" customFormat="1">
      <c r="A164" s="20" t="s">
        <v>864</v>
      </c>
      <c r="B164" s="5">
        <v>187</v>
      </c>
      <c r="C164" s="5">
        <v>187</v>
      </c>
      <c r="D164" s="5">
        <v>161</v>
      </c>
      <c r="E164" s="5">
        <v>163</v>
      </c>
      <c r="F164" s="5">
        <v>113</v>
      </c>
      <c r="G164" s="5">
        <v>115</v>
      </c>
      <c r="H164" s="5">
        <v>153</v>
      </c>
      <c r="I164" s="5">
        <v>157</v>
      </c>
      <c r="J164" s="5">
        <v>212</v>
      </c>
      <c r="K164" s="5">
        <v>216</v>
      </c>
      <c r="L164" s="5">
        <v>252</v>
      </c>
      <c r="M164" s="5">
        <v>254</v>
      </c>
      <c r="N164" s="5">
        <v>102</v>
      </c>
      <c r="O164" s="5">
        <v>102</v>
      </c>
      <c r="P164" s="5">
        <v>123</v>
      </c>
      <c r="Q164" s="5">
        <v>135</v>
      </c>
      <c r="R164" s="5">
        <v>177</v>
      </c>
      <c r="S164" s="5">
        <v>185</v>
      </c>
      <c r="T164" s="5">
        <v>161</v>
      </c>
      <c r="U164" s="5">
        <v>163</v>
      </c>
      <c r="V164" s="5">
        <v>198</v>
      </c>
      <c r="W164" s="5">
        <v>200</v>
      </c>
      <c r="X164" s="5">
        <v>135</v>
      </c>
      <c r="Y164" s="5">
        <v>135</v>
      </c>
      <c r="Z164" s="5">
        <v>246</v>
      </c>
      <c r="AA164" s="5">
        <v>246</v>
      </c>
      <c r="AB164" s="5">
        <v>175</v>
      </c>
      <c r="AC164" s="5">
        <v>175</v>
      </c>
      <c r="AD164" s="5">
        <v>116</v>
      </c>
      <c r="AE164" s="5">
        <v>116</v>
      </c>
      <c r="AF164" s="5">
        <v>162</v>
      </c>
      <c r="AG164" s="5">
        <v>162</v>
      </c>
      <c r="AH164" s="5">
        <v>244</v>
      </c>
      <c r="AI164" s="5">
        <v>244</v>
      </c>
      <c r="AJ164" s="5">
        <v>224</v>
      </c>
      <c r="AK164" s="5">
        <v>224</v>
      </c>
      <c r="AL164" s="5">
        <v>178</v>
      </c>
      <c r="AM164" s="5">
        <v>178</v>
      </c>
      <c r="AN164" s="5">
        <v>144</v>
      </c>
      <c r="AO164" s="5">
        <v>144</v>
      </c>
      <c r="AP164" s="5">
        <v>267</v>
      </c>
      <c r="AQ164" s="5">
        <v>267</v>
      </c>
      <c r="AR164" s="5">
        <v>339</v>
      </c>
      <c r="AS164" s="5">
        <v>339</v>
      </c>
    </row>
    <row r="165" spans="1:45" s="20" customFormat="1">
      <c r="A165" s="20" t="s">
        <v>865</v>
      </c>
      <c r="B165" s="5">
        <v>187</v>
      </c>
      <c r="C165" s="5">
        <v>187</v>
      </c>
      <c r="D165" s="5">
        <v>161</v>
      </c>
      <c r="E165" s="5">
        <v>161</v>
      </c>
      <c r="F165" s="5">
        <v>115</v>
      </c>
      <c r="G165" s="5">
        <v>115</v>
      </c>
      <c r="H165" s="5">
        <v>157</v>
      </c>
      <c r="I165" s="5">
        <v>157</v>
      </c>
      <c r="J165" s="5">
        <v>212</v>
      </c>
      <c r="K165" s="5">
        <v>216</v>
      </c>
      <c r="L165" s="5">
        <v>252</v>
      </c>
      <c r="M165" s="5">
        <v>252</v>
      </c>
      <c r="N165" s="5">
        <v>100</v>
      </c>
      <c r="O165" s="5">
        <v>102</v>
      </c>
      <c r="P165" s="5">
        <v>123</v>
      </c>
      <c r="Q165" s="5">
        <v>131</v>
      </c>
      <c r="R165" s="5">
        <v>185</v>
      </c>
      <c r="S165" s="5">
        <v>185</v>
      </c>
      <c r="T165" s="5">
        <v>0</v>
      </c>
      <c r="U165" s="5">
        <v>0</v>
      </c>
      <c r="V165" s="5">
        <v>200</v>
      </c>
      <c r="W165" s="5">
        <v>202</v>
      </c>
      <c r="X165" s="5">
        <v>135</v>
      </c>
      <c r="Y165" s="5">
        <v>135</v>
      </c>
      <c r="Z165" s="5">
        <v>246</v>
      </c>
      <c r="AA165" s="5">
        <v>246</v>
      </c>
      <c r="AB165" s="5">
        <v>179</v>
      </c>
      <c r="AC165" s="5">
        <v>179</v>
      </c>
      <c r="AD165" s="5">
        <v>116</v>
      </c>
      <c r="AE165" s="5">
        <v>118</v>
      </c>
      <c r="AF165" s="5">
        <v>162</v>
      </c>
      <c r="AG165" s="5">
        <v>162</v>
      </c>
      <c r="AH165" s="5">
        <v>0</v>
      </c>
      <c r="AI165" s="5">
        <v>0</v>
      </c>
      <c r="AJ165" s="5">
        <v>226</v>
      </c>
      <c r="AK165" s="5">
        <v>226</v>
      </c>
      <c r="AL165" s="5">
        <v>178</v>
      </c>
      <c r="AM165" s="5">
        <v>178</v>
      </c>
      <c r="AN165" s="5">
        <v>144</v>
      </c>
      <c r="AO165" s="5">
        <v>150</v>
      </c>
      <c r="AP165" s="5">
        <v>267</v>
      </c>
      <c r="AQ165" s="5">
        <v>267</v>
      </c>
      <c r="AR165" s="5">
        <v>339</v>
      </c>
      <c r="AS165" s="5">
        <v>339</v>
      </c>
    </row>
    <row r="166" spans="1:45" s="20" customFormat="1">
      <c r="A166" s="20" t="s">
        <v>866</v>
      </c>
      <c r="B166" s="5">
        <v>187</v>
      </c>
      <c r="C166" s="5">
        <v>187</v>
      </c>
      <c r="D166" s="5">
        <v>161</v>
      </c>
      <c r="E166" s="5">
        <v>163</v>
      </c>
      <c r="F166" s="5">
        <v>113</v>
      </c>
      <c r="G166" s="5">
        <v>119</v>
      </c>
      <c r="H166" s="5">
        <v>153</v>
      </c>
      <c r="I166" s="5">
        <v>157</v>
      </c>
      <c r="J166" s="5">
        <v>216</v>
      </c>
      <c r="K166" s="5">
        <v>216</v>
      </c>
      <c r="L166" s="5">
        <v>254</v>
      </c>
      <c r="M166" s="5">
        <v>254</v>
      </c>
      <c r="N166" s="5">
        <v>102</v>
      </c>
      <c r="O166" s="5">
        <v>104</v>
      </c>
      <c r="P166" s="5">
        <v>131</v>
      </c>
      <c r="Q166" s="5">
        <v>135</v>
      </c>
      <c r="R166" s="5">
        <v>177</v>
      </c>
      <c r="S166" s="5">
        <v>185</v>
      </c>
      <c r="T166" s="5">
        <v>161</v>
      </c>
      <c r="U166" s="5">
        <v>161</v>
      </c>
      <c r="V166" s="5">
        <v>198</v>
      </c>
      <c r="W166" s="5">
        <v>202</v>
      </c>
      <c r="X166" s="5">
        <v>135</v>
      </c>
      <c r="Y166" s="5">
        <v>135</v>
      </c>
      <c r="Z166" s="5">
        <v>246</v>
      </c>
      <c r="AA166" s="5">
        <v>246</v>
      </c>
      <c r="AB166" s="5">
        <v>175</v>
      </c>
      <c r="AC166" s="5">
        <v>179</v>
      </c>
      <c r="AD166" s="5">
        <v>116</v>
      </c>
      <c r="AE166" s="5">
        <v>116</v>
      </c>
      <c r="AF166" s="5">
        <v>162</v>
      </c>
      <c r="AG166" s="5">
        <v>162</v>
      </c>
      <c r="AH166" s="5">
        <v>238</v>
      </c>
      <c r="AI166" s="5">
        <v>238</v>
      </c>
      <c r="AJ166" s="5">
        <v>224</v>
      </c>
      <c r="AK166" s="5">
        <v>224</v>
      </c>
      <c r="AL166" s="5">
        <v>178</v>
      </c>
      <c r="AM166" s="5">
        <v>180</v>
      </c>
      <c r="AN166" s="5">
        <v>144</v>
      </c>
      <c r="AO166" s="5">
        <v>144</v>
      </c>
      <c r="AP166" s="5">
        <v>267</v>
      </c>
      <c r="AQ166" s="5">
        <v>285</v>
      </c>
      <c r="AR166" s="5">
        <v>339</v>
      </c>
      <c r="AS166" s="5">
        <v>339</v>
      </c>
    </row>
    <row r="167" spans="1:45" s="20" customFormat="1">
      <c r="A167" s="20" t="s">
        <v>867</v>
      </c>
      <c r="B167" s="5">
        <v>187</v>
      </c>
      <c r="C167" s="5">
        <v>187</v>
      </c>
      <c r="D167" s="5">
        <v>161</v>
      </c>
      <c r="E167" s="5">
        <v>161</v>
      </c>
      <c r="F167" s="5">
        <v>115</v>
      </c>
      <c r="G167" s="5">
        <v>115</v>
      </c>
      <c r="H167" s="5">
        <v>153</v>
      </c>
      <c r="I167" s="5">
        <v>157</v>
      </c>
      <c r="J167" s="5">
        <v>216</v>
      </c>
      <c r="K167" s="5">
        <v>216</v>
      </c>
      <c r="L167" s="5">
        <v>252</v>
      </c>
      <c r="M167" s="5">
        <v>254</v>
      </c>
      <c r="N167" s="5">
        <v>100</v>
      </c>
      <c r="O167" s="5">
        <v>100</v>
      </c>
      <c r="P167" s="5">
        <v>131</v>
      </c>
      <c r="Q167" s="5">
        <v>131</v>
      </c>
      <c r="R167" s="5">
        <v>185</v>
      </c>
      <c r="S167" s="5">
        <v>185</v>
      </c>
      <c r="T167" s="5">
        <v>161</v>
      </c>
      <c r="U167" s="5">
        <v>163</v>
      </c>
      <c r="V167" s="5">
        <v>202</v>
      </c>
      <c r="W167" s="5">
        <v>202</v>
      </c>
      <c r="X167" s="5">
        <v>135</v>
      </c>
      <c r="Y167" s="5">
        <v>135</v>
      </c>
      <c r="Z167" s="5">
        <v>246</v>
      </c>
      <c r="AA167" s="5">
        <v>246</v>
      </c>
      <c r="AB167" s="5">
        <v>175</v>
      </c>
      <c r="AC167" s="5">
        <v>175</v>
      </c>
      <c r="AD167" s="5">
        <v>116</v>
      </c>
      <c r="AE167" s="5">
        <v>116</v>
      </c>
      <c r="AF167" s="5">
        <v>162</v>
      </c>
      <c r="AG167" s="5">
        <v>162</v>
      </c>
      <c r="AH167" s="5">
        <v>244</v>
      </c>
      <c r="AI167" s="5">
        <v>244</v>
      </c>
      <c r="AJ167" s="5">
        <v>224</v>
      </c>
      <c r="AK167" s="5">
        <v>224</v>
      </c>
      <c r="AL167" s="5">
        <v>178</v>
      </c>
      <c r="AM167" s="5">
        <v>178</v>
      </c>
      <c r="AN167" s="5">
        <v>144</v>
      </c>
      <c r="AO167" s="5">
        <v>144</v>
      </c>
      <c r="AP167" s="5">
        <v>267</v>
      </c>
      <c r="AQ167" s="5">
        <v>267</v>
      </c>
      <c r="AR167" s="5">
        <v>339</v>
      </c>
      <c r="AS167" s="5">
        <v>339</v>
      </c>
    </row>
    <row r="168" spans="1:45" s="20" customFormat="1">
      <c r="A168" s="20" t="s">
        <v>868</v>
      </c>
      <c r="B168" s="5">
        <v>187</v>
      </c>
      <c r="C168" s="5">
        <v>187</v>
      </c>
      <c r="D168" s="5">
        <v>161</v>
      </c>
      <c r="E168" s="5">
        <v>161</v>
      </c>
      <c r="F168" s="5">
        <v>115</v>
      </c>
      <c r="G168" s="5">
        <v>115</v>
      </c>
      <c r="H168" s="5">
        <v>153</v>
      </c>
      <c r="I168" s="5">
        <v>157</v>
      </c>
      <c r="J168" s="5">
        <v>212</v>
      </c>
      <c r="K168" s="5">
        <v>216</v>
      </c>
      <c r="L168" s="5">
        <v>252</v>
      </c>
      <c r="M168" s="5">
        <v>252</v>
      </c>
      <c r="N168" s="5">
        <v>102</v>
      </c>
      <c r="O168" s="5">
        <v>104</v>
      </c>
      <c r="P168" s="5">
        <v>135</v>
      </c>
      <c r="Q168" s="5">
        <v>135</v>
      </c>
      <c r="R168" s="5">
        <v>177</v>
      </c>
      <c r="S168" s="5">
        <v>185</v>
      </c>
      <c r="T168" s="5">
        <v>161</v>
      </c>
      <c r="U168" s="5">
        <v>163</v>
      </c>
      <c r="V168" s="5">
        <v>198</v>
      </c>
      <c r="W168" s="5">
        <v>200</v>
      </c>
      <c r="X168" s="5">
        <v>135</v>
      </c>
      <c r="Y168" s="5">
        <v>135</v>
      </c>
      <c r="Z168" s="5">
        <v>248</v>
      </c>
      <c r="AA168" s="5">
        <v>248</v>
      </c>
      <c r="AB168" s="5">
        <v>175</v>
      </c>
      <c r="AC168" s="5">
        <v>179</v>
      </c>
      <c r="AD168" s="5">
        <v>116</v>
      </c>
      <c r="AE168" s="5">
        <v>116</v>
      </c>
      <c r="AF168" s="5">
        <v>162</v>
      </c>
      <c r="AG168" s="5">
        <v>162</v>
      </c>
      <c r="AH168" s="5">
        <v>244</v>
      </c>
      <c r="AI168" s="5">
        <v>244</v>
      </c>
      <c r="AJ168" s="5">
        <v>224</v>
      </c>
      <c r="AK168" s="5">
        <v>226</v>
      </c>
      <c r="AL168" s="5">
        <v>178</v>
      </c>
      <c r="AM168" s="5">
        <v>178</v>
      </c>
      <c r="AN168" s="5">
        <v>144</v>
      </c>
      <c r="AO168" s="5">
        <v>144</v>
      </c>
      <c r="AP168" s="5">
        <v>267</v>
      </c>
      <c r="AQ168" s="5">
        <v>267</v>
      </c>
      <c r="AR168" s="5">
        <v>339</v>
      </c>
      <c r="AS168" s="5">
        <v>339</v>
      </c>
    </row>
    <row r="169" spans="1:45" s="20" customFormat="1">
      <c r="A169" s="20" t="s">
        <v>869</v>
      </c>
      <c r="B169" s="5">
        <v>187</v>
      </c>
      <c r="C169" s="5">
        <v>187</v>
      </c>
      <c r="D169" s="5">
        <v>161</v>
      </c>
      <c r="E169" s="5">
        <v>163</v>
      </c>
      <c r="F169" s="5">
        <v>113</v>
      </c>
      <c r="G169" s="5">
        <v>115</v>
      </c>
      <c r="H169" s="5">
        <v>153</v>
      </c>
      <c r="I169" s="5">
        <v>157</v>
      </c>
      <c r="J169" s="5">
        <v>212</v>
      </c>
      <c r="K169" s="5">
        <v>216</v>
      </c>
      <c r="L169" s="5">
        <v>252</v>
      </c>
      <c r="M169" s="5">
        <v>254</v>
      </c>
      <c r="N169" s="5">
        <v>102</v>
      </c>
      <c r="O169" s="5">
        <v>104</v>
      </c>
      <c r="P169" s="5">
        <v>123</v>
      </c>
      <c r="Q169" s="5">
        <v>123</v>
      </c>
      <c r="R169" s="5">
        <v>185</v>
      </c>
      <c r="S169" s="5">
        <v>189</v>
      </c>
      <c r="T169" s="5">
        <v>161</v>
      </c>
      <c r="U169" s="5">
        <v>163</v>
      </c>
      <c r="V169" s="5">
        <v>200</v>
      </c>
      <c r="W169" s="5">
        <v>202</v>
      </c>
      <c r="X169" s="5">
        <v>135</v>
      </c>
      <c r="Y169" s="5">
        <v>135</v>
      </c>
      <c r="Z169" s="5">
        <v>246</v>
      </c>
      <c r="AA169" s="5">
        <v>246</v>
      </c>
      <c r="AB169" s="5">
        <v>179</v>
      </c>
      <c r="AC169" s="5">
        <v>179</v>
      </c>
      <c r="AD169" s="5">
        <v>116</v>
      </c>
      <c r="AE169" s="5">
        <v>118</v>
      </c>
      <c r="AF169" s="5">
        <v>162</v>
      </c>
      <c r="AG169" s="5">
        <v>162</v>
      </c>
      <c r="AH169" s="5">
        <v>238</v>
      </c>
      <c r="AI169" s="5">
        <v>244</v>
      </c>
      <c r="AJ169" s="5">
        <v>224</v>
      </c>
      <c r="AK169" s="5">
        <v>226</v>
      </c>
      <c r="AL169" s="5">
        <v>178</v>
      </c>
      <c r="AM169" s="5">
        <v>178</v>
      </c>
      <c r="AN169" s="5">
        <v>0</v>
      </c>
      <c r="AO169" s="5">
        <v>0</v>
      </c>
      <c r="AP169" s="5">
        <v>267</v>
      </c>
      <c r="AQ169" s="5">
        <v>267</v>
      </c>
      <c r="AR169" s="5">
        <v>339</v>
      </c>
      <c r="AS169" s="5">
        <v>339</v>
      </c>
    </row>
    <row r="170" spans="1:45" s="20" customFormat="1">
      <c r="A170" s="20" t="s">
        <v>870</v>
      </c>
      <c r="B170" s="5">
        <v>187</v>
      </c>
      <c r="C170" s="5">
        <v>187</v>
      </c>
      <c r="D170" s="5">
        <v>161</v>
      </c>
      <c r="E170" s="5">
        <v>163</v>
      </c>
      <c r="F170" s="5">
        <v>115</v>
      </c>
      <c r="G170" s="5">
        <v>115</v>
      </c>
      <c r="H170" s="5">
        <v>153</v>
      </c>
      <c r="I170" s="5">
        <v>153</v>
      </c>
      <c r="J170" s="5">
        <v>216</v>
      </c>
      <c r="K170" s="5">
        <v>216</v>
      </c>
      <c r="L170" s="5">
        <v>252</v>
      </c>
      <c r="M170" s="5">
        <v>252</v>
      </c>
      <c r="N170" s="5">
        <v>100</v>
      </c>
      <c r="O170" s="5">
        <v>104</v>
      </c>
      <c r="P170" s="5">
        <v>131</v>
      </c>
      <c r="Q170" s="5">
        <v>135</v>
      </c>
      <c r="R170" s="5">
        <v>177</v>
      </c>
      <c r="S170" s="5">
        <v>189</v>
      </c>
      <c r="T170" s="5">
        <v>161</v>
      </c>
      <c r="U170" s="5">
        <v>163</v>
      </c>
      <c r="V170" s="5">
        <v>198</v>
      </c>
      <c r="W170" s="5">
        <v>198</v>
      </c>
      <c r="X170" s="5">
        <v>137</v>
      </c>
      <c r="Y170" s="5">
        <v>137</v>
      </c>
      <c r="Z170" s="5">
        <v>246</v>
      </c>
      <c r="AA170" s="5">
        <v>246</v>
      </c>
      <c r="AB170" s="5">
        <v>175</v>
      </c>
      <c r="AC170" s="5">
        <v>179</v>
      </c>
      <c r="AD170" s="5">
        <v>116</v>
      </c>
      <c r="AE170" s="5">
        <v>116</v>
      </c>
      <c r="AF170" s="5">
        <v>162</v>
      </c>
      <c r="AG170" s="5">
        <v>162</v>
      </c>
      <c r="AH170" s="5">
        <v>244</v>
      </c>
      <c r="AI170" s="5">
        <v>244</v>
      </c>
      <c r="AJ170" s="5">
        <v>224</v>
      </c>
      <c r="AK170" s="5">
        <v>224</v>
      </c>
      <c r="AL170" s="5">
        <v>180</v>
      </c>
      <c r="AM170" s="5">
        <v>180</v>
      </c>
      <c r="AN170" s="5">
        <v>144</v>
      </c>
      <c r="AO170" s="5">
        <v>144</v>
      </c>
      <c r="AP170" s="5">
        <v>267</v>
      </c>
      <c r="AQ170" s="5">
        <v>285</v>
      </c>
      <c r="AR170" s="5">
        <v>339</v>
      </c>
      <c r="AS170" s="5">
        <v>339</v>
      </c>
    </row>
    <row r="171" spans="1:45" s="20" customFormat="1">
      <c r="A171" s="20" t="s">
        <v>871</v>
      </c>
      <c r="B171" s="5">
        <v>187</v>
      </c>
      <c r="C171" s="5">
        <v>187</v>
      </c>
      <c r="D171" s="5">
        <v>161</v>
      </c>
      <c r="E171" s="5">
        <v>163</v>
      </c>
      <c r="F171" s="5">
        <v>115</v>
      </c>
      <c r="G171" s="5">
        <v>119</v>
      </c>
      <c r="H171" s="5">
        <v>153</v>
      </c>
      <c r="I171" s="5">
        <v>157</v>
      </c>
      <c r="J171" s="5">
        <v>212</v>
      </c>
      <c r="K171" s="5">
        <v>216</v>
      </c>
      <c r="L171" s="5">
        <v>252</v>
      </c>
      <c r="M171" s="5">
        <v>254</v>
      </c>
      <c r="N171" s="5">
        <v>104</v>
      </c>
      <c r="O171" s="5">
        <v>104</v>
      </c>
      <c r="P171" s="5">
        <v>123</v>
      </c>
      <c r="Q171" s="5">
        <v>131</v>
      </c>
      <c r="R171" s="5">
        <v>177</v>
      </c>
      <c r="S171" s="5">
        <v>185</v>
      </c>
      <c r="T171" s="5">
        <v>161</v>
      </c>
      <c r="U171" s="5">
        <v>163</v>
      </c>
      <c r="V171" s="5">
        <v>200</v>
      </c>
      <c r="W171" s="5">
        <v>202</v>
      </c>
      <c r="X171" s="5">
        <v>135</v>
      </c>
      <c r="Y171" s="5">
        <v>135</v>
      </c>
      <c r="Z171" s="5">
        <v>246</v>
      </c>
      <c r="AA171" s="5">
        <v>246</v>
      </c>
      <c r="AB171" s="5">
        <v>175</v>
      </c>
      <c r="AC171" s="5">
        <v>179</v>
      </c>
      <c r="AD171" s="5">
        <v>116</v>
      </c>
      <c r="AE171" s="5">
        <v>116</v>
      </c>
      <c r="AF171" s="5">
        <v>162</v>
      </c>
      <c r="AG171" s="5">
        <v>162</v>
      </c>
      <c r="AH171" s="5">
        <v>238</v>
      </c>
      <c r="AI171" s="5">
        <v>244</v>
      </c>
      <c r="AJ171" s="5">
        <v>224</v>
      </c>
      <c r="AK171" s="5">
        <v>226</v>
      </c>
      <c r="AL171" s="5">
        <v>178</v>
      </c>
      <c r="AM171" s="5">
        <v>180</v>
      </c>
      <c r="AN171" s="5">
        <v>144</v>
      </c>
      <c r="AO171" s="5">
        <v>144</v>
      </c>
      <c r="AP171" s="5">
        <v>267</v>
      </c>
      <c r="AQ171" s="5">
        <v>285</v>
      </c>
      <c r="AR171" s="5">
        <v>335</v>
      </c>
      <c r="AS171" s="5">
        <v>339</v>
      </c>
    </row>
    <row r="172" spans="1:45" s="20" customFormat="1">
      <c r="A172" s="20" t="s">
        <v>872</v>
      </c>
      <c r="B172" s="5">
        <v>187</v>
      </c>
      <c r="C172" s="5">
        <v>187</v>
      </c>
      <c r="D172" s="5">
        <v>161</v>
      </c>
      <c r="E172" s="5">
        <v>161</v>
      </c>
      <c r="F172" s="5">
        <v>115</v>
      </c>
      <c r="G172" s="5">
        <v>115</v>
      </c>
      <c r="H172" s="5">
        <v>153</v>
      </c>
      <c r="I172" s="5">
        <v>153</v>
      </c>
      <c r="J172" s="5">
        <v>216</v>
      </c>
      <c r="K172" s="5">
        <v>216</v>
      </c>
      <c r="L172" s="5">
        <v>252</v>
      </c>
      <c r="M172" s="5">
        <v>254</v>
      </c>
      <c r="N172" s="5">
        <v>100</v>
      </c>
      <c r="O172" s="5">
        <v>104</v>
      </c>
      <c r="P172" s="5">
        <v>123</v>
      </c>
      <c r="Q172" s="5">
        <v>131</v>
      </c>
      <c r="R172" s="5">
        <v>177</v>
      </c>
      <c r="S172" s="5">
        <v>189</v>
      </c>
      <c r="T172" s="5">
        <v>0</v>
      </c>
      <c r="U172" s="5">
        <v>0</v>
      </c>
      <c r="V172" s="5">
        <v>200</v>
      </c>
      <c r="W172" s="5">
        <v>202</v>
      </c>
      <c r="X172" s="5">
        <v>135</v>
      </c>
      <c r="Y172" s="5">
        <v>135</v>
      </c>
      <c r="Z172" s="5">
        <v>246</v>
      </c>
      <c r="AA172" s="5">
        <v>246</v>
      </c>
      <c r="AB172" s="5">
        <v>175</v>
      </c>
      <c r="AC172" s="5">
        <v>179</v>
      </c>
      <c r="AD172" s="5">
        <v>116</v>
      </c>
      <c r="AE172" s="5">
        <v>116</v>
      </c>
      <c r="AF172" s="5">
        <v>162</v>
      </c>
      <c r="AG172" s="5">
        <v>162</v>
      </c>
      <c r="AH172" s="5">
        <v>244</v>
      </c>
      <c r="AI172" s="5">
        <v>244</v>
      </c>
      <c r="AJ172" s="5">
        <v>224</v>
      </c>
      <c r="AK172" s="5">
        <v>226</v>
      </c>
      <c r="AL172" s="5">
        <v>178</v>
      </c>
      <c r="AM172" s="5">
        <v>180</v>
      </c>
      <c r="AN172" s="5">
        <v>144</v>
      </c>
      <c r="AO172" s="5">
        <v>144</v>
      </c>
      <c r="AP172" s="5">
        <v>267</v>
      </c>
      <c r="AQ172" s="5">
        <v>285</v>
      </c>
      <c r="AR172" s="5">
        <v>339</v>
      </c>
      <c r="AS172" s="5">
        <v>339</v>
      </c>
    </row>
    <row r="173" spans="1:45" s="20" customFormat="1">
      <c r="A173" s="20" t="s">
        <v>873</v>
      </c>
      <c r="B173" s="5">
        <v>187</v>
      </c>
      <c r="C173" s="5">
        <v>187</v>
      </c>
      <c r="D173" s="5">
        <v>161</v>
      </c>
      <c r="E173" s="5">
        <v>163</v>
      </c>
      <c r="F173" s="5">
        <v>113</v>
      </c>
      <c r="G173" s="5">
        <v>115</v>
      </c>
      <c r="H173" s="5">
        <v>153</v>
      </c>
      <c r="I173" s="5">
        <v>159</v>
      </c>
      <c r="J173" s="5">
        <v>212</v>
      </c>
      <c r="K173" s="5">
        <v>216</v>
      </c>
      <c r="L173" s="5">
        <v>252</v>
      </c>
      <c r="M173" s="5">
        <v>254</v>
      </c>
      <c r="N173" s="5">
        <v>102</v>
      </c>
      <c r="O173" s="5">
        <v>104</v>
      </c>
      <c r="P173" s="5">
        <v>131</v>
      </c>
      <c r="Q173" s="5">
        <v>131</v>
      </c>
      <c r="R173" s="5">
        <v>177</v>
      </c>
      <c r="S173" s="5">
        <v>185</v>
      </c>
      <c r="T173" s="5">
        <v>0</v>
      </c>
      <c r="U173" s="5">
        <v>0</v>
      </c>
      <c r="V173" s="5">
        <v>202</v>
      </c>
      <c r="W173" s="5">
        <v>202</v>
      </c>
      <c r="X173" s="5">
        <v>135</v>
      </c>
      <c r="Y173" s="5">
        <v>135</v>
      </c>
      <c r="Z173" s="5">
        <v>246</v>
      </c>
      <c r="AA173" s="5">
        <v>246</v>
      </c>
      <c r="AB173" s="5">
        <v>179</v>
      </c>
      <c r="AC173" s="5">
        <v>179</v>
      </c>
      <c r="AD173" s="5">
        <v>116</v>
      </c>
      <c r="AE173" s="5">
        <v>116</v>
      </c>
      <c r="AF173" s="5">
        <v>162</v>
      </c>
      <c r="AG173" s="5">
        <v>162</v>
      </c>
      <c r="AH173" s="5">
        <v>238</v>
      </c>
      <c r="AI173" s="5">
        <v>244</v>
      </c>
      <c r="AJ173" s="5">
        <v>224</v>
      </c>
      <c r="AK173" s="5">
        <v>224</v>
      </c>
      <c r="AL173" s="5">
        <v>178</v>
      </c>
      <c r="AM173" s="5">
        <v>178</v>
      </c>
      <c r="AN173" s="5">
        <v>144</v>
      </c>
      <c r="AO173" s="5">
        <v>144</v>
      </c>
      <c r="AP173" s="5">
        <v>267</v>
      </c>
      <c r="AQ173" s="5">
        <v>267</v>
      </c>
      <c r="AR173" s="5">
        <v>339</v>
      </c>
      <c r="AS173" s="5">
        <v>339</v>
      </c>
    </row>
    <row r="174" spans="1:45" s="20" customFormat="1">
      <c r="A174" s="20" t="s">
        <v>874</v>
      </c>
      <c r="B174" s="5">
        <v>185</v>
      </c>
      <c r="C174" s="5">
        <v>187</v>
      </c>
      <c r="D174" s="5">
        <v>161</v>
      </c>
      <c r="E174" s="5">
        <v>161</v>
      </c>
      <c r="F174" s="5">
        <v>115</v>
      </c>
      <c r="G174" s="5">
        <v>115</v>
      </c>
      <c r="H174" s="5">
        <v>153</v>
      </c>
      <c r="I174" s="5">
        <v>159</v>
      </c>
      <c r="J174" s="5">
        <v>216</v>
      </c>
      <c r="K174" s="5">
        <v>216</v>
      </c>
      <c r="L174" s="5">
        <v>254</v>
      </c>
      <c r="M174" s="5">
        <v>254</v>
      </c>
      <c r="N174" s="5">
        <v>100</v>
      </c>
      <c r="O174" s="5">
        <v>104</v>
      </c>
      <c r="P174" s="5">
        <v>135</v>
      </c>
      <c r="Q174" s="5">
        <v>135</v>
      </c>
      <c r="R174" s="5">
        <v>189</v>
      </c>
      <c r="S174" s="5">
        <v>189</v>
      </c>
      <c r="T174" s="5">
        <v>0</v>
      </c>
      <c r="U174" s="5">
        <v>0</v>
      </c>
      <c r="V174" s="5">
        <v>198</v>
      </c>
      <c r="W174" s="5">
        <v>198</v>
      </c>
      <c r="X174" s="5">
        <v>135</v>
      </c>
      <c r="Y174" s="5">
        <v>135</v>
      </c>
      <c r="Z174" s="5">
        <v>246</v>
      </c>
      <c r="AA174" s="5">
        <v>246</v>
      </c>
      <c r="AB174" s="5">
        <v>175</v>
      </c>
      <c r="AC174" s="5">
        <v>175</v>
      </c>
      <c r="AD174" s="5">
        <v>116</v>
      </c>
      <c r="AE174" s="5">
        <v>116</v>
      </c>
      <c r="AF174" s="5">
        <v>162</v>
      </c>
      <c r="AG174" s="5">
        <v>162</v>
      </c>
      <c r="AH174" s="5">
        <v>244</v>
      </c>
      <c r="AI174" s="5">
        <v>244</v>
      </c>
      <c r="AJ174" s="5">
        <v>224</v>
      </c>
      <c r="AK174" s="5">
        <v>226</v>
      </c>
      <c r="AL174" s="5">
        <v>178</v>
      </c>
      <c r="AM174" s="5">
        <v>178</v>
      </c>
      <c r="AN174" s="5">
        <v>144</v>
      </c>
      <c r="AO174" s="5">
        <v>144</v>
      </c>
      <c r="AP174" s="5">
        <v>267</v>
      </c>
      <c r="AQ174" s="5">
        <v>267</v>
      </c>
      <c r="AR174" s="5">
        <v>335</v>
      </c>
      <c r="AS174" s="5">
        <v>339</v>
      </c>
    </row>
    <row r="175" spans="1:45" s="20" customFormat="1">
      <c r="A175" s="20" t="s">
        <v>875</v>
      </c>
      <c r="B175" s="5">
        <v>187</v>
      </c>
      <c r="C175" s="5">
        <v>187</v>
      </c>
      <c r="D175" s="5">
        <v>161</v>
      </c>
      <c r="E175" s="5">
        <v>161</v>
      </c>
      <c r="F175" s="5">
        <v>115</v>
      </c>
      <c r="G175" s="5">
        <v>115</v>
      </c>
      <c r="H175" s="5">
        <v>153</v>
      </c>
      <c r="I175" s="5">
        <v>153</v>
      </c>
      <c r="J175" s="5">
        <v>216</v>
      </c>
      <c r="K175" s="5">
        <v>216</v>
      </c>
      <c r="L175" s="5">
        <v>252</v>
      </c>
      <c r="M175" s="5">
        <v>252</v>
      </c>
      <c r="N175" s="5">
        <v>100</v>
      </c>
      <c r="O175" s="5">
        <v>104</v>
      </c>
      <c r="P175" s="5">
        <v>123</v>
      </c>
      <c r="Q175" s="5">
        <v>131</v>
      </c>
      <c r="R175" s="5">
        <v>177</v>
      </c>
      <c r="S175" s="5">
        <v>185</v>
      </c>
      <c r="T175" s="5">
        <v>161</v>
      </c>
      <c r="U175" s="5">
        <v>163</v>
      </c>
      <c r="V175" s="5">
        <v>200</v>
      </c>
      <c r="W175" s="5">
        <v>202</v>
      </c>
      <c r="X175" s="5">
        <v>135</v>
      </c>
      <c r="Y175" s="5">
        <v>135</v>
      </c>
      <c r="Z175" s="5">
        <v>246</v>
      </c>
      <c r="AA175" s="5">
        <v>246</v>
      </c>
      <c r="AB175" s="5">
        <v>175</v>
      </c>
      <c r="AC175" s="5">
        <v>179</v>
      </c>
      <c r="AD175" s="5">
        <v>116</v>
      </c>
      <c r="AE175" s="5">
        <v>118</v>
      </c>
      <c r="AF175" s="5">
        <v>162</v>
      </c>
      <c r="AG175" s="5">
        <v>162</v>
      </c>
      <c r="AH175" s="5">
        <v>244</v>
      </c>
      <c r="AI175" s="5">
        <v>244</v>
      </c>
      <c r="AJ175" s="5">
        <v>224</v>
      </c>
      <c r="AK175" s="5">
        <v>224</v>
      </c>
      <c r="AL175" s="5">
        <v>178</v>
      </c>
      <c r="AM175" s="5">
        <v>178</v>
      </c>
      <c r="AN175" s="5">
        <v>144</v>
      </c>
      <c r="AO175" s="5">
        <v>144</v>
      </c>
      <c r="AP175" s="5">
        <v>267</v>
      </c>
      <c r="AQ175" s="5">
        <v>267</v>
      </c>
      <c r="AR175" s="5">
        <v>339</v>
      </c>
      <c r="AS175" s="5">
        <v>339</v>
      </c>
    </row>
    <row r="176" spans="1:45" s="20" customFormat="1">
      <c r="A176" s="20" t="s">
        <v>876</v>
      </c>
      <c r="B176" s="5">
        <v>187</v>
      </c>
      <c r="C176" s="5">
        <v>187</v>
      </c>
      <c r="D176" s="5">
        <v>161</v>
      </c>
      <c r="E176" s="5">
        <v>163</v>
      </c>
      <c r="F176" s="5">
        <v>113</v>
      </c>
      <c r="G176" s="5">
        <v>113</v>
      </c>
      <c r="H176" s="5">
        <v>153</v>
      </c>
      <c r="I176" s="5">
        <v>157</v>
      </c>
      <c r="J176" s="5">
        <v>212</v>
      </c>
      <c r="K176" s="5">
        <v>216</v>
      </c>
      <c r="L176" s="5">
        <v>252</v>
      </c>
      <c r="M176" s="5">
        <v>252</v>
      </c>
      <c r="N176" s="5">
        <v>100</v>
      </c>
      <c r="O176" s="5">
        <v>102</v>
      </c>
      <c r="P176" s="5">
        <v>123</v>
      </c>
      <c r="Q176" s="5">
        <v>131</v>
      </c>
      <c r="R176" s="5">
        <v>177</v>
      </c>
      <c r="S176" s="5">
        <v>185</v>
      </c>
      <c r="T176" s="5">
        <v>161</v>
      </c>
      <c r="U176" s="5">
        <v>161</v>
      </c>
      <c r="V176" s="5">
        <v>200</v>
      </c>
      <c r="W176" s="5">
        <v>202</v>
      </c>
      <c r="X176" s="5">
        <v>135</v>
      </c>
      <c r="Y176" s="5">
        <v>135</v>
      </c>
      <c r="Z176" s="5">
        <v>246</v>
      </c>
      <c r="AA176" s="5">
        <v>246</v>
      </c>
      <c r="AB176" s="5">
        <v>179</v>
      </c>
      <c r="AC176" s="5">
        <v>179</v>
      </c>
      <c r="AD176" s="5">
        <v>116</v>
      </c>
      <c r="AE176" s="5">
        <v>116</v>
      </c>
      <c r="AF176" s="5">
        <v>162</v>
      </c>
      <c r="AG176" s="5">
        <v>162</v>
      </c>
      <c r="AH176" s="5">
        <v>0</v>
      </c>
      <c r="AI176" s="5">
        <v>0</v>
      </c>
      <c r="AJ176" s="5">
        <v>224</v>
      </c>
      <c r="AK176" s="5">
        <v>226</v>
      </c>
      <c r="AL176" s="5">
        <v>178</v>
      </c>
      <c r="AM176" s="5">
        <v>180</v>
      </c>
      <c r="AN176" s="5">
        <v>144</v>
      </c>
      <c r="AO176" s="5">
        <v>144</v>
      </c>
      <c r="AP176" s="5">
        <v>267</v>
      </c>
      <c r="AQ176" s="5">
        <v>267</v>
      </c>
      <c r="AR176" s="5">
        <v>335</v>
      </c>
      <c r="AS176" s="5">
        <v>339</v>
      </c>
    </row>
    <row r="177" spans="1:45" s="20" customFormat="1">
      <c r="A177" s="20" t="s">
        <v>877</v>
      </c>
      <c r="B177" s="5">
        <v>187</v>
      </c>
      <c r="C177" s="5">
        <v>187</v>
      </c>
      <c r="D177" s="5">
        <v>161</v>
      </c>
      <c r="E177" s="5">
        <v>161</v>
      </c>
      <c r="F177" s="5">
        <v>113</v>
      </c>
      <c r="G177" s="5">
        <v>113</v>
      </c>
      <c r="H177" s="5">
        <v>153</v>
      </c>
      <c r="I177" s="5">
        <v>157</v>
      </c>
      <c r="J177" s="5">
        <v>216</v>
      </c>
      <c r="K177" s="5">
        <v>216</v>
      </c>
      <c r="L177" s="5">
        <v>252</v>
      </c>
      <c r="M177" s="5">
        <v>254</v>
      </c>
      <c r="N177" s="5">
        <v>100</v>
      </c>
      <c r="O177" s="5">
        <v>102</v>
      </c>
      <c r="P177" s="5">
        <v>131</v>
      </c>
      <c r="Q177" s="5">
        <v>135</v>
      </c>
      <c r="R177" s="5">
        <v>177</v>
      </c>
      <c r="S177" s="5">
        <v>185</v>
      </c>
      <c r="T177" s="5">
        <v>161</v>
      </c>
      <c r="U177" s="5">
        <v>161</v>
      </c>
      <c r="V177" s="5">
        <v>198</v>
      </c>
      <c r="W177" s="5">
        <v>202</v>
      </c>
      <c r="X177" s="5">
        <v>135</v>
      </c>
      <c r="Y177" s="5">
        <v>135</v>
      </c>
      <c r="Z177" s="5">
        <v>246</v>
      </c>
      <c r="AA177" s="5">
        <v>246</v>
      </c>
      <c r="AB177" s="5">
        <v>175</v>
      </c>
      <c r="AC177" s="5">
        <v>179</v>
      </c>
      <c r="AD177" s="5">
        <v>116</v>
      </c>
      <c r="AE177" s="5">
        <v>116</v>
      </c>
      <c r="AF177" s="5">
        <v>162</v>
      </c>
      <c r="AG177" s="5">
        <v>162</v>
      </c>
      <c r="AH177" s="5">
        <v>244</v>
      </c>
      <c r="AI177" s="5">
        <v>244</v>
      </c>
      <c r="AJ177" s="5">
        <v>224</v>
      </c>
      <c r="AK177" s="5">
        <v>226</v>
      </c>
      <c r="AL177" s="5">
        <v>178</v>
      </c>
      <c r="AM177" s="5">
        <v>178</v>
      </c>
      <c r="AN177" s="5">
        <v>144</v>
      </c>
      <c r="AO177" s="5">
        <v>144</v>
      </c>
      <c r="AP177" s="5">
        <v>267</v>
      </c>
      <c r="AQ177" s="5">
        <v>267</v>
      </c>
      <c r="AR177" s="5">
        <v>339</v>
      </c>
      <c r="AS177" s="5">
        <v>339</v>
      </c>
    </row>
    <row r="178" spans="1:45" s="20" customFormat="1">
      <c r="A178" s="20" t="s">
        <v>878</v>
      </c>
      <c r="B178" s="5">
        <v>187</v>
      </c>
      <c r="C178" s="5">
        <v>187</v>
      </c>
      <c r="D178" s="5">
        <v>161</v>
      </c>
      <c r="E178" s="5">
        <v>163</v>
      </c>
      <c r="F178" s="5">
        <v>115</v>
      </c>
      <c r="G178" s="5">
        <v>115</v>
      </c>
      <c r="H178" s="5">
        <v>153</v>
      </c>
      <c r="I178" s="5">
        <v>153</v>
      </c>
      <c r="J178" s="5">
        <v>216</v>
      </c>
      <c r="K178" s="5">
        <v>216</v>
      </c>
      <c r="L178" s="5">
        <v>252</v>
      </c>
      <c r="M178" s="5">
        <v>254</v>
      </c>
      <c r="N178" s="5">
        <v>100</v>
      </c>
      <c r="O178" s="5">
        <v>104</v>
      </c>
      <c r="P178" s="5">
        <v>131</v>
      </c>
      <c r="Q178" s="5">
        <v>131</v>
      </c>
      <c r="R178" s="5">
        <v>185</v>
      </c>
      <c r="S178" s="5">
        <v>185</v>
      </c>
      <c r="T178" s="5">
        <v>0</v>
      </c>
      <c r="U178" s="5">
        <v>0</v>
      </c>
      <c r="V178" s="5">
        <v>200</v>
      </c>
      <c r="W178" s="5">
        <v>202</v>
      </c>
      <c r="X178" s="5">
        <v>135</v>
      </c>
      <c r="Y178" s="5">
        <v>135</v>
      </c>
      <c r="Z178" s="5">
        <v>246</v>
      </c>
      <c r="AA178" s="5">
        <v>246</v>
      </c>
      <c r="AB178" s="5">
        <v>179</v>
      </c>
      <c r="AC178" s="5">
        <v>179</v>
      </c>
      <c r="AD178" s="5">
        <v>116</v>
      </c>
      <c r="AE178" s="5">
        <v>118</v>
      </c>
      <c r="AF178" s="5">
        <v>162</v>
      </c>
      <c r="AG178" s="5">
        <v>162</v>
      </c>
      <c r="AH178" s="5">
        <v>244</v>
      </c>
      <c r="AI178" s="5">
        <v>244</v>
      </c>
      <c r="AJ178" s="5">
        <v>226</v>
      </c>
      <c r="AK178" s="5">
        <v>226</v>
      </c>
      <c r="AL178" s="5">
        <v>178</v>
      </c>
      <c r="AM178" s="5">
        <v>178</v>
      </c>
      <c r="AN178" s="5">
        <v>144</v>
      </c>
      <c r="AO178" s="5">
        <v>144</v>
      </c>
      <c r="AP178" s="5">
        <v>267</v>
      </c>
      <c r="AQ178" s="5">
        <v>285</v>
      </c>
      <c r="AR178" s="5">
        <v>339</v>
      </c>
      <c r="AS178" s="5">
        <v>339</v>
      </c>
    </row>
    <row r="179" spans="1:45" s="20" customFormat="1">
      <c r="A179" s="20" t="s">
        <v>879</v>
      </c>
      <c r="B179" s="5">
        <v>185</v>
      </c>
      <c r="C179" s="5">
        <v>187</v>
      </c>
      <c r="D179" s="5">
        <v>163</v>
      </c>
      <c r="E179" s="5">
        <v>163</v>
      </c>
      <c r="F179" s="5">
        <v>115</v>
      </c>
      <c r="G179" s="5">
        <v>115</v>
      </c>
      <c r="H179" s="5">
        <v>157</v>
      </c>
      <c r="I179" s="5">
        <v>157</v>
      </c>
      <c r="J179" s="5">
        <v>212</v>
      </c>
      <c r="K179" s="5">
        <v>216</v>
      </c>
      <c r="L179" s="5">
        <v>252</v>
      </c>
      <c r="M179" s="5">
        <v>254</v>
      </c>
      <c r="N179" s="5">
        <v>100</v>
      </c>
      <c r="O179" s="5">
        <v>100</v>
      </c>
      <c r="P179" s="5">
        <v>123</v>
      </c>
      <c r="Q179" s="5">
        <v>135</v>
      </c>
      <c r="R179" s="5">
        <v>177</v>
      </c>
      <c r="S179" s="5">
        <v>185</v>
      </c>
      <c r="T179" s="5">
        <v>0</v>
      </c>
      <c r="U179" s="5">
        <v>0</v>
      </c>
      <c r="V179" s="5">
        <v>198</v>
      </c>
      <c r="W179" s="5">
        <v>200</v>
      </c>
      <c r="X179" s="5">
        <v>135</v>
      </c>
      <c r="Y179" s="5">
        <v>137</v>
      </c>
      <c r="Z179" s="5">
        <v>246</v>
      </c>
      <c r="AA179" s="5">
        <v>248</v>
      </c>
      <c r="AB179" s="5">
        <v>179</v>
      </c>
      <c r="AC179" s="5">
        <v>179</v>
      </c>
      <c r="AD179" s="5">
        <v>116</v>
      </c>
      <c r="AE179" s="5">
        <v>116</v>
      </c>
      <c r="AF179" s="5">
        <v>162</v>
      </c>
      <c r="AG179" s="5">
        <v>162</v>
      </c>
      <c r="AH179" s="5">
        <v>244</v>
      </c>
      <c r="AI179" s="5">
        <v>244</v>
      </c>
      <c r="AJ179" s="5">
        <v>224</v>
      </c>
      <c r="AK179" s="5">
        <v>224</v>
      </c>
      <c r="AL179" s="5">
        <v>178</v>
      </c>
      <c r="AM179" s="5">
        <v>178</v>
      </c>
      <c r="AN179" s="5">
        <v>144</v>
      </c>
      <c r="AO179" s="5">
        <v>144</v>
      </c>
      <c r="AP179" s="5">
        <v>267</v>
      </c>
      <c r="AQ179" s="5">
        <v>285</v>
      </c>
      <c r="AR179" s="5">
        <v>339</v>
      </c>
      <c r="AS179" s="5">
        <v>339</v>
      </c>
    </row>
    <row r="180" spans="1:45" s="20" customFormat="1">
      <c r="A180" s="20" t="s">
        <v>880</v>
      </c>
      <c r="B180" s="5">
        <v>185</v>
      </c>
      <c r="C180" s="5">
        <v>187</v>
      </c>
      <c r="D180" s="5">
        <v>161</v>
      </c>
      <c r="E180" s="5">
        <v>163</v>
      </c>
      <c r="F180" s="5">
        <v>113</v>
      </c>
      <c r="G180" s="5">
        <v>115</v>
      </c>
      <c r="H180" s="5">
        <v>153</v>
      </c>
      <c r="I180" s="5">
        <v>157</v>
      </c>
      <c r="J180" s="5">
        <v>216</v>
      </c>
      <c r="K180" s="5">
        <v>216</v>
      </c>
      <c r="L180" s="5">
        <v>252</v>
      </c>
      <c r="M180" s="5">
        <v>252</v>
      </c>
      <c r="N180" s="5">
        <v>100</v>
      </c>
      <c r="O180" s="5">
        <v>102</v>
      </c>
      <c r="P180" s="5">
        <v>131</v>
      </c>
      <c r="Q180" s="5">
        <v>131</v>
      </c>
      <c r="R180" s="5">
        <v>185</v>
      </c>
      <c r="S180" s="5">
        <v>189</v>
      </c>
      <c r="T180" s="5">
        <v>0</v>
      </c>
      <c r="U180" s="5">
        <v>0</v>
      </c>
      <c r="V180" s="5">
        <v>202</v>
      </c>
      <c r="W180" s="5">
        <v>202</v>
      </c>
      <c r="X180" s="5">
        <v>135</v>
      </c>
      <c r="Y180" s="5">
        <v>135</v>
      </c>
      <c r="Z180" s="5">
        <v>246</v>
      </c>
      <c r="AA180" s="5">
        <v>246</v>
      </c>
      <c r="AB180" s="5">
        <v>179</v>
      </c>
      <c r="AC180" s="5">
        <v>179</v>
      </c>
      <c r="AD180" s="5">
        <v>116</v>
      </c>
      <c r="AE180" s="5">
        <v>116</v>
      </c>
      <c r="AF180" s="5">
        <v>162</v>
      </c>
      <c r="AG180" s="5">
        <v>162</v>
      </c>
      <c r="AH180" s="5">
        <v>244</v>
      </c>
      <c r="AI180" s="5">
        <v>244</v>
      </c>
      <c r="AJ180" s="5">
        <v>224</v>
      </c>
      <c r="AK180" s="5">
        <v>226</v>
      </c>
      <c r="AL180" s="5">
        <v>178</v>
      </c>
      <c r="AM180" s="5">
        <v>178</v>
      </c>
      <c r="AN180" s="5">
        <v>144</v>
      </c>
      <c r="AO180" s="5">
        <v>144</v>
      </c>
      <c r="AP180" s="5">
        <v>267</v>
      </c>
      <c r="AQ180" s="5">
        <v>267</v>
      </c>
      <c r="AR180" s="5">
        <v>339</v>
      </c>
      <c r="AS180" s="5">
        <v>339</v>
      </c>
    </row>
    <row r="181" spans="1:45" s="20" customFormat="1">
      <c r="A181" s="20" t="s">
        <v>881</v>
      </c>
      <c r="B181" s="5">
        <v>187</v>
      </c>
      <c r="C181" s="5">
        <v>187</v>
      </c>
      <c r="D181" s="5">
        <v>161</v>
      </c>
      <c r="E181" s="5">
        <v>163</v>
      </c>
      <c r="F181" s="5">
        <v>113</v>
      </c>
      <c r="G181" s="5">
        <v>115</v>
      </c>
      <c r="H181" s="5">
        <v>153</v>
      </c>
      <c r="I181" s="5">
        <v>157</v>
      </c>
      <c r="J181" s="5">
        <v>216</v>
      </c>
      <c r="K181" s="5">
        <v>216</v>
      </c>
      <c r="L181" s="5">
        <v>252</v>
      </c>
      <c r="M181" s="5">
        <v>254</v>
      </c>
      <c r="N181" s="5">
        <v>100</v>
      </c>
      <c r="O181" s="5">
        <v>104</v>
      </c>
      <c r="P181" s="5">
        <v>131</v>
      </c>
      <c r="Q181" s="5">
        <v>135</v>
      </c>
      <c r="R181" s="5">
        <v>185</v>
      </c>
      <c r="S181" s="5">
        <v>185</v>
      </c>
      <c r="T181" s="5">
        <v>0</v>
      </c>
      <c r="U181" s="5">
        <v>0</v>
      </c>
      <c r="V181" s="5">
        <v>198</v>
      </c>
      <c r="W181" s="5">
        <v>202</v>
      </c>
      <c r="X181" s="5">
        <v>135</v>
      </c>
      <c r="Y181" s="5">
        <v>137</v>
      </c>
      <c r="Z181" s="5">
        <v>246</v>
      </c>
      <c r="AA181" s="5">
        <v>248</v>
      </c>
      <c r="AB181" s="5">
        <v>175</v>
      </c>
      <c r="AC181" s="5">
        <v>175</v>
      </c>
      <c r="AD181" s="5">
        <v>116</v>
      </c>
      <c r="AE181" s="5">
        <v>116</v>
      </c>
      <c r="AF181" s="5">
        <v>162</v>
      </c>
      <c r="AG181" s="5">
        <v>162</v>
      </c>
      <c r="AH181" s="5">
        <v>0</v>
      </c>
      <c r="AI181" s="5">
        <v>0</v>
      </c>
      <c r="AJ181" s="5">
        <v>224</v>
      </c>
      <c r="AK181" s="5">
        <v>224</v>
      </c>
      <c r="AL181" s="5">
        <v>178</v>
      </c>
      <c r="AM181" s="5">
        <v>178</v>
      </c>
      <c r="AN181" s="5">
        <v>144</v>
      </c>
      <c r="AO181" s="5">
        <v>144</v>
      </c>
      <c r="AP181" s="5">
        <v>267</v>
      </c>
      <c r="AQ181" s="5">
        <v>285</v>
      </c>
      <c r="AR181" s="5">
        <v>339</v>
      </c>
      <c r="AS181" s="5">
        <v>339</v>
      </c>
    </row>
    <row r="182" spans="1:45" s="20" customFormat="1">
      <c r="A182" s="20" t="s">
        <v>882</v>
      </c>
      <c r="B182" s="5">
        <v>187</v>
      </c>
      <c r="C182" s="5">
        <v>187</v>
      </c>
      <c r="D182" s="5">
        <v>163</v>
      </c>
      <c r="E182" s="5">
        <v>163</v>
      </c>
      <c r="F182" s="5">
        <v>115</v>
      </c>
      <c r="G182" s="5">
        <v>115</v>
      </c>
      <c r="H182" s="5">
        <v>153</v>
      </c>
      <c r="I182" s="5">
        <v>153</v>
      </c>
      <c r="J182" s="5">
        <v>216</v>
      </c>
      <c r="K182" s="5">
        <v>216</v>
      </c>
      <c r="L182" s="5">
        <v>252</v>
      </c>
      <c r="M182" s="5">
        <v>252</v>
      </c>
      <c r="N182" s="5">
        <v>100</v>
      </c>
      <c r="O182" s="5">
        <v>104</v>
      </c>
      <c r="P182" s="5">
        <v>123</v>
      </c>
      <c r="Q182" s="5">
        <v>135</v>
      </c>
      <c r="R182" s="5">
        <v>177</v>
      </c>
      <c r="S182" s="5">
        <v>189</v>
      </c>
      <c r="T182" s="5">
        <v>161</v>
      </c>
      <c r="U182" s="5">
        <v>163</v>
      </c>
      <c r="V182" s="5">
        <v>198</v>
      </c>
      <c r="W182" s="5">
        <v>200</v>
      </c>
      <c r="X182" s="5">
        <v>135</v>
      </c>
      <c r="Y182" s="5">
        <v>135</v>
      </c>
      <c r="Z182" s="5">
        <v>246</v>
      </c>
      <c r="AA182" s="5">
        <v>246</v>
      </c>
      <c r="AB182" s="5">
        <v>175</v>
      </c>
      <c r="AC182" s="5">
        <v>179</v>
      </c>
      <c r="AD182" s="5">
        <v>116</v>
      </c>
      <c r="AE182" s="5">
        <v>118</v>
      </c>
      <c r="AF182" s="5">
        <v>160</v>
      </c>
      <c r="AG182" s="5">
        <v>162</v>
      </c>
      <c r="AH182" s="5">
        <v>238</v>
      </c>
      <c r="AI182" s="5">
        <v>244</v>
      </c>
      <c r="AJ182" s="5">
        <v>224</v>
      </c>
      <c r="AK182" s="5">
        <v>224</v>
      </c>
      <c r="AL182" s="5">
        <v>178</v>
      </c>
      <c r="AM182" s="5">
        <v>178</v>
      </c>
      <c r="AN182" s="5">
        <v>144</v>
      </c>
      <c r="AO182" s="5">
        <v>150</v>
      </c>
      <c r="AP182" s="5">
        <v>267</v>
      </c>
      <c r="AQ182" s="5">
        <v>285</v>
      </c>
      <c r="AR182" s="5">
        <v>335</v>
      </c>
      <c r="AS182" s="5">
        <v>339</v>
      </c>
    </row>
    <row r="183" spans="1:45" s="20" customFormat="1">
      <c r="A183" s="20" t="s">
        <v>883</v>
      </c>
      <c r="B183" s="5">
        <v>187</v>
      </c>
      <c r="C183" s="5">
        <v>187</v>
      </c>
      <c r="D183" s="5">
        <v>163</v>
      </c>
      <c r="E183" s="5">
        <v>163</v>
      </c>
      <c r="F183" s="5">
        <v>113</v>
      </c>
      <c r="G183" s="5">
        <v>115</v>
      </c>
      <c r="H183" s="5">
        <v>157</v>
      </c>
      <c r="I183" s="5">
        <v>157</v>
      </c>
      <c r="J183" s="5">
        <v>212</v>
      </c>
      <c r="K183" s="5">
        <v>212</v>
      </c>
      <c r="L183" s="5">
        <v>252</v>
      </c>
      <c r="M183" s="5">
        <v>254</v>
      </c>
      <c r="N183" s="5">
        <v>100</v>
      </c>
      <c r="O183" s="5">
        <v>100</v>
      </c>
      <c r="P183" s="5">
        <v>131</v>
      </c>
      <c r="Q183" s="5">
        <v>131</v>
      </c>
      <c r="R183" s="5">
        <v>185</v>
      </c>
      <c r="S183" s="5">
        <v>189</v>
      </c>
      <c r="T183" s="5">
        <v>0</v>
      </c>
      <c r="U183" s="5">
        <v>0</v>
      </c>
      <c r="V183" s="5">
        <v>202</v>
      </c>
      <c r="W183" s="5">
        <v>202</v>
      </c>
      <c r="X183" s="5">
        <v>135</v>
      </c>
      <c r="Y183" s="5">
        <v>135</v>
      </c>
      <c r="Z183" s="5">
        <v>246</v>
      </c>
      <c r="AA183" s="5">
        <v>246</v>
      </c>
      <c r="AB183" s="5">
        <v>175</v>
      </c>
      <c r="AC183" s="5">
        <v>179</v>
      </c>
      <c r="AD183" s="5">
        <v>116</v>
      </c>
      <c r="AE183" s="5">
        <v>116</v>
      </c>
      <c r="AF183" s="5">
        <v>162</v>
      </c>
      <c r="AG183" s="5">
        <v>162</v>
      </c>
      <c r="AH183" s="5">
        <v>238</v>
      </c>
      <c r="AI183" s="5">
        <v>244</v>
      </c>
      <c r="AJ183" s="5">
        <v>224</v>
      </c>
      <c r="AK183" s="5">
        <v>226</v>
      </c>
      <c r="AL183" s="5">
        <v>178</v>
      </c>
      <c r="AM183" s="5">
        <v>178</v>
      </c>
      <c r="AN183" s="5">
        <v>144</v>
      </c>
      <c r="AO183" s="5">
        <v>150</v>
      </c>
      <c r="AP183" s="5">
        <v>267</v>
      </c>
      <c r="AQ183" s="5">
        <v>267</v>
      </c>
      <c r="AR183" s="5">
        <v>335</v>
      </c>
      <c r="AS183" s="5">
        <v>339</v>
      </c>
    </row>
    <row r="184" spans="1:45" s="20" customFormat="1">
      <c r="A184" s="20" t="s">
        <v>884</v>
      </c>
      <c r="B184" s="5">
        <v>187</v>
      </c>
      <c r="C184" s="5">
        <v>187</v>
      </c>
      <c r="D184" s="5">
        <v>161</v>
      </c>
      <c r="E184" s="5">
        <v>163</v>
      </c>
      <c r="F184" s="5">
        <v>113</v>
      </c>
      <c r="G184" s="5">
        <v>115</v>
      </c>
      <c r="H184" s="5">
        <v>153</v>
      </c>
      <c r="I184" s="5">
        <v>157</v>
      </c>
      <c r="J184" s="5">
        <v>216</v>
      </c>
      <c r="K184" s="5">
        <v>216</v>
      </c>
      <c r="L184" s="5">
        <v>254</v>
      </c>
      <c r="M184" s="5">
        <v>254</v>
      </c>
      <c r="N184" s="5">
        <v>102</v>
      </c>
      <c r="O184" s="5">
        <v>104</v>
      </c>
      <c r="P184" s="5">
        <v>135</v>
      </c>
      <c r="Q184" s="5">
        <v>135</v>
      </c>
      <c r="R184" s="5">
        <v>189</v>
      </c>
      <c r="S184" s="5">
        <v>189</v>
      </c>
      <c r="T184" s="5">
        <v>0</v>
      </c>
      <c r="U184" s="5">
        <v>0</v>
      </c>
      <c r="V184" s="5">
        <v>198</v>
      </c>
      <c r="W184" s="5">
        <v>198</v>
      </c>
      <c r="X184" s="5">
        <v>135</v>
      </c>
      <c r="Y184" s="5">
        <v>135</v>
      </c>
      <c r="Z184" s="5">
        <v>246</v>
      </c>
      <c r="AA184" s="5">
        <v>246</v>
      </c>
      <c r="AB184" s="5">
        <v>175</v>
      </c>
      <c r="AC184" s="5">
        <v>179</v>
      </c>
      <c r="AD184" s="5">
        <v>116</v>
      </c>
      <c r="AE184" s="5">
        <v>116</v>
      </c>
      <c r="AF184" s="5">
        <v>162</v>
      </c>
      <c r="AG184" s="5">
        <v>162</v>
      </c>
      <c r="AH184" s="5">
        <v>0</v>
      </c>
      <c r="AI184" s="5">
        <v>0</v>
      </c>
      <c r="AJ184" s="5">
        <v>224</v>
      </c>
      <c r="AK184" s="5">
        <v>224</v>
      </c>
      <c r="AL184" s="5">
        <v>180</v>
      </c>
      <c r="AM184" s="5">
        <v>180</v>
      </c>
      <c r="AN184" s="5">
        <v>144</v>
      </c>
      <c r="AO184" s="5">
        <v>144</v>
      </c>
      <c r="AP184" s="5">
        <v>267</v>
      </c>
      <c r="AQ184" s="5">
        <v>267</v>
      </c>
      <c r="AR184" s="5">
        <v>335</v>
      </c>
      <c r="AS184" s="5">
        <v>339</v>
      </c>
    </row>
    <row r="185" spans="1:45" s="20" customFormat="1">
      <c r="A185" s="20" t="s">
        <v>885</v>
      </c>
      <c r="B185" s="5">
        <v>187</v>
      </c>
      <c r="C185" s="5">
        <v>187</v>
      </c>
      <c r="D185" s="5">
        <v>161</v>
      </c>
      <c r="E185" s="5">
        <v>161</v>
      </c>
      <c r="F185" s="5">
        <v>113</v>
      </c>
      <c r="G185" s="5">
        <v>115</v>
      </c>
      <c r="H185" s="5">
        <v>153</v>
      </c>
      <c r="I185" s="5">
        <v>157</v>
      </c>
      <c r="J185" s="5">
        <v>212</v>
      </c>
      <c r="K185" s="5">
        <v>216</v>
      </c>
      <c r="L185" s="5">
        <v>252</v>
      </c>
      <c r="M185" s="5">
        <v>254</v>
      </c>
      <c r="N185" s="5">
        <v>100</v>
      </c>
      <c r="O185" s="5">
        <v>104</v>
      </c>
      <c r="P185" s="5">
        <v>123</v>
      </c>
      <c r="Q185" s="5">
        <v>131</v>
      </c>
      <c r="R185" s="5">
        <v>177</v>
      </c>
      <c r="S185" s="5">
        <v>185</v>
      </c>
      <c r="T185" s="5">
        <v>161</v>
      </c>
      <c r="U185" s="5">
        <v>163</v>
      </c>
      <c r="V185" s="5">
        <v>200</v>
      </c>
      <c r="W185" s="5">
        <v>202</v>
      </c>
      <c r="X185" s="5">
        <v>135</v>
      </c>
      <c r="Y185" s="5">
        <v>137</v>
      </c>
      <c r="Z185" s="5">
        <v>246</v>
      </c>
      <c r="AA185" s="5">
        <v>248</v>
      </c>
      <c r="AB185" s="5">
        <v>175</v>
      </c>
      <c r="AC185" s="5">
        <v>179</v>
      </c>
      <c r="AD185" s="5">
        <v>116</v>
      </c>
      <c r="AE185" s="5">
        <v>116</v>
      </c>
      <c r="AF185" s="5">
        <v>162</v>
      </c>
      <c r="AG185" s="5">
        <v>162</v>
      </c>
      <c r="AH185" s="5">
        <v>244</v>
      </c>
      <c r="AI185" s="5">
        <v>246</v>
      </c>
      <c r="AJ185" s="5">
        <v>224</v>
      </c>
      <c r="AK185" s="5">
        <v>224</v>
      </c>
      <c r="AL185" s="5">
        <v>178</v>
      </c>
      <c r="AM185" s="5">
        <v>180</v>
      </c>
      <c r="AN185" s="5">
        <v>144</v>
      </c>
      <c r="AO185" s="5">
        <v>144</v>
      </c>
      <c r="AP185" s="5">
        <v>267</v>
      </c>
      <c r="AQ185" s="5">
        <v>285</v>
      </c>
      <c r="AR185" s="5">
        <v>335</v>
      </c>
      <c r="AS185" s="5">
        <v>339</v>
      </c>
    </row>
    <row r="186" spans="1:45" s="20" customFormat="1">
      <c r="A186" s="20" t="s">
        <v>886</v>
      </c>
      <c r="B186" s="5">
        <v>187</v>
      </c>
      <c r="C186" s="5">
        <v>187</v>
      </c>
      <c r="D186" s="5">
        <v>161</v>
      </c>
      <c r="E186" s="5">
        <v>161</v>
      </c>
      <c r="F186" s="5">
        <v>113</v>
      </c>
      <c r="G186" s="5">
        <v>115</v>
      </c>
      <c r="H186" s="5">
        <v>153</v>
      </c>
      <c r="I186" s="5">
        <v>157</v>
      </c>
      <c r="J186" s="5">
        <v>212</v>
      </c>
      <c r="K186" s="5">
        <v>216</v>
      </c>
      <c r="L186" s="5">
        <v>252</v>
      </c>
      <c r="M186" s="5">
        <v>252</v>
      </c>
      <c r="N186" s="5">
        <v>104</v>
      </c>
      <c r="O186" s="5">
        <v>104</v>
      </c>
      <c r="P186" s="5">
        <v>123</v>
      </c>
      <c r="Q186" s="5">
        <v>135</v>
      </c>
      <c r="R186" s="5">
        <v>185</v>
      </c>
      <c r="S186" s="5">
        <v>189</v>
      </c>
      <c r="T186" s="5">
        <v>161</v>
      </c>
      <c r="U186" s="5">
        <v>163</v>
      </c>
      <c r="V186" s="5">
        <v>198</v>
      </c>
      <c r="W186" s="5">
        <v>200</v>
      </c>
      <c r="X186" s="5">
        <v>135</v>
      </c>
      <c r="Y186" s="5">
        <v>135</v>
      </c>
      <c r="Z186" s="5">
        <v>246</v>
      </c>
      <c r="AA186" s="5">
        <v>246</v>
      </c>
      <c r="AB186" s="5">
        <v>175</v>
      </c>
      <c r="AC186" s="5">
        <v>175</v>
      </c>
      <c r="AD186" s="5">
        <v>116</v>
      </c>
      <c r="AE186" s="5">
        <v>116</v>
      </c>
      <c r="AF186" s="5">
        <v>162</v>
      </c>
      <c r="AG186" s="5">
        <v>162</v>
      </c>
      <c r="AH186" s="5">
        <v>238</v>
      </c>
      <c r="AI186" s="5">
        <v>244</v>
      </c>
      <c r="AJ186" s="5">
        <v>224</v>
      </c>
      <c r="AK186" s="5">
        <v>226</v>
      </c>
      <c r="AL186" s="5">
        <v>178</v>
      </c>
      <c r="AM186" s="5">
        <v>178</v>
      </c>
      <c r="AN186" s="5">
        <v>144</v>
      </c>
      <c r="AO186" s="5">
        <v>144</v>
      </c>
      <c r="AP186" s="5">
        <v>267</v>
      </c>
      <c r="AQ186" s="5">
        <v>285</v>
      </c>
      <c r="AR186" s="5">
        <v>339</v>
      </c>
      <c r="AS186" s="5">
        <v>339</v>
      </c>
    </row>
    <row r="187" spans="1:45" s="20" customFormat="1" ht="15.75" customHeight="1">
      <c r="A187" s="20" t="s">
        <v>887</v>
      </c>
      <c r="B187" s="5">
        <v>187</v>
      </c>
      <c r="C187" s="5">
        <v>187</v>
      </c>
      <c r="D187" s="5">
        <v>161</v>
      </c>
      <c r="E187" s="5">
        <v>163</v>
      </c>
      <c r="F187" s="5">
        <v>115</v>
      </c>
      <c r="G187" s="5">
        <v>115</v>
      </c>
      <c r="H187" s="5">
        <v>153</v>
      </c>
      <c r="I187" s="5">
        <v>157</v>
      </c>
      <c r="J187" s="5">
        <v>212</v>
      </c>
      <c r="K187" s="5">
        <v>216</v>
      </c>
      <c r="L187" s="5">
        <v>254</v>
      </c>
      <c r="M187" s="5">
        <v>254</v>
      </c>
      <c r="N187" s="5">
        <v>100</v>
      </c>
      <c r="O187" s="5">
        <v>104</v>
      </c>
      <c r="P187" s="5">
        <v>123</v>
      </c>
      <c r="Q187" s="5">
        <v>131</v>
      </c>
      <c r="R187" s="5">
        <v>185</v>
      </c>
      <c r="S187" s="5">
        <v>189</v>
      </c>
      <c r="T187" s="5">
        <v>163</v>
      </c>
      <c r="U187" s="5">
        <v>163</v>
      </c>
      <c r="V187" s="5">
        <v>200</v>
      </c>
      <c r="W187" s="5">
        <v>202</v>
      </c>
      <c r="X187" s="5">
        <v>135</v>
      </c>
      <c r="Y187" s="5">
        <v>137</v>
      </c>
      <c r="Z187" s="5">
        <v>0</v>
      </c>
      <c r="AA187" s="5">
        <v>0</v>
      </c>
      <c r="AB187" s="5">
        <v>175</v>
      </c>
      <c r="AC187" s="5">
        <v>175</v>
      </c>
      <c r="AD187" s="5">
        <v>116</v>
      </c>
      <c r="AE187" s="5">
        <v>116</v>
      </c>
      <c r="AF187" s="5">
        <v>162</v>
      </c>
      <c r="AG187" s="5">
        <v>162</v>
      </c>
      <c r="AH187" s="5">
        <v>238</v>
      </c>
      <c r="AI187" s="5">
        <v>244</v>
      </c>
      <c r="AJ187" s="5">
        <v>224</v>
      </c>
      <c r="AK187" s="5">
        <v>224</v>
      </c>
      <c r="AL187" s="5">
        <v>178</v>
      </c>
      <c r="AM187" s="5">
        <v>178</v>
      </c>
      <c r="AN187" s="5">
        <v>144</v>
      </c>
      <c r="AO187" s="5">
        <v>144</v>
      </c>
      <c r="AP187" s="5">
        <v>267</v>
      </c>
      <c r="AQ187" s="5">
        <v>267</v>
      </c>
      <c r="AR187" s="5">
        <v>339</v>
      </c>
      <c r="AS187" s="5">
        <v>339</v>
      </c>
    </row>
    <row r="188" spans="1:45" s="20" customFormat="1">
      <c r="A188" s="20" t="s">
        <v>888</v>
      </c>
      <c r="B188" s="5">
        <v>187</v>
      </c>
      <c r="C188" s="5">
        <v>187</v>
      </c>
      <c r="D188" s="5">
        <v>161</v>
      </c>
      <c r="E188" s="5">
        <v>163</v>
      </c>
      <c r="F188" s="5">
        <v>115</v>
      </c>
      <c r="G188" s="5">
        <v>115</v>
      </c>
      <c r="H188" s="5">
        <v>153</v>
      </c>
      <c r="I188" s="5">
        <v>157</v>
      </c>
      <c r="J188" s="5">
        <v>212</v>
      </c>
      <c r="K188" s="5">
        <v>216</v>
      </c>
      <c r="L188" s="5">
        <v>252</v>
      </c>
      <c r="M188" s="5">
        <v>254</v>
      </c>
      <c r="N188" s="5">
        <v>104</v>
      </c>
      <c r="O188" s="5">
        <v>104</v>
      </c>
      <c r="P188" s="5">
        <v>131</v>
      </c>
      <c r="Q188" s="5">
        <v>135</v>
      </c>
      <c r="R188" s="5">
        <v>185</v>
      </c>
      <c r="S188" s="5">
        <v>189</v>
      </c>
      <c r="T188" s="5">
        <v>0</v>
      </c>
      <c r="U188" s="5">
        <v>0</v>
      </c>
      <c r="V188" s="5">
        <v>198</v>
      </c>
      <c r="W188" s="5">
        <v>202</v>
      </c>
      <c r="X188" s="5">
        <v>135</v>
      </c>
      <c r="Y188" s="5">
        <v>137</v>
      </c>
      <c r="Z188" s="5">
        <v>246</v>
      </c>
      <c r="AA188" s="5">
        <v>248</v>
      </c>
      <c r="AB188" s="5">
        <v>175</v>
      </c>
      <c r="AC188" s="5">
        <v>179</v>
      </c>
      <c r="AD188" s="5">
        <v>116</v>
      </c>
      <c r="AE188" s="5">
        <v>118</v>
      </c>
      <c r="AF188" s="5">
        <v>162</v>
      </c>
      <c r="AG188" s="5">
        <v>162</v>
      </c>
      <c r="AH188" s="5">
        <v>0</v>
      </c>
      <c r="AI188" s="5">
        <v>0</v>
      </c>
      <c r="AJ188" s="5">
        <v>224</v>
      </c>
      <c r="AK188" s="5">
        <v>226</v>
      </c>
      <c r="AL188" s="5">
        <v>178</v>
      </c>
      <c r="AM188" s="5">
        <v>178</v>
      </c>
      <c r="AN188" s="5">
        <v>0</v>
      </c>
      <c r="AO188" s="5">
        <v>0</v>
      </c>
      <c r="AP188" s="5">
        <v>267</v>
      </c>
      <c r="AQ188" s="5">
        <v>267</v>
      </c>
      <c r="AR188" s="5">
        <v>339</v>
      </c>
      <c r="AS188" s="5">
        <v>339</v>
      </c>
    </row>
    <row r="189" spans="1:45" s="20" customFormat="1">
      <c r="A189" s="20" t="s">
        <v>889</v>
      </c>
      <c r="B189" s="5">
        <v>187</v>
      </c>
      <c r="C189" s="5">
        <v>187</v>
      </c>
      <c r="D189" s="5">
        <v>161</v>
      </c>
      <c r="E189" s="5">
        <v>163</v>
      </c>
      <c r="F189" s="5">
        <v>113</v>
      </c>
      <c r="G189" s="5">
        <v>115</v>
      </c>
      <c r="H189" s="5">
        <v>153</v>
      </c>
      <c r="I189" s="5">
        <v>159</v>
      </c>
      <c r="J189" s="5">
        <v>212</v>
      </c>
      <c r="K189" s="5">
        <v>216</v>
      </c>
      <c r="L189" s="5">
        <v>252</v>
      </c>
      <c r="M189" s="5">
        <v>252</v>
      </c>
      <c r="N189" s="5">
        <v>100</v>
      </c>
      <c r="O189" s="5">
        <v>104</v>
      </c>
      <c r="P189" s="5">
        <v>131</v>
      </c>
      <c r="Q189" s="5">
        <v>135</v>
      </c>
      <c r="R189" s="5">
        <v>185</v>
      </c>
      <c r="S189" s="5">
        <v>185</v>
      </c>
      <c r="T189" s="5">
        <v>0</v>
      </c>
      <c r="U189" s="5">
        <v>0</v>
      </c>
      <c r="V189" s="5">
        <v>198</v>
      </c>
      <c r="W189" s="5">
        <v>202</v>
      </c>
      <c r="X189" s="5">
        <v>135</v>
      </c>
      <c r="Y189" s="5">
        <v>137</v>
      </c>
      <c r="Z189" s="5">
        <v>246</v>
      </c>
      <c r="AA189" s="5">
        <v>248</v>
      </c>
      <c r="AB189" s="5">
        <v>175</v>
      </c>
      <c r="AC189" s="5">
        <v>179</v>
      </c>
      <c r="AD189" s="5">
        <v>116</v>
      </c>
      <c r="AE189" s="5">
        <v>118</v>
      </c>
      <c r="AF189" s="5">
        <v>162</v>
      </c>
      <c r="AG189" s="5">
        <v>162</v>
      </c>
      <c r="AH189" s="5">
        <v>238</v>
      </c>
      <c r="AI189" s="5">
        <v>244</v>
      </c>
      <c r="AJ189" s="5">
        <v>224</v>
      </c>
      <c r="AK189" s="5">
        <v>226</v>
      </c>
      <c r="AL189" s="5">
        <v>178</v>
      </c>
      <c r="AM189" s="5">
        <v>178</v>
      </c>
      <c r="AN189" s="5">
        <v>144</v>
      </c>
      <c r="AO189" s="5">
        <v>150</v>
      </c>
      <c r="AP189" s="5">
        <v>267</v>
      </c>
      <c r="AQ189" s="5">
        <v>267</v>
      </c>
      <c r="AR189" s="5">
        <v>339</v>
      </c>
      <c r="AS189" s="5">
        <v>339</v>
      </c>
    </row>
    <row r="190" spans="1:45" s="20" customFormat="1">
      <c r="A190" s="20" t="s">
        <v>890</v>
      </c>
      <c r="B190" s="5">
        <v>187</v>
      </c>
      <c r="C190" s="5">
        <v>187</v>
      </c>
      <c r="D190" s="5">
        <v>163</v>
      </c>
      <c r="E190" s="5">
        <v>163</v>
      </c>
      <c r="F190" s="5">
        <v>113</v>
      </c>
      <c r="G190" s="5">
        <v>115</v>
      </c>
      <c r="H190" s="5">
        <v>157</v>
      </c>
      <c r="I190" s="5">
        <v>157</v>
      </c>
      <c r="J190" s="5">
        <v>216</v>
      </c>
      <c r="K190" s="5">
        <v>216</v>
      </c>
      <c r="L190" s="5">
        <v>0</v>
      </c>
      <c r="M190" s="5">
        <v>0</v>
      </c>
      <c r="N190" s="5">
        <v>104</v>
      </c>
      <c r="O190" s="5">
        <v>104</v>
      </c>
      <c r="P190" s="5">
        <v>131</v>
      </c>
      <c r="Q190" s="5">
        <v>131</v>
      </c>
      <c r="R190" s="5">
        <v>177</v>
      </c>
      <c r="S190" s="5">
        <v>185</v>
      </c>
      <c r="T190" s="5">
        <v>163</v>
      </c>
      <c r="U190" s="5">
        <v>163</v>
      </c>
      <c r="V190" s="5">
        <v>202</v>
      </c>
      <c r="W190" s="5">
        <v>202</v>
      </c>
      <c r="X190" s="5">
        <v>135</v>
      </c>
      <c r="Y190" s="5">
        <v>135</v>
      </c>
      <c r="Z190" s="5">
        <v>0</v>
      </c>
      <c r="AA190" s="5">
        <v>0</v>
      </c>
      <c r="AB190" s="5">
        <v>175</v>
      </c>
      <c r="AC190" s="5">
        <v>179</v>
      </c>
      <c r="AD190" s="5">
        <v>116</v>
      </c>
      <c r="AE190" s="5">
        <v>116</v>
      </c>
      <c r="AF190" s="5">
        <v>162</v>
      </c>
      <c r="AG190" s="5">
        <v>162</v>
      </c>
      <c r="AH190" s="5">
        <v>244</v>
      </c>
      <c r="AI190" s="5">
        <v>244</v>
      </c>
      <c r="AJ190" s="5">
        <v>224</v>
      </c>
      <c r="AK190" s="5">
        <v>224</v>
      </c>
      <c r="AL190" s="5">
        <v>178</v>
      </c>
      <c r="AM190" s="5">
        <v>178</v>
      </c>
      <c r="AN190" s="5">
        <v>144</v>
      </c>
      <c r="AO190" s="5">
        <v>144</v>
      </c>
      <c r="AP190" s="5">
        <v>267</v>
      </c>
      <c r="AQ190" s="5">
        <v>267</v>
      </c>
      <c r="AR190" s="5">
        <v>339</v>
      </c>
      <c r="AS190" s="5">
        <v>339</v>
      </c>
    </row>
    <row r="191" spans="1:45" s="20" customFormat="1">
      <c r="A191" s="20" t="s">
        <v>891</v>
      </c>
      <c r="B191" s="5">
        <v>187</v>
      </c>
      <c r="C191" s="5">
        <v>187</v>
      </c>
      <c r="D191" s="5">
        <v>161</v>
      </c>
      <c r="E191" s="5">
        <v>161</v>
      </c>
      <c r="F191" s="5">
        <v>113</v>
      </c>
      <c r="G191" s="5">
        <v>115</v>
      </c>
      <c r="H191" s="5">
        <v>153</v>
      </c>
      <c r="I191" s="5">
        <v>157</v>
      </c>
      <c r="J191" s="5">
        <v>212</v>
      </c>
      <c r="K191" s="5">
        <v>216</v>
      </c>
      <c r="L191" s="5">
        <v>252</v>
      </c>
      <c r="M191" s="5">
        <v>254</v>
      </c>
      <c r="N191" s="5">
        <v>100</v>
      </c>
      <c r="O191" s="5">
        <v>100</v>
      </c>
      <c r="P191" s="5">
        <v>131</v>
      </c>
      <c r="Q191" s="5">
        <v>135</v>
      </c>
      <c r="R191" s="5">
        <v>185</v>
      </c>
      <c r="S191" s="5">
        <v>185</v>
      </c>
      <c r="T191" s="5">
        <v>161</v>
      </c>
      <c r="U191" s="5">
        <v>163</v>
      </c>
      <c r="V191" s="5">
        <v>198</v>
      </c>
      <c r="W191" s="5">
        <v>202</v>
      </c>
      <c r="X191" s="5">
        <v>135</v>
      </c>
      <c r="Y191" s="5">
        <v>137</v>
      </c>
      <c r="Z191" s="5">
        <v>246</v>
      </c>
      <c r="AA191" s="5">
        <v>248</v>
      </c>
      <c r="AB191" s="5">
        <v>175</v>
      </c>
      <c r="AC191" s="5">
        <v>179</v>
      </c>
      <c r="AD191" s="5">
        <v>116</v>
      </c>
      <c r="AE191" s="5">
        <v>116</v>
      </c>
      <c r="AF191" s="5">
        <v>162</v>
      </c>
      <c r="AG191" s="5">
        <v>162</v>
      </c>
      <c r="AH191" s="5">
        <v>238</v>
      </c>
      <c r="AI191" s="5">
        <v>244</v>
      </c>
      <c r="AJ191" s="5">
        <v>224</v>
      </c>
      <c r="AK191" s="5">
        <v>224</v>
      </c>
      <c r="AL191" s="5">
        <v>178</v>
      </c>
      <c r="AM191" s="5">
        <v>178</v>
      </c>
      <c r="AN191" s="5">
        <v>144</v>
      </c>
      <c r="AO191" s="5">
        <v>144</v>
      </c>
      <c r="AP191" s="5">
        <v>267</v>
      </c>
      <c r="AQ191" s="5">
        <v>267</v>
      </c>
      <c r="AR191" s="5">
        <v>335</v>
      </c>
      <c r="AS191" s="5">
        <v>339</v>
      </c>
    </row>
    <row r="192" spans="1:45" s="20" customFormat="1">
      <c r="A192" s="20" t="s">
        <v>892</v>
      </c>
      <c r="B192" s="5">
        <v>187</v>
      </c>
      <c r="C192" s="5">
        <v>187</v>
      </c>
      <c r="D192" s="5">
        <v>161</v>
      </c>
      <c r="E192" s="5">
        <v>161</v>
      </c>
      <c r="F192" s="5">
        <v>115</v>
      </c>
      <c r="G192" s="5">
        <v>115</v>
      </c>
      <c r="H192" s="5">
        <v>157</v>
      </c>
      <c r="I192" s="5">
        <v>157</v>
      </c>
      <c r="J192" s="5">
        <v>212</v>
      </c>
      <c r="K192" s="5">
        <v>216</v>
      </c>
      <c r="L192" s="5">
        <v>252</v>
      </c>
      <c r="M192" s="5">
        <v>254</v>
      </c>
      <c r="N192" s="5">
        <v>100</v>
      </c>
      <c r="O192" s="5">
        <v>102</v>
      </c>
      <c r="P192" s="5">
        <v>131</v>
      </c>
      <c r="Q192" s="5">
        <v>131</v>
      </c>
      <c r="R192" s="5">
        <v>185</v>
      </c>
      <c r="S192" s="5">
        <v>185</v>
      </c>
      <c r="T192" s="5">
        <v>0</v>
      </c>
      <c r="U192" s="5">
        <v>0</v>
      </c>
      <c r="V192" s="5">
        <v>200</v>
      </c>
      <c r="W192" s="5">
        <v>202</v>
      </c>
      <c r="X192" s="5">
        <v>135</v>
      </c>
      <c r="Y192" s="5">
        <v>137</v>
      </c>
      <c r="Z192" s="5">
        <v>246</v>
      </c>
      <c r="AA192" s="5">
        <v>248</v>
      </c>
      <c r="AB192" s="5">
        <v>175</v>
      </c>
      <c r="AC192" s="5">
        <v>179</v>
      </c>
      <c r="AD192" s="5">
        <v>116</v>
      </c>
      <c r="AE192" s="5">
        <v>116</v>
      </c>
      <c r="AF192" s="5">
        <v>162</v>
      </c>
      <c r="AG192" s="5">
        <v>162</v>
      </c>
      <c r="AH192" s="5">
        <v>0</v>
      </c>
      <c r="AI192" s="5">
        <v>0</v>
      </c>
      <c r="AJ192" s="5">
        <v>224</v>
      </c>
      <c r="AK192" s="5">
        <v>226</v>
      </c>
      <c r="AL192" s="5">
        <v>178</v>
      </c>
      <c r="AM192" s="5">
        <v>180</v>
      </c>
      <c r="AN192" s="5">
        <v>144</v>
      </c>
      <c r="AO192" s="5">
        <v>144</v>
      </c>
      <c r="AP192" s="5">
        <v>267</v>
      </c>
      <c r="AQ192" s="5">
        <v>267</v>
      </c>
      <c r="AR192" s="5">
        <v>339</v>
      </c>
      <c r="AS192" s="5">
        <v>339</v>
      </c>
    </row>
    <row r="193" spans="1:45" s="20" customFormat="1">
      <c r="A193" s="20" t="s">
        <v>893</v>
      </c>
      <c r="B193" s="5">
        <v>187</v>
      </c>
      <c r="C193" s="5">
        <v>187</v>
      </c>
      <c r="D193" s="5">
        <v>163</v>
      </c>
      <c r="E193" s="5">
        <v>163</v>
      </c>
      <c r="F193" s="5">
        <v>115</v>
      </c>
      <c r="G193" s="5">
        <v>115</v>
      </c>
      <c r="H193" s="5">
        <v>153</v>
      </c>
      <c r="I193" s="5">
        <v>157</v>
      </c>
      <c r="J193" s="5">
        <v>212</v>
      </c>
      <c r="K193" s="5">
        <v>216</v>
      </c>
      <c r="L193" s="5">
        <v>252</v>
      </c>
      <c r="M193" s="5">
        <v>254</v>
      </c>
      <c r="N193" s="5">
        <v>100</v>
      </c>
      <c r="O193" s="5">
        <v>100</v>
      </c>
      <c r="P193" s="5">
        <v>135</v>
      </c>
      <c r="Q193" s="5">
        <v>135</v>
      </c>
      <c r="R193" s="5">
        <v>185</v>
      </c>
      <c r="S193" s="5">
        <v>185</v>
      </c>
      <c r="T193" s="5">
        <v>0</v>
      </c>
      <c r="U193" s="5">
        <v>0</v>
      </c>
      <c r="V193" s="5">
        <v>198</v>
      </c>
      <c r="W193" s="5">
        <v>198</v>
      </c>
      <c r="X193" s="5">
        <v>135</v>
      </c>
      <c r="Y193" s="5">
        <v>137</v>
      </c>
      <c r="Z193" s="5">
        <v>246</v>
      </c>
      <c r="AA193" s="5">
        <v>248</v>
      </c>
      <c r="AB193" s="5">
        <v>179</v>
      </c>
      <c r="AC193" s="5">
        <v>179</v>
      </c>
      <c r="AD193" s="5">
        <v>116</v>
      </c>
      <c r="AE193" s="5">
        <v>116</v>
      </c>
      <c r="AF193" s="5">
        <v>162</v>
      </c>
      <c r="AG193" s="5">
        <v>162</v>
      </c>
      <c r="AH193" s="5">
        <v>238</v>
      </c>
      <c r="AI193" s="5">
        <v>244</v>
      </c>
      <c r="AJ193" s="5">
        <v>224</v>
      </c>
      <c r="AK193" s="5">
        <v>224</v>
      </c>
      <c r="AL193" s="5">
        <v>178</v>
      </c>
      <c r="AM193" s="5">
        <v>180</v>
      </c>
      <c r="AN193" s="5">
        <v>0</v>
      </c>
      <c r="AO193" s="5">
        <v>0</v>
      </c>
      <c r="AP193" s="5">
        <v>267</v>
      </c>
      <c r="AQ193" s="5">
        <v>267</v>
      </c>
      <c r="AR193" s="5">
        <v>339</v>
      </c>
      <c r="AS193" s="5">
        <v>339</v>
      </c>
    </row>
    <row r="194" spans="1:45" s="20" customFormat="1">
      <c r="A194" s="20" t="s">
        <v>894</v>
      </c>
      <c r="B194" s="5">
        <v>187</v>
      </c>
      <c r="C194" s="5">
        <v>187</v>
      </c>
      <c r="D194" s="5">
        <v>161</v>
      </c>
      <c r="E194" s="5">
        <v>161</v>
      </c>
      <c r="F194" s="5">
        <v>115</v>
      </c>
      <c r="G194" s="5">
        <v>115</v>
      </c>
      <c r="H194" s="5">
        <v>153</v>
      </c>
      <c r="I194" s="5">
        <v>153</v>
      </c>
      <c r="J194" s="5">
        <v>216</v>
      </c>
      <c r="K194" s="5">
        <v>216</v>
      </c>
      <c r="L194" s="5">
        <v>254</v>
      </c>
      <c r="M194" s="5">
        <v>254</v>
      </c>
      <c r="N194" s="5">
        <v>100</v>
      </c>
      <c r="O194" s="5">
        <v>104</v>
      </c>
      <c r="P194" s="5">
        <v>123</v>
      </c>
      <c r="Q194" s="5">
        <v>131</v>
      </c>
      <c r="R194" s="5">
        <v>185</v>
      </c>
      <c r="S194" s="5">
        <v>185</v>
      </c>
      <c r="T194" s="5">
        <v>161</v>
      </c>
      <c r="U194" s="5">
        <v>161</v>
      </c>
      <c r="V194" s="5">
        <v>200</v>
      </c>
      <c r="W194" s="5">
        <v>202</v>
      </c>
      <c r="X194" s="5">
        <v>135</v>
      </c>
      <c r="Y194" s="5">
        <v>137</v>
      </c>
      <c r="Z194" s="5">
        <v>246</v>
      </c>
      <c r="AA194" s="5">
        <v>248</v>
      </c>
      <c r="AB194" s="5">
        <v>179</v>
      </c>
      <c r="AC194" s="5">
        <v>179</v>
      </c>
      <c r="AD194" s="5">
        <v>116</v>
      </c>
      <c r="AE194" s="5">
        <v>116</v>
      </c>
      <c r="AF194" s="5">
        <v>162</v>
      </c>
      <c r="AG194" s="5">
        <v>162</v>
      </c>
      <c r="AH194" s="5">
        <v>238</v>
      </c>
      <c r="AI194" s="5">
        <v>244</v>
      </c>
      <c r="AJ194" s="5">
        <v>226</v>
      </c>
      <c r="AK194" s="5">
        <v>226</v>
      </c>
      <c r="AL194" s="5">
        <v>178</v>
      </c>
      <c r="AM194" s="5">
        <v>178</v>
      </c>
      <c r="AN194" s="5">
        <v>144</v>
      </c>
      <c r="AO194" s="5">
        <v>150</v>
      </c>
      <c r="AP194" s="5">
        <v>267</v>
      </c>
      <c r="AQ194" s="5">
        <v>267</v>
      </c>
      <c r="AR194" s="5">
        <v>335</v>
      </c>
      <c r="AS194" s="5">
        <v>339</v>
      </c>
    </row>
    <row r="195" spans="1:45" s="20" customFormat="1">
      <c r="A195" s="20" t="s">
        <v>895</v>
      </c>
      <c r="B195" s="5">
        <v>187</v>
      </c>
      <c r="C195" s="5">
        <v>187</v>
      </c>
      <c r="D195" s="5">
        <v>161</v>
      </c>
      <c r="E195" s="5">
        <v>163</v>
      </c>
      <c r="F195" s="5">
        <v>115</v>
      </c>
      <c r="G195" s="5">
        <v>115</v>
      </c>
      <c r="H195" s="5">
        <v>157</v>
      </c>
      <c r="I195" s="5">
        <v>157</v>
      </c>
      <c r="J195" s="5">
        <v>212</v>
      </c>
      <c r="K195" s="5">
        <v>212</v>
      </c>
      <c r="L195" s="5">
        <v>252</v>
      </c>
      <c r="M195" s="5">
        <v>252</v>
      </c>
      <c r="N195" s="5">
        <v>102</v>
      </c>
      <c r="O195" s="5">
        <v>102</v>
      </c>
      <c r="P195" s="5">
        <v>123</v>
      </c>
      <c r="Q195" s="5">
        <v>135</v>
      </c>
      <c r="R195" s="5">
        <v>185</v>
      </c>
      <c r="S195" s="5">
        <v>189</v>
      </c>
      <c r="T195" s="5">
        <v>161</v>
      </c>
      <c r="U195" s="5">
        <v>163</v>
      </c>
      <c r="V195" s="5">
        <v>200</v>
      </c>
      <c r="W195" s="5">
        <v>202</v>
      </c>
      <c r="X195" s="5">
        <v>135</v>
      </c>
      <c r="Y195" s="5">
        <v>137</v>
      </c>
      <c r="Z195" s="5">
        <v>246</v>
      </c>
      <c r="AA195" s="5">
        <v>248</v>
      </c>
      <c r="AB195" s="5">
        <v>179</v>
      </c>
      <c r="AC195" s="5">
        <v>179</v>
      </c>
      <c r="AD195" s="5">
        <v>116</v>
      </c>
      <c r="AE195" s="5">
        <v>116</v>
      </c>
      <c r="AF195" s="5">
        <v>162</v>
      </c>
      <c r="AG195" s="5">
        <v>162</v>
      </c>
      <c r="AH195" s="5">
        <v>244</v>
      </c>
      <c r="AI195" s="5">
        <v>246</v>
      </c>
      <c r="AJ195" s="5">
        <v>224</v>
      </c>
      <c r="AK195" s="5">
        <v>224</v>
      </c>
      <c r="AL195" s="5">
        <v>178</v>
      </c>
      <c r="AM195" s="5">
        <v>178</v>
      </c>
      <c r="AN195" s="5">
        <v>144</v>
      </c>
      <c r="AO195" s="5">
        <v>144</v>
      </c>
      <c r="AP195" s="5">
        <v>267</v>
      </c>
      <c r="AQ195" s="5">
        <v>285</v>
      </c>
      <c r="AR195" s="5">
        <v>339</v>
      </c>
      <c r="AS195" s="5">
        <v>339</v>
      </c>
    </row>
    <row r="196" spans="1:45" s="20" customFormat="1">
      <c r="A196" s="20" t="s">
        <v>896</v>
      </c>
      <c r="B196" s="5">
        <v>187</v>
      </c>
      <c r="C196" s="5">
        <v>187</v>
      </c>
      <c r="D196" s="5">
        <v>161</v>
      </c>
      <c r="E196" s="5">
        <v>163</v>
      </c>
      <c r="F196" s="5">
        <v>113</v>
      </c>
      <c r="G196" s="5">
        <v>115</v>
      </c>
      <c r="H196" s="5">
        <v>153</v>
      </c>
      <c r="I196" s="5">
        <v>157</v>
      </c>
      <c r="J196" s="5">
        <v>212</v>
      </c>
      <c r="K196" s="5">
        <v>216</v>
      </c>
      <c r="L196" s="5">
        <v>252</v>
      </c>
      <c r="M196" s="5">
        <v>252</v>
      </c>
      <c r="N196" s="5">
        <v>102</v>
      </c>
      <c r="O196" s="5">
        <v>104</v>
      </c>
      <c r="P196" s="5">
        <v>123</v>
      </c>
      <c r="Q196" s="5">
        <v>123</v>
      </c>
      <c r="R196" s="5">
        <v>185</v>
      </c>
      <c r="S196" s="5">
        <v>189</v>
      </c>
      <c r="T196" s="5">
        <v>161</v>
      </c>
      <c r="U196" s="5">
        <v>161</v>
      </c>
      <c r="V196" s="5">
        <v>200</v>
      </c>
      <c r="W196" s="5">
        <v>200</v>
      </c>
      <c r="X196" s="5">
        <v>135</v>
      </c>
      <c r="Y196" s="5">
        <v>135</v>
      </c>
      <c r="Z196" s="5">
        <v>246</v>
      </c>
      <c r="AA196" s="5">
        <v>246</v>
      </c>
      <c r="AB196" s="5">
        <v>175</v>
      </c>
      <c r="AC196" s="5">
        <v>175</v>
      </c>
      <c r="AD196" s="5">
        <v>116</v>
      </c>
      <c r="AE196" s="5">
        <v>118</v>
      </c>
      <c r="AF196" s="5">
        <v>162</v>
      </c>
      <c r="AG196" s="5">
        <v>162</v>
      </c>
      <c r="AH196" s="5">
        <v>238</v>
      </c>
      <c r="AI196" s="5">
        <v>244</v>
      </c>
      <c r="AJ196" s="5">
        <v>224</v>
      </c>
      <c r="AK196" s="5">
        <v>226</v>
      </c>
      <c r="AL196" s="5">
        <v>178</v>
      </c>
      <c r="AM196" s="5">
        <v>180</v>
      </c>
      <c r="AN196" s="5">
        <v>144</v>
      </c>
      <c r="AO196" s="5">
        <v>150</v>
      </c>
      <c r="AP196" s="5">
        <v>267</v>
      </c>
      <c r="AQ196" s="5">
        <v>267</v>
      </c>
      <c r="AR196" s="5">
        <v>339</v>
      </c>
      <c r="AS196" s="5">
        <v>339</v>
      </c>
    </row>
    <row r="197" spans="1:45" s="20" customFormat="1">
      <c r="A197" s="20" t="s">
        <v>897</v>
      </c>
      <c r="B197" s="5">
        <v>185</v>
      </c>
      <c r="C197" s="5">
        <v>187</v>
      </c>
      <c r="D197" s="5">
        <v>161</v>
      </c>
      <c r="E197" s="5">
        <v>163</v>
      </c>
      <c r="F197" s="5">
        <v>115</v>
      </c>
      <c r="G197" s="5">
        <v>115</v>
      </c>
      <c r="H197" s="5">
        <v>157</v>
      </c>
      <c r="I197" s="5">
        <v>157</v>
      </c>
      <c r="J197" s="5">
        <v>212</v>
      </c>
      <c r="K197" s="5">
        <v>216</v>
      </c>
      <c r="L197" s="5">
        <v>252</v>
      </c>
      <c r="M197" s="5">
        <v>252</v>
      </c>
      <c r="N197" s="5">
        <v>104</v>
      </c>
      <c r="O197" s="5">
        <v>104</v>
      </c>
      <c r="P197" s="5">
        <v>123</v>
      </c>
      <c r="Q197" s="5">
        <v>131</v>
      </c>
      <c r="R197" s="5">
        <v>185</v>
      </c>
      <c r="S197" s="5">
        <v>185</v>
      </c>
      <c r="T197" s="5">
        <v>0</v>
      </c>
      <c r="U197" s="5">
        <v>0</v>
      </c>
      <c r="V197" s="5">
        <v>200</v>
      </c>
      <c r="W197" s="5">
        <v>202</v>
      </c>
      <c r="X197" s="5">
        <v>135</v>
      </c>
      <c r="Y197" s="5">
        <v>137</v>
      </c>
      <c r="Z197" s="5">
        <v>246</v>
      </c>
      <c r="AA197" s="5">
        <v>246</v>
      </c>
      <c r="AB197" s="5">
        <v>179</v>
      </c>
      <c r="AC197" s="5">
        <v>179</v>
      </c>
      <c r="AD197" s="5">
        <v>116</v>
      </c>
      <c r="AE197" s="5">
        <v>116</v>
      </c>
      <c r="AF197" s="5">
        <v>162</v>
      </c>
      <c r="AG197" s="5">
        <v>162</v>
      </c>
      <c r="AH197" s="5">
        <v>238</v>
      </c>
      <c r="AI197" s="5">
        <v>244</v>
      </c>
      <c r="AJ197" s="5">
        <v>224</v>
      </c>
      <c r="AK197" s="5">
        <v>226</v>
      </c>
      <c r="AL197" s="5">
        <v>178</v>
      </c>
      <c r="AM197" s="5">
        <v>180</v>
      </c>
      <c r="AN197" s="5">
        <v>144</v>
      </c>
      <c r="AO197" s="5">
        <v>144</v>
      </c>
      <c r="AP197" s="5">
        <v>267</v>
      </c>
      <c r="AQ197" s="5">
        <v>267</v>
      </c>
      <c r="AR197" s="5">
        <v>339</v>
      </c>
      <c r="AS197" s="5">
        <v>339</v>
      </c>
    </row>
    <row r="198" spans="1:45" s="20" customFormat="1">
      <c r="A198" s="20" t="s">
        <v>898</v>
      </c>
      <c r="B198" s="5">
        <v>187</v>
      </c>
      <c r="C198" s="5">
        <v>187</v>
      </c>
      <c r="D198" s="5">
        <v>161</v>
      </c>
      <c r="E198" s="5">
        <v>161</v>
      </c>
      <c r="F198" s="5">
        <v>113</v>
      </c>
      <c r="G198" s="5">
        <v>115</v>
      </c>
      <c r="H198" s="5">
        <v>153</v>
      </c>
      <c r="I198" s="5">
        <v>157</v>
      </c>
      <c r="J198" s="5">
        <v>216</v>
      </c>
      <c r="K198" s="5">
        <v>216</v>
      </c>
      <c r="L198" s="5">
        <v>252</v>
      </c>
      <c r="M198" s="5">
        <v>254</v>
      </c>
      <c r="N198" s="5">
        <v>100</v>
      </c>
      <c r="O198" s="5">
        <v>102</v>
      </c>
      <c r="P198" s="5">
        <v>123</v>
      </c>
      <c r="Q198" s="5">
        <v>131</v>
      </c>
      <c r="R198" s="5">
        <v>177</v>
      </c>
      <c r="S198" s="5">
        <v>189</v>
      </c>
      <c r="T198" s="5">
        <v>161</v>
      </c>
      <c r="U198" s="5">
        <v>163</v>
      </c>
      <c r="V198" s="5">
        <v>200</v>
      </c>
      <c r="W198" s="5">
        <v>202</v>
      </c>
      <c r="X198" s="5">
        <v>135</v>
      </c>
      <c r="Y198" s="5">
        <v>137</v>
      </c>
      <c r="Z198" s="5">
        <v>246</v>
      </c>
      <c r="AA198" s="5">
        <v>248</v>
      </c>
      <c r="AB198" s="5">
        <v>179</v>
      </c>
      <c r="AC198" s="5">
        <v>179</v>
      </c>
      <c r="AD198" s="5">
        <v>116</v>
      </c>
      <c r="AE198" s="5">
        <v>116</v>
      </c>
      <c r="AF198" s="5">
        <v>162</v>
      </c>
      <c r="AG198" s="5">
        <v>162</v>
      </c>
      <c r="AH198" s="5">
        <v>238</v>
      </c>
      <c r="AI198" s="5">
        <v>238</v>
      </c>
      <c r="AJ198" s="5">
        <v>224</v>
      </c>
      <c r="AK198" s="5">
        <v>226</v>
      </c>
      <c r="AL198" s="5">
        <v>178</v>
      </c>
      <c r="AM198" s="5">
        <v>178</v>
      </c>
      <c r="AN198" s="5">
        <v>144</v>
      </c>
      <c r="AO198" s="5">
        <v>144</v>
      </c>
      <c r="AP198" s="5">
        <v>267</v>
      </c>
      <c r="AQ198" s="5">
        <v>267</v>
      </c>
      <c r="AR198" s="5">
        <v>339</v>
      </c>
      <c r="AS198" s="5">
        <v>339</v>
      </c>
    </row>
    <row r="199" spans="1:45" s="20" customFormat="1">
      <c r="A199" s="20" t="s">
        <v>899</v>
      </c>
      <c r="B199" s="5">
        <v>187</v>
      </c>
      <c r="C199" s="5">
        <v>187</v>
      </c>
      <c r="D199" s="5">
        <v>161</v>
      </c>
      <c r="E199" s="5">
        <v>161</v>
      </c>
      <c r="F199" s="5">
        <v>113</v>
      </c>
      <c r="G199" s="5">
        <v>115</v>
      </c>
      <c r="H199" s="5">
        <v>153</v>
      </c>
      <c r="I199" s="5">
        <v>153</v>
      </c>
      <c r="J199" s="5">
        <v>212</v>
      </c>
      <c r="K199" s="5">
        <v>216</v>
      </c>
      <c r="L199" s="5">
        <v>252</v>
      </c>
      <c r="M199" s="5">
        <v>254</v>
      </c>
      <c r="N199" s="5">
        <v>102</v>
      </c>
      <c r="O199" s="5">
        <v>104</v>
      </c>
      <c r="P199" s="5">
        <v>131</v>
      </c>
      <c r="Q199" s="5">
        <v>135</v>
      </c>
      <c r="R199" s="5">
        <v>185</v>
      </c>
      <c r="S199" s="5">
        <v>185</v>
      </c>
      <c r="T199" s="5">
        <v>161</v>
      </c>
      <c r="U199" s="5">
        <v>163</v>
      </c>
      <c r="V199" s="5">
        <v>198</v>
      </c>
      <c r="W199" s="5">
        <v>202</v>
      </c>
      <c r="X199" s="5">
        <v>135</v>
      </c>
      <c r="Y199" s="5">
        <v>135</v>
      </c>
      <c r="Z199" s="5">
        <v>246</v>
      </c>
      <c r="AA199" s="5">
        <v>246</v>
      </c>
      <c r="AB199" s="5">
        <v>179</v>
      </c>
      <c r="AC199" s="5">
        <v>179</v>
      </c>
      <c r="AD199" s="5">
        <v>116</v>
      </c>
      <c r="AE199" s="5">
        <v>118</v>
      </c>
      <c r="AF199" s="5">
        <v>160</v>
      </c>
      <c r="AG199" s="5">
        <v>162</v>
      </c>
      <c r="AH199" s="5">
        <v>244</v>
      </c>
      <c r="AI199" s="5">
        <v>244</v>
      </c>
      <c r="AJ199" s="5">
        <v>224</v>
      </c>
      <c r="AK199" s="5">
        <v>224</v>
      </c>
      <c r="AL199" s="5">
        <v>178</v>
      </c>
      <c r="AM199" s="5">
        <v>178</v>
      </c>
      <c r="AN199" s="5">
        <v>144</v>
      </c>
      <c r="AO199" s="5">
        <v>150</v>
      </c>
      <c r="AP199" s="5">
        <v>267</v>
      </c>
      <c r="AQ199" s="5">
        <v>267</v>
      </c>
      <c r="AR199" s="5">
        <v>339</v>
      </c>
      <c r="AS199" s="5">
        <v>339</v>
      </c>
    </row>
    <row r="200" spans="1:45" s="20" customFormat="1">
      <c r="A200" s="20" t="s">
        <v>900</v>
      </c>
      <c r="B200" s="5">
        <v>187</v>
      </c>
      <c r="C200" s="5">
        <v>187</v>
      </c>
      <c r="D200" s="5">
        <v>161</v>
      </c>
      <c r="E200" s="5">
        <v>161</v>
      </c>
      <c r="F200" s="5">
        <v>115</v>
      </c>
      <c r="G200" s="5">
        <v>115</v>
      </c>
      <c r="H200" s="5">
        <v>153</v>
      </c>
      <c r="I200" s="5">
        <v>153</v>
      </c>
      <c r="J200" s="5">
        <v>212</v>
      </c>
      <c r="K200" s="5">
        <v>216</v>
      </c>
      <c r="L200" s="5">
        <v>0</v>
      </c>
      <c r="M200" s="5">
        <v>0</v>
      </c>
      <c r="N200" s="5">
        <v>102</v>
      </c>
      <c r="O200" s="5">
        <v>104</v>
      </c>
      <c r="P200" s="5">
        <v>123</v>
      </c>
      <c r="Q200" s="5">
        <v>131</v>
      </c>
      <c r="R200" s="5">
        <v>177</v>
      </c>
      <c r="S200" s="5">
        <v>189</v>
      </c>
      <c r="T200" s="5">
        <v>0</v>
      </c>
      <c r="U200" s="5">
        <v>0</v>
      </c>
      <c r="V200" s="5">
        <v>200</v>
      </c>
      <c r="W200" s="5">
        <v>202</v>
      </c>
      <c r="X200" s="5">
        <v>135</v>
      </c>
      <c r="Y200" s="5">
        <v>137</v>
      </c>
      <c r="Z200" s="5">
        <v>246</v>
      </c>
      <c r="AA200" s="5">
        <v>246</v>
      </c>
      <c r="AB200" s="5">
        <v>179</v>
      </c>
      <c r="AC200" s="5">
        <v>179</v>
      </c>
      <c r="AD200" s="5">
        <v>116</v>
      </c>
      <c r="AE200" s="5">
        <v>116</v>
      </c>
      <c r="AF200" s="5">
        <v>162</v>
      </c>
      <c r="AG200" s="5">
        <v>162</v>
      </c>
      <c r="AH200" s="5">
        <v>244</v>
      </c>
      <c r="AI200" s="5">
        <v>244</v>
      </c>
      <c r="AJ200" s="5">
        <v>224</v>
      </c>
      <c r="AK200" s="5">
        <v>224</v>
      </c>
      <c r="AL200" s="5">
        <v>178</v>
      </c>
      <c r="AM200" s="5">
        <v>178</v>
      </c>
      <c r="AN200" s="5">
        <v>144</v>
      </c>
      <c r="AO200" s="5">
        <v>150</v>
      </c>
      <c r="AP200" s="5">
        <v>267</v>
      </c>
      <c r="AQ200" s="5">
        <v>267</v>
      </c>
      <c r="AR200" s="5">
        <v>339</v>
      </c>
      <c r="AS200" s="5">
        <v>339</v>
      </c>
    </row>
    <row r="201" spans="1:45" s="20" customFormat="1">
      <c r="A201" s="20" t="s">
        <v>901</v>
      </c>
      <c r="B201" s="5">
        <v>187</v>
      </c>
      <c r="C201" s="5">
        <v>187</v>
      </c>
      <c r="D201" s="5">
        <v>161</v>
      </c>
      <c r="E201" s="5">
        <v>163</v>
      </c>
      <c r="F201" s="5">
        <v>113</v>
      </c>
      <c r="G201" s="5">
        <v>113</v>
      </c>
      <c r="H201" s="5">
        <v>153</v>
      </c>
      <c r="I201" s="5">
        <v>157</v>
      </c>
      <c r="J201" s="5">
        <v>212</v>
      </c>
      <c r="K201" s="5">
        <v>216</v>
      </c>
      <c r="L201" s="5">
        <v>254</v>
      </c>
      <c r="M201" s="5">
        <v>254</v>
      </c>
      <c r="N201" s="5">
        <v>104</v>
      </c>
      <c r="O201" s="5">
        <v>104</v>
      </c>
      <c r="P201" s="5">
        <v>131</v>
      </c>
      <c r="Q201" s="5">
        <v>135</v>
      </c>
      <c r="R201" s="5">
        <v>185</v>
      </c>
      <c r="S201" s="5">
        <v>189</v>
      </c>
      <c r="T201" s="5">
        <v>0</v>
      </c>
      <c r="U201" s="5">
        <v>0</v>
      </c>
      <c r="V201" s="5">
        <v>198</v>
      </c>
      <c r="W201" s="5">
        <v>202</v>
      </c>
      <c r="X201" s="5">
        <v>135</v>
      </c>
      <c r="Y201" s="5">
        <v>135</v>
      </c>
      <c r="Z201" s="5">
        <v>246</v>
      </c>
      <c r="AA201" s="5">
        <v>246</v>
      </c>
      <c r="AB201" s="5">
        <v>179</v>
      </c>
      <c r="AC201" s="5">
        <v>179</v>
      </c>
      <c r="AD201" s="5">
        <v>116</v>
      </c>
      <c r="AE201" s="5">
        <v>116</v>
      </c>
      <c r="AF201" s="5">
        <v>162</v>
      </c>
      <c r="AG201" s="5">
        <v>162</v>
      </c>
      <c r="AH201" s="5">
        <v>238</v>
      </c>
      <c r="AI201" s="5">
        <v>238</v>
      </c>
      <c r="AJ201" s="5">
        <v>224</v>
      </c>
      <c r="AK201" s="5">
        <v>224</v>
      </c>
      <c r="AL201" s="5">
        <v>178</v>
      </c>
      <c r="AM201" s="5">
        <v>178</v>
      </c>
      <c r="AN201" s="5">
        <v>144</v>
      </c>
      <c r="AO201" s="5">
        <v>144</v>
      </c>
      <c r="AP201" s="5">
        <v>267</v>
      </c>
      <c r="AQ201" s="5">
        <v>267</v>
      </c>
      <c r="AR201" s="5">
        <v>339</v>
      </c>
      <c r="AS201" s="5">
        <v>339</v>
      </c>
    </row>
    <row r="202" spans="1:45" s="20" customFormat="1">
      <c r="A202" s="20" t="s">
        <v>902</v>
      </c>
      <c r="B202" s="5">
        <v>187</v>
      </c>
      <c r="C202" s="5">
        <v>187</v>
      </c>
      <c r="D202" s="5">
        <v>161</v>
      </c>
      <c r="E202" s="5">
        <v>161</v>
      </c>
      <c r="F202" s="5">
        <v>115</v>
      </c>
      <c r="G202" s="5">
        <v>119</v>
      </c>
      <c r="H202" s="5">
        <v>153</v>
      </c>
      <c r="I202" s="5">
        <v>157</v>
      </c>
      <c r="J202" s="5">
        <v>216</v>
      </c>
      <c r="K202" s="5">
        <v>216</v>
      </c>
      <c r="L202" s="5">
        <v>252</v>
      </c>
      <c r="M202" s="5">
        <v>254</v>
      </c>
      <c r="N202" s="5">
        <v>102</v>
      </c>
      <c r="O202" s="5">
        <v>104</v>
      </c>
      <c r="P202" s="5">
        <v>131</v>
      </c>
      <c r="Q202" s="5">
        <v>135</v>
      </c>
      <c r="R202" s="5">
        <v>185</v>
      </c>
      <c r="S202" s="5">
        <v>189</v>
      </c>
      <c r="T202" s="5">
        <v>161</v>
      </c>
      <c r="U202" s="5">
        <v>163</v>
      </c>
      <c r="V202" s="5">
        <v>198</v>
      </c>
      <c r="W202" s="5">
        <v>202</v>
      </c>
      <c r="X202" s="5">
        <v>135</v>
      </c>
      <c r="Y202" s="5">
        <v>137</v>
      </c>
      <c r="Z202" s="5">
        <v>246</v>
      </c>
      <c r="AA202" s="5">
        <v>248</v>
      </c>
      <c r="AB202" s="5">
        <v>175</v>
      </c>
      <c r="AC202" s="5">
        <v>179</v>
      </c>
      <c r="AD202" s="5">
        <v>116</v>
      </c>
      <c r="AE202" s="5">
        <v>116</v>
      </c>
      <c r="AF202" s="5">
        <v>162</v>
      </c>
      <c r="AG202" s="5">
        <v>162</v>
      </c>
      <c r="AH202" s="5">
        <v>238</v>
      </c>
      <c r="AI202" s="5">
        <v>244</v>
      </c>
      <c r="AJ202" s="5">
        <v>224</v>
      </c>
      <c r="AK202" s="5">
        <v>226</v>
      </c>
      <c r="AL202" s="5">
        <v>178</v>
      </c>
      <c r="AM202" s="5">
        <v>180</v>
      </c>
      <c r="AN202" s="5">
        <v>144</v>
      </c>
      <c r="AO202" s="5">
        <v>150</v>
      </c>
      <c r="AP202" s="5">
        <v>267</v>
      </c>
      <c r="AQ202" s="5">
        <v>267</v>
      </c>
      <c r="AR202" s="5">
        <v>339</v>
      </c>
      <c r="AS202" s="5">
        <v>339</v>
      </c>
    </row>
    <row r="203" spans="1:45" s="20" customFormat="1">
      <c r="A203" s="20" t="s">
        <v>903</v>
      </c>
      <c r="B203" s="5">
        <v>187</v>
      </c>
      <c r="C203" s="5">
        <v>187</v>
      </c>
      <c r="D203" s="5">
        <v>161</v>
      </c>
      <c r="E203" s="5">
        <v>163</v>
      </c>
      <c r="F203" s="5">
        <v>113</v>
      </c>
      <c r="G203" s="5">
        <v>115</v>
      </c>
      <c r="H203" s="5">
        <v>153</v>
      </c>
      <c r="I203" s="5">
        <v>157</v>
      </c>
      <c r="J203" s="5">
        <v>212</v>
      </c>
      <c r="K203" s="5">
        <v>216</v>
      </c>
      <c r="L203" s="5">
        <v>252</v>
      </c>
      <c r="M203" s="5">
        <v>252</v>
      </c>
      <c r="N203" s="5">
        <v>100</v>
      </c>
      <c r="O203" s="5">
        <v>104</v>
      </c>
      <c r="P203" s="5">
        <v>131</v>
      </c>
      <c r="Q203" s="5">
        <v>135</v>
      </c>
      <c r="R203" s="5">
        <v>177</v>
      </c>
      <c r="S203" s="5">
        <v>189</v>
      </c>
      <c r="T203" s="5">
        <v>161</v>
      </c>
      <c r="U203" s="5">
        <v>163</v>
      </c>
      <c r="V203" s="5">
        <v>198</v>
      </c>
      <c r="W203" s="5">
        <v>202</v>
      </c>
      <c r="X203" s="5">
        <v>135</v>
      </c>
      <c r="Y203" s="5">
        <v>135</v>
      </c>
      <c r="Z203" s="5">
        <v>246</v>
      </c>
      <c r="AA203" s="5">
        <v>246</v>
      </c>
      <c r="AB203" s="5">
        <v>175</v>
      </c>
      <c r="AC203" s="5">
        <v>179</v>
      </c>
      <c r="AD203" s="5">
        <v>116</v>
      </c>
      <c r="AE203" s="5">
        <v>118</v>
      </c>
      <c r="AF203" s="5">
        <v>162</v>
      </c>
      <c r="AG203" s="5">
        <v>162</v>
      </c>
      <c r="AH203" s="5">
        <v>244</v>
      </c>
      <c r="AI203" s="5">
        <v>246</v>
      </c>
      <c r="AJ203" s="5">
        <v>224</v>
      </c>
      <c r="AK203" s="5">
        <v>226</v>
      </c>
      <c r="AL203" s="5">
        <v>178</v>
      </c>
      <c r="AM203" s="5">
        <v>178</v>
      </c>
      <c r="AN203" s="5">
        <v>144</v>
      </c>
      <c r="AO203" s="5">
        <v>144</v>
      </c>
      <c r="AP203" s="5">
        <v>267</v>
      </c>
      <c r="AQ203" s="5">
        <v>267</v>
      </c>
      <c r="AR203" s="5">
        <v>339</v>
      </c>
      <c r="AS203" s="5">
        <v>339</v>
      </c>
    </row>
    <row r="204" spans="1:45" s="20" customFormat="1">
      <c r="A204" s="20" t="s">
        <v>904</v>
      </c>
      <c r="B204" s="5">
        <v>187</v>
      </c>
      <c r="C204" s="5">
        <v>187</v>
      </c>
      <c r="D204" s="5">
        <v>161</v>
      </c>
      <c r="E204" s="5">
        <v>163</v>
      </c>
      <c r="F204" s="5">
        <v>113</v>
      </c>
      <c r="G204" s="5">
        <v>119</v>
      </c>
      <c r="H204" s="5">
        <v>153</v>
      </c>
      <c r="I204" s="5">
        <v>153</v>
      </c>
      <c r="J204" s="5">
        <v>212</v>
      </c>
      <c r="K204" s="5">
        <v>216</v>
      </c>
      <c r="L204" s="5">
        <v>0</v>
      </c>
      <c r="M204" s="5">
        <v>0</v>
      </c>
      <c r="N204" s="5">
        <v>104</v>
      </c>
      <c r="O204" s="5">
        <v>104</v>
      </c>
      <c r="P204" s="5">
        <v>131</v>
      </c>
      <c r="Q204" s="5">
        <v>135</v>
      </c>
      <c r="R204" s="5">
        <v>177</v>
      </c>
      <c r="S204" s="5">
        <v>185</v>
      </c>
      <c r="T204" s="5">
        <v>0</v>
      </c>
      <c r="U204" s="5">
        <v>0</v>
      </c>
      <c r="V204" s="5">
        <v>198</v>
      </c>
      <c r="W204" s="5">
        <v>202</v>
      </c>
      <c r="X204" s="5">
        <v>135</v>
      </c>
      <c r="Y204" s="5">
        <v>137</v>
      </c>
      <c r="Z204" s="5">
        <v>0</v>
      </c>
      <c r="AA204" s="5">
        <v>0</v>
      </c>
      <c r="AB204" s="5">
        <v>175</v>
      </c>
      <c r="AC204" s="5">
        <v>175</v>
      </c>
      <c r="AD204" s="5">
        <v>116</v>
      </c>
      <c r="AE204" s="5">
        <v>116</v>
      </c>
      <c r="AF204" s="5">
        <v>162</v>
      </c>
      <c r="AG204" s="5">
        <v>162</v>
      </c>
      <c r="AH204" s="5">
        <v>238</v>
      </c>
      <c r="AI204" s="5">
        <v>244</v>
      </c>
      <c r="AJ204" s="5">
        <v>224</v>
      </c>
      <c r="AK204" s="5">
        <v>224</v>
      </c>
      <c r="AL204" s="5">
        <v>178</v>
      </c>
      <c r="AM204" s="5">
        <v>178</v>
      </c>
      <c r="AN204" s="5">
        <v>144</v>
      </c>
      <c r="AO204" s="5">
        <v>144</v>
      </c>
      <c r="AP204" s="5">
        <v>267</v>
      </c>
      <c r="AQ204" s="5">
        <v>267</v>
      </c>
      <c r="AR204" s="5">
        <v>339</v>
      </c>
      <c r="AS204" s="5">
        <v>339</v>
      </c>
    </row>
    <row r="205" spans="1:45" s="20" customFormat="1">
      <c r="A205" s="20" t="s">
        <v>905</v>
      </c>
      <c r="B205" s="5">
        <v>185</v>
      </c>
      <c r="C205" s="5">
        <v>187</v>
      </c>
      <c r="D205" s="5">
        <v>163</v>
      </c>
      <c r="E205" s="5">
        <v>163</v>
      </c>
      <c r="F205" s="5">
        <v>113</v>
      </c>
      <c r="G205" s="5">
        <v>115</v>
      </c>
      <c r="H205" s="5">
        <v>153</v>
      </c>
      <c r="I205" s="5">
        <v>159</v>
      </c>
      <c r="J205" s="5">
        <v>212</v>
      </c>
      <c r="K205" s="5">
        <v>216</v>
      </c>
      <c r="L205" s="5">
        <v>252</v>
      </c>
      <c r="M205" s="5">
        <v>254</v>
      </c>
      <c r="N205" s="5">
        <v>104</v>
      </c>
      <c r="O205" s="5">
        <v>104</v>
      </c>
      <c r="P205" s="5">
        <v>131</v>
      </c>
      <c r="Q205" s="5">
        <v>131</v>
      </c>
      <c r="R205" s="5">
        <v>177</v>
      </c>
      <c r="S205" s="5">
        <v>189</v>
      </c>
      <c r="T205" s="5">
        <v>0</v>
      </c>
      <c r="U205" s="5">
        <v>0</v>
      </c>
      <c r="V205" s="5">
        <v>202</v>
      </c>
      <c r="W205" s="5">
        <v>202</v>
      </c>
      <c r="X205" s="5">
        <v>135</v>
      </c>
      <c r="Y205" s="5">
        <v>137</v>
      </c>
      <c r="Z205" s="5">
        <v>246</v>
      </c>
      <c r="AA205" s="5">
        <v>248</v>
      </c>
      <c r="AB205" s="5">
        <v>175</v>
      </c>
      <c r="AC205" s="5">
        <v>175</v>
      </c>
      <c r="AD205" s="5">
        <v>116</v>
      </c>
      <c r="AE205" s="5">
        <v>116</v>
      </c>
      <c r="AF205" s="5">
        <v>162</v>
      </c>
      <c r="AG205" s="5">
        <v>162</v>
      </c>
      <c r="AH205" s="5">
        <v>244</v>
      </c>
      <c r="AI205" s="5">
        <v>244</v>
      </c>
      <c r="AJ205" s="5">
        <v>224</v>
      </c>
      <c r="AK205" s="5">
        <v>224</v>
      </c>
      <c r="AL205" s="5">
        <v>178</v>
      </c>
      <c r="AM205" s="5">
        <v>178</v>
      </c>
      <c r="AN205" s="5">
        <v>144</v>
      </c>
      <c r="AO205" s="5">
        <v>144</v>
      </c>
      <c r="AP205" s="5">
        <v>267</v>
      </c>
      <c r="AQ205" s="5">
        <v>267</v>
      </c>
      <c r="AR205" s="5">
        <v>339</v>
      </c>
      <c r="AS205" s="5">
        <v>339</v>
      </c>
    </row>
    <row r="206" spans="1:45" s="20" customFormat="1">
      <c r="A206" s="20" t="s">
        <v>906</v>
      </c>
      <c r="B206" s="5">
        <v>187</v>
      </c>
      <c r="C206" s="5">
        <v>187</v>
      </c>
      <c r="D206" s="5">
        <v>161</v>
      </c>
      <c r="E206" s="5">
        <v>163</v>
      </c>
      <c r="F206" s="5">
        <v>115</v>
      </c>
      <c r="G206" s="5">
        <v>115</v>
      </c>
      <c r="H206" s="5">
        <v>153</v>
      </c>
      <c r="I206" s="5">
        <v>153</v>
      </c>
      <c r="J206" s="5">
        <v>212</v>
      </c>
      <c r="K206" s="5">
        <v>212</v>
      </c>
      <c r="L206" s="5">
        <v>252</v>
      </c>
      <c r="M206" s="5">
        <v>254</v>
      </c>
      <c r="N206" s="5">
        <v>100</v>
      </c>
      <c r="O206" s="5">
        <v>104</v>
      </c>
      <c r="P206" s="5">
        <v>123</v>
      </c>
      <c r="Q206" s="5">
        <v>131</v>
      </c>
      <c r="R206" s="5">
        <v>185</v>
      </c>
      <c r="S206" s="5">
        <v>185</v>
      </c>
      <c r="T206" s="5">
        <v>161</v>
      </c>
      <c r="U206" s="5">
        <v>163</v>
      </c>
      <c r="V206" s="5">
        <v>202</v>
      </c>
      <c r="W206" s="5">
        <v>202</v>
      </c>
      <c r="X206" s="5">
        <v>135</v>
      </c>
      <c r="Y206" s="5">
        <v>137</v>
      </c>
      <c r="Z206" s="5">
        <v>0</v>
      </c>
      <c r="AA206" s="5">
        <v>0</v>
      </c>
      <c r="AB206" s="5">
        <v>175</v>
      </c>
      <c r="AC206" s="5">
        <v>179</v>
      </c>
      <c r="AD206" s="5">
        <v>116</v>
      </c>
      <c r="AE206" s="5">
        <v>116</v>
      </c>
      <c r="AF206" s="5">
        <v>162</v>
      </c>
      <c r="AG206" s="5">
        <v>162</v>
      </c>
      <c r="AH206" s="5">
        <v>244</v>
      </c>
      <c r="AI206" s="5">
        <v>244</v>
      </c>
      <c r="AJ206" s="5">
        <v>226</v>
      </c>
      <c r="AK206" s="5">
        <v>226</v>
      </c>
      <c r="AL206" s="5">
        <v>178</v>
      </c>
      <c r="AM206" s="5">
        <v>180</v>
      </c>
      <c r="AN206" s="5">
        <v>144</v>
      </c>
      <c r="AO206" s="5">
        <v>144</v>
      </c>
      <c r="AP206" s="5">
        <v>267</v>
      </c>
      <c r="AQ206" s="5">
        <v>267</v>
      </c>
      <c r="AR206" s="5">
        <v>339</v>
      </c>
      <c r="AS206" s="5">
        <v>339</v>
      </c>
    </row>
    <row r="207" spans="1:45" s="20" customFormat="1">
      <c r="A207" s="20" t="s">
        <v>907</v>
      </c>
      <c r="B207" s="5">
        <v>187</v>
      </c>
      <c r="C207" s="5">
        <v>187</v>
      </c>
      <c r="D207" s="5">
        <v>161</v>
      </c>
      <c r="E207" s="5">
        <v>163</v>
      </c>
      <c r="F207" s="5">
        <v>113</v>
      </c>
      <c r="G207" s="5">
        <v>115</v>
      </c>
      <c r="H207" s="5">
        <v>153</v>
      </c>
      <c r="I207" s="5">
        <v>157</v>
      </c>
      <c r="J207" s="5">
        <v>212</v>
      </c>
      <c r="K207" s="5">
        <v>216</v>
      </c>
      <c r="L207" s="5">
        <v>252</v>
      </c>
      <c r="M207" s="5">
        <v>252</v>
      </c>
      <c r="N207" s="5">
        <v>100</v>
      </c>
      <c r="O207" s="5">
        <v>102</v>
      </c>
      <c r="P207" s="5">
        <v>131</v>
      </c>
      <c r="Q207" s="5">
        <v>135</v>
      </c>
      <c r="R207" s="5">
        <v>177</v>
      </c>
      <c r="S207" s="5">
        <v>185</v>
      </c>
      <c r="T207" s="5">
        <v>161</v>
      </c>
      <c r="U207" s="5">
        <v>161</v>
      </c>
      <c r="V207" s="5">
        <v>198</v>
      </c>
      <c r="W207" s="5">
        <v>202</v>
      </c>
      <c r="X207" s="5">
        <v>135</v>
      </c>
      <c r="Y207" s="5">
        <v>137</v>
      </c>
      <c r="Z207" s="5">
        <v>246</v>
      </c>
      <c r="AA207" s="5">
        <v>248</v>
      </c>
      <c r="AB207" s="5">
        <v>179</v>
      </c>
      <c r="AC207" s="5">
        <v>179</v>
      </c>
      <c r="AD207" s="5">
        <v>116</v>
      </c>
      <c r="AE207" s="5">
        <v>116</v>
      </c>
      <c r="AF207" s="5">
        <v>162</v>
      </c>
      <c r="AG207" s="5">
        <v>162</v>
      </c>
      <c r="AH207" s="5">
        <v>244</v>
      </c>
      <c r="AI207" s="5">
        <v>244</v>
      </c>
      <c r="AJ207" s="5">
        <v>224</v>
      </c>
      <c r="AK207" s="5">
        <v>224</v>
      </c>
      <c r="AL207" s="5">
        <v>178</v>
      </c>
      <c r="AM207" s="5">
        <v>180</v>
      </c>
      <c r="AN207" s="5">
        <v>144</v>
      </c>
      <c r="AO207" s="5">
        <v>144</v>
      </c>
      <c r="AP207" s="5">
        <v>267</v>
      </c>
      <c r="AQ207" s="5">
        <v>267</v>
      </c>
      <c r="AR207" s="5">
        <v>339</v>
      </c>
      <c r="AS207" s="5">
        <v>339</v>
      </c>
    </row>
    <row r="208" spans="1:45" s="20" customFormat="1">
      <c r="A208" s="20" t="s">
        <v>908</v>
      </c>
      <c r="B208" s="5">
        <v>187</v>
      </c>
      <c r="C208" s="5">
        <v>187</v>
      </c>
      <c r="D208" s="5">
        <v>161</v>
      </c>
      <c r="E208" s="5">
        <v>163</v>
      </c>
      <c r="F208" s="5">
        <v>115</v>
      </c>
      <c r="G208" s="5">
        <v>115</v>
      </c>
      <c r="H208" s="5">
        <v>153</v>
      </c>
      <c r="I208" s="5">
        <v>157</v>
      </c>
      <c r="J208" s="5">
        <v>216</v>
      </c>
      <c r="K208" s="5">
        <v>216</v>
      </c>
      <c r="L208" s="5">
        <v>252</v>
      </c>
      <c r="M208" s="5">
        <v>254</v>
      </c>
      <c r="N208" s="5">
        <v>100</v>
      </c>
      <c r="O208" s="5">
        <v>104</v>
      </c>
      <c r="P208" s="5">
        <v>123</v>
      </c>
      <c r="Q208" s="5">
        <v>123</v>
      </c>
      <c r="R208" s="5">
        <v>177</v>
      </c>
      <c r="S208" s="5">
        <v>189</v>
      </c>
      <c r="T208" s="5">
        <v>163</v>
      </c>
      <c r="U208" s="5">
        <v>163</v>
      </c>
      <c r="V208" s="5">
        <v>200</v>
      </c>
      <c r="W208" s="5">
        <v>200</v>
      </c>
      <c r="X208" s="5">
        <v>135</v>
      </c>
      <c r="Y208" s="5">
        <v>137</v>
      </c>
      <c r="Z208" s="5">
        <v>246</v>
      </c>
      <c r="AA208" s="5">
        <v>248</v>
      </c>
      <c r="AB208" s="5">
        <v>179</v>
      </c>
      <c r="AC208" s="5">
        <v>179</v>
      </c>
      <c r="AD208" s="5">
        <v>116</v>
      </c>
      <c r="AE208" s="5">
        <v>116</v>
      </c>
      <c r="AF208" s="5">
        <v>162</v>
      </c>
      <c r="AG208" s="5">
        <v>162</v>
      </c>
      <c r="AH208" s="5">
        <v>238</v>
      </c>
      <c r="AI208" s="5">
        <v>238</v>
      </c>
      <c r="AJ208" s="5">
        <v>224</v>
      </c>
      <c r="AK208" s="5">
        <v>226</v>
      </c>
      <c r="AL208" s="5">
        <v>178</v>
      </c>
      <c r="AM208" s="5">
        <v>180</v>
      </c>
      <c r="AN208" s="5">
        <v>144</v>
      </c>
      <c r="AO208" s="5">
        <v>144</v>
      </c>
      <c r="AP208" s="5">
        <v>267</v>
      </c>
      <c r="AQ208" s="5">
        <v>267</v>
      </c>
      <c r="AR208" s="5">
        <v>339</v>
      </c>
      <c r="AS208" s="5">
        <v>339</v>
      </c>
    </row>
    <row r="209" spans="1:45" s="20" customFormat="1">
      <c r="A209" s="20" t="s">
        <v>909</v>
      </c>
      <c r="B209" s="5">
        <v>187</v>
      </c>
      <c r="C209" s="5">
        <v>187</v>
      </c>
      <c r="D209" s="5">
        <v>161</v>
      </c>
      <c r="E209" s="5">
        <v>161</v>
      </c>
      <c r="F209" s="5">
        <v>113</v>
      </c>
      <c r="G209" s="5">
        <v>115</v>
      </c>
      <c r="H209" s="5">
        <v>157</v>
      </c>
      <c r="I209" s="5">
        <v>157</v>
      </c>
      <c r="J209" s="5">
        <v>212</v>
      </c>
      <c r="K209" s="5">
        <v>216</v>
      </c>
      <c r="L209" s="5">
        <v>252</v>
      </c>
      <c r="M209" s="5">
        <v>254</v>
      </c>
      <c r="N209" s="5">
        <v>100</v>
      </c>
      <c r="O209" s="5">
        <v>104</v>
      </c>
      <c r="P209" s="5">
        <v>123</v>
      </c>
      <c r="Q209" s="5">
        <v>135</v>
      </c>
      <c r="R209" s="5">
        <v>189</v>
      </c>
      <c r="S209" s="5">
        <v>189</v>
      </c>
      <c r="T209" s="5">
        <v>161</v>
      </c>
      <c r="U209" s="5">
        <v>161</v>
      </c>
      <c r="V209" s="5">
        <v>198</v>
      </c>
      <c r="W209" s="5">
        <v>200</v>
      </c>
      <c r="X209" s="5">
        <v>135</v>
      </c>
      <c r="Y209" s="5">
        <v>135</v>
      </c>
      <c r="Z209" s="5">
        <v>246</v>
      </c>
      <c r="AA209" s="5">
        <v>246</v>
      </c>
      <c r="AB209" s="5">
        <v>175</v>
      </c>
      <c r="AC209" s="5">
        <v>179</v>
      </c>
      <c r="AD209" s="5">
        <v>116</v>
      </c>
      <c r="AE209" s="5">
        <v>118</v>
      </c>
      <c r="AF209" s="5">
        <v>162</v>
      </c>
      <c r="AG209" s="5">
        <v>162</v>
      </c>
      <c r="AH209" s="5">
        <v>238</v>
      </c>
      <c r="AI209" s="5">
        <v>244</v>
      </c>
      <c r="AJ209" s="5">
        <v>224</v>
      </c>
      <c r="AK209" s="5">
        <v>224</v>
      </c>
      <c r="AL209" s="5">
        <v>178</v>
      </c>
      <c r="AM209" s="5">
        <v>178</v>
      </c>
      <c r="AN209" s="5">
        <v>144</v>
      </c>
      <c r="AO209" s="5">
        <v>144</v>
      </c>
      <c r="AP209" s="5">
        <v>267</v>
      </c>
      <c r="AQ209" s="5">
        <v>267</v>
      </c>
      <c r="AR209" s="5">
        <v>339</v>
      </c>
      <c r="AS209" s="5">
        <v>339</v>
      </c>
    </row>
    <row r="210" spans="1:45" s="20" customFormat="1">
      <c r="A210" s="20" t="s">
        <v>910</v>
      </c>
      <c r="B210" s="5">
        <v>185</v>
      </c>
      <c r="C210" s="5">
        <v>187</v>
      </c>
      <c r="D210" s="5">
        <v>161</v>
      </c>
      <c r="E210" s="5">
        <v>161</v>
      </c>
      <c r="F210" s="5">
        <v>115</v>
      </c>
      <c r="G210" s="5">
        <v>115</v>
      </c>
      <c r="H210" s="5">
        <v>153</v>
      </c>
      <c r="I210" s="5">
        <v>153</v>
      </c>
      <c r="J210" s="5">
        <v>212</v>
      </c>
      <c r="K210" s="5">
        <v>216</v>
      </c>
      <c r="L210" s="5">
        <v>252</v>
      </c>
      <c r="M210" s="5">
        <v>252</v>
      </c>
      <c r="N210" s="5">
        <v>102</v>
      </c>
      <c r="O210" s="5">
        <v>104</v>
      </c>
      <c r="P210" s="5">
        <v>131</v>
      </c>
      <c r="Q210" s="5">
        <v>131</v>
      </c>
      <c r="R210" s="5">
        <v>185</v>
      </c>
      <c r="S210" s="5">
        <v>189</v>
      </c>
      <c r="T210" s="5">
        <v>0</v>
      </c>
      <c r="U210" s="5">
        <v>0</v>
      </c>
      <c r="V210" s="5">
        <v>202</v>
      </c>
      <c r="W210" s="5">
        <v>202</v>
      </c>
      <c r="X210" s="5">
        <v>135</v>
      </c>
      <c r="Y210" s="5">
        <v>135</v>
      </c>
      <c r="Z210" s="5">
        <v>246</v>
      </c>
      <c r="AA210" s="5">
        <v>246</v>
      </c>
      <c r="AB210" s="5">
        <v>175</v>
      </c>
      <c r="AC210" s="5">
        <v>179</v>
      </c>
      <c r="AD210" s="5">
        <v>116</v>
      </c>
      <c r="AE210" s="5">
        <v>116</v>
      </c>
      <c r="AF210" s="5">
        <v>162</v>
      </c>
      <c r="AG210" s="5">
        <v>162</v>
      </c>
      <c r="AH210" s="5">
        <v>238</v>
      </c>
      <c r="AI210" s="5">
        <v>244</v>
      </c>
      <c r="AJ210" s="5">
        <v>224</v>
      </c>
      <c r="AK210" s="5">
        <v>224</v>
      </c>
      <c r="AL210" s="5">
        <v>178</v>
      </c>
      <c r="AM210" s="5">
        <v>178</v>
      </c>
      <c r="AN210" s="5">
        <v>144</v>
      </c>
      <c r="AO210" s="5">
        <v>144</v>
      </c>
      <c r="AP210" s="5">
        <v>267</v>
      </c>
      <c r="AQ210" s="5">
        <v>267</v>
      </c>
      <c r="AR210" s="5">
        <v>339</v>
      </c>
      <c r="AS210" s="5">
        <v>339</v>
      </c>
    </row>
    <row r="211" spans="1:45" s="20" customFormat="1">
      <c r="A211" s="20" t="s">
        <v>911</v>
      </c>
      <c r="B211" s="5">
        <v>185</v>
      </c>
      <c r="C211" s="5">
        <v>187</v>
      </c>
      <c r="D211" s="5">
        <v>161</v>
      </c>
      <c r="E211" s="5">
        <v>163</v>
      </c>
      <c r="F211" s="5">
        <v>115</v>
      </c>
      <c r="G211" s="5">
        <v>115</v>
      </c>
      <c r="H211" s="5">
        <v>153</v>
      </c>
      <c r="I211" s="5">
        <v>157</v>
      </c>
      <c r="J211" s="5">
        <v>212</v>
      </c>
      <c r="K211" s="5">
        <v>212</v>
      </c>
      <c r="L211" s="5">
        <v>252</v>
      </c>
      <c r="M211" s="5">
        <v>252</v>
      </c>
      <c r="N211" s="5">
        <v>100</v>
      </c>
      <c r="O211" s="5">
        <v>104</v>
      </c>
      <c r="P211" s="5">
        <v>131</v>
      </c>
      <c r="Q211" s="5">
        <v>131</v>
      </c>
      <c r="R211" s="5">
        <v>185</v>
      </c>
      <c r="S211" s="5">
        <v>189</v>
      </c>
      <c r="T211" s="5">
        <v>161</v>
      </c>
      <c r="U211" s="5">
        <v>163</v>
      </c>
      <c r="V211" s="5">
        <v>202</v>
      </c>
      <c r="W211" s="5">
        <v>202</v>
      </c>
      <c r="X211" s="5">
        <v>135</v>
      </c>
      <c r="Y211" s="5">
        <v>135</v>
      </c>
      <c r="Z211" s="5">
        <v>246</v>
      </c>
      <c r="AA211" s="5">
        <v>246</v>
      </c>
      <c r="AB211" s="5">
        <v>179</v>
      </c>
      <c r="AC211" s="5">
        <v>179</v>
      </c>
      <c r="AD211" s="5">
        <v>116</v>
      </c>
      <c r="AE211" s="5">
        <v>116</v>
      </c>
      <c r="AF211" s="5">
        <v>162</v>
      </c>
      <c r="AG211" s="5">
        <v>162</v>
      </c>
      <c r="AH211" s="5">
        <v>238</v>
      </c>
      <c r="AI211" s="5">
        <v>238</v>
      </c>
      <c r="AJ211" s="5">
        <v>224</v>
      </c>
      <c r="AK211" s="5">
        <v>226</v>
      </c>
      <c r="AL211" s="5">
        <v>178</v>
      </c>
      <c r="AM211" s="5">
        <v>178</v>
      </c>
      <c r="AN211" s="5">
        <v>144</v>
      </c>
      <c r="AO211" s="5">
        <v>144</v>
      </c>
      <c r="AP211" s="5">
        <v>267</v>
      </c>
      <c r="AQ211" s="5">
        <v>285</v>
      </c>
      <c r="AR211" s="5">
        <v>339</v>
      </c>
      <c r="AS211" s="5">
        <v>339</v>
      </c>
    </row>
    <row r="212" spans="1:45" s="20" customFormat="1">
      <c r="A212" s="20" t="s">
        <v>912</v>
      </c>
      <c r="B212" s="5">
        <v>187</v>
      </c>
      <c r="C212" s="5">
        <v>187</v>
      </c>
      <c r="D212" s="5">
        <v>163</v>
      </c>
      <c r="E212" s="5">
        <v>163</v>
      </c>
      <c r="F212" s="5">
        <v>115</v>
      </c>
      <c r="G212" s="5">
        <v>119</v>
      </c>
      <c r="H212" s="5">
        <v>153</v>
      </c>
      <c r="I212" s="5">
        <v>159</v>
      </c>
      <c r="J212" s="5">
        <v>216</v>
      </c>
      <c r="K212" s="5">
        <v>216</v>
      </c>
      <c r="L212" s="5">
        <v>254</v>
      </c>
      <c r="M212" s="5">
        <v>254</v>
      </c>
      <c r="N212" s="5">
        <v>100</v>
      </c>
      <c r="O212" s="5">
        <v>100</v>
      </c>
      <c r="P212" s="5">
        <v>131</v>
      </c>
      <c r="Q212" s="5">
        <v>131</v>
      </c>
      <c r="R212" s="5">
        <v>185</v>
      </c>
      <c r="S212" s="5">
        <v>189</v>
      </c>
      <c r="T212" s="5">
        <v>161</v>
      </c>
      <c r="U212" s="5">
        <v>163</v>
      </c>
      <c r="V212" s="5">
        <v>202</v>
      </c>
      <c r="W212" s="5">
        <v>202</v>
      </c>
      <c r="X212" s="5">
        <v>135</v>
      </c>
      <c r="Y212" s="5">
        <v>135</v>
      </c>
      <c r="Z212" s="5">
        <v>246</v>
      </c>
      <c r="AA212" s="5">
        <v>246</v>
      </c>
      <c r="AB212" s="5">
        <v>175</v>
      </c>
      <c r="AC212" s="5">
        <v>179</v>
      </c>
      <c r="AD212" s="5">
        <v>116</v>
      </c>
      <c r="AE212" s="5">
        <v>116</v>
      </c>
      <c r="AF212" s="5">
        <v>160</v>
      </c>
      <c r="AG212" s="5">
        <v>162</v>
      </c>
      <c r="AH212" s="5">
        <v>238</v>
      </c>
      <c r="AI212" s="5">
        <v>244</v>
      </c>
      <c r="AJ212" s="5">
        <v>224</v>
      </c>
      <c r="AK212" s="5">
        <v>224</v>
      </c>
      <c r="AL212" s="5">
        <v>178</v>
      </c>
      <c r="AM212" s="5">
        <v>178</v>
      </c>
      <c r="AN212" s="5">
        <v>144</v>
      </c>
      <c r="AO212" s="5">
        <v>144</v>
      </c>
      <c r="AP212" s="5">
        <v>267</v>
      </c>
      <c r="AQ212" s="5">
        <v>267</v>
      </c>
      <c r="AR212" s="5">
        <v>339</v>
      </c>
      <c r="AS212" s="5">
        <v>339</v>
      </c>
    </row>
    <row r="213" spans="1:45" s="20" customFormat="1">
      <c r="A213" s="20" t="s">
        <v>913</v>
      </c>
      <c r="B213" s="5">
        <v>185</v>
      </c>
      <c r="C213" s="5">
        <v>185</v>
      </c>
      <c r="D213" s="5">
        <v>161</v>
      </c>
      <c r="E213" s="5">
        <v>163</v>
      </c>
      <c r="F213" s="5">
        <v>113</v>
      </c>
      <c r="G213" s="5">
        <v>115</v>
      </c>
      <c r="H213" s="5">
        <v>157</v>
      </c>
      <c r="I213" s="5">
        <v>157</v>
      </c>
      <c r="J213" s="5">
        <v>216</v>
      </c>
      <c r="K213" s="5">
        <v>216</v>
      </c>
      <c r="L213" s="5">
        <v>252</v>
      </c>
      <c r="M213" s="5">
        <v>254</v>
      </c>
      <c r="N213" s="5">
        <v>104</v>
      </c>
      <c r="O213" s="5">
        <v>104</v>
      </c>
      <c r="P213" s="5">
        <v>131</v>
      </c>
      <c r="Q213" s="5">
        <v>135</v>
      </c>
      <c r="R213" s="5">
        <v>189</v>
      </c>
      <c r="S213" s="5">
        <v>189</v>
      </c>
      <c r="T213" s="5">
        <v>161</v>
      </c>
      <c r="U213" s="5">
        <v>161</v>
      </c>
      <c r="V213" s="5">
        <v>198</v>
      </c>
      <c r="W213" s="5">
        <v>202</v>
      </c>
      <c r="X213" s="5">
        <v>0</v>
      </c>
      <c r="Y213" s="5">
        <v>0</v>
      </c>
      <c r="Z213" s="5">
        <v>246</v>
      </c>
      <c r="AA213" s="5">
        <v>246</v>
      </c>
      <c r="AB213" s="5">
        <v>175</v>
      </c>
      <c r="AC213" s="5">
        <v>179</v>
      </c>
      <c r="AD213" s="5">
        <v>116</v>
      </c>
      <c r="AE213" s="5">
        <v>116</v>
      </c>
      <c r="AF213" s="5">
        <v>162</v>
      </c>
      <c r="AG213" s="5">
        <v>162</v>
      </c>
      <c r="AH213" s="5">
        <v>244</v>
      </c>
      <c r="AI213" s="5">
        <v>244</v>
      </c>
      <c r="AJ213" s="5">
        <v>224</v>
      </c>
      <c r="AK213" s="5">
        <v>226</v>
      </c>
      <c r="AL213" s="5">
        <v>178</v>
      </c>
      <c r="AM213" s="5">
        <v>178</v>
      </c>
      <c r="AN213" s="5">
        <v>144</v>
      </c>
      <c r="AO213" s="5">
        <v>144</v>
      </c>
      <c r="AP213" s="5">
        <v>267</v>
      </c>
      <c r="AQ213" s="5">
        <v>267</v>
      </c>
      <c r="AR213" s="5">
        <v>339</v>
      </c>
      <c r="AS213" s="5">
        <v>339</v>
      </c>
    </row>
    <row r="214" spans="1:45" s="20" customFormat="1">
      <c r="A214" s="20" t="s">
        <v>914</v>
      </c>
      <c r="B214" s="5">
        <v>187</v>
      </c>
      <c r="C214" s="5">
        <v>187</v>
      </c>
      <c r="D214" s="5">
        <v>163</v>
      </c>
      <c r="E214" s="5">
        <v>163</v>
      </c>
      <c r="F214" s="5">
        <v>115</v>
      </c>
      <c r="G214" s="5">
        <v>115</v>
      </c>
      <c r="H214" s="5">
        <v>153</v>
      </c>
      <c r="I214" s="5">
        <v>153</v>
      </c>
      <c r="J214" s="5">
        <v>212</v>
      </c>
      <c r="K214" s="5">
        <v>216</v>
      </c>
      <c r="L214" s="5">
        <v>254</v>
      </c>
      <c r="M214" s="5">
        <v>254</v>
      </c>
      <c r="N214" s="5">
        <v>100</v>
      </c>
      <c r="O214" s="5">
        <v>104</v>
      </c>
      <c r="P214" s="5">
        <v>131</v>
      </c>
      <c r="Q214" s="5">
        <v>131</v>
      </c>
      <c r="R214" s="5">
        <v>185</v>
      </c>
      <c r="S214" s="5">
        <v>189</v>
      </c>
      <c r="T214" s="5">
        <v>161</v>
      </c>
      <c r="U214" s="5">
        <v>163</v>
      </c>
      <c r="V214" s="5">
        <v>202</v>
      </c>
      <c r="W214" s="5">
        <v>202</v>
      </c>
      <c r="X214" s="5">
        <v>135</v>
      </c>
      <c r="Y214" s="5">
        <v>137</v>
      </c>
      <c r="Z214" s="5">
        <v>246</v>
      </c>
      <c r="AA214" s="5">
        <v>248</v>
      </c>
      <c r="AB214" s="5">
        <v>179</v>
      </c>
      <c r="AC214" s="5">
        <v>179</v>
      </c>
      <c r="AD214" s="5">
        <v>116</v>
      </c>
      <c r="AE214" s="5">
        <v>116</v>
      </c>
      <c r="AF214" s="5">
        <v>162</v>
      </c>
      <c r="AG214" s="5">
        <v>162</v>
      </c>
      <c r="AH214" s="5">
        <v>238</v>
      </c>
      <c r="AI214" s="5">
        <v>244</v>
      </c>
      <c r="AJ214" s="5">
        <v>224</v>
      </c>
      <c r="AK214" s="5">
        <v>224</v>
      </c>
      <c r="AL214" s="5">
        <v>178</v>
      </c>
      <c r="AM214" s="5">
        <v>178</v>
      </c>
      <c r="AN214" s="5">
        <v>144</v>
      </c>
      <c r="AO214" s="5">
        <v>150</v>
      </c>
      <c r="AP214" s="5">
        <v>267</v>
      </c>
      <c r="AQ214" s="5">
        <v>267</v>
      </c>
      <c r="AR214" s="5">
        <v>335</v>
      </c>
      <c r="AS214" s="5">
        <v>339</v>
      </c>
    </row>
    <row r="215" spans="1:45" s="20" customFormat="1">
      <c r="A215" s="20" t="s">
        <v>915</v>
      </c>
      <c r="B215" s="5">
        <v>185</v>
      </c>
      <c r="C215" s="5">
        <v>187</v>
      </c>
      <c r="D215" s="5">
        <v>161</v>
      </c>
      <c r="E215" s="5">
        <v>161</v>
      </c>
      <c r="F215" s="5">
        <v>113</v>
      </c>
      <c r="G215" s="5">
        <v>115</v>
      </c>
      <c r="H215" s="5">
        <v>153</v>
      </c>
      <c r="I215" s="5">
        <v>159</v>
      </c>
      <c r="J215" s="5">
        <v>212</v>
      </c>
      <c r="K215" s="5">
        <v>216</v>
      </c>
      <c r="L215" s="5">
        <v>252</v>
      </c>
      <c r="M215" s="5">
        <v>252</v>
      </c>
      <c r="N215" s="5">
        <v>100</v>
      </c>
      <c r="O215" s="5">
        <v>102</v>
      </c>
      <c r="P215" s="5">
        <v>131</v>
      </c>
      <c r="Q215" s="5">
        <v>135</v>
      </c>
      <c r="R215" s="5">
        <v>185</v>
      </c>
      <c r="S215" s="5">
        <v>189</v>
      </c>
      <c r="T215" s="5">
        <v>161</v>
      </c>
      <c r="U215" s="5">
        <v>161</v>
      </c>
      <c r="V215" s="5">
        <v>198</v>
      </c>
      <c r="W215" s="5">
        <v>202</v>
      </c>
      <c r="X215" s="5">
        <v>135</v>
      </c>
      <c r="Y215" s="5">
        <v>137</v>
      </c>
      <c r="Z215" s="5">
        <v>246</v>
      </c>
      <c r="AA215" s="5">
        <v>248</v>
      </c>
      <c r="AB215" s="5">
        <v>179</v>
      </c>
      <c r="AC215" s="5">
        <v>179</v>
      </c>
      <c r="AD215" s="5">
        <v>116</v>
      </c>
      <c r="AE215" s="5">
        <v>116</v>
      </c>
      <c r="AF215" s="5">
        <v>162</v>
      </c>
      <c r="AG215" s="5">
        <v>162</v>
      </c>
      <c r="AH215" s="5">
        <v>244</v>
      </c>
      <c r="AI215" s="5">
        <v>246</v>
      </c>
      <c r="AJ215" s="5">
        <v>224</v>
      </c>
      <c r="AK215" s="5">
        <v>224</v>
      </c>
      <c r="AL215" s="5">
        <v>178</v>
      </c>
      <c r="AM215" s="5">
        <v>180</v>
      </c>
      <c r="AN215" s="5">
        <v>150</v>
      </c>
      <c r="AO215" s="5">
        <v>150</v>
      </c>
      <c r="AP215" s="5">
        <v>267</v>
      </c>
      <c r="AQ215" s="5">
        <v>267</v>
      </c>
      <c r="AR215" s="5">
        <v>339</v>
      </c>
      <c r="AS215" s="5">
        <v>339</v>
      </c>
    </row>
    <row r="216" spans="1:45" s="20" customFormat="1">
      <c r="A216" s="20" t="s">
        <v>916</v>
      </c>
      <c r="B216" s="5">
        <v>187</v>
      </c>
      <c r="C216" s="5">
        <v>187</v>
      </c>
      <c r="D216" s="5">
        <v>161</v>
      </c>
      <c r="E216" s="5">
        <v>163</v>
      </c>
      <c r="F216" s="5">
        <v>115</v>
      </c>
      <c r="G216" s="5">
        <v>115</v>
      </c>
      <c r="H216" s="5">
        <v>153</v>
      </c>
      <c r="I216" s="5">
        <v>157</v>
      </c>
      <c r="J216" s="5">
        <v>216</v>
      </c>
      <c r="K216" s="5">
        <v>216</v>
      </c>
      <c r="L216" s="5">
        <v>252</v>
      </c>
      <c r="M216" s="5">
        <v>252</v>
      </c>
      <c r="N216" s="5">
        <v>100</v>
      </c>
      <c r="O216" s="5">
        <v>104</v>
      </c>
      <c r="P216" s="5">
        <v>131</v>
      </c>
      <c r="Q216" s="5">
        <v>131</v>
      </c>
      <c r="R216" s="5">
        <v>189</v>
      </c>
      <c r="S216" s="5">
        <v>189</v>
      </c>
      <c r="T216" s="5">
        <v>163</v>
      </c>
      <c r="U216" s="5">
        <v>163</v>
      </c>
      <c r="V216" s="5">
        <v>202</v>
      </c>
      <c r="W216" s="5">
        <v>202</v>
      </c>
      <c r="X216" s="5">
        <v>135</v>
      </c>
      <c r="Y216" s="5">
        <v>137</v>
      </c>
      <c r="Z216" s="5">
        <v>246</v>
      </c>
      <c r="AA216" s="5">
        <v>248</v>
      </c>
      <c r="AB216" s="5">
        <v>175</v>
      </c>
      <c r="AC216" s="5">
        <v>179</v>
      </c>
      <c r="AD216" s="5">
        <v>116</v>
      </c>
      <c r="AE216" s="5">
        <v>116</v>
      </c>
      <c r="AF216" s="5">
        <v>160</v>
      </c>
      <c r="AG216" s="5">
        <v>162</v>
      </c>
      <c r="AH216" s="5">
        <v>244</v>
      </c>
      <c r="AI216" s="5">
        <v>244</v>
      </c>
      <c r="AJ216" s="5">
        <v>224</v>
      </c>
      <c r="AK216" s="5">
        <v>226</v>
      </c>
      <c r="AL216" s="5">
        <v>178</v>
      </c>
      <c r="AM216" s="5">
        <v>178</v>
      </c>
      <c r="AN216" s="5">
        <v>144</v>
      </c>
      <c r="AO216" s="5">
        <v>144</v>
      </c>
      <c r="AP216" s="5">
        <v>267</v>
      </c>
      <c r="AQ216" s="5">
        <v>267</v>
      </c>
      <c r="AR216" s="5">
        <v>339</v>
      </c>
      <c r="AS216" s="5">
        <v>339</v>
      </c>
    </row>
    <row r="217" spans="1:45" s="20" customFormat="1">
      <c r="A217" s="20" t="s">
        <v>917</v>
      </c>
      <c r="B217" s="5">
        <v>185</v>
      </c>
      <c r="C217" s="5">
        <v>187</v>
      </c>
      <c r="D217" s="5">
        <v>161</v>
      </c>
      <c r="E217" s="5">
        <v>163</v>
      </c>
      <c r="F217" s="5">
        <v>115</v>
      </c>
      <c r="G217" s="5">
        <v>115</v>
      </c>
      <c r="H217" s="5">
        <v>153</v>
      </c>
      <c r="I217" s="5">
        <v>157</v>
      </c>
      <c r="J217" s="5">
        <v>212</v>
      </c>
      <c r="K217" s="5">
        <v>216</v>
      </c>
      <c r="L217" s="5">
        <v>252</v>
      </c>
      <c r="M217" s="5">
        <v>254</v>
      </c>
      <c r="N217" s="5">
        <v>104</v>
      </c>
      <c r="O217" s="5">
        <v>104</v>
      </c>
      <c r="P217" s="5">
        <v>131</v>
      </c>
      <c r="Q217" s="5">
        <v>135</v>
      </c>
      <c r="R217" s="5">
        <v>189</v>
      </c>
      <c r="S217" s="5">
        <v>189</v>
      </c>
      <c r="T217" s="5">
        <v>161</v>
      </c>
      <c r="U217" s="5">
        <v>161</v>
      </c>
      <c r="V217" s="5">
        <v>198</v>
      </c>
      <c r="W217" s="5">
        <v>202</v>
      </c>
      <c r="X217" s="5">
        <v>135</v>
      </c>
      <c r="Y217" s="5">
        <v>135</v>
      </c>
      <c r="Z217" s="5">
        <v>246</v>
      </c>
      <c r="AA217" s="5">
        <v>246</v>
      </c>
      <c r="AB217" s="5">
        <v>175</v>
      </c>
      <c r="AC217" s="5">
        <v>179</v>
      </c>
      <c r="AD217" s="5">
        <v>116</v>
      </c>
      <c r="AE217" s="5">
        <v>116</v>
      </c>
      <c r="AF217" s="5">
        <v>162</v>
      </c>
      <c r="AG217" s="5">
        <v>162</v>
      </c>
      <c r="AH217" s="5">
        <v>238</v>
      </c>
      <c r="AI217" s="5">
        <v>244</v>
      </c>
      <c r="AJ217" s="5">
        <v>224</v>
      </c>
      <c r="AK217" s="5">
        <v>226</v>
      </c>
      <c r="AL217" s="5">
        <v>178</v>
      </c>
      <c r="AM217" s="5">
        <v>180</v>
      </c>
      <c r="AN217" s="5">
        <v>144</v>
      </c>
      <c r="AO217" s="5">
        <v>144</v>
      </c>
      <c r="AP217" s="5">
        <v>267</v>
      </c>
      <c r="AQ217" s="5">
        <v>267</v>
      </c>
      <c r="AR217" s="5">
        <v>339</v>
      </c>
      <c r="AS217" s="5">
        <v>339</v>
      </c>
    </row>
    <row r="218" spans="1:45" s="20" customFormat="1">
      <c r="A218" s="20" t="s">
        <v>918</v>
      </c>
      <c r="B218" s="5">
        <v>185</v>
      </c>
      <c r="C218" s="5">
        <v>187</v>
      </c>
      <c r="D218" s="5">
        <v>161</v>
      </c>
      <c r="E218" s="5">
        <v>161</v>
      </c>
      <c r="F218" s="5">
        <v>115</v>
      </c>
      <c r="G218" s="5">
        <v>119</v>
      </c>
      <c r="H218" s="5">
        <v>153</v>
      </c>
      <c r="I218" s="5">
        <v>157</v>
      </c>
      <c r="J218" s="5">
        <v>212</v>
      </c>
      <c r="K218" s="5">
        <v>212</v>
      </c>
      <c r="L218" s="5">
        <v>252</v>
      </c>
      <c r="M218" s="5">
        <v>254</v>
      </c>
      <c r="N218" s="5">
        <v>104</v>
      </c>
      <c r="O218" s="5">
        <v>104</v>
      </c>
      <c r="P218" s="5">
        <v>131</v>
      </c>
      <c r="Q218" s="5">
        <v>135</v>
      </c>
      <c r="R218" s="5">
        <v>177</v>
      </c>
      <c r="S218" s="5">
        <v>185</v>
      </c>
      <c r="T218" s="5">
        <v>161</v>
      </c>
      <c r="U218" s="5">
        <v>161</v>
      </c>
      <c r="V218" s="5">
        <v>198</v>
      </c>
      <c r="W218" s="5">
        <v>202</v>
      </c>
      <c r="X218" s="5">
        <v>135</v>
      </c>
      <c r="Y218" s="5">
        <v>137</v>
      </c>
      <c r="Z218" s="5">
        <v>246</v>
      </c>
      <c r="AA218" s="5">
        <v>248</v>
      </c>
      <c r="AB218" s="5">
        <v>179</v>
      </c>
      <c r="AC218" s="5">
        <v>179</v>
      </c>
      <c r="AD218" s="5">
        <v>116</v>
      </c>
      <c r="AE218" s="5">
        <v>118</v>
      </c>
      <c r="AF218" s="5">
        <v>162</v>
      </c>
      <c r="AG218" s="5">
        <v>162</v>
      </c>
      <c r="AH218" s="5">
        <v>244</v>
      </c>
      <c r="AI218" s="5">
        <v>244</v>
      </c>
      <c r="AJ218" s="5">
        <v>224</v>
      </c>
      <c r="AK218" s="5">
        <v>226</v>
      </c>
      <c r="AL218" s="5">
        <v>178</v>
      </c>
      <c r="AM218" s="5">
        <v>180</v>
      </c>
      <c r="AN218" s="5">
        <v>144</v>
      </c>
      <c r="AO218" s="5">
        <v>150</v>
      </c>
      <c r="AP218" s="5">
        <v>267</v>
      </c>
      <c r="AQ218" s="5">
        <v>267</v>
      </c>
      <c r="AR218" s="5">
        <v>339</v>
      </c>
      <c r="AS218" s="5">
        <v>339</v>
      </c>
    </row>
    <row r="219" spans="1:45" s="20" customFormat="1">
      <c r="A219" s="20" t="s">
        <v>919</v>
      </c>
      <c r="B219" s="5">
        <v>187</v>
      </c>
      <c r="C219" s="5">
        <v>187</v>
      </c>
      <c r="D219" s="5">
        <v>161</v>
      </c>
      <c r="E219" s="5">
        <v>161</v>
      </c>
      <c r="F219" s="5">
        <v>115</v>
      </c>
      <c r="G219" s="5">
        <v>115</v>
      </c>
      <c r="H219" s="5">
        <v>153</v>
      </c>
      <c r="I219" s="5">
        <v>153</v>
      </c>
      <c r="J219" s="5">
        <v>212</v>
      </c>
      <c r="K219" s="5">
        <v>212</v>
      </c>
      <c r="L219" s="5">
        <v>254</v>
      </c>
      <c r="M219" s="5">
        <v>254</v>
      </c>
      <c r="N219" s="5">
        <v>100</v>
      </c>
      <c r="O219" s="5">
        <v>102</v>
      </c>
      <c r="P219" s="5">
        <v>123</v>
      </c>
      <c r="Q219" s="5">
        <v>131</v>
      </c>
      <c r="R219" s="5">
        <v>177</v>
      </c>
      <c r="S219" s="5">
        <v>189</v>
      </c>
      <c r="T219" s="5">
        <v>161</v>
      </c>
      <c r="U219" s="5">
        <v>163</v>
      </c>
      <c r="V219" s="5">
        <v>200</v>
      </c>
      <c r="W219" s="5">
        <v>202</v>
      </c>
      <c r="X219" s="5">
        <v>137</v>
      </c>
      <c r="Y219" s="5">
        <v>137</v>
      </c>
      <c r="Z219" s="5">
        <v>248</v>
      </c>
      <c r="AA219" s="5">
        <v>248</v>
      </c>
      <c r="AB219" s="5">
        <v>175</v>
      </c>
      <c r="AC219" s="5">
        <v>175</v>
      </c>
      <c r="AD219" s="5">
        <v>116</v>
      </c>
      <c r="AE219" s="5">
        <v>116</v>
      </c>
      <c r="AF219" s="5">
        <v>162</v>
      </c>
      <c r="AG219" s="5">
        <v>162</v>
      </c>
      <c r="AH219" s="5">
        <v>238</v>
      </c>
      <c r="AI219" s="5">
        <v>238</v>
      </c>
      <c r="AJ219" s="5">
        <v>224</v>
      </c>
      <c r="AK219" s="5">
        <v>226</v>
      </c>
      <c r="AL219" s="5">
        <v>178</v>
      </c>
      <c r="AM219" s="5">
        <v>178</v>
      </c>
      <c r="AN219" s="5">
        <v>144</v>
      </c>
      <c r="AO219" s="5">
        <v>150</v>
      </c>
      <c r="AP219" s="5">
        <v>267</v>
      </c>
      <c r="AQ219" s="5">
        <v>285</v>
      </c>
      <c r="AR219" s="5">
        <v>339</v>
      </c>
      <c r="AS219" s="5">
        <v>339</v>
      </c>
    </row>
    <row r="220" spans="1:45" s="20" customFormat="1">
      <c r="A220" s="20" t="s">
        <v>920</v>
      </c>
      <c r="B220" s="5">
        <v>187</v>
      </c>
      <c r="C220" s="5">
        <v>187</v>
      </c>
      <c r="D220" s="5">
        <v>161</v>
      </c>
      <c r="E220" s="5">
        <v>163</v>
      </c>
      <c r="F220" s="5">
        <v>119</v>
      </c>
      <c r="G220" s="5">
        <v>119</v>
      </c>
      <c r="H220" s="5">
        <v>153</v>
      </c>
      <c r="I220" s="5">
        <v>153</v>
      </c>
      <c r="J220" s="5">
        <v>212</v>
      </c>
      <c r="K220" s="5">
        <v>216</v>
      </c>
      <c r="L220" s="5">
        <v>254</v>
      </c>
      <c r="M220" s="5">
        <v>254</v>
      </c>
      <c r="N220" s="5">
        <v>102</v>
      </c>
      <c r="O220" s="5">
        <v>102</v>
      </c>
      <c r="P220" s="5">
        <v>123</v>
      </c>
      <c r="Q220" s="5">
        <v>131</v>
      </c>
      <c r="R220" s="5">
        <v>189</v>
      </c>
      <c r="S220" s="5">
        <v>189</v>
      </c>
      <c r="T220" s="5">
        <v>0</v>
      </c>
      <c r="U220" s="5">
        <v>0</v>
      </c>
      <c r="V220" s="5">
        <v>200</v>
      </c>
      <c r="W220" s="5">
        <v>202</v>
      </c>
      <c r="X220" s="5">
        <v>135</v>
      </c>
      <c r="Y220" s="5">
        <v>135</v>
      </c>
      <c r="Z220" s="5">
        <v>0</v>
      </c>
      <c r="AA220" s="5">
        <v>0</v>
      </c>
      <c r="AB220" s="5">
        <v>179</v>
      </c>
      <c r="AC220" s="5">
        <v>179</v>
      </c>
      <c r="AD220" s="5">
        <v>116</v>
      </c>
      <c r="AE220" s="5">
        <v>116</v>
      </c>
      <c r="AF220" s="5">
        <v>162</v>
      </c>
      <c r="AG220" s="5">
        <v>162</v>
      </c>
      <c r="AH220" s="5">
        <v>238</v>
      </c>
      <c r="AI220" s="5">
        <v>244</v>
      </c>
      <c r="AJ220" s="5">
        <v>224</v>
      </c>
      <c r="AK220" s="5">
        <v>226</v>
      </c>
      <c r="AL220" s="5">
        <v>178</v>
      </c>
      <c r="AM220" s="5">
        <v>180</v>
      </c>
      <c r="AN220" s="5">
        <v>144</v>
      </c>
      <c r="AO220" s="5">
        <v>144</v>
      </c>
      <c r="AP220" s="5">
        <v>267</v>
      </c>
      <c r="AQ220" s="5">
        <v>285</v>
      </c>
      <c r="AR220" s="5">
        <v>339</v>
      </c>
      <c r="AS220" s="5">
        <v>339</v>
      </c>
    </row>
    <row r="221" spans="1:45" s="20" customFormat="1">
      <c r="A221" s="20" t="s">
        <v>921</v>
      </c>
      <c r="B221" s="5">
        <v>187</v>
      </c>
      <c r="C221" s="5">
        <v>187</v>
      </c>
      <c r="D221" s="5">
        <v>161</v>
      </c>
      <c r="E221" s="5">
        <v>163</v>
      </c>
      <c r="F221" s="5">
        <v>113</v>
      </c>
      <c r="G221" s="5">
        <v>115</v>
      </c>
      <c r="H221" s="5">
        <v>157</v>
      </c>
      <c r="I221" s="5">
        <v>159</v>
      </c>
      <c r="J221" s="5">
        <v>212</v>
      </c>
      <c r="K221" s="5">
        <v>216</v>
      </c>
      <c r="L221" s="5">
        <v>252</v>
      </c>
      <c r="M221" s="5">
        <v>252</v>
      </c>
      <c r="N221" s="5">
        <v>100</v>
      </c>
      <c r="O221" s="5">
        <v>104</v>
      </c>
      <c r="P221" s="5">
        <v>131</v>
      </c>
      <c r="Q221" s="5">
        <v>135</v>
      </c>
      <c r="R221" s="5">
        <v>185</v>
      </c>
      <c r="S221" s="5">
        <v>185</v>
      </c>
      <c r="T221" s="5">
        <v>161</v>
      </c>
      <c r="U221" s="5">
        <v>161</v>
      </c>
      <c r="V221" s="5">
        <v>198</v>
      </c>
      <c r="W221" s="5">
        <v>202</v>
      </c>
      <c r="X221" s="5">
        <v>135</v>
      </c>
      <c r="Y221" s="5">
        <v>135</v>
      </c>
      <c r="Z221" s="5">
        <v>246</v>
      </c>
      <c r="AA221" s="5">
        <v>246</v>
      </c>
      <c r="AB221" s="5">
        <v>179</v>
      </c>
      <c r="AC221" s="5">
        <v>179</v>
      </c>
      <c r="AD221" s="5">
        <v>116</v>
      </c>
      <c r="AE221" s="5">
        <v>116</v>
      </c>
      <c r="AF221" s="5">
        <v>162</v>
      </c>
      <c r="AG221" s="5">
        <v>162</v>
      </c>
      <c r="AH221" s="5">
        <v>238</v>
      </c>
      <c r="AI221" s="5">
        <v>244</v>
      </c>
      <c r="AJ221" s="5">
        <v>224</v>
      </c>
      <c r="AK221" s="5">
        <v>226</v>
      </c>
      <c r="AL221" s="5">
        <v>178</v>
      </c>
      <c r="AM221" s="5">
        <v>178</v>
      </c>
      <c r="AN221" s="5">
        <v>144</v>
      </c>
      <c r="AO221" s="5">
        <v>144</v>
      </c>
      <c r="AP221" s="5">
        <v>267</v>
      </c>
      <c r="AQ221" s="5">
        <v>267</v>
      </c>
      <c r="AR221" s="5">
        <v>339</v>
      </c>
      <c r="AS221" s="5">
        <v>339</v>
      </c>
    </row>
    <row r="222" spans="1:45" s="20" customFormat="1">
      <c r="A222" s="20" t="s">
        <v>922</v>
      </c>
      <c r="B222" s="5">
        <v>187</v>
      </c>
      <c r="C222" s="5">
        <v>187</v>
      </c>
      <c r="D222" s="5">
        <v>161</v>
      </c>
      <c r="E222" s="5">
        <v>163</v>
      </c>
      <c r="F222" s="5">
        <v>113</v>
      </c>
      <c r="G222" s="5">
        <v>115</v>
      </c>
      <c r="H222" s="5">
        <v>157</v>
      </c>
      <c r="I222" s="5">
        <v>157</v>
      </c>
      <c r="J222" s="5">
        <v>0</v>
      </c>
      <c r="K222" s="5">
        <v>0</v>
      </c>
      <c r="L222" s="5">
        <v>0</v>
      </c>
      <c r="M222" s="5">
        <v>0</v>
      </c>
      <c r="N222" s="5">
        <v>100</v>
      </c>
      <c r="O222" s="5">
        <v>104</v>
      </c>
      <c r="P222" s="5">
        <v>135</v>
      </c>
      <c r="Q222" s="5">
        <v>135</v>
      </c>
      <c r="R222" s="5">
        <v>177</v>
      </c>
      <c r="S222" s="5">
        <v>185</v>
      </c>
      <c r="T222" s="5">
        <v>161</v>
      </c>
      <c r="U222" s="5">
        <v>161</v>
      </c>
      <c r="V222" s="5">
        <v>198</v>
      </c>
      <c r="W222" s="5">
        <v>200</v>
      </c>
      <c r="X222" s="5">
        <v>135</v>
      </c>
      <c r="Y222" s="5">
        <v>137</v>
      </c>
      <c r="Z222" s="5">
        <v>0</v>
      </c>
      <c r="AA222" s="5">
        <v>0</v>
      </c>
      <c r="AB222" s="5">
        <v>175</v>
      </c>
      <c r="AC222" s="5">
        <v>175</v>
      </c>
      <c r="AD222" s="5">
        <v>116</v>
      </c>
      <c r="AE222" s="5">
        <v>116</v>
      </c>
      <c r="AF222" s="5">
        <v>162</v>
      </c>
      <c r="AG222" s="5">
        <v>162</v>
      </c>
      <c r="AH222" s="5">
        <v>238</v>
      </c>
      <c r="AI222" s="5">
        <v>246</v>
      </c>
      <c r="AJ222" s="5">
        <v>224</v>
      </c>
      <c r="AK222" s="5">
        <v>226</v>
      </c>
      <c r="AL222" s="5">
        <v>178</v>
      </c>
      <c r="AM222" s="5">
        <v>180</v>
      </c>
      <c r="AN222" s="5">
        <v>144</v>
      </c>
      <c r="AO222" s="5">
        <v>150</v>
      </c>
      <c r="AP222" s="5">
        <v>267</v>
      </c>
      <c r="AQ222" s="5">
        <v>267</v>
      </c>
      <c r="AR222" s="5">
        <v>339</v>
      </c>
      <c r="AS222" s="5">
        <v>339</v>
      </c>
    </row>
    <row r="223" spans="1:45" s="20" customFormat="1">
      <c r="A223" s="20" t="s">
        <v>923</v>
      </c>
      <c r="B223" s="5">
        <v>187</v>
      </c>
      <c r="C223" s="5">
        <v>187</v>
      </c>
      <c r="D223" s="5">
        <v>161</v>
      </c>
      <c r="E223" s="5">
        <v>161</v>
      </c>
      <c r="F223" s="5">
        <v>115</v>
      </c>
      <c r="G223" s="5">
        <v>119</v>
      </c>
      <c r="H223" s="5">
        <v>153</v>
      </c>
      <c r="I223" s="5">
        <v>157</v>
      </c>
      <c r="J223" s="5">
        <v>212</v>
      </c>
      <c r="K223" s="5">
        <v>216</v>
      </c>
      <c r="L223" s="5">
        <v>252</v>
      </c>
      <c r="M223" s="5">
        <v>252</v>
      </c>
      <c r="N223" s="5">
        <v>100</v>
      </c>
      <c r="O223" s="5">
        <v>100</v>
      </c>
      <c r="P223" s="5">
        <v>131</v>
      </c>
      <c r="Q223" s="5">
        <v>135</v>
      </c>
      <c r="R223" s="5">
        <v>185</v>
      </c>
      <c r="S223" s="5">
        <v>189</v>
      </c>
      <c r="T223" s="5">
        <v>161</v>
      </c>
      <c r="U223" s="5">
        <v>161</v>
      </c>
      <c r="V223" s="5">
        <v>200</v>
      </c>
      <c r="W223" s="5">
        <v>202</v>
      </c>
      <c r="X223" s="5">
        <v>135</v>
      </c>
      <c r="Y223" s="5">
        <v>135</v>
      </c>
      <c r="Z223" s="5">
        <v>246</v>
      </c>
      <c r="AA223" s="5">
        <v>246</v>
      </c>
      <c r="AB223" s="5">
        <v>175</v>
      </c>
      <c r="AC223" s="5">
        <v>175</v>
      </c>
      <c r="AD223" s="5">
        <v>116</v>
      </c>
      <c r="AE223" s="5">
        <v>116</v>
      </c>
      <c r="AF223" s="5">
        <v>162</v>
      </c>
      <c r="AG223" s="5">
        <v>162</v>
      </c>
      <c r="AH223" s="5">
        <v>238</v>
      </c>
      <c r="AI223" s="5">
        <v>244</v>
      </c>
      <c r="AJ223" s="5">
        <v>224</v>
      </c>
      <c r="AK223" s="5">
        <v>226</v>
      </c>
      <c r="AL223" s="5">
        <v>178</v>
      </c>
      <c r="AM223" s="5">
        <v>180</v>
      </c>
      <c r="AN223" s="5">
        <v>144</v>
      </c>
      <c r="AO223" s="5">
        <v>144</v>
      </c>
      <c r="AP223" s="5">
        <v>267</v>
      </c>
      <c r="AQ223" s="5">
        <v>267</v>
      </c>
      <c r="AR223" s="5">
        <v>339</v>
      </c>
      <c r="AS223" s="5">
        <v>339</v>
      </c>
    </row>
    <row r="224" spans="1:45" s="20" customFormat="1" ht="15.75" customHeight="1">
      <c r="A224" s="20" t="s">
        <v>924</v>
      </c>
      <c r="B224" s="5">
        <v>187</v>
      </c>
      <c r="C224" s="5">
        <v>187</v>
      </c>
      <c r="D224" s="5">
        <v>161</v>
      </c>
      <c r="E224" s="5">
        <v>161</v>
      </c>
      <c r="F224" s="5">
        <v>113</v>
      </c>
      <c r="G224" s="5">
        <v>115</v>
      </c>
      <c r="H224" s="5">
        <v>153</v>
      </c>
      <c r="I224" s="5">
        <v>157</v>
      </c>
      <c r="J224" s="5">
        <v>212</v>
      </c>
      <c r="K224" s="5">
        <v>212</v>
      </c>
      <c r="L224" s="5">
        <v>252</v>
      </c>
      <c r="M224" s="5">
        <v>252</v>
      </c>
      <c r="N224" s="5">
        <v>100</v>
      </c>
      <c r="O224" s="5">
        <v>104</v>
      </c>
      <c r="P224" s="5">
        <v>131</v>
      </c>
      <c r="Q224" s="5">
        <v>135</v>
      </c>
      <c r="R224" s="5">
        <v>185</v>
      </c>
      <c r="S224" s="5">
        <v>185</v>
      </c>
      <c r="T224" s="5">
        <v>163</v>
      </c>
      <c r="U224" s="5">
        <v>163</v>
      </c>
      <c r="V224" s="5">
        <v>200</v>
      </c>
      <c r="W224" s="5">
        <v>202</v>
      </c>
      <c r="X224" s="5">
        <v>135</v>
      </c>
      <c r="Y224" s="5">
        <v>135</v>
      </c>
      <c r="Z224" s="5">
        <v>0</v>
      </c>
      <c r="AA224" s="5">
        <v>0</v>
      </c>
      <c r="AB224" s="5">
        <v>175</v>
      </c>
      <c r="AC224" s="5">
        <v>175</v>
      </c>
      <c r="AD224" s="5">
        <v>116</v>
      </c>
      <c r="AE224" s="5">
        <v>116</v>
      </c>
      <c r="AF224" s="5">
        <v>162</v>
      </c>
      <c r="AG224" s="5">
        <v>162</v>
      </c>
      <c r="AH224" s="5">
        <v>238</v>
      </c>
      <c r="AI224" s="5">
        <v>246</v>
      </c>
      <c r="AJ224" s="5">
        <v>224</v>
      </c>
      <c r="AK224" s="5">
        <v>224</v>
      </c>
      <c r="AL224" s="5">
        <v>178</v>
      </c>
      <c r="AM224" s="5">
        <v>178</v>
      </c>
      <c r="AN224" s="5">
        <v>144</v>
      </c>
      <c r="AO224" s="5">
        <v>150</v>
      </c>
      <c r="AP224" s="5">
        <v>267</v>
      </c>
      <c r="AQ224" s="5">
        <v>267</v>
      </c>
      <c r="AR224" s="5">
        <v>339</v>
      </c>
      <c r="AS224" s="5">
        <v>339</v>
      </c>
    </row>
    <row r="225" spans="1:45" s="20" customFormat="1">
      <c r="A225" s="20" t="s">
        <v>925</v>
      </c>
      <c r="B225" s="5">
        <v>185</v>
      </c>
      <c r="C225" s="5">
        <v>187</v>
      </c>
      <c r="D225" s="5">
        <v>161</v>
      </c>
      <c r="E225" s="5">
        <v>163</v>
      </c>
      <c r="F225" s="5">
        <v>113</v>
      </c>
      <c r="G225" s="5">
        <v>115</v>
      </c>
      <c r="H225" s="5">
        <v>153</v>
      </c>
      <c r="I225" s="5">
        <v>157</v>
      </c>
      <c r="J225" s="5">
        <v>212</v>
      </c>
      <c r="K225" s="5">
        <v>216</v>
      </c>
      <c r="L225" s="5">
        <v>254</v>
      </c>
      <c r="M225" s="5">
        <v>254</v>
      </c>
      <c r="N225" s="5">
        <v>100</v>
      </c>
      <c r="O225" s="5">
        <v>102</v>
      </c>
      <c r="P225" s="5">
        <v>131</v>
      </c>
      <c r="Q225" s="5">
        <v>135</v>
      </c>
      <c r="R225" s="5">
        <v>177</v>
      </c>
      <c r="S225" s="5">
        <v>185</v>
      </c>
      <c r="T225" s="5">
        <v>161</v>
      </c>
      <c r="U225" s="5">
        <v>161</v>
      </c>
      <c r="V225" s="5">
        <v>198</v>
      </c>
      <c r="W225" s="5">
        <v>202</v>
      </c>
      <c r="X225" s="5">
        <v>135</v>
      </c>
      <c r="Y225" s="5">
        <v>135</v>
      </c>
      <c r="Z225" s="5">
        <v>246</v>
      </c>
      <c r="AA225" s="5">
        <v>246</v>
      </c>
      <c r="AB225" s="5">
        <v>175</v>
      </c>
      <c r="AC225" s="5">
        <v>179</v>
      </c>
      <c r="AD225" s="5">
        <v>116</v>
      </c>
      <c r="AE225" s="5">
        <v>116</v>
      </c>
      <c r="AF225" s="5">
        <v>162</v>
      </c>
      <c r="AG225" s="5">
        <v>162</v>
      </c>
      <c r="AH225" s="5">
        <v>244</v>
      </c>
      <c r="AI225" s="5">
        <v>244</v>
      </c>
      <c r="AJ225" s="5">
        <v>224</v>
      </c>
      <c r="AK225" s="5">
        <v>224</v>
      </c>
      <c r="AL225" s="5">
        <v>178</v>
      </c>
      <c r="AM225" s="5">
        <v>180</v>
      </c>
      <c r="AN225" s="5">
        <v>0</v>
      </c>
      <c r="AO225" s="5">
        <v>0</v>
      </c>
      <c r="AP225" s="5">
        <v>267</v>
      </c>
      <c r="AQ225" s="5">
        <v>285</v>
      </c>
      <c r="AR225" s="5">
        <v>339</v>
      </c>
      <c r="AS225" s="5">
        <v>339</v>
      </c>
    </row>
    <row r="226" spans="1:45" s="20" customFormat="1">
      <c r="A226" s="20" t="s">
        <v>926</v>
      </c>
      <c r="B226" s="5">
        <v>187</v>
      </c>
      <c r="C226" s="5">
        <v>187</v>
      </c>
      <c r="D226" s="5">
        <v>161</v>
      </c>
      <c r="E226" s="5">
        <v>161</v>
      </c>
      <c r="F226" s="5">
        <v>115</v>
      </c>
      <c r="G226" s="5">
        <v>119</v>
      </c>
      <c r="H226" s="5">
        <v>157</v>
      </c>
      <c r="I226" s="5">
        <v>157</v>
      </c>
      <c r="J226" s="5">
        <v>212</v>
      </c>
      <c r="K226" s="5">
        <v>212</v>
      </c>
      <c r="L226" s="5">
        <v>252</v>
      </c>
      <c r="M226" s="5">
        <v>252</v>
      </c>
      <c r="N226" s="5">
        <v>100</v>
      </c>
      <c r="O226" s="5">
        <v>104</v>
      </c>
      <c r="P226" s="5">
        <v>131</v>
      </c>
      <c r="Q226" s="5">
        <v>131</v>
      </c>
      <c r="R226" s="5">
        <v>177</v>
      </c>
      <c r="S226" s="5">
        <v>185</v>
      </c>
      <c r="T226" s="5">
        <v>161</v>
      </c>
      <c r="U226" s="5">
        <v>163</v>
      </c>
      <c r="V226" s="5">
        <v>202</v>
      </c>
      <c r="W226" s="5">
        <v>202</v>
      </c>
      <c r="X226" s="5">
        <v>135</v>
      </c>
      <c r="Y226" s="5">
        <v>137</v>
      </c>
      <c r="Z226" s="5">
        <v>0</v>
      </c>
      <c r="AA226" s="5">
        <v>0</v>
      </c>
      <c r="AB226" s="5">
        <v>175</v>
      </c>
      <c r="AC226" s="5">
        <v>179</v>
      </c>
      <c r="AD226" s="5">
        <v>116</v>
      </c>
      <c r="AE226" s="5">
        <v>116</v>
      </c>
      <c r="AF226" s="5">
        <v>162</v>
      </c>
      <c r="AG226" s="5">
        <v>162</v>
      </c>
      <c r="AH226" s="5">
        <v>238</v>
      </c>
      <c r="AI226" s="5">
        <v>244</v>
      </c>
      <c r="AJ226" s="5">
        <v>224</v>
      </c>
      <c r="AK226" s="5">
        <v>226</v>
      </c>
      <c r="AL226" s="5">
        <v>178</v>
      </c>
      <c r="AM226" s="5">
        <v>180</v>
      </c>
      <c r="AN226" s="5">
        <v>144</v>
      </c>
      <c r="AO226" s="5">
        <v>144</v>
      </c>
      <c r="AP226" s="5">
        <v>267</v>
      </c>
      <c r="AQ226" s="5">
        <v>267</v>
      </c>
      <c r="AR226" s="5">
        <v>335</v>
      </c>
      <c r="AS226" s="5">
        <v>339</v>
      </c>
    </row>
    <row r="227" spans="1:45" s="20" customFormat="1"/>
    <row r="228" spans="1:45" s="20" customFormat="1"/>
    <row r="229" spans="1:45" s="20" customFormat="1"/>
    <row r="230" spans="1:45" s="20" customFormat="1"/>
    <row r="231" spans="1:45" s="20" customFormat="1"/>
    <row r="232" spans="1:45" s="20" customFormat="1"/>
    <row r="233" spans="1:45" s="20" customFormat="1"/>
    <row r="234" spans="1:45" s="20" customFormat="1"/>
    <row r="235" spans="1:45" s="20" customFormat="1"/>
    <row r="236" spans="1:45" s="20" customFormat="1"/>
    <row r="237" spans="1:45" s="20" customFormat="1"/>
    <row r="238" spans="1:45" s="20" customFormat="1"/>
    <row r="239" spans="1:45" s="20" customFormat="1"/>
    <row r="240" spans="1:45" s="20" customFormat="1"/>
    <row r="241" s="20" customFormat="1"/>
    <row r="242" s="20" customFormat="1"/>
    <row r="243" s="20" customFormat="1"/>
    <row r="244" s="20" customFormat="1"/>
    <row r="245" s="20" customFormat="1"/>
    <row r="246" s="20" customFormat="1"/>
    <row r="247" s="20" customFormat="1"/>
    <row r="248" s="20" customFormat="1"/>
    <row r="249" s="20" customFormat="1"/>
    <row r="250" s="20" customFormat="1"/>
    <row r="251" s="20" customFormat="1"/>
    <row r="252" s="20" customFormat="1"/>
    <row r="253" s="20" customFormat="1"/>
    <row r="254" s="20" customFormat="1"/>
    <row r="255" s="20" customFormat="1"/>
    <row r="256" s="20" customFormat="1"/>
    <row r="257" s="20" customFormat="1"/>
    <row r="258" s="20" customFormat="1"/>
    <row r="259" s="20" customFormat="1"/>
    <row r="260" s="20" customFormat="1"/>
    <row r="261" s="20" customFormat="1"/>
    <row r="262" s="20" customFormat="1"/>
    <row r="263" s="20" customFormat="1"/>
    <row r="264" s="20" customFormat="1"/>
    <row r="265" s="20" customFormat="1"/>
    <row r="266" s="20" customFormat="1"/>
    <row r="267" s="20" customFormat="1"/>
    <row r="268" s="20" customFormat="1"/>
    <row r="269" s="20" customFormat="1"/>
    <row r="270" s="20" customFormat="1"/>
    <row r="271" s="20" customFormat="1"/>
    <row r="272" s="20" customFormat="1"/>
    <row r="273" s="20" customFormat="1"/>
    <row r="274" s="20" customFormat="1"/>
    <row r="275" s="20" customFormat="1"/>
    <row r="276" s="20" customFormat="1"/>
    <row r="277" s="20" customFormat="1"/>
    <row r="278" s="20" customFormat="1"/>
    <row r="279" s="20" customFormat="1"/>
    <row r="280" s="20" customFormat="1"/>
    <row r="281" s="20" customFormat="1"/>
    <row r="282" s="20" customFormat="1"/>
    <row r="283" s="20" customFormat="1"/>
    <row r="284" s="20" customFormat="1"/>
    <row r="285" s="20" customFormat="1"/>
    <row r="286" s="20" customFormat="1"/>
    <row r="287" s="20" customFormat="1"/>
    <row r="288" s="20" customFormat="1"/>
    <row r="289" s="20" customFormat="1"/>
    <row r="290" s="20" customFormat="1"/>
    <row r="291" s="20" customFormat="1"/>
    <row r="292" s="20" customFormat="1"/>
    <row r="293" s="20" customFormat="1"/>
    <row r="294" s="20" customFormat="1"/>
    <row r="295" s="20" customFormat="1"/>
    <row r="296" s="20" customFormat="1"/>
    <row r="297" s="20" customFormat="1"/>
    <row r="298" s="20" customFormat="1"/>
    <row r="299" s="20" customFormat="1"/>
    <row r="300" s="20" customFormat="1"/>
    <row r="301" s="20" customFormat="1"/>
    <row r="302" s="20" customFormat="1"/>
    <row r="303" s="20" customFormat="1"/>
    <row r="304" s="20" customFormat="1"/>
    <row r="305" s="20" customFormat="1"/>
    <row r="306" s="20" customFormat="1"/>
    <row r="307" s="20" customFormat="1"/>
    <row r="308" s="20" customFormat="1"/>
    <row r="309" s="20" customFormat="1"/>
    <row r="310" s="20" customFormat="1"/>
    <row r="311" s="20" customFormat="1"/>
    <row r="312" s="20" customFormat="1"/>
    <row r="313" s="20" customFormat="1"/>
    <row r="314" s="20" customFormat="1"/>
    <row r="315" s="20" customFormat="1"/>
    <row r="316" s="20" customFormat="1"/>
    <row r="317" s="20" customFormat="1"/>
    <row r="318" s="20" customFormat="1"/>
    <row r="319" s="20" customFormat="1"/>
    <row r="320" s="20" customFormat="1"/>
    <row r="321" s="20" customFormat="1"/>
    <row r="322" s="20" customFormat="1"/>
    <row r="323" s="20" customFormat="1"/>
    <row r="324" s="20" customFormat="1"/>
    <row r="325" s="20" customFormat="1"/>
    <row r="326" s="20" customFormat="1"/>
    <row r="327" s="20" customFormat="1"/>
    <row r="328" s="20" customFormat="1"/>
    <row r="329" s="20" customFormat="1"/>
    <row r="330" s="20" customFormat="1"/>
    <row r="331" s="20" customFormat="1"/>
    <row r="332" s="20" customFormat="1"/>
    <row r="333" s="20" customFormat="1"/>
    <row r="334" s="20" customFormat="1"/>
    <row r="335" s="20" customFormat="1"/>
    <row r="336" s="20" customFormat="1"/>
    <row r="337" s="20" customFormat="1"/>
    <row r="338" s="20" customFormat="1"/>
    <row r="339" s="20" customFormat="1"/>
    <row r="340" s="20" customFormat="1"/>
    <row r="341" s="20" customFormat="1"/>
    <row r="342" s="20" customFormat="1"/>
    <row r="343" s="20" customFormat="1"/>
    <row r="344" s="20" customFormat="1"/>
    <row r="345" s="20" customFormat="1"/>
    <row r="346" s="20" customFormat="1"/>
    <row r="347" s="20" customFormat="1"/>
    <row r="348" s="20" customFormat="1"/>
    <row r="349" s="20" customFormat="1"/>
    <row r="350" s="20" customFormat="1"/>
    <row r="351" s="20" customFormat="1"/>
    <row r="352" s="20" customFormat="1"/>
    <row r="353" s="20" customFormat="1"/>
    <row r="354" s="20" customFormat="1"/>
    <row r="355" s="20" customFormat="1"/>
    <row r="356" s="20" customFormat="1"/>
    <row r="357" s="20" customFormat="1"/>
    <row r="358" s="20" customFormat="1"/>
    <row r="359" s="20" customFormat="1"/>
    <row r="360" s="20" customFormat="1"/>
    <row r="361" s="20" customFormat="1"/>
    <row r="362" s="20" customFormat="1"/>
    <row r="363" s="20" customFormat="1"/>
    <row r="364" s="20" customFormat="1"/>
    <row r="365" s="20" customFormat="1"/>
    <row r="366" s="20" customFormat="1"/>
    <row r="367" s="20" customFormat="1"/>
    <row r="368" s="20" customFormat="1"/>
    <row r="369" s="20" customFormat="1"/>
    <row r="370" s="20" customFormat="1"/>
    <row r="371" s="20" customFormat="1"/>
    <row r="372" s="20" customFormat="1"/>
    <row r="373" s="20" customFormat="1"/>
    <row r="374" s="20" customFormat="1"/>
    <row r="375" s="20" customFormat="1"/>
    <row r="376" s="20" customFormat="1"/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26"/>
  <sheetViews>
    <sheetView workbookViewId="0">
      <selection activeCell="AQ16" sqref="AQ16"/>
    </sheetView>
  </sheetViews>
  <sheetFormatPr baseColWidth="10" defaultColWidth="9.1640625" defaultRowHeight="15"/>
  <cols>
    <col min="1" max="23" width="9.1640625" style="5"/>
    <col min="24" max="26" width="12" style="8" bestFit="1" customWidth="1"/>
    <col min="27" max="27" width="12.5" style="8" bestFit="1" customWidth="1"/>
    <col min="28" max="28" width="12" style="8" bestFit="1" customWidth="1"/>
    <col min="29" max="16384" width="9.1640625" style="5"/>
  </cols>
  <sheetData>
    <row r="1" spans="1:28" s="7" customFormat="1">
      <c r="A1" s="7" t="s">
        <v>927</v>
      </c>
      <c r="X1" s="10"/>
      <c r="Y1" s="10"/>
      <c r="Z1" s="10"/>
      <c r="AA1" s="10"/>
      <c r="AB1" s="10"/>
    </row>
    <row r="3" spans="1:28">
      <c r="A3" s="21" t="s">
        <v>1837</v>
      </c>
      <c r="B3" s="15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2" t="s">
        <v>928</v>
      </c>
      <c r="Y3" s="13" t="s">
        <v>929</v>
      </c>
      <c r="Z3" s="12" t="s">
        <v>930</v>
      </c>
      <c r="AA3" s="13" t="s">
        <v>931</v>
      </c>
      <c r="AB3" s="12" t="s">
        <v>932</v>
      </c>
    </row>
    <row r="4" spans="1:28">
      <c r="A4" s="8" t="s">
        <v>704</v>
      </c>
      <c r="B4" s="5">
        <v>0</v>
      </c>
      <c r="C4" s="5">
        <v>1</v>
      </c>
      <c r="D4" s="5">
        <v>1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1</v>
      </c>
      <c r="K4" s="5">
        <v>0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1</v>
      </c>
      <c r="X4" s="8">
        <v>1.2201578617095947</v>
      </c>
      <c r="Y4" s="14">
        <v>1.1876252889633179</v>
      </c>
      <c r="Z4" s="8">
        <v>0.4258568286895752</v>
      </c>
      <c r="AA4" s="14">
        <v>-0.23856872320175171</v>
      </c>
      <c r="AB4" s="8">
        <v>0.3481926329796512</v>
      </c>
    </row>
    <row r="5" spans="1:28">
      <c r="A5" s="8" t="s">
        <v>705</v>
      </c>
      <c r="B5" s="5">
        <v>0</v>
      </c>
      <c r="C5" s="5">
        <v>0</v>
      </c>
      <c r="D5" s="5">
        <v>1</v>
      </c>
      <c r="E5" s="5">
        <v>0</v>
      </c>
      <c r="F5" s="5">
        <v>1</v>
      </c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8">
        <v>0.99831092357635498</v>
      </c>
      <c r="Y5" s="14">
        <v>0.97169345617294312</v>
      </c>
      <c r="Z5" s="8">
        <v>0.47576013207435608</v>
      </c>
      <c r="AA5" s="14">
        <v>-6.6464275121688843E-2</v>
      </c>
      <c r="AB5" s="8">
        <v>0.28188247255184379</v>
      </c>
    </row>
    <row r="6" spans="1:28">
      <c r="A6" s="8" t="s">
        <v>706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1</v>
      </c>
      <c r="U6" s="5">
        <v>1</v>
      </c>
      <c r="V6" s="5">
        <v>0</v>
      </c>
      <c r="W6" s="5">
        <v>0</v>
      </c>
      <c r="X6" s="8">
        <v>1.1092343330383301</v>
      </c>
      <c r="Y6" s="14">
        <v>1.0796593427658081</v>
      </c>
      <c r="Z6" s="8">
        <v>0.47877252101898193</v>
      </c>
      <c r="AA6" s="14">
        <v>-5.4084751754999161E-2</v>
      </c>
      <c r="AB6" s="8">
        <v>0.28789091507144243</v>
      </c>
    </row>
    <row r="7" spans="1:28">
      <c r="A7" s="8" t="s">
        <v>707</v>
      </c>
      <c r="B7" s="5">
        <v>0</v>
      </c>
      <c r="C7" s="5">
        <v>1</v>
      </c>
      <c r="D7" s="5">
        <v>0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5">
        <v>1</v>
      </c>
      <c r="U7" s="5">
        <v>0</v>
      </c>
      <c r="V7" s="5">
        <v>0</v>
      </c>
      <c r="W7" s="5">
        <v>0</v>
      </c>
      <c r="X7" s="8">
        <v>1.1092343330383301</v>
      </c>
      <c r="Y7" s="14">
        <v>1.0796593427658081</v>
      </c>
      <c r="Z7" s="8">
        <v>0.41897979378700256</v>
      </c>
      <c r="AA7" s="14">
        <v>-0.17941932380199432</v>
      </c>
      <c r="AB7" s="8">
        <v>0.27139859756492618</v>
      </c>
    </row>
    <row r="8" spans="1:28">
      <c r="A8" s="8" t="s">
        <v>708</v>
      </c>
      <c r="B8" s="5">
        <v>0</v>
      </c>
      <c r="C8" s="5">
        <v>1</v>
      </c>
      <c r="D8" s="5">
        <v>1</v>
      </c>
      <c r="E8" s="5">
        <v>1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0</v>
      </c>
      <c r="O8" s="5">
        <v>0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8">
        <v>1.1553524732589722</v>
      </c>
      <c r="Y8" s="14">
        <v>1.1236668825149536</v>
      </c>
      <c r="Z8" s="8">
        <v>0.36961111426353455</v>
      </c>
      <c r="AA8" s="14">
        <v>-0.20618906617164612</v>
      </c>
      <c r="AB8" s="8">
        <v>0.29073047815441327</v>
      </c>
    </row>
    <row r="9" spans="1:28">
      <c r="A9" s="8" t="s">
        <v>709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1</v>
      </c>
      <c r="I9" s="5">
        <v>1</v>
      </c>
      <c r="J9" s="5">
        <v>1</v>
      </c>
      <c r="L9" s="5">
        <v>1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1</v>
      </c>
      <c r="S9" s="5">
        <v>0</v>
      </c>
      <c r="T9" s="5">
        <v>1</v>
      </c>
      <c r="U9" s="5">
        <v>1</v>
      </c>
      <c r="V9" s="5">
        <v>0</v>
      </c>
      <c r="W9" s="5">
        <v>0</v>
      </c>
      <c r="X9" s="8">
        <v>1.0504806041717529</v>
      </c>
      <c r="Y9" s="14">
        <v>1.0310168266296387</v>
      </c>
      <c r="Z9" s="8">
        <v>0.45948159694671631</v>
      </c>
      <c r="AA9" s="14">
        <v>-0.11900097876787186</v>
      </c>
      <c r="AB9" s="8">
        <v>0.30900433009966477</v>
      </c>
    </row>
    <row r="10" spans="1:28">
      <c r="A10" s="8" t="s">
        <v>710</v>
      </c>
      <c r="B10" s="5">
        <v>0</v>
      </c>
      <c r="C10" s="5">
        <v>1</v>
      </c>
      <c r="D10" s="5">
        <v>1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5">
        <v>1</v>
      </c>
      <c r="K10" s="5">
        <v>1</v>
      </c>
      <c r="L10" s="5">
        <v>0</v>
      </c>
      <c r="M10" s="5">
        <v>1</v>
      </c>
      <c r="O10" s="5">
        <v>0</v>
      </c>
      <c r="P10" s="5">
        <v>0</v>
      </c>
      <c r="Q10" s="5">
        <v>0</v>
      </c>
      <c r="R10" s="5">
        <v>1</v>
      </c>
      <c r="S10" s="5">
        <v>1</v>
      </c>
      <c r="T10" s="5">
        <v>0</v>
      </c>
      <c r="U10" s="5">
        <v>0</v>
      </c>
      <c r="V10" s="5">
        <v>1</v>
      </c>
      <c r="W10" s="5">
        <v>0</v>
      </c>
      <c r="X10" s="8">
        <v>1.1553524732589722</v>
      </c>
      <c r="Y10" s="14">
        <v>1.1236668825149536</v>
      </c>
      <c r="Z10" s="8">
        <v>0.4799497127532959</v>
      </c>
      <c r="AA10" s="14">
        <v>-0.10655727237462997</v>
      </c>
      <c r="AB10" s="8">
        <v>0.36157891703530642</v>
      </c>
    </row>
    <row r="11" spans="1:28">
      <c r="A11" s="8" t="s">
        <v>711</v>
      </c>
      <c r="B11" s="5">
        <v>0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  <c r="R11" s="5">
        <v>1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8">
        <v>0.99831092357635498</v>
      </c>
      <c r="Y11" s="14">
        <v>0.97169345617294312</v>
      </c>
      <c r="Z11" s="8">
        <v>0.51552820205688477</v>
      </c>
      <c r="AA11" s="14">
        <v>-3.1825140118598938E-2</v>
      </c>
      <c r="AB11" s="8">
        <v>0.27071773684349748</v>
      </c>
    </row>
    <row r="12" spans="1:28">
      <c r="A12" s="8" t="s">
        <v>712</v>
      </c>
      <c r="B12" s="5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5">
        <v>1</v>
      </c>
      <c r="M12" s="5">
        <v>0</v>
      </c>
      <c r="N12" s="5">
        <v>0</v>
      </c>
      <c r="O12" s="5">
        <v>1</v>
      </c>
      <c r="P12" s="5">
        <v>1</v>
      </c>
      <c r="Q12" s="5">
        <v>0</v>
      </c>
      <c r="R12" s="5">
        <v>0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8">
        <v>1.3310812711715698</v>
      </c>
      <c r="Y12" s="14">
        <v>1.2955912351608276</v>
      </c>
      <c r="Z12" s="8">
        <v>0.32561376690864563</v>
      </c>
      <c r="AA12" s="14">
        <v>-0.40813565254211426</v>
      </c>
      <c r="AB12" s="8">
        <v>0.34918739502918</v>
      </c>
    </row>
    <row r="13" spans="1:28">
      <c r="A13" s="8" t="s">
        <v>713</v>
      </c>
      <c r="B13" s="5">
        <v>1</v>
      </c>
      <c r="C13" s="5">
        <v>0</v>
      </c>
      <c r="D13" s="5">
        <v>0</v>
      </c>
      <c r="E13" s="5">
        <v>0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1</v>
      </c>
      <c r="S13" s="5">
        <v>1</v>
      </c>
      <c r="T13" s="5">
        <v>0</v>
      </c>
      <c r="U13" s="5">
        <v>1</v>
      </c>
      <c r="V13" s="5">
        <v>0</v>
      </c>
      <c r="W13" s="5">
        <v>0</v>
      </c>
      <c r="X13" s="8">
        <v>1.1092343330383301</v>
      </c>
      <c r="Y13" s="14">
        <v>1.0796593427658081</v>
      </c>
      <c r="Z13" s="8">
        <v>0.4885406494140625</v>
      </c>
      <c r="AA13" s="14">
        <v>-0.15208916366100311</v>
      </c>
      <c r="AB13" s="8">
        <v>0.34821333482591088</v>
      </c>
    </row>
    <row r="14" spans="1:28">
      <c r="A14" s="8" t="s">
        <v>714</v>
      </c>
      <c r="B14" s="5">
        <v>0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5">
        <v>1</v>
      </c>
      <c r="O14" s="5">
        <v>0</v>
      </c>
      <c r="P14" s="5">
        <v>1</v>
      </c>
      <c r="Q14" s="5">
        <v>0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8">
        <v>0.9242820143699646</v>
      </c>
      <c r="Y14" s="14">
        <v>0.89893347024917603</v>
      </c>
      <c r="Z14" s="8">
        <v>0.58609580993652344</v>
      </c>
      <c r="AA14" s="14">
        <v>7.0514321327209473E-2</v>
      </c>
      <c r="AB14" s="8">
        <v>0.28110903405021048</v>
      </c>
    </row>
    <row r="15" spans="1:28">
      <c r="A15" s="8" t="s">
        <v>715</v>
      </c>
      <c r="B15" s="5">
        <v>0</v>
      </c>
      <c r="C15" s="5">
        <v>1</v>
      </c>
      <c r="D15" s="5">
        <v>0</v>
      </c>
      <c r="E15" s="5">
        <v>0</v>
      </c>
      <c r="F15" s="5">
        <v>1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v>0</v>
      </c>
      <c r="V15" s="5">
        <v>1</v>
      </c>
      <c r="W15" s="5">
        <v>0</v>
      </c>
      <c r="X15" s="8">
        <v>0.99831092357635498</v>
      </c>
      <c r="Y15" s="14">
        <v>0.97169345617294312</v>
      </c>
      <c r="Z15" s="8">
        <v>0.52862805128097534</v>
      </c>
      <c r="AA15" s="14">
        <v>-2.8697948902845383E-2</v>
      </c>
      <c r="AB15" s="8">
        <v>0.26069362685995545</v>
      </c>
    </row>
    <row r="16" spans="1:28">
      <c r="A16" s="8" t="s">
        <v>716</v>
      </c>
      <c r="B16" s="5">
        <v>0</v>
      </c>
      <c r="C16" s="5">
        <v>0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0</v>
      </c>
      <c r="S16" s="5">
        <v>1</v>
      </c>
      <c r="T16" s="5">
        <v>0</v>
      </c>
      <c r="U16" s="5">
        <v>1</v>
      </c>
      <c r="V16" s="5">
        <v>0</v>
      </c>
      <c r="W16" s="5">
        <v>0</v>
      </c>
      <c r="X16" s="8">
        <v>0.77646404504776001</v>
      </c>
      <c r="Y16" s="14">
        <v>0.75576156377792358</v>
      </c>
      <c r="Z16" s="8">
        <v>0.66137099266052246</v>
      </c>
      <c r="AA16" s="14">
        <v>0.33323118090629578</v>
      </c>
      <c r="AB16" s="8">
        <v>0.22192961908986247</v>
      </c>
    </row>
    <row r="17" spans="1:28">
      <c r="A17" s="8" t="s">
        <v>717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O17" s="5">
        <v>1</v>
      </c>
      <c r="P17" s="5">
        <v>1</v>
      </c>
      <c r="Q17" s="5">
        <v>0</v>
      </c>
      <c r="R17" s="5">
        <v>0</v>
      </c>
      <c r="S17" s="5">
        <v>1</v>
      </c>
      <c r="T17" s="5">
        <v>1</v>
      </c>
      <c r="U17" s="5">
        <v>0</v>
      </c>
      <c r="V17" s="5">
        <v>0</v>
      </c>
      <c r="W17" s="5">
        <v>0</v>
      </c>
      <c r="X17" s="8">
        <v>1.1553524732589722</v>
      </c>
      <c r="Y17" s="14">
        <v>1.1236668825149536</v>
      </c>
      <c r="Z17" s="8">
        <v>0.43943667411804199</v>
      </c>
      <c r="AA17" s="14">
        <v>-0.16090025007724762</v>
      </c>
      <c r="AB17" s="8">
        <v>0.32667799645487272</v>
      </c>
    </row>
    <row r="18" spans="1:28">
      <c r="A18" s="8" t="s">
        <v>718</v>
      </c>
      <c r="B18" s="5">
        <v>1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1</v>
      </c>
      <c r="S18" s="5">
        <v>1</v>
      </c>
      <c r="T18" s="5">
        <v>0</v>
      </c>
      <c r="U18" s="5">
        <v>1</v>
      </c>
      <c r="V18" s="5">
        <v>1</v>
      </c>
      <c r="W18" s="5">
        <v>0</v>
      </c>
      <c r="X18" s="8">
        <v>1.1092343330383301</v>
      </c>
      <c r="Y18" s="14">
        <v>1.0796593427658081</v>
      </c>
      <c r="Z18" s="8">
        <v>0.49553567171096802</v>
      </c>
      <c r="AA18" s="14">
        <v>7.5778461992740631E-2</v>
      </c>
      <c r="AB18" s="8">
        <v>0.30804028272588108</v>
      </c>
    </row>
    <row r="19" spans="1:28">
      <c r="A19" s="8" t="s">
        <v>719</v>
      </c>
      <c r="B19" s="5">
        <v>1</v>
      </c>
      <c r="C19" s="5">
        <v>1</v>
      </c>
      <c r="D19" s="5">
        <v>1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  <c r="R19" s="5">
        <v>1</v>
      </c>
      <c r="S19" s="5">
        <v>1</v>
      </c>
      <c r="T19" s="5">
        <v>1</v>
      </c>
      <c r="U19" s="5">
        <v>0</v>
      </c>
      <c r="V19" s="5">
        <v>0</v>
      </c>
      <c r="W19" s="5">
        <v>0</v>
      </c>
      <c r="X19" s="8">
        <v>1.55292809009552</v>
      </c>
      <c r="Y19" s="14">
        <v>1.5115231275558472</v>
      </c>
      <c r="Z19" s="8">
        <v>0.28460389375686646</v>
      </c>
      <c r="AA19" s="14">
        <v>-0.41216346621513367</v>
      </c>
      <c r="AB19" s="8">
        <v>0.50170771063266006</v>
      </c>
    </row>
    <row r="20" spans="1:28">
      <c r="A20" s="8" t="s">
        <v>720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8">
        <v>1.1092343330383301</v>
      </c>
      <c r="Y20" s="14">
        <v>1.0796593427658081</v>
      </c>
      <c r="Z20" s="8">
        <v>0.51028251647949219</v>
      </c>
      <c r="AA20" s="14">
        <v>-0.13655298948287964</v>
      </c>
      <c r="AB20" s="8">
        <v>0.33393381466403776</v>
      </c>
    </row>
    <row r="21" spans="1:28">
      <c r="A21" s="8" t="s">
        <v>721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1</v>
      </c>
      <c r="L21" s="5">
        <v>1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0</v>
      </c>
      <c r="V21" s="5">
        <v>1</v>
      </c>
      <c r="W21" s="5">
        <v>1</v>
      </c>
      <c r="X21" s="8">
        <v>0.99831092357635498</v>
      </c>
      <c r="Y21" s="14">
        <v>0.97169345617294312</v>
      </c>
      <c r="Z21" s="8">
        <v>0.56912201642990112</v>
      </c>
      <c r="AA21" s="14">
        <v>0.1436421275138855</v>
      </c>
      <c r="AB21" s="8">
        <v>0.29038099447835752</v>
      </c>
    </row>
    <row r="22" spans="1:28">
      <c r="A22" s="8" t="s">
        <v>722</v>
      </c>
      <c r="B22" s="5">
        <v>0</v>
      </c>
      <c r="C22" s="5">
        <v>0</v>
      </c>
      <c r="D22" s="5">
        <v>0</v>
      </c>
      <c r="E22" s="5">
        <v>1</v>
      </c>
      <c r="F22" s="5">
        <v>1</v>
      </c>
      <c r="G22" s="5">
        <v>0</v>
      </c>
      <c r="H22" s="5">
        <v>1</v>
      </c>
      <c r="I22" s="5">
        <v>0</v>
      </c>
      <c r="J22" s="5">
        <v>1</v>
      </c>
      <c r="K22" s="5">
        <v>0</v>
      </c>
      <c r="L22" s="5">
        <v>0</v>
      </c>
      <c r="M22" s="5">
        <v>1</v>
      </c>
      <c r="N22" s="5">
        <v>1</v>
      </c>
      <c r="O22" s="5">
        <v>1</v>
      </c>
      <c r="P22" s="5">
        <v>0</v>
      </c>
      <c r="Q22" s="5">
        <v>0</v>
      </c>
      <c r="R22" s="5">
        <v>1</v>
      </c>
      <c r="S22" s="5">
        <v>0</v>
      </c>
      <c r="T22" s="5">
        <v>1</v>
      </c>
      <c r="U22" s="5">
        <v>0</v>
      </c>
      <c r="V22" s="5">
        <v>1</v>
      </c>
      <c r="W22" s="5">
        <v>0</v>
      </c>
      <c r="X22" s="8">
        <v>1.1092343330383301</v>
      </c>
      <c r="Y22" s="14">
        <v>1.0796593427658081</v>
      </c>
      <c r="Z22" s="8">
        <v>0.5042804479598999</v>
      </c>
      <c r="AA22" s="14">
        <v>-7.9504348337650299E-2</v>
      </c>
      <c r="AB22" s="8">
        <v>0.31555581965318269</v>
      </c>
    </row>
    <row r="23" spans="1:28">
      <c r="A23" s="8" t="s">
        <v>723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L23" s="5">
        <v>0</v>
      </c>
      <c r="M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8">
        <v>0.24367524683475494</v>
      </c>
      <c r="Y23" s="14">
        <v>0.2390485554933548</v>
      </c>
      <c r="Z23" s="8">
        <v>0.86482667922973633</v>
      </c>
      <c r="AA23" s="14">
        <v>0.71961969137191772</v>
      </c>
      <c r="AB23" s="8">
        <v>5.8823529411764705E-2</v>
      </c>
    </row>
    <row r="24" spans="1:28">
      <c r="A24" s="8" t="s">
        <v>724</v>
      </c>
      <c r="B24" s="5">
        <v>0</v>
      </c>
      <c r="C24" s="5">
        <v>0</v>
      </c>
      <c r="D24" s="5">
        <v>1</v>
      </c>
      <c r="E24" s="5">
        <v>1</v>
      </c>
      <c r="F24" s="5">
        <v>1</v>
      </c>
      <c r="G24" s="5">
        <v>0</v>
      </c>
      <c r="H24" s="5">
        <v>1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8">
        <v>0.77646404504776001</v>
      </c>
      <c r="Y24" s="14">
        <v>0.75576156377792358</v>
      </c>
      <c r="Z24" s="8">
        <v>0.62808889150619507</v>
      </c>
      <c r="AA24" s="14">
        <v>0.23133081197738647</v>
      </c>
      <c r="AB24" s="8">
        <v>0.23396444572915162</v>
      </c>
    </row>
    <row r="25" spans="1:28">
      <c r="A25" s="8" t="s">
        <v>725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  <c r="U25" s="5">
        <v>1</v>
      </c>
      <c r="V25" s="5">
        <v>0</v>
      </c>
      <c r="W25" s="5">
        <v>1</v>
      </c>
      <c r="X25" s="8">
        <v>0.77646404504776001</v>
      </c>
      <c r="Y25" s="14">
        <v>0.75576156377792358</v>
      </c>
      <c r="Z25" s="8">
        <v>0.70199131965637207</v>
      </c>
      <c r="AA25" s="14">
        <v>0.27246379852294922</v>
      </c>
      <c r="AB25" s="8">
        <v>0.21748807631160574</v>
      </c>
    </row>
    <row r="26" spans="1:28">
      <c r="A26" s="8" t="s">
        <v>726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8">
        <v>0.77646404504776001</v>
      </c>
      <c r="Y26" s="14">
        <v>0.75576156377792358</v>
      </c>
      <c r="Z26" s="8">
        <v>0.61615252494812012</v>
      </c>
      <c r="AA26" s="14">
        <v>0.15272748470306396</v>
      </c>
      <c r="AB26" s="8">
        <v>0.21630270392947876</v>
      </c>
    </row>
    <row r="27" spans="1:28">
      <c r="A27" s="8" t="s">
        <v>727</v>
      </c>
      <c r="B27" s="5">
        <v>0</v>
      </c>
      <c r="C27" s="5">
        <v>1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1</v>
      </c>
      <c r="J27" s="5">
        <v>0</v>
      </c>
      <c r="K27" s="5">
        <v>1</v>
      </c>
      <c r="L27" s="5">
        <v>1</v>
      </c>
      <c r="M27" s="5">
        <v>0</v>
      </c>
      <c r="N27" s="5">
        <v>0</v>
      </c>
      <c r="O27" s="5">
        <v>1</v>
      </c>
      <c r="P27" s="5">
        <v>1</v>
      </c>
      <c r="Q27" s="5">
        <v>0</v>
      </c>
      <c r="R27" s="5">
        <v>1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8">
        <v>1.1092343330383301</v>
      </c>
      <c r="Y27" s="14">
        <v>1.0796593427658081</v>
      </c>
      <c r="Z27" s="8">
        <v>0.4670671820640564</v>
      </c>
      <c r="AA27" s="14">
        <v>-2.570028230547905E-2</v>
      </c>
      <c r="AB27" s="8">
        <v>0.2536910050094634</v>
      </c>
    </row>
    <row r="28" spans="1:28">
      <c r="A28" s="8" t="s">
        <v>728</v>
      </c>
      <c r="B28" s="5">
        <v>0</v>
      </c>
      <c r="C28" s="5">
        <v>0</v>
      </c>
      <c r="D28" s="5">
        <v>1</v>
      </c>
      <c r="E28" s="5">
        <v>1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0</v>
      </c>
      <c r="Q28" s="5">
        <v>1</v>
      </c>
      <c r="R28" s="5">
        <v>1</v>
      </c>
      <c r="S28" s="5">
        <v>1</v>
      </c>
      <c r="T28" s="5">
        <v>0</v>
      </c>
      <c r="U28" s="5">
        <v>0</v>
      </c>
      <c r="V28" s="5">
        <v>0</v>
      </c>
      <c r="W28" s="5">
        <v>0</v>
      </c>
      <c r="X28" s="8">
        <v>1.3310812711715698</v>
      </c>
      <c r="Y28" s="14">
        <v>1.2955912351608276</v>
      </c>
      <c r="Z28" s="8">
        <v>0.35807546973228455</v>
      </c>
      <c r="AA28" s="14">
        <v>-0.20702838897705078</v>
      </c>
      <c r="AB28" s="8">
        <v>0.30219665757191111</v>
      </c>
    </row>
    <row r="29" spans="1:28">
      <c r="A29" s="8" t="s">
        <v>729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0</v>
      </c>
      <c r="K29" s="5">
        <v>0</v>
      </c>
      <c r="L29" s="5">
        <v>1</v>
      </c>
      <c r="M29" s="5">
        <v>1</v>
      </c>
      <c r="N29" s="5">
        <v>1</v>
      </c>
      <c r="O29" s="5">
        <v>1</v>
      </c>
      <c r="P29" s="5">
        <v>0</v>
      </c>
      <c r="Q29" s="5">
        <v>0</v>
      </c>
      <c r="R29" s="5">
        <v>1</v>
      </c>
      <c r="S29" s="5">
        <v>1</v>
      </c>
      <c r="T29" s="5">
        <v>0</v>
      </c>
      <c r="U29" s="5">
        <v>0</v>
      </c>
      <c r="V29" s="5">
        <v>1</v>
      </c>
      <c r="W29" s="5">
        <v>0</v>
      </c>
      <c r="X29" s="8">
        <v>1.6638514995574951</v>
      </c>
      <c r="Y29" s="14">
        <v>1.6194890737533569</v>
      </c>
      <c r="Z29" s="8">
        <v>0.23104576766490936</v>
      </c>
      <c r="AA29" s="14">
        <v>-0.58142602443695068</v>
      </c>
      <c r="AB29" s="8">
        <v>0.45729446037762478</v>
      </c>
    </row>
    <row r="30" spans="1:28">
      <c r="A30" s="8" t="s">
        <v>730</v>
      </c>
      <c r="B30" s="5">
        <v>0</v>
      </c>
      <c r="C30" s="5">
        <v>0</v>
      </c>
      <c r="D30" s="5">
        <v>1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V30" s="5">
        <v>1</v>
      </c>
      <c r="W30" s="5">
        <v>0</v>
      </c>
      <c r="X30" s="8">
        <v>0.91865789890289307</v>
      </c>
      <c r="Y30" s="14">
        <v>0.89301246404647827</v>
      </c>
      <c r="Z30" s="8">
        <v>0.51668864488601685</v>
      </c>
      <c r="AA30" s="14">
        <v>3.0936919152736664E-2</v>
      </c>
      <c r="AB30" s="8">
        <v>0.22565696204641436</v>
      </c>
    </row>
    <row r="31" spans="1:28">
      <c r="A31" s="8" t="s">
        <v>731</v>
      </c>
      <c r="B31" s="5">
        <v>0</v>
      </c>
      <c r="C31" s="5">
        <v>0</v>
      </c>
      <c r="D31" s="5">
        <v>0</v>
      </c>
      <c r="E31" s="5">
        <v>1</v>
      </c>
      <c r="F31" s="5">
        <v>1</v>
      </c>
      <c r="G31" s="5">
        <v>0</v>
      </c>
      <c r="H31" s="5">
        <v>1</v>
      </c>
      <c r="I31" s="5">
        <v>1</v>
      </c>
      <c r="J31" s="5">
        <v>0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</v>
      </c>
      <c r="R31" s="5">
        <v>1</v>
      </c>
      <c r="S31" s="5">
        <v>1</v>
      </c>
      <c r="T31" s="5">
        <v>1</v>
      </c>
      <c r="U31" s="5">
        <v>1</v>
      </c>
      <c r="V31" s="5">
        <v>0</v>
      </c>
      <c r="W31" s="5">
        <v>0</v>
      </c>
      <c r="X31" s="8">
        <v>1.5173609256744385</v>
      </c>
      <c r="Y31" s="14">
        <v>1.4892466068267822</v>
      </c>
      <c r="Z31" s="8">
        <v>0.31472831964492798</v>
      </c>
      <c r="AA31" s="14">
        <v>-0.41191813349723816</v>
      </c>
      <c r="AB31" s="8">
        <v>0.45285609261268495</v>
      </c>
    </row>
    <row r="32" spans="1:28">
      <c r="A32" s="8" t="s">
        <v>732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0</v>
      </c>
      <c r="L32" s="5">
        <v>1</v>
      </c>
      <c r="M32" s="5">
        <v>0</v>
      </c>
      <c r="O32" s="5">
        <v>0</v>
      </c>
      <c r="P32" s="5">
        <v>0</v>
      </c>
      <c r="Q32" s="5">
        <v>0</v>
      </c>
      <c r="R32" s="5">
        <v>1</v>
      </c>
      <c r="S32" s="5">
        <v>1</v>
      </c>
      <c r="T32" s="5">
        <v>0</v>
      </c>
      <c r="U32" s="5">
        <v>0</v>
      </c>
      <c r="V32" s="5">
        <v>0</v>
      </c>
      <c r="W32" s="5">
        <v>0</v>
      </c>
      <c r="X32" s="8">
        <v>1.2708877325057983</v>
      </c>
      <c r="Y32" s="14">
        <v>1.23603355884552</v>
      </c>
      <c r="Z32" s="8">
        <v>0.31411778926849365</v>
      </c>
      <c r="AA32" s="14">
        <v>-0.28849750757217407</v>
      </c>
      <c r="AB32" s="8">
        <v>0.31978485852725202</v>
      </c>
    </row>
    <row r="33" spans="1:28">
      <c r="A33" s="8" t="s">
        <v>733</v>
      </c>
      <c r="B33" s="5">
        <v>0</v>
      </c>
      <c r="C33" s="5">
        <v>0</v>
      </c>
      <c r="D33" s="5">
        <v>1</v>
      </c>
      <c r="E33" s="5">
        <v>1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1</v>
      </c>
      <c r="U33" s="5">
        <v>1</v>
      </c>
      <c r="V33" s="5">
        <v>0</v>
      </c>
      <c r="W33" s="5">
        <v>0</v>
      </c>
      <c r="X33" s="8">
        <v>1.1092343330383301</v>
      </c>
      <c r="Y33" s="14">
        <v>1.0796593427658081</v>
      </c>
      <c r="Z33" s="8">
        <v>0.46086543798446655</v>
      </c>
      <c r="AA33" s="14">
        <v>-9.8956242203712463E-2</v>
      </c>
      <c r="AB33" s="8">
        <v>0.3060896780977917</v>
      </c>
    </row>
    <row r="34" spans="1:28">
      <c r="A34" s="8" t="s">
        <v>734</v>
      </c>
      <c r="B34" s="5">
        <v>1</v>
      </c>
      <c r="C34" s="5">
        <v>1</v>
      </c>
      <c r="D34" s="5">
        <v>0</v>
      </c>
      <c r="E34" s="5">
        <v>0</v>
      </c>
      <c r="F34" s="5">
        <v>1</v>
      </c>
      <c r="G34" s="5">
        <v>0</v>
      </c>
      <c r="H34" s="5">
        <v>1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8">
        <v>0.66554063558578491</v>
      </c>
      <c r="Y34" s="14">
        <v>0.64779561758041382</v>
      </c>
      <c r="Z34" s="8">
        <v>0.70059663057327271</v>
      </c>
      <c r="AA34" s="14">
        <v>0.37355837225914001</v>
      </c>
      <c r="AB34" s="8">
        <v>0.20534759358288771</v>
      </c>
    </row>
    <row r="35" spans="1:28">
      <c r="A35" s="8" t="s">
        <v>735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5">
        <v>1</v>
      </c>
      <c r="O35" s="5">
        <v>0</v>
      </c>
      <c r="P35" s="5">
        <v>0</v>
      </c>
      <c r="Q35" s="5">
        <v>0</v>
      </c>
      <c r="R35" s="5">
        <v>1</v>
      </c>
      <c r="S35" s="5">
        <v>1</v>
      </c>
      <c r="T35" s="5">
        <v>0</v>
      </c>
      <c r="U35" s="5">
        <v>0</v>
      </c>
      <c r="V35" s="5">
        <v>1</v>
      </c>
      <c r="W35" s="5">
        <v>0</v>
      </c>
      <c r="X35" s="8">
        <v>0.77646404504776001</v>
      </c>
      <c r="Y35" s="14">
        <v>0.75576156377792358</v>
      </c>
      <c r="Z35" s="8">
        <v>0.66536217927932739</v>
      </c>
      <c r="AA35" s="14">
        <v>0.23704922199249268</v>
      </c>
      <c r="AB35" s="8">
        <v>0.22663924310983133</v>
      </c>
    </row>
    <row r="36" spans="1:28">
      <c r="A36" s="8" t="s">
        <v>736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1</v>
      </c>
      <c r="J36" s="5">
        <v>0</v>
      </c>
      <c r="K36" s="5">
        <v>0</v>
      </c>
      <c r="L36" s="5">
        <v>1</v>
      </c>
      <c r="M36" s="5">
        <v>1</v>
      </c>
      <c r="N36" s="5">
        <v>1</v>
      </c>
      <c r="O36" s="5">
        <v>0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1</v>
      </c>
      <c r="W36" s="5">
        <v>0</v>
      </c>
      <c r="X36" s="8">
        <v>0.77646404504776001</v>
      </c>
      <c r="Y36" s="14">
        <v>0.75576156377792358</v>
      </c>
      <c r="Z36" s="8">
        <v>0.62273544073104858</v>
      </c>
      <c r="AA36" s="14">
        <v>0.23474551737308502</v>
      </c>
      <c r="AB36" s="8">
        <v>0.20425027305351851</v>
      </c>
    </row>
    <row r="37" spans="1:28">
      <c r="A37" s="8" t="s">
        <v>737</v>
      </c>
      <c r="B37" s="5">
        <v>0</v>
      </c>
      <c r="C37" s="5">
        <v>0</v>
      </c>
      <c r="D37" s="5">
        <v>1</v>
      </c>
      <c r="E37" s="5">
        <v>0</v>
      </c>
      <c r="F37" s="5">
        <v>1</v>
      </c>
      <c r="G37" s="5">
        <v>1</v>
      </c>
      <c r="H37" s="5">
        <v>0</v>
      </c>
      <c r="I37" s="5">
        <v>1</v>
      </c>
      <c r="J37" s="5">
        <v>0</v>
      </c>
      <c r="K37" s="5">
        <v>1</v>
      </c>
      <c r="L37" s="5">
        <v>1</v>
      </c>
      <c r="M37" s="5">
        <v>0</v>
      </c>
      <c r="N37" s="5">
        <v>0</v>
      </c>
      <c r="O37" s="5">
        <v>1</v>
      </c>
      <c r="Q37" s="5">
        <v>0</v>
      </c>
      <c r="R37" s="5">
        <v>0</v>
      </c>
      <c r="S37" s="5">
        <v>1</v>
      </c>
      <c r="T37" s="5">
        <v>1</v>
      </c>
      <c r="U37" s="5">
        <v>0</v>
      </c>
      <c r="V37" s="5">
        <v>0</v>
      </c>
      <c r="W37" s="5">
        <v>0</v>
      </c>
      <c r="X37" s="8">
        <v>1.0185658931732178</v>
      </c>
      <c r="Y37" s="14">
        <v>0.99204874038696289</v>
      </c>
      <c r="Z37" s="8">
        <v>0.50157374143600464</v>
      </c>
      <c r="AA37" s="14">
        <v>-1.9314523786306381E-2</v>
      </c>
      <c r="AB37" s="8">
        <v>0.33842129582494695</v>
      </c>
    </row>
    <row r="38" spans="1:28">
      <c r="A38" s="8" t="s">
        <v>738</v>
      </c>
      <c r="B38" s="5">
        <v>0</v>
      </c>
      <c r="C38" s="5">
        <v>1</v>
      </c>
      <c r="D38" s="5">
        <v>1</v>
      </c>
      <c r="E38" s="5">
        <v>1</v>
      </c>
      <c r="F38" s="5">
        <v>0</v>
      </c>
      <c r="G38" s="5">
        <v>0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1</v>
      </c>
      <c r="V38" s="5">
        <v>1</v>
      </c>
      <c r="W38" s="5">
        <v>0</v>
      </c>
      <c r="X38" s="8">
        <v>1.2201578617095947</v>
      </c>
      <c r="Y38" s="14">
        <v>1.1876252889633179</v>
      </c>
      <c r="Z38" s="8">
        <v>0.39126497507095337</v>
      </c>
      <c r="AA38" s="14">
        <v>-0.12313604354858398</v>
      </c>
      <c r="AB38" s="8">
        <v>0.31564552765364123</v>
      </c>
    </row>
    <row r="39" spans="1:28">
      <c r="A39" s="8" t="s">
        <v>739</v>
      </c>
      <c r="B39" s="5">
        <v>0</v>
      </c>
      <c r="C39" s="5">
        <v>1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1</v>
      </c>
      <c r="J39" s="5">
        <v>1</v>
      </c>
      <c r="K39" s="5">
        <v>0</v>
      </c>
      <c r="L39" s="5">
        <v>1</v>
      </c>
      <c r="M39" s="5">
        <v>0</v>
      </c>
      <c r="N39" s="5">
        <v>0</v>
      </c>
      <c r="O39" s="5">
        <v>1</v>
      </c>
      <c r="P39" s="5">
        <v>1</v>
      </c>
      <c r="Q39" s="5">
        <v>0</v>
      </c>
      <c r="R39" s="5">
        <v>0</v>
      </c>
      <c r="S39" s="5">
        <v>1</v>
      </c>
      <c r="T39" s="5">
        <v>1</v>
      </c>
      <c r="U39" s="5">
        <v>0</v>
      </c>
      <c r="V39" s="5">
        <v>0</v>
      </c>
      <c r="W39" s="5">
        <v>0</v>
      </c>
      <c r="X39" s="8">
        <v>1.1092343330383301</v>
      </c>
      <c r="Y39" s="14">
        <v>1.0796593427658081</v>
      </c>
      <c r="Z39" s="8">
        <v>0.47392016649246216</v>
      </c>
      <c r="AA39" s="14">
        <v>-8.9834250509738922E-2</v>
      </c>
      <c r="AB39" s="8">
        <v>0.27365724566535926</v>
      </c>
    </row>
    <row r="40" spans="1:28">
      <c r="A40" s="8" t="s">
        <v>740</v>
      </c>
      <c r="B40" s="5">
        <v>0</v>
      </c>
      <c r="C40" s="5">
        <v>1</v>
      </c>
      <c r="D40" s="5">
        <v>0</v>
      </c>
      <c r="E40" s="5">
        <v>0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0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V40" s="5">
        <v>0</v>
      </c>
      <c r="W40" s="5">
        <v>1</v>
      </c>
      <c r="X40" s="8">
        <v>0.91865789890289307</v>
      </c>
      <c r="Y40" s="14">
        <v>0.89301246404647827</v>
      </c>
      <c r="Z40" s="8">
        <v>0.51982259750366211</v>
      </c>
      <c r="AA40" s="14">
        <v>4.7266878187656403E-2</v>
      </c>
      <c r="AB40" s="8">
        <v>0.23235777069448474</v>
      </c>
    </row>
    <row r="41" spans="1:28">
      <c r="A41" s="8" t="s">
        <v>741</v>
      </c>
      <c r="B41" s="5">
        <v>1</v>
      </c>
      <c r="C41" s="5">
        <v>0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1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>
        <v>1</v>
      </c>
      <c r="X41" s="8">
        <v>0.88738751411437988</v>
      </c>
      <c r="Y41" s="14">
        <v>0.86372750997543335</v>
      </c>
      <c r="Z41" s="8">
        <v>0.60235023498535156</v>
      </c>
      <c r="AA41" s="14">
        <v>0.10793635994195938</v>
      </c>
      <c r="AB41" s="8">
        <v>0.2707806091173231</v>
      </c>
    </row>
    <row r="42" spans="1:28">
      <c r="A42" s="8" t="s">
        <v>742</v>
      </c>
      <c r="B42" s="5">
        <v>0</v>
      </c>
      <c r="C42" s="5">
        <v>1</v>
      </c>
      <c r="D42" s="5">
        <v>1</v>
      </c>
      <c r="E42" s="5">
        <v>1</v>
      </c>
      <c r="F42" s="5">
        <v>0</v>
      </c>
      <c r="G42" s="5">
        <v>1</v>
      </c>
      <c r="H42" s="5">
        <v>0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V42" s="5">
        <v>0</v>
      </c>
      <c r="W42" s="5">
        <v>0</v>
      </c>
      <c r="X42" s="8">
        <v>0.80382567644119263</v>
      </c>
      <c r="Y42" s="14">
        <v>0.78138589859008789</v>
      </c>
      <c r="Z42" s="8">
        <v>0.58140170574188232</v>
      </c>
      <c r="AA42" s="14">
        <v>0.13832303881645203</v>
      </c>
      <c r="AB42" s="8">
        <v>0.20833444281720145</v>
      </c>
    </row>
    <row r="43" spans="1:28">
      <c r="A43" s="8" t="s">
        <v>743</v>
      </c>
      <c r="B43" s="5">
        <v>0</v>
      </c>
      <c r="C43" s="5">
        <v>1</v>
      </c>
      <c r="D43" s="5">
        <v>0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0</v>
      </c>
      <c r="L43" s="5">
        <v>1</v>
      </c>
      <c r="M43" s="5">
        <v>1</v>
      </c>
      <c r="N43" s="5">
        <v>1</v>
      </c>
      <c r="O43" s="5">
        <v>0</v>
      </c>
      <c r="P43" s="5">
        <v>0</v>
      </c>
      <c r="Q43" s="5">
        <v>0</v>
      </c>
      <c r="R43" s="5">
        <v>1</v>
      </c>
      <c r="S43" s="5">
        <v>1</v>
      </c>
      <c r="T43" s="5">
        <v>1</v>
      </c>
      <c r="U43" s="5">
        <v>0</v>
      </c>
      <c r="V43" s="5">
        <v>0</v>
      </c>
      <c r="W43" s="5">
        <v>1</v>
      </c>
      <c r="X43" s="8">
        <v>1.55292809009552</v>
      </c>
      <c r="Y43" s="14">
        <v>1.5115231275558472</v>
      </c>
      <c r="Z43" s="8">
        <v>0.26210436224937439</v>
      </c>
      <c r="AA43" s="14">
        <v>-0.36628001928329468</v>
      </c>
      <c r="AB43" s="8">
        <v>0.38030088983435834</v>
      </c>
    </row>
    <row r="44" spans="1:28">
      <c r="A44" s="8" t="s">
        <v>744</v>
      </c>
      <c r="B44" s="5">
        <v>0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1</v>
      </c>
      <c r="K44" s="5">
        <v>1</v>
      </c>
      <c r="L44" s="5">
        <v>0</v>
      </c>
      <c r="M44" s="5">
        <v>1</v>
      </c>
      <c r="N44" s="5">
        <v>1</v>
      </c>
      <c r="O44" s="5">
        <v>0</v>
      </c>
      <c r="P44" s="5">
        <v>1</v>
      </c>
      <c r="Q44" s="5">
        <v>0</v>
      </c>
      <c r="R44" s="5">
        <v>1</v>
      </c>
      <c r="S44" s="5">
        <v>1</v>
      </c>
      <c r="T44" s="5">
        <v>0</v>
      </c>
      <c r="U44" s="5">
        <v>0</v>
      </c>
      <c r="V44" s="5">
        <v>0</v>
      </c>
      <c r="W44" s="5">
        <v>0</v>
      </c>
      <c r="X44" s="8">
        <v>0.88738751411437988</v>
      </c>
      <c r="Y44" s="14">
        <v>0.86372750997543335</v>
      </c>
      <c r="Z44" s="8">
        <v>0.62179750204086304</v>
      </c>
      <c r="AA44" s="14">
        <v>0.10125447809696198</v>
      </c>
      <c r="AB44" s="8">
        <v>0.29491482148682957</v>
      </c>
    </row>
    <row r="45" spans="1:28">
      <c r="A45" s="8" t="s">
        <v>745</v>
      </c>
      <c r="B45" s="5">
        <v>0</v>
      </c>
      <c r="C45" s="5">
        <v>1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0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1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0</v>
      </c>
      <c r="V45" s="5">
        <v>0</v>
      </c>
      <c r="W45" s="5">
        <v>1</v>
      </c>
      <c r="X45" s="8">
        <v>0.77646404504776001</v>
      </c>
      <c r="Y45" s="14">
        <v>0.75576156377792358</v>
      </c>
      <c r="Z45" s="8">
        <v>0.64796847105026245</v>
      </c>
      <c r="AA45" s="14">
        <v>0.15161702036857605</v>
      </c>
      <c r="AB45" s="8">
        <v>0.23437112199789684</v>
      </c>
    </row>
    <row r="46" spans="1:28">
      <c r="A46" s="8" t="s">
        <v>746</v>
      </c>
      <c r="B46" s="5">
        <v>0</v>
      </c>
      <c r="C46" s="5">
        <v>1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1</v>
      </c>
      <c r="M46" s="5">
        <v>1</v>
      </c>
      <c r="N46" s="5">
        <v>1</v>
      </c>
      <c r="O46" s="5">
        <v>0</v>
      </c>
      <c r="Q46" s="5">
        <v>1</v>
      </c>
      <c r="R46" s="5">
        <v>1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8">
        <v>1.1317398548126221</v>
      </c>
      <c r="Y46" s="14">
        <v>1.1022763252258301</v>
      </c>
      <c r="Z46" s="8">
        <v>0.47660231590270996</v>
      </c>
      <c r="AA46" s="14">
        <v>-0.15298794209957123</v>
      </c>
      <c r="AB46" s="8">
        <v>0.32541738180683411</v>
      </c>
    </row>
    <row r="47" spans="1:28">
      <c r="A47" s="8" t="s">
        <v>747</v>
      </c>
      <c r="B47" s="5">
        <v>0</v>
      </c>
      <c r="C47" s="5">
        <v>0</v>
      </c>
      <c r="D47" s="5">
        <v>0</v>
      </c>
      <c r="E47" s="5">
        <v>0</v>
      </c>
      <c r="F47" s="5">
        <v>1</v>
      </c>
      <c r="G47" s="5">
        <v>1</v>
      </c>
      <c r="H47" s="5">
        <v>1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1</v>
      </c>
      <c r="X47" s="8">
        <v>0.77646404504776001</v>
      </c>
      <c r="Y47" s="14">
        <v>0.75576156377792358</v>
      </c>
      <c r="Z47" s="8">
        <v>0.63108420372009277</v>
      </c>
      <c r="AA47" s="14">
        <v>0.17217855155467987</v>
      </c>
      <c r="AB47" s="8">
        <v>0.21678037986354418</v>
      </c>
    </row>
    <row r="48" spans="1:28">
      <c r="A48" s="8" t="s">
        <v>748</v>
      </c>
      <c r="B48" s="5">
        <v>1</v>
      </c>
      <c r="C48" s="5">
        <v>1</v>
      </c>
      <c r="D48" s="5">
        <v>0</v>
      </c>
      <c r="E48" s="5">
        <v>0</v>
      </c>
      <c r="F48" s="5">
        <v>0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8">
        <v>1.2201578617095947</v>
      </c>
      <c r="Y48" s="14">
        <v>1.1876252889633179</v>
      </c>
      <c r="Z48" s="8">
        <v>0.42448994517326355</v>
      </c>
      <c r="AA48" s="14">
        <v>-0.2022164911031723</v>
      </c>
      <c r="AB48" s="8">
        <v>0.34096216814269553</v>
      </c>
    </row>
    <row r="49" spans="1:28">
      <c r="A49" s="8" t="s">
        <v>749</v>
      </c>
      <c r="B49" s="5">
        <v>0</v>
      </c>
      <c r="C49" s="5">
        <v>1</v>
      </c>
      <c r="D49" s="5">
        <v>1</v>
      </c>
      <c r="E49" s="5">
        <v>1</v>
      </c>
      <c r="F49" s="5">
        <v>0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1</v>
      </c>
      <c r="T49" s="5">
        <v>0</v>
      </c>
      <c r="U49" s="5">
        <v>1</v>
      </c>
      <c r="V49" s="5">
        <v>0</v>
      </c>
      <c r="W49" s="5">
        <v>0</v>
      </c>
      <c r="X49" s="8">
        <v>1.3310812711715698</v>
      </c>
      <c r="Y49" s="14">
        <v>1.2955912351608276</v>
      </c>
      <c r="Z49" s="8">
        <v>0.34913536906242371</v>
      </c>
      <c r="AA49" s="14">
        <v>-0.36339369416236877</v>
      </c>
      <c r="AB49" s="8">
        <v>0.34620709590283627</v>
      </c>
    </row>
    <row r="50" spans="1:28">
      <c r="A50" s="8" t="s">
        <v>750</v>
      </c>
      <c r="B50" s="5">
        <v>0</v>
      </c>
      <c r="C50" s="5">
        <v>0</v>
      </c>
      <c r="D50" s="5">
        <v>0</v>
      </c>
      <c r="E50" s="5">
        <v>0</v>
      </c>
      <c r="F50" s="5">
        <v>1</v>
      </c>
      <c r="G50" s="5">
        <v>1</v>
      </c>
      <c r="H50" s="5">
        <v>0</v>
      </c>
      <c r="I50" s="5">
        <v>1</v>
      </c>
      <c r="J50" s="5">
        <v>1</v>
      </c>
      <c r="K50" s="5">
        <v>0</v>
      </c>
      <c r="L50" s="5">
        <v>1</v>
      </c>
      <c r="M50" s="5">
        <v>1</v>
      </c>
      <c r="N50" s="5">
        <v>1</v>
      </c>
      <c r="O50" s="5">
        <v>1</v>
      </c>
      <c r="P50" s="5">
        <v>0</v>
      </c>
      <c r="Q50" s="5">
        <v>0</v>
      </c>
      <c r="R50" s="5">
        <v>0</v>
      </c>
      <c r="S50" s="5">
        <v>1</v>
      </c>
      <c r="T50" s="5">
        <v>1</v>
      </c>
      <c r="U50" s="5">
        <v>1</v>
      </c>
      <c r="V50" s="5">
        <v>0</v>
      </c>
      <c r="W50" s="5">
        <v>0</v>
      </c>
      <c r="X50" s="8">
        <v>1.2201578617095947</v>
      </c>
      <c r="Y50" s="14">
        <v>1.1876252889633179</v>
      </c>
      <c r="Z50" s="8">
        <v>0.42991214990615845</v>
      </c>
      <c r="AA50" s="14">
        <v>-0.17472438514232635</v>
      </c>
      <c r="AB50" s="8">
        <v>0.40454321184544306</v>
      </c>
    </row>
    <row r="51" spans="1:28">
      <c r="A51" s="8" t="s">
        <v>751</v>
      </c>
      <c r="B51" s="5">
        <v>0</v>
      </c>
      <c r="C51" s="5">
        <v>1</v>
      </c>
      <c r="D51" s="5">
        <v>1</v>
      </c>
      <c r="E51" s="5">
        <v>1</v>
      </c>
      <c r="F51" s="5">
        <v>0</v>
      </c>
      <c r="G51" s="5">
        <v>1</v>
      </c>
      <c r="H51" s="5">
        <v>0</v>
      </c>
      <c r="I51" s="5">
        <v>0</v>
      </c>
      <c r="J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  <c r="T51" s="5">
        <v>1</v>
      </c>
      <c r="U51" s="5">
        <v>1</v>
      </c>
      <c r="V51" s="5">
        <v>0</v>
      </c>
      <c r="W51" s="5">
        <v>0</v>
      </c>
      <c r="X51" s="8">
        <v>0.93376058340072632</v>
      </c>
      <c r="Y51" s="14">
        <v>0.91645944118499756</v>
      </c>
      <c r="Z51" s="8">
        <v>0.58296763896942139</v>
      </c>
      <c r="AA51" s="14">
        <v>1.2933750636875629E-2</v>
      </c>
      <c r="AB51" s="8">
        <v>0.24547108685039717</v>
      </c>
    </row>
    <row r="52" spans="1:28">
      <c r="A52" s="8" t="s">
        <v>752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  <c r="X52" s="8">
        <v>0.66554063558578491</v>
      </c>
      <c r="Y52" s="14">
        <v>0.64779561758041382</v>
      </c>
      <c r="Z52" s="8">
        <v>0.65242516994476318</v>
      </c>
      <c r="AA52" s="14">
        <v>0.27101343870162964</v>
      </c>
      <c r="AB52" s="8">
        <v>0.20383451864182087</v>
      </c>
    </row>
    <row r="53" spans="1:28">
      <c r="A53" s="8" t="s">
        <v>753</v>
      </c>
      <c r="B53" s="5">
        <v>1</v>
      </c>
      <c r="C53" s="5">
        <v>1</v>
      </c>
      <c r="D53" s="5">
        <v>1</v>
      </c>
      <c r="E53" s="5">
        <v>1</v>
      </c>
      <c r="F53" s="5">
        <v>0</v>
      </c>
      <c r="G53" s="5">
        <v>1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0</v>
      </c>
      <c r="W53" s="5">
        <v>0</v>
      </c>
      <c r="X53" s="8">
        <v>1.4420046806335449</v>
      </c>
      <c r="Y53" s="14">
        <v>1.4035571813583374</v>
      </c>
      <c r="Z53" s="8">
        <v>0.36951380968093872</v>
      </c>
      <c r="AA53" s="14">
        <v>-0.33557954430580139</v>
      </c>
      <c r="AB53" s="8">
        <v>0.38569134390635401</v>
      </c>
    </row>
    <row r="54" spans="1:28">
      <c r="A54" s="8" t="s">
        <v>754</v>
      </c>
      <c r="B54" s="5">
        <v>0</v>
      </c>
      <c r="C54" s="5">
        <v>0</v>
      </c>
      <c r="D54" s="5">
        <v>0</v>
      </c>
      <c r="E54" s="5">
        <v>0</v>
      </c>
      <c r="F54" s="5">
        <v>1</v>
      </c>
      <c r="G54" s="5">
        <v>1</v>
      </c>
      <c r="H54" s="5">
        <v>0</v>
      </c>
      <c r="I54" s="5">
        <v>1</v>
      </c>
      <c r="J54" s="5">
        <v>0</v>
      </c>
      <c r="K54" s="5">
        <v>1</v>
      </c>
      <c r="L54" s="5">
        <v>1</v>
      </c>
      <c r="M54" s="5">
        <v>0</v>
      </c>
      <c r="N54" s="5">
        <v>1</v>
      </c>
      <c r="O54" s="5">
        <v>1</v>
      </c>
      <c r="P54" s="5">
        <v>0</v>
      </c>
      <c r="Q54" s="5">
        <v>0</v>
      </c>
      <c r="R54" s="5">
        <v>0</v>
      </c>
      <c r="S54" s="5">
        <v>0</v>
      </c>
      <c r="T54" s="5">
        <v>1</v>
      </c>
      <c r="U54" s="5">
        <v>0</v>
      </c>
      <c r="V54" s="5">
        <v>1</v>
      </c>
      <c r="W54" s="5">
        <v>0</v>
      </c>
      <c r="X54" s="8">
        <v>0.99831092357635498</v>
      </c>
      <c r="Y54" s="14">
        <v>0.97169345617294312</v>
      </c>
      <c r="Z54" s="8">
        <v>0.54770958423614502</v>
      </c>
      <c r="AA54" s="14">
        <v>9.7740903496742249E-2</v>
      </c>
      <c r="AB54" s="8">
        <v>0.30708861118597425</v>
      </c>
    </row>
    <row r="55" spans="1:28">
      <c r="A55" s="8" t="s">
        <v>755</v>
      </c>
      <c r="B55" s="5">
        <v>0</v>
      </c>
      <c r="C55" s="5">
        <v>0</v>
      </c>
      <c r="D55" s="5">
        <v>1</v>
      </c>
      <c r="E55" s="5">
        <v>0</v>
      </c>
      <c r="G55" s="5">
        <v>0</v>
      </c>
      <c r="H55" s="5">
        <v>0</v>
      </c>
      <c r="I55" s="5">
        <v>1</v>
      </c>
      <c r="J55" s="5">
        <v>0</v>
      </c>
      <c r="L55" s="5">
        <v>1</v>
      </c>
      <c r="M55" s="5">
        <v>1</v>
      </c>
      <c r="O55" s="5">
        <v>1</v>
      </c>
      <c r="P55" s="5">
        <v>1</v>
      </c>
      <c r="Q55" s="5">
        <v>0</v>
      </c>
      <c r="R55" s="5">
        <v>1</v>
      </c>
      <c r="S55" s="5">
        <v>1</v>
      </c>
      <c r="T55" s="5">
        <v>0</v>
      </c>
      <c r="U55" s="5">
        <v>1</v>
      </c>
      <c r="V55" s="5">
        <v>0</v>
      </c>
      <c r="W55" s="5">
        <v>1</v>
      </c>
      <c r="X55" s="8">
        <v>1.2958641052246094</v>
      </c>
      <c r="Y55" s="14">
        <v>1.2789376974105835</v>
      </c>
      <c r="Z55" s="8">
        <v>0.45133748650550842</v>
      </c>
      <c r="AA55" s="14">
        <v>-0.21059854328632355</v>
      </c>
      <c r="AB55" s="8">
        <v>0.36677902496200776</v>
      </c>
    </row>
    <row r="56" spans="1:28">
      <c r="A56" s="8" t="s">
        <v>756</v>
      </c>
      <c r="B56" s="5">
        <v>0</v>
      </c>
      <c r="C56" s="5">
        <v>1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8">
        <v>0.35016021132469177</v>
      </c>
      <c r="Y56" s="14">
        <v>0.34367227554321289</v>
      </c>
      <c r="Z56" s="8">
        <v>0.83209651708602905</v>
      </c>
      <c r="AA56" s="14">
        <v>0.6206822395324707</v>
      </c>
      <c r="AB56" s="8">
        <v>6.3835263835263834E-2</v>
      </c>
    </row>
    <row r="57" spans="1:28">
      <c r="A57" s="8" t="s">
        <v>757</v>
      </c>
      <c r="B57" s="5">
        <v>0</v>
      </c>
      <c r="C57" s="5">
        <v>1</v>
      </c>
      <c r="D57" s="5">
        <v>1</v>
      </c>
      <c r="E57" s="5">
        <v>1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8">
        <v>0.77646404504776001</v>
      </c>
      <c r="Y57" s="14">
        <v>0.75576156377792358</v>
      </c>
      <c r="Z57" s="8">
        <v>0.6151847243309021</v>
      </c>
      <c r="AA57" s="14">
        <v>0.14051003754138947</v>
      </c>
      <c r="AB57" s="8">
        <v>0.18713686948981065</v>
      </c>
    </row>
    <row r="58" spans="1:28">
      <c r="A58" s="8" t="s">
        <v>758</v>
      </c>
      <c r="B58" s="5">
        <v>0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1</v>
      </c>
      <c r="V58" s="5">
        <v>0</v>
      </c>
      <c r="W58" s="5">
        <v>1</v>
      </c>
      <c r="X58" s="8">
        <v>1.039817214012146</v>
      </c>
      <c r="Y58" s="14">
        <v>1.0113002061843872</v>
      </c>
      <c r="Z58" s="8">
        <v>0.51536720991134644</v>
      </c>
      <c r="AA58" s="14">
        <v>5.067773163318634E-2</v>
      </c>
      <c r="AB58" s="8">
        <v>0.27865013666230704</v>
      </c>
    </row>
    <row r="59" spans="1:28">
      <c r="A59" s="8" t="s">
        <v>759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  <c r="U59" s="5">
        <v>1</v>
      </c>
      <c r="V59" s="5">
        <v>0</v>
      </c>
      <c r="W59" s="5">
        <v>0</v>
      </c>
      <c r="X59" s="8">
        <v>0.99831092357635498</v>
      </c>
      <c r="Y59" s="14">
        <v>0.97169345617294312</v>
      </c>
      <c r="Z59" s="8">
        <v>0.5391392707824707</v>
      </c>
      <c r="AA59" s="14">
        <v>-3.2827515155076981E-2</v>
      </c>
      <c r="AB59" s="8">
        <v>0.28843989736484665</v>
      </c>
    </row>
    <row r="60" spans="1:28">
      <c r="A60" s="8" t="s">
        <v>760</v>
      </c>
      <c r="B60" s="5">
        <v>0</v>
      </c>
      <c r="C60" s="5">
        <v>1</v>
      </c>
      <c r="D60" s="5">
        <v>1</v>
      </c>
      <c r="E60" s="5">
        <v>1</v>
      </c>
      <c r="F60" s="5">
        <v>0</v>
      </c>
      <c r="G60" s="5">
        <v>0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1</v>
      </c>
      <c r="T60" s="5">
        <v>1</v>
      </c>
      <c r="U60" s="5">
        <v>0</v>
      </c>
      <c r="V60" s="5">
        <v>0</v>
      </c>
      <c r="W60" s="5">
        <v>0</v>
      </c>
      <c r="X60" s="8">
        <v>1.2201578617095947</v>
      </c>
      <c r="Y60" s="14">
        <v>1.1876252889633179</v>
      </c>
      <c r="Z60" s="8">
        <v>0.36985915899276733</v>
      </c>
      <c r="AA60" s="14">
        <v>-0.19097582995891571</v>
      </c>
      <c r="AB60" s="8">
        <v>0.2594159089088095</v>
      </c>
    </row>
    <row r="61" spans="1:28">
      <c r="A61" s="8" t="s">
        <v>761</v>
      </c>
      <c r="B61" s="5">
        <v>0</v>
      </c>
      <c r="C61" s="5">
        <v>1</v>
      </c>
      <c r="D61" s="5">
        <v>0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0</v>
      </c>
      <c r="Q61" s="5">
        <v>0</v>
      </c>
      <c r="R61" s="5">
        <v>1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8">
        <v>1.55292809009552</v>
      </c>
      <c r="Y61" s="14">
        <v>1.5115231275558472</v>
      </c>
      <c r="Z61" s="8">
        <v>0.22788597643375397</v>
      </c>
      <c r="AA61" s="14">
        <v>-0.55003112554550171</v>
      </c>
      <c r="AB61" s="8">
        <v>0.4100899265199468</v>
      </c>
    </row>
    <row r="62" spans="1:28">
      <c r="A62" s="8" t="s">
        <v>762</v>
      </c>
      <c r="B62" s="5">
        <v>0</v>
      </c>
      <c r="C62" s="5">
        <v>1</v>
      </c>
      <c r="D62" s="5">
        <v>1</v>
      </c>
      <c r="E62" s="5">
        <v>0</v>
      </c>
      <c r="F62" s="5">
        <v>0</v>
      </c>
      <c r="G62" s="5">
        <v>1</v>
      </c>
      <c r="H62" s="5">
        <v>0</v>
      </c>
      <c r="I62" s="5">
        <v>1</v>
      </c>
      <c r="J62" s="5">
        <v>0</v>
      </c>
      <c r="K62" s="5">
        <v>0</v>
      </c>
      <c r="L62" s="5">
        <v>1</v>
      </c>
      <c r="M62" s="5">
        <v>1</v>
      </c>
      <c r="N62" s="5">
        <v>1</v>
      </c>
      <c r="O62" s="5">
        <v>1</v>
      </c>
      <c r="P62" s="5">
        <v>0</v>
      </c>
      <c r="Q62" s="5">
        <v>0</v>
      </c>
      <c r="R62" s="5">
        <v>1</v>
      </c>
      <c r="S62" s="5">
        <v>0</v>
      </c>
      <c r="T62" s="5">
        <v>1</v>
      </c>
      <c r="U62" s="5">
        <v>0</v>
      </c>
      <c r="V62" s="5">
        <v>0</v>
      </c>
      <c r="W62" s="5">
        <v>0</v>
      </c>
      <c r="X62" s="8">
        <v>1.1092343330383301</v>
      </c>
      <c r="Y62" s="14">
        <v>1.0796593427658081</v>
      </c>
      <c r="Z62" s="8">
        <v>0.47648546099662781</v>
      </c>
      <c r="AA62" s="14">
        <v>-0.15421131253242493</v>
      </c>
      <c r="AB62" s="8">
        <v>0.31052401356660991</v>
      </c>
    </row>
    <row r="63" spans="1:28">
      <c r="A63" s="8" t="s">
        <v>763</v>
      </c>
      <c r="B63" s="5">
        <v>0</v>
      </c>
      <c r="C63" s="5">
        <v>1</v>
      </c>
      <c r="D63" s="5">
        <v>0</v>
      </c>
      <c r="E63" s="5">
        <v>0</v>
      </c>
      <c r="F63" s="5">
        <v>1</v>
      </c>
      <c r="G63" s="5">
        <v>1</v>
      </c>
      <c r="H63" s="5">
        <v>0</v>
      </c>
      <c r="I63" s="5">
        <v>0</v>
      </c>
      <c r="J63" s="5">
        <v>1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1</v>
      </c>
      <c r="S63" s="5">
        <v>1</v>
      </c>
      <c r="T63" s="5">
        <v>1</v>
      </c>
      <c r="U63" s="5">
        <v>0</v>
      </c>
      <c r="V63" s="5">
        <v>0</v>
      </c>
      <c r="W63" s="5">
        <v>0</v>
      </c>
      <c r="X63" s="8">
        <v>0.88738751411437988</v>
      </c>
      <c r="Y63" s="14">
        <v>0.86372750997543335</v>
      </c>
      <c r="Z63" s="8">
        <v>0.5859377384185791</v>
      </c>
      <c r="AA63" s="14">
        <v>4.0205955505371094E-2</v>
      </c>
      <c r="AB63" s="8">
        <v>0.25478942963729978</v>
      </c>
    </row>
    <row r="64" spans="1:28">
      <c r="A64" s="8" t="s">
        <v>764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1</v>
      </c>
      <c r="S64" s="5">
        <v>0</v>
      </c>
      <c r="T64" s="5">
        <v>0</v>
      </c>
      <c r="U64" s="5">
        <v>1</v>
      </c>
      <c r="V64" s="5">
        <v>0</v>
      </c>
      <c r="W64" s="5">
        <v>0</v>
      </c>
      <c r="X64" s="8">
        <v>0.88738751411437988</v>
      </c>
      <c r="Y64" s="14">
        <v>0.86372750997543335</v>
      </c>
      <c r="Z64" s="8">
        <v>0.52213484048843384</v>
      </c>
      <c r="AA64" s="14">
        <v>3.263675794005394E-2</v>
      </c>
      <c r="AB64" s="8">
        <v>0.1726363762874919</v>
      </c>
    </row>
    <row r="65" spans="1:28">
      <c r="A65" s="8" t="s">
        <v>765</v>
      </c>
      <c r="B65" s="5">
        <v>0</v>
      </c>
      <c r="C65" s="5">
        <v>1</v>
      </c>
      <c r="D65" s="5">
        <v>1</v>
      </c>
      <c r="E65" s="5">
        <v>0</v>
      </c>
      <c r="F65" s="5">
        <v>1</v>
      </c>
      <c r="G65" s="5">
        <v>0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8">
        <v>0.99831092357635498</v>
      </c>
      <c r="Y65" s="14">
        <v>0.97169345617294312</v>
      </c>
      <c r="Z65" s="8">
        <v>0.46920439600944519</v>
      </c>
      <c r="AA65" s="14">
        <v>0.11699521541595459</v>
      </c>
      <c r="AB65" s="8">
        <v>0.26845816866100841</v>
      </c>
    </row>
    <row r="66" spans="1:28">
      <c r="A66" s="8" t="s">
        <v>766</v>
      </c>
      <c r="B66" s="5">
        <v>0</v>
      </c>
      <c r="C66" s="5">
        <v>1</v>
      </c>
      <c r="D66" s="5">
        <v>1</v>
      </c>
      <c r="E66" s="5">
        <v>1</v>
      </c>
      <c r="F66" s="5">
        <v>1</v>
      </c>
      <c r="G66" s="5">
        <v>0</v>
      </c>
      <c r="H66" s="5">
        <v>0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v>1</v>
      </c>
      <c r="V66" s="5">
        <v>0</v>
      </c>
      <c r="W66" s="5">
        <v>0</v>
      </c>
      <c r="X66" s="8">
        <v>1.4420046806335449</v>
      </c>
      <c r="Y66" s="14">
        <v>1.4035571813583374</v>
      </c>
      <c r="Z66" s="8">
        <v>0.29804974794387817</v>
      </c>
      <c r="AA66" s="14">
        <v>-0.37288999557495117</v>
      </c>
      <c r="AB66" s="8">
        <v>0.41792442522665652</v>
      </c>
    </row>
    <row r="67" spans="1:28">
      <c r="A67" s="8" t="s">
        <v>767</v>
      </c>
      <c r="B67" s="5">
        <v>1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1</v>
      </c>
      <c r="J67" s="5">
        <v>1</v>
      </c>
      <c r="K67" s="5">
        <v>1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</v>
      </c>
      <c r="U67" s="5">
        <v>1</v>
      </c>
      <c r="V67" s="5">
        <v>1</v>
      </c>
      <c r="W67" s="5">
        <v>0</v>
      </c>
      <c r="X67" s="8">
        <v>0.88738751411437988</v>
      </c>
      <c r="Y67" s="14">
        <v>0.86372750997543335</v>
      </c>
      <c r="Z67" s="8">
        <v>0.64600175619125366</v>
      </c>
      <c r="AA67" s="14">
        <v>0.16776551306247711</v>
      </c>
      <c r="AB67" s="8">
        <v>0.29382777520708553</v>
      </c>
    </row>
    <row r="68" spans="1:28">
      <c r="A68" s="8" t="s">
        <v>768</v>
      </c>
      <c r="B68" s="5">
        <v>1</v>
      </c>
      <c r="C68" s="5">
        <v>0</v>
      </c>
      <c r="D68" s="5">
        <v>0</v>
      </c>
      <c r="E68" s="5">
        <v>0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1</v>
      </c>
      <c r="V68" s="5">
        <v>0</v>
      </c>
      <c r="W68" s="5">
        <v>0</v>
      </c>
      <c r="X68" s="8">
        <v>0.99831092357635498</v>
      </c>
      <c r="Y68" s="14">
        <v>0.97169345617294312</v>
      </c>
      <c r="Z68" s="8">
        <v>0.50086653232574463</v>
      </c>
      <c r="AA68" s="14">
        <v>-5.3572840988636017E-2</v>
      </c>
      <c r="AB68" s="8">
        <v>0.29973037762084415</v>
      </c>
    </row>
    <row r="69" spans="1:28">
      <c r="A69" s="8" t="s">
        <v>769</v>
      </c>
      <c r="B69" s="5">
        <v>0</v>
      </c>
      <c r="C69" s="5">
        <v>1</v>
      </c>
      <c r="D69" s="5">
        <v>1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  <c r="R69" s="5">
        <v>1</v>
      </c>
      <c r="S69" s="5">
        <v>1</v>
      </c>
      <c r="T69" s="5">
        <v>0</v>
      </c>
      <c r="U69" s="5">
        <v>0</v>
      </c>
      <c r="V69" s="5">
        <v>0</v>
      </c>
      <c r="W69" s="5">
        <v>0</v>
      </c>
      <c r="X69" s="8">
        <v>1.4420046806335449</v>
      </c>
      <c r="Y69" s="14">
        <v>1.4035571813583374</v>
      </c>
      <c r="Z69" s="8">
        <v>0.30524176359176636</v>
      </c>
      <c r="AA69" s="14">
        <v>-0.36581167578697205</v>
      </c>
      <c r="AB69" s="8">
        <v>0.37764553302078652</v>
      </c>
    </row>
    <row r="70" spans="1:28">
      <c r="A70" s="8" t="s">
        <v>770</v>
      </c>
      <c r="B70" s="5">
        <v>0</v>
      </c>
      <c r="C70" s="5">
        <v>0</v>
      </c>
      <c r="D70" s="5">
        <v>0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0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5">
        <v>1</v>
      </c>
      <c r="Q70" s="5">
        <v>0</v>
      </c>
      <c r="S70" s="5">
        <v>1</v>
      </c>
      <c r="T70" s="5">
        <v>0</v>
      </c>
      <c r="U70" s="5">
        <v>0</v>
      </c>
      <c r="V70" s="5">
        <v>0</v>
      </c>
      <c r="W70" s="5">
        <v>1</v>
      </c>
      <c r="X70" s="8">
        <v>1.058415412902832</v>
      </c>
      <c r="Y70" s="14">
        <v>1.024599552154541</v>
      </c>
      <c r="Z70" s="8">
        <v>0.5010872483253479</v>
      </c>
      <c r="AA70" s="14">
        <v>-5.5357068777084351E-2</v>
      </c>
      <c r="AB70" s="8">
        <v>0.30155406058042977</v>
      </c>
    </row>
    <row r="71" spans="1:28">
      <c r="A71" s="8" t="s">
        <v>771</v>
      </c>
      <c r="B71" s="5">
        <v>0</v>
      </c>
      <c r="C71" s="5">
        <v>0</v>
      </c>
      <c r="D71" s="5">
        <v>0</v>
      </c>
      <c r="E71" s="5">
        <v>1</v>
      </c>
      <c r="F71" s="5">
        <v>0</v>
      </c>
      <c r="G71" s="5">
        <v>1</v>
      </c>
      <c r="H71" s="5">
        <v>0</v>
      </c>
      <c r="I71" s="5">
        <v>1</v>
      </c>
      <c r="J71" s="5">
        <v>0</v>
      </c>
      <c r="K71" s="5">
        <v>0</v>
      </c>
      <c r="L71" s="5">
        <v>1</v>
      </c>
      <c r="M71" s="5">
        <v>1</v>
      </c>
      <c r="N71" s="5">
        <v>1</v>
      </c>
      <c r="O71" s="5">
        <v>1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1</v>
      </c>
      <c r="V71" s="5">
        <v>0</v>
      </c>
      <c r="W71" s="5">
        <v>1</v>
      </c>
      <c r="X71" s="8">
        <v>1.1092343330383301</v>
      </c>
      <c r="Y71" s="14">
        <v>1.0796593427658081</v>
      </c>
      <c r="Z71" s="8">
        <v>0.49855509400367737</v>
      </c>
      <c r="AA71" s="14">
        <v>-7.0664890110492706E-2</v>
      </c>
      <c r="AB71" s="8">
        <v>0.31446717856454165</v>
      </c>
    </row>
    <row r="72" spans="1:28">
      <c r="A72" s="8" t="s">
        <v>772</v>
      </c>
      <c r="B72" s="5">
        <v>1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5">
        <v>1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8">
        <v>0.88738751411437988</v>
      </c>
      <c r="Y72" s="14">
        <v>0.86372750997543335</v>
      </c>
      <c r="Z72" s="8">
        <v>0.56153702735900879</v>
      </c>
      <c r="AA72" s="14">
        <v>0.13982053101062775</v>
      </c>
      <c r="AB72" s="8">
        <v>0.23237960438771799</v>
      </c>
    </row>
    <row r="73" spans="1:28">
      <c r="A73" s="8" t="s">
        <v>773</v>
      </c>
      <c r="B73" s="5">
        <v>0</v>
      </c>
      <c r="C73" s="5">
        <v>1</v>
      </c>
      <c r="D73" s="5">
        <v>1</v>
      </c>
      <c r="E73" s="5">
        <v>1</v>
      </c>
      <c r="F73" s="5">
        <v>1</v>
      </c>
      <c r="G73" s="5">
        <v>0</v>
      </c>
      <c r="H73" s="5">
        <v>1</v>
      </c>
      <c r="I73" s="5">
        <v>0</v>
      </c>
      <c r="J73" s="5">
        <v>0</v>
      </c>
      <c r="K73" s="5">
        <v>1</v>
      </c>
      <c r="L73" s="5">
        <v>0</v>
      </c>
      <c r="M73" s="5">
        <v>1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1</v>
      </c>
      <c r="U73" s="5">
        <v>1</v>
      </c>
      <c r="V73" s="5">
        <v>0</v>
      </c>
      <c r="W73" s="5">
        <v>0</v>
      </c>
      <c r="X73" s="8">
        <v>1.039817214012146</v>
      </c>
      <c r="Y73" s="14">
        <v>1.0113002061843872</v>
      </c>
      <c r="Z73" s="8">
        <v>0.54226458072662354</v>
      </c>
      <c r="AA73" s="14">
        <v>-4.4359859079122543E-2</v>
      </c>
      <c r="AB73" s="8">
        <v>0.31408887879476111</v>
      </c>
    </row>
    <row r="74" spans="1:28">
      <c r="A74" s="8" t="s">
        <v>774</v>
      </c>
      <c r="B74" s="5">
        <v>0</v>
      </c>
      <c r="C74" s="5">
        <v>0</v>
      </c>
      <c r="D74" s="5">
        <v>0</v>
      </c>
      <c r="E74" s="5">
        <v>0</v>
      </c>
      <c r="F74" s="5">
        <v>1</v>
      </c>
      <c r="G74" s="5">
        <v>0</v>
      </c>
      <c r="H74" s="5">
        <v>1</v>
      </c>
      <c r="I74" s="5">
        <v>1</v>
      </c>
      <c r="J74" s="5">
        <v>1</v>
      </c>
      <c r="K74" s="5">
        <v>0</v>
      </c>
      <c r="L74" s="5">
        <v>1</v>
      </c>
      <c r="M74" s="5">
        <v>1</v>
      </c>
      <c r="N74" s="5">
        <v>1</v>
      </c>
      <c r="O74" s="5">
        <v>0</v>
      </c>
      <c r="P74" s="5">
        <v>0</v>
      </c>
      <c r="Q74" s="5">
        <v>0</v>
      </c>
      <c r="R74" s="5">
        <v>0</v>
      </c>
      <c r="S74" s="5">
        <v>1</v>
      </c>
      <c r="T74" s="5">
        <v>1</v>
      </c>
      <c r="U74" s="5">
        <v>1</v>
      </c>
      <c r="V74" s="5">
        <v>0</v>
      </c>
      <c r="W74" s="5">
        <v>0</v>
      </c>
      <c r="X74" s="8">
        <v>1.1092343330383301</v>
      </c>
      <c r="Y74" s="14">
        <v>1.0796593427658081</v>
      </c>
      <c r="Z74" s="8">
        <v>0.46703416109085083</v>
      </c>
      <c r="AA74" s="14">
        <v>-0.1090141162276268</v>
      </c>
      <c r="AB74" s="8">
        <v>0.36817957548180669</v>
      </c>
    </row>
    <row r="75" spans="1:28">
      <c r="A75" s="8" t="s">
        <v>775</v>
      </c>
      <c r="B75" s="5">
        <v>0</v>
      </c>
      <c r="C75" s="5">
        <v>0</v>
      </c>
      <c r="D75" s="5">
        <v>1</v>
      </c>
      <c r="E75" s="5">
        <v>0</v>
      </c>
      <c r="F75" s="5">
        <v>0</v>
      </c>
      <c r="G75" s="5">
        <v>1</v>
      </c>
      <c r="H75" s="5">
        <v>0</v>
      </c>
      <c r="I75" s="5">
        <v>1</v>
      </c>
      <c r="J75" s="5">
        <v>0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1</v>
      </c>
      <c r="W75" s="5">
        <v>0</v>
      </c>
      <c r="X75" s="8">
        <v>1.0504806041717529</v>
      </c>
      <c r="Y75" s="14">
        <v>1.0310168266296387</v>
      </c>
      <c r="Z75" s="8">
        <v>0.54835605621337891</v>
      </c>
      <c r="AA75" s="14">
        <v>5.9718679636716843E-2</v>
      </c>
      <c r="AB75" s="8">
        <v>0.29989185494256487</v>
      </c>
    </row>
    <row r="76" spans="1:28">
      <c r="A76" s="8" t="s">
        <v>776</v>
      </c>
      <c r="B76" s="5">
        <v>1</v>
      </c>
      <c r="C76" s="5">
        <v>1</v>
      </c>
      <c r="D76" s="5">
        <v>0</v>
      </c>
      <c r="E76" s="5">
        <v>0</v>
      </c>
      <c r="F76" s="5">
        <v>1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  <c r="W76" s="5">
        <v>1</v>
      </c>
      <c r="X76" s="8">
        <v>1.2201578617095947</v>
      </c>
      <c r="Y76" s="14">
        <v>1.1876252889633179</v>
      </c>
      <c r="Z76" s="8">
        <v>0.4827302098274231</v>
      </c>
      <c r="AA76" s="14">
        <v>-0.13312159478664398</v>
      </c>
      <c r="AB76" s="8">
        <v>0.38623299621271218</v>
      </c>
    </row>
    <row r="77" spans="1:28">
      <c r="A77" s="8" t="s">
        <v>777</v>
      </c>
      <c r="B77" s="5">
        <v>0</v>
      </c>
      <c r="C77" s="5">
        <v>1</v>
      </c>
      <c r="D77" s="5">
        <v>0</v>
      </c>
      <c r="E77" s="5">
        <v>0</v>
      </c>
      <c r="F77" s="5">
        <v>0</v>
      </c>
      <c r="G77" s="5">
        <v>0</v>
      </c>
      <c r="I77" s="5">
        <v>1</v>
      </c>
      <c r="J77" s="5">
        <v>0</v>
      </c>
      <c r="L77" s="5">
        <v>1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1</v>
      </c>
      <c r="S77" s="5">
        <v>1</v>
      </c>
      <c r="T77" s="5">
        <v>0</v>
      </c>
      <c r="U77" s="5">
        <v>0</v>
      </c>
      <c r="V77" s="5">
        <v>1</v>
      </c>
      <c r="W77" s="5">
        <v>1</v>
      </c>
      <c r="X77" s="8">
        <v>1.0083299875259399</v>
      </c>
      <c r="Y77" s="14">
        <v>0.99002575874328613</v>
      </c>
      <c r="Z77" s="8">
        <v>0.5476536750793457</v>
      </c>
      <c r="AA77" s="14">
        <v>3.5874802619218826E-2</v>
      </c>
      <c r="AB77" s="8">
        <v>0.30423217350600718</v>
      </c>
    </row>
    <row r="78" spans="1:28">
      <c r="A78" s="8" t="s">
        <v>778</v>
      </c>
      <c r="B78" s="5">
        <v>0</v>
      </c>
      <c r="C78" s="5">
        <v>1</v>
      </c>
      <c r="D78" s="5">
        <v>1</v>
      </c>
      <c r="E78" s="5">
        <v>1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8">
        <v>0.58360034227371216</v>
      </c>
      <c r="Y78" s="14">
        <v>0.57278716564178467</v>
      </c>
      <c r="Z78" s="8">
        <v>0.72377604246139526</v>
      </c>
      <c r="AA78" s="14">
        <v>0.32784026861190796</v>
      </c>
      <c r="AB78" s="8">
        <v>0.14674842910137026</v>
      </c>
    </row>
    <row r="79" spans="1:28">
      <c r="A79" s="8" t="s">
        <v>779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</v>
      </c>
      <c r="H79" s="5">
        <v>1</v>
      </c>
      <c r="I79" s="5">
        <v>1</v>
      </c>
      <c r="J79" s="5">
        <v>0</v>
      </c>
      <c r="K79" s="5">
        <v>1</v>
      </c>
      <c r="L79" s="5">
        <v>1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1</v>
      </c>
      <c r="S79" s="5">
        <v>0</v>
      </c>
      <c r="T79" s="5">
        <v>0</v>
      </c>
      <c r="U79" s="5">
        <v>1</v>
      </c>
      <c r="V79" s="5">
        <v>0</v>
      </c>
      <c r="W79" s="5">
        <v>0</v>
      </c>
      <c r="X79" s="8">
        <v>0.88738751411437988</v>
      </c>
      <c r="Y79" s="14">
        <v>0.86372750997543335</v>
      </c>
      <c r="Z79" s="8">
        <v>0.53608059883117676</v>
      </c>
      <c r="AA79" s="14">
        <v>8.6082331836223602E-2</v>
      </c>
      <c r="AB79" s="8">
        <v>0.25144033095351553</v>
      </c>
    </row>
    <row r="80" spans="1:28">
      <c r="A80" s="8" t="s">
        <v>780</v>
      </c>
      <c r="B80" s="5">
        <v>0</v>
      </c>
      <c r="C80" s="5">
        <v>0</v>
      </c>
      <c r="D80" s="5">
        <v>1</v>
      </c>
      <c r="E80" s="5">
        <v>1</v>
      </c>
      <c r="F80" s="5">
        <v>0</v>
      </c>
      <c r="G80" s="5">
        <v>0</v>
      </c>
      <c r="H80" s="5">
        <v>1</v>
      </c>
      <c r="I80" s="5">
        <v>0</v>
      </c>
      <c r="J80" s="5">
        <v>1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0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8">
        <v>0.74482762813568115</v>
      </c>
      <c r="Y80" s="14">
        <v>0.72718590497970581</v>
      </c>
      <c r="Z80" s="8">
        <v>0.64597165584564209</v>
      </c>
      <c r="AA80" s="14">
        <v>0.24992707371711731</v>
      </c>
      <c r="AB80" s="8">
        <v>0.14052519050490653</v>
      </c>
    </row>
    <row r="81" spans="1:28">
      <c r="A81" s="8" t="s">
        <v>781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5">
        <v>1</v>
      </c>
      <c r="I81" s="5">
        <v>1</v>
      </c>
      <c r="J81" s="5">
        <v>0</v>
      </c>
      <c r="K81" s="5">
        <v>1</v>
      </c>
      <c r="L81" s="5">
        <v>1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1</v>
      </c>
      <c r="S81" s="5">
        <v>1</v>
      </c>
      <c r="T81" s="5">
        <v>0</v>
      </c>
      <c r="U81" s="5">
        <v>0</v>
      </c>
      <c r="V81" s="5">
        <v>0</v>
      </c>
      <c r="W81" s="5">
        <v>0</v>
      </c>
      <c r="X81" s="8">
        <v>0.77646404504776001</v>
      </c>
      <c r="Y81" s="14">
        <v>0.75576156377792358</v>
      </c>
      <c r="Z81" s="8">
        <v>0.5744025707244873</v>
      </c>
      <c r="AA81" s="14">
        <v>0.10974308103322983</v>
      </c>
      <c r="AB81" s="8">
        <v>0.22484290557312869</v>
      </c>
    </row>
    <row r="82" spans="1:28">
      <c r="A82" s="8" t="s">
        <v>782</v>
      </c>
      <c r="B82" s="5">
        <v>1</v>
      </c>
      <c r="C82" s="5">
        <v>1</v>
      </c>
      <c r="D82" s="5">
        <v>0</v>
      </c>
      <c r="E82" s="5">
        <v>0</v>
      </c>
      <c r="F82" s="5">
        <v>1</v>
      </c>
      <c r="G82" s="5">
        <v>0</v>
      </c>
      <c r="H82" s="5">
        <v>1</v>
      </c>
      <c r="I82" s="5">
        <v>1</v>
      </c>
      <c r="J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0</v>
      </c>
      <c r="Q82" s="5">
        <v>0</v>
      </c>
      <c r="R82" s="5">
        <v>1</v>
      </c>
      <c r="S82" s="5">
        <v>1</v>
      </c>
      <c r="T82" s="5">
        <v>0</v>
      </c>
      <c r="U82" s="5">
        <v>0</v>
      </c>
      <c r="V82" s="5">
        <v>0</v>
      </c>
      <c r="W82" s="5">
        <v>0</v>
      </c>
      <c r="X82" s="8">
        <v>1.4006408452987671</v>
      </c>
      <c r="Y82" s="14">
        <v>1.3746891021728516</v>
      </c>
      <c r="Z82" s="8">
        <v>0.31634634733200073</v>
      </c>
      <c r="AA82" s="14">
        <v>-0.35364064574241638</v>
      </c>
      <c r="AB82" s="8">
        <v>0.41505323614857081</v>
      </c>
    </row>
    <row r="83" spans="1:28">
      <c r="A83" s="8" t="s">
        <v>783</v>
      </c>
      <c r="B83" s="5">
        <v>0</v>
      </c>
      <c r="C83" s="5">
        <v>0</v>
      </c>
      <c r="D83" s="5">
        <v>1</v>
      </c>
      <c r="E83" s="5">
        <v>0</v>
      </c>
      <c r="F83" s="5">
        <v>1</v>
      </c>
      <c r="G83" s="5">
        <v>1</v>
      </c>
      <c r="H83" s="5">
        <v>0</v>
      </c>
      <c r="I83" s="5">
        <v>1</v>
      </c>
      <c r="J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S83" s="5">
        <v>1</v>
      </c>
      <c r="T83" s="5">
        <v>0</v>
      </c>
      <c r="U83" s="5">
        <v>0</v>
      </c>
      <c r="V83" s="5">
        <v>1</v>
      </c>
      <c r="W83" s="5">
        <v>0</v>
      </c>
      <c r="X83" s="8">
        <v>0.86896556615829468</v>
      </c>
      <c r="Y83" s="14">
        <v>0.84838354587554932</v>
      </c>
      <c r="Z83" s="8">
        <v>0.58027857542037964</v>
      </c>
      <c r="AA83" s="14">
        <v>0.18305954337120056</v>
      </c>
      <c r="AB83" s="8">
        <v>0.19334486553959171</v>
      </c>
    </row>
    <row r="84" spans="1:28">
      <c r="A84" s="8" t="s">
        <v>784</v>
      </c>
      <c r="B84" s="5">
        <v>0</v>
      </c>
      <c r="C84" s="5">
        <v>0</v>
      </c>
      <c r="D84" s="5">
        <v>0</v>
      </c>
      <c r="E84" s="5">
        <v>1</v>
      </c>
      <c r="F84" s="5">
        <v>0</v>
      </c>
      <c r="G84" s="5">
        <v>1</v>
      </c>
      <c r="H84" s="5">
        <v>0</v>
      </c>
      <c r="I84" s="5">
        <v>1</v>
      </c>
      <c r="J84" s="5">
        <v>0</v>
      </c>
      <c r="K84" s="5">
        <v>1</v>
      </c>
      <c r="L84" s="5">
        <v>1</v>
      </c>
      <c r="M84" s="5">
        <v>1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8">
        <v>0.77646404504776001</v>
      </c>
      <c r="Y84" s="14">
        <v>0.75576156377792358</v>
      </c>
      <c r="Z84" s="8">
        <v>0.61223000288009644</v>
      </c>
      <c r="AA84" s="14">
        <v>0.19110055267810822</v>
      </c>
      <c r="AB84" s="8">
        <v>0.19586844820110541</v>
      </c>
    </row>
    <row r="85" spans="1:28">
      <c r="A85" s="8" t="s">
        <v>785</v>
      </c>
      <c r="B85" s="5">
        <v>1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0</v>
      </c>
      <c r="K85" s="5">
        <v>0</v>
      </c>
      <c r="L85" s="5">
        <v>1</v>
      </c>
      <c r="M85" s="5">
        <v>0</v>
      </c>
      <c r="N85" s="5">
        <v>0</v>
      </c>
      <c r="O85" s="5">
        <v>1</v>
      </c>
      <c r="P85" s="5">
        <v>0</v>
      </c>
      <c r="Q85" s="5">
        <v>0</v>
      </c>
      <c r="R85" s="5">
        <v>1</v>
      </c>
      <c r="S85" s="5">
        <v>0</v>
      </c>
      <c r="T85" s="5">
        <v>1</v>
      </c>
      <c r="U85" s="5">
        <v>0</v>
      </c>
      <c r="V85" s="5">
        <v>0</v>
      </c>
      <c r="W85" s="5">
        <v>1</v>
      </c>
      <c r="X85" s="8">
        <v>1.2201578617095947</v>
      </c>
      <c r="Y85" s="14">
        <v>1.1876252889633179</v>
      </c>
      <c r="Z85" s="8">
        <v>0.44107317924499512</v>
      </c>
      <c r="AA85" s="14">
        <v>-0.1997717022895813</v>
      </c>
      <c r="AB85" s="8">
        <v>0.33572153409881605</v>
      </c>
    </row>
    <row r="86" spans="1:28">
      <c r="A86" s="8" t="s">
        <v>786</v>
      </c>
      <c r="B86" s="5">
        <v>0</v>
      </c>
      <c r="C86" s="5">
        <v>0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1</v>
      </c>
      <c r="J86" s="5">
        <v>1</v>
      </c>
      <c r="L86" s="5">
        <v>1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1</v>
      </c>
      <c r="S86" s="5">
        <v>0</v>
      </c>
      <c r="T86" s="5">
        <v>1</v>
      </c>
      <c r="U86" s="5">
        <v>1</v>
      </c>
      <c r="V86" s="5">
        <v>1</v>
      </c>
      <c r="W86" s="5">
        <v>0</v>
      </c>
      <c r="X86" s="8">
        <v>1.0504806041717529</v>
      </c>
      <c r="Y86" s="14">
        <v>1.0310168266296387</v>
      </c>
      <c r="Z86" s="8">
        <v>0.50808727741241455</v>
      </c>
      <c r="AA86" s="14">
        <v>-6.309150904417038E-2</v>
      </c>
      <c r="AB86" s="8">
        <v>0.31165893040132386</v>
      </c>
    </row>
    <row r="87" spans="1:28">
      <c r="A87" s="8" t="s">
        <v>787</v>
      </c>
      <c r="B87" s="5">
        <v>1</v>
      </c>
      <c r="C87" s="5">
        <v>1</v>
      </c>
      <c r="D87" s="5">
        <v>0</v>
      </c>
      <c r="E87" s="5">
        <v>1</v>
      </c>
      <c r="F87" s="5">
        <v>1</v>
      </c>
      <c r="G87" s="5">
        <v>0</v>
      </c>
      <c r="H87" s="5">
        <v>0</v>
      </c>
      <c r="I87" s="5">
        <v>1</v>
      </c>
      <c r="J87" s="5">
        <v>1</v>
      </c>
      <c r="L87" s="5">
        <v>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1</v>
      </c>
      <c r="S87" s="5">
        <v>1</v>
      </c>
      <c r="T87" s="5">
        <v>0</v>
      </c>
      <c r="U87" s="5">
        <v>0</v>
      </c>
      <c r="V87" s="5">
        <v>0</v>
      </c>
      <c r="W87" s="5">
        <v>0</v>
      </c>
      <c r="X87" s="8">
        <v>1.0504806041717529</v>
      </c>
      <c r="Y87" s="14">
        <v>1.0310168266296387</v>
      </c>
      <c r="Z87" s="8">
        <v>0.47002315521240234</v>
      </c>
      <c r="AA87" s="14">
        <v>-0.1378055065870285</v>
      </c>
      <c r="AB87" s="8">
        <v>0.2435463482116626</v>
      </c>
    </row>
    <row r="88" spans="1:28">
      <c r="A88" s="8" t="s">
        <v>788</v>
      </c>
      <c r="B88" s="5">
        <v>0</v>
      </c>
      <c r="C88" s="5">
        <v>0</v>
      </c>
      <c r="D88" s="5">
        <v>1</v>
      </c>
      <c r="E88" s="5">
        <v>0</v>
      </c>
      <c r="F88" s="5">
        <v>1</v>
      </c>
      <c r="G88" s="5">
        <v>1</v>
      </c>
      <c r="H88" s="5">
        <v>1</v>
      </c>
      <c r="I88" s="5">
        <v>1</v>
      </c>
      <c r="J88" s="5">
        <v>0</v>
      </c>
      <c r="K88" s="5">
        <v>0</v>
      </c>
      <c r="L88" s="5">
        <v>1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1</v>
      </c>
      <c r="S88" s="5">
        <v>0</v>
      </c>
      <c r="T88" s="5">
        <v>0</v>
      </c>
      <c r="U88" s="5">
        <v>1</v>
      </c>
      <c r="V88" s="5">
        <v>0</v>
      </c>
      <c r="W88" s="5">
        <v>0</v>
      </c>
      <c r="X88" s="8">
        <v>0.99831092357635498</v>
      </c>
      <c r="Y88" s="14">
        <v>0.97169345617294312</v>
      </c>
      <c r="Z88" s="8">
        <v>0.51247286796569824</v>
      </c>
      <c r="AA88" s="14">
        <v>-1.6530707478523254E-2</v>
      </c>
      <c r="AB88" s="8">
        <v>0.2705880052736036</v>
      </c>
    </row>
    <row r="89" spans="1:28">
      <c r="A89" s="8" t="s">
        <v>789</v>
      </c>
      <c r="B89" s="5">
        <v>0</v>
      </c>
      <c r="C89" s="5">
        <v>0</v>
      </c>
      <c r="D89" s="5">
        <v>1</v>
      </c>
      <c r="E89" s="5">
        <v>0</v>
      </c>
      <c r="F89" s="5">
        <v>0</v>
      </c>
      <c r="G89" s="5">
        <v>1</v>
      </c>
      <c r="H89" s="5">
        <v>0</v>
      </c>
      <c r="I89" s="5">
        <v>0</v>
      </c>
      <c r="J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  <c r="W89" s="5">
        <v>0</v>
      </c>
      <c r="X89" s="8">
        <v>0.46688029170036316</v>
      </c>
      <c r="Y89" s="14">
        <v>0.45822972059249878</v>
      </c>
      <c r="Z89" s="8">
        <v>0.78012919425964355</v>
      </c>
      <c r="AA89" s="14">
        <v>0.4668196439743042</v>
      </c>
      <c r="AB89" s="8">
        <v>9.482980517463277E-2</v>
      </c>
    </row>
    <row r="90" spans="1:28">
      <c r="A90" s="8" t="s">
        <v>790</v>
      </c>
      <c r="B90" s="5">
        <v>1</v>
      </c>
      <c r="C90" s="5">
        <v>1</v>
      </c>
      <c r="D90" s="5">
        <v>0</v>
      </c>
      <c r="E90" s="5">
        <v>1</v>
      </c>
      <c r="F90" s="5">
        <v>0</v>
      </c>
      <c r="G90" s="5">
        <v>0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  <c r="T90" s="5">
        <v>1</v>
      </c>
      <c r="U90" s="5">
        <v>0</v>
      </c>
      <c r="V90" s="5">
        <v>0</v>
      </c>
      <c r="W90" s="5">
        <v>0</v>
      </c>
      <c r="X90" s="8">
        <v>1.1092343330383301</v>
      </c>
      <c r="Y90" s="14">
        <v>1.0796593427658081</v>
      </c>
      <c r="Z90" s="8">
        <v>0.45231160521507263</v>
      </c>
      <c r="AA90" s="14">
        <v>-0.1762724369764328</v>
      </c>
      <c r="AB90" s="8">
        <v>0.3014926414520735</v>
      </c>
    </row>
    <row r="91" spans="1:28">
      <c r="A91" s="8" t="s">
        <v>791</v>
      </c>
      <c r="B91" s="5">
        <v>0</v>
      </c>
      <c r="C91" s="5">
        <v>0</v>
      </c>
      <c r="D91" s="5">
        <v>0</v>
      </c>
      <c r="E91" s="5">
        <v>0</v>
      </c>
      <c r="F91" s="5">
        <v>1</v>
      </c>
      <c r="G91" s="5">
        <v>0</v>
      </c>
      <c r="H91" s="5">
        <v>1</v>
      </c>
      <c r="I91" s="5">
        <v>1</v>
      </c>
      <c r="J91" s="5">
        <v>0</v>
      </c>
      <c r="K91" s="5">
        <v>0</v>
      </c>
      <c r="L91" s="5">
        <v>1</v>
      </c>
      <c r="M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</v>
      </c>
      <c r="T91" s="5">
        <v>0</v>
      </c>
      <c r="U91" s="5">
        <v>0</v>
      </c>
      <c r="V91" s="5">
        <v>1</v>
      </c>
      <c r="W91" s="5">
        <v>0</v>
      </c>
      <c r="X91" s="8">
        <v>0.69321149587631226</v>
      </c>
      <c r="Y91" s="14">
        <v>0.67420011758804321</v>
      </c>
      <c r="Z91" s="8">
        <v>0.64267969131469727</v>
      </c>
      <c r="AA91" s="14">
        <v>0.26510348916053772</v>
      </c>
      <c r="AB91" s="8">
        <v>0.22527606267971376</v>
      </c>
    </row>
    <row r="92" spans="1:28">
      <c r="A92" s="8" t="s">
        <v>792</v>
      </c>
      <c r="B92" s="5">
        <v>0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1</v>
      </c>
      <c r="J92" s="5">
        <v>1</v>
      </c>
      <c r="K92" s="5">
        <v>0</v>
      </c>
      <c r="L92" s="5">
        <v>1</v>
      </c>
      <c r="M92" s="5">
        <v>1</v>
      </c>
      <c r="N92" s="5">
        <v>1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8">
        <v>0.66554063558578491</v>
      </c>
      <c r="Y92" s="14">
        <v>0.64779561758041382</v>
      </c>
      <c r="Z92" s="8">
        <v>0.6535988450050354</v>
      </c>
      <c r="AA92" s="14">
        <v>0.36117702722549438</v>
      </c>
      <c r="AB92" s="8">
        <v>0.14550039621033536</v>
      </c>
    </row>
    <row r="93" spans="1:28">
      <c r="A93" s="8" t="s">
        <v>793</v>
      </c>
      <c r="B93" s="5">
        <v>0</v>
      </c>
      <c r="C93" s="5">
        <v>0</v>
      </c>
      <c r="D93" s="5">
        <v>1</v>
      </c>
      <c r="E93" s="5">
        <v>0</v>
      </c>
      <c r="F93" s="5">
        <v>1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>
        <v>1</v>
      </c>
      <c r="S93" s="5">
        <v>0</v>
      </c>
      <c r="T93" s="5">
        <v>0</v>
      </c>
      <c r="U93" s="5">
        <v>0</v>
      </c>
      <c r="V93" s="5">
        <v>1</v>
      </c>
      <c r="W93" s="5">
        <v>0</v>
      </c>
      <c r="X93" s="8">
        <v>0.66554063558578491</v>
      </c>
      <c r="Y93" s="14">
        <v>0.64779561758041382</v>
      </c>
      <c r="Z93" s="8">
        <v>0.71050846576690674</v>
      </c>
      <c r="AA93" s="14">
        <v>0.29659414291381836</v>
      </c>
      <c r="AB93" s="8">
        <v>0.19732864909335496</v>
      </c>
    </row>
    <row r="94" spans="1:28">
      <c r="A94" s="8" t="s">
        <v>794</v>
      </c>
      <c r="B94" s="5">
        <v>0</v>
      </c>
      <c r="C94" s="5">
        <v>0</v>
      </c>
      <c r="D94" s="5">
        <v>1</v>
      </c>
      <c r="E94" s="5">
        <v>0</v>
      </c>
      <c r="F94" s="5">
        <v>1</v>
      </c>
      <c r="G94" s="5">
        <v>0</v>
      </c>
      <c r="H94" s="5">
        <v>1</v>
      </c>
      <c r="I94" s="5">
        <v>0</v>
      </c>
      <c r="J94" s="5">
        <v>1</v>
      </c>
      <c r="L94" s="5">
        <v>0</v>
      </c>
      <c r="M94" s="5">
        <v>1</v>
      </c>
      <c r="N94" s="5">
        <v>0</v>
      </c>
      <c r="O94" s="5">
        <v>1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V94" s="5">
        <v>0</v>
      </c>
      <c r="W94" s="5">
        <v>0</v>
      </c>
      <c r="X94" s="8">
        <v>0.72633635997772217</v>
      </c>
      <c r="Y94" s="14">
        <v>0.71212327480316162</v>
      </c>
      <c r="Z94" s="8">
        <v>0.63086056709289551</v>
      </c>
      <c r="AA94" s="14">
        <v>0.24318632483482361</v>
      </c>
      <c r="AB94" s="8">
        <v>0.19209911737295107</v>
      </c>
    </row>
    <row r="95" spans="1:28">
      <c r="A95" s="8" t="s">
        <v>795</v>
      </c>
      <c r="B95" s="5">
        <v>0</v>
      </c>
      <c r="C95" s="5">
        <v>1</v>
      </c>
      <c r="D95" s="5">
        <v>0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</v>
      </c>
      <c r="N95" s="5">
        <v>1</v>
      </c>
      <c r="O95" s="5">
        <v>1</v>
      </c>
      <c r="P95" s="5">
        <v>0</v>
      </c>
      <c r="Q95" s="5">
        <v>1</v>
      </c>
      <c r="R95" s="5">
        <v>0</v>
      </c>
      <c r="S95" s="5">
        <v>1</v>
      </c>
      <c r="T95" s="5">
        <v>0</v>
      </c>
      <c r="U95" s="5">
        <v>1</v>
      </c>
      <c r="V95" s="5">
        <v>1</v>
      </c>
      <c r="W95" s="5">
        <v>1</v>
      </c>
      <c r="X95" s="8">
        <v>1.1092343330383301</v>
      </c>
      <c r="Y95" s="14">
        <v>1.0796593427658081</v>
      </c>
      <c r="Z95" s="8">
        <v>0.62452900409698486</v>
      </c>
      <c r="AA95" s="14">
        <v>1.1805267073214054E-2</v>
      </c>
      <c r="AB95" s="8">
        <v>0.3765764283411342</v>
      </c>
    </row>
    <row r="96" spans="1:28">
      <c r="A96" s="8" t="s">
        <v>796</v>
      </c>
      <c r="B96" s="5">
        <v>0</v>
      </c>
      <c r="C96" s="5">
        <v>0</v>
      </c>
      <c r="D96" s="5">
        <v>1</v>
      </c>
      <c r="E96" s="5">
        <v>1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L96" s="5">
        <v>0</v>
      </c>
      <c r="M96" s="5">
        <v>1</v>
      </c>
      <c r="N96" s="5">
        <v>1</v>
      </c>
      <c r="O96" s="5">
        <v>1</v>
      </c>
      <c r="P96" s="5">
        <v>1</v>
      </c>
      <c r="Q96" s="5">
        <v>0</v>
      </c>
      <c r="R96" s="5">
        <v>1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8">
        <v>1.1672006845474243</v>
      </c>
      <c r="Y96" s="14">
        <v>1.1455743312835693</v>
      </c>
      <c r="Z96" s="8">
        <v>0.48194330930709839</v>
      </c>
      <c r="AA96" s="14">
        <v>-0.17834633588790894</v>
      </c>
      <c r="AB96" s="8">
        <v>0.33222569693157922</v>
      </c>
    </row>
    <row r="97" spans="1:28">
      <c r="A97" s="8" t="s">
        <v>797</v>
      </c>
      <c r="B97" s="5">
        <v>0</v>
      </c>
      <c r="C97" s="5">
        <v>1</v>
      </c>
      <c r="D97" s="5">
        <v>0</v>
      </c>
      <c r="E97" s="5">
        <v>1</v>
      </c>
      <c r="F97" s="5">
        <v>1</v>
      </c>
      <c r="G97" s="5">
        <v>1</v>
      </c>
      <c r="H97" s="5">
        <v>0</v>
      </c>
      <c r="I97" s="5">
        <v>1</v>
      </c>
      <c r="J97" s="5">
        <v>1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1</v>
      </c>
      <c r="T97" s="5">
        <v>1</v>
      </c>
      <c r="U97" s="5">
        <v>0</v>
      </c>
      <c r="V97" s="5">
        <v>1</v>
      </c>
      <c r="W97" s="5">
        <v>1</v>
      </c>
      <c r="X97" s="8">
        <v>1.2839207649230957</v>
      </c>
      <c r="Y97" s="14">
        <v>1.2601317167282104</v>
      </c>
      <c r="Z97" s="8">
        <v>0.41646450757980347</v>
      </c>
      <c r="AA97" s="14">
        <v>-0.27606737613677979</v>
      </c>
      <c r="AB97" s="8">
        <v>0.37383099257338609</v>
      </c>
    </row>
    <row r="98" spans="1:28">
      <c r="A98" s="8" t="s">
        <v>798</v>
      </c>
      <c r="B98" s="5">
        <v>0</v>
      </c>
      <c r="C98" s="5">
        <v>1</v>
      </c>
      <c r="D98" s="5">
        <v>1</v>
      </c>
      <c r="E98" s="5">
        <v>0</v>
      </c>
      <c r="F98" s="5">
        <v>0</v>
      </c>
      <c r="G98" s="5">
        <v>0</v>
      </c>
      <c r="H98" s="5">
        <v>1</v>
      </c>
      <c r="I98" s="5">
        <v>1</v>
      </c>
      <c r="J98" s="5">
        <v>1</v>
      </c>
      <c r="K98" s="5">
        <v>0</v>
      </c>
      <c r="L98" s="5">
        <v>1</v>
      </c>
      <c r="M98" s="5">
        <v>0</v>
      </c>
      <c r="N98" s="5">
        <v>0</v>
      </c>
      <c r="O98" s="5">
        <v>1</v>
      </c>
      <c r="P98" s="5">
        <v>0</v>
      </c>
      <c r="Q98" s="5">
        <v>0</v>
      </c>
      <c r="R98" s="5">
        <v>0</v>
      </c>
      <c r="S98" s="5">
        <v>1</v>
      </c>
      <c r="T98" s="5">
        <v>1</v>
      </c>
      <c r="U98" s="5">
        <v>0</v>
      </c>
      <c r="V98" s="5">
        <v>1</v>
      </c>
      <c r="W98" s="5">
        <v>0</v>
      </c>
      <c r="X98" s="8">
        <v>1.1092343330383301</v>
      </c>
      <c r="Y98" s="14">
        <v>1.0796593427658081</v>
      </c>
      <c r="Z98" s="8">
        <v>0.45681729912757874</v>
      </c>
      <c r="AA98" s="14">
        <v>-0.14245598018169403</v>
      </c>
      <c r="AB98" s="8">
        <v>0.24856909222020782</v>
      </c>
    </row>
    <row r="99" spans="1:28">
      <c r="A99" s="8" t="s">
        <v>799</v>
      </c>
      <c r="B99" s="5">
        <v>0</v>
      </c>
      <c r="C99" s="5">
        <v>0</v>
      </c>
      <c r="D99" s="5">
        <v>0</v>
      </c>
      <c r="E99" s="5">
        <v>0</v>
      </c>
      <c r="F99" s="5">
        <v>1</v>
      </c>
      <c r="G99" s="5">
        <v>1</v>
      </c>
      <c r="H99" s="5">
        <v>0</v>
      </c>
      <c r="I99" s="5">
        <v>1</v>
      </c>
      <c r="J99" s="5">
        <v>0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1</v>
      </c>
      <c r="V99" s="5">
        <v>0</v>
      </c>
      <c r="W99" s="5">
        <v>0</v>
      </c>
      <c r="X99" s="8">
        <v>0.58360034227371216</v>
      </c>
      <c r="Y99" s="14">
        <v>0.57278716564178467</v>
      </c>
      <c r="Z99" s="8">
        <v>0.71696180105209351</v>
      </c>
      <c r="AA99" s="14">
        <v>0.34125503897666931</v>
      </c>
      <c r="AB99" s="8">
        <v>0.17931765436836433</v>
      </c>
    </row>
    <row r="100" spans="1:28">
      <c r="A100" s="8" t="s">
        <v>800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0</v>
      </c>
      <c r="J100" s="5">
        <v>0</v>
      </c>
      <c r="M100" s="5">
        <v>0</v>
      </c>
      <c r="N100" s="5">
        <v>0</v>
      </c>
      <c r="O100" s="5">
        <v>1</v>
      </c>
      <c r="P100" s="5">
        <v>0</v>
      </c>
      <c r="Q100" s="5">
        <v>0</v>
      </c>
      <c r="R100" s="5">
        <v>0</v>
      </c>
      <c r="S100" s="5">
        <v>1</v>
      </c>
      <c r="T100" s="5">
        <v>0</v>
      </c>
      <c r="U100" s="5">
        <v>1</v>
      </c>
      <c r="V100" s="5">
        <v>1</v>
      </c>
      <c r="W100" s="5">
        <v>0</v>
      </c>
      <c r="X100" s="8">
        <v>1.3901911973953247</v>
      </c>
      <c r="Y100" s="14">
        <v>1.3679102659225464</v>
      </c>
      <c r="Z100" s="8">
        <v>0.40742391347885132</v>
      </c>
      <c r="AA100" s="14">
        <v>-0.3329378068447113</v>
      </c>
      <c r="AB100" s="8">
        <v>0.39140418246300601</v>
      </c>
    </row>
    <row r="101" spans="1:28">
      <c r="A101" s="8" t="s">
        <v>801</v>
      </c>
      <c r="B101" s="5">
        <v>1</v>
      </c>
      <c r="C101" s="5">
        <v>1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1</v>
      </c>
      <c r="L101" s="5">
        <v>1</v>
      </c>
      <c r="M101" s="5">
        <v>0</v>
      </c>
      <c r="N101" s="5">
        <v>0</v>
      </c>
      <c r="O101" s="5">
        <v>1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1</v>
      </c>
      <c r="V101" s="5">
        <v>0</v>
      </c>
      <c r="W101" s="5">
        <v>0</v>
      </c>
      <c r="X101" s="8">
        <v>0.81704050302505493</v>
      </c>
      <c r="Y101" s="14">
        <v>0.80190199613571167</v>
      </c>
      <c r="Z101" s="8">
        <v>0.60711759328842163</v>
      </c>
      <c r="AA101" s="14">
        <v>0.12785829603672028</v>
      </c>
      <c r="AB101" s="8">
        <v>0.2226674080629456</v>
      </c>
    </row>
    <row r="102" spans="1:28">
      <c r="A102" s="8" t="s">
        <v>802</v>
      </c>
      <c r="B102" s="5">
        <v>0</v>
      </c>
      <c r="C102" s="5">
        <v>0</v>
      </c>
      <c r="D102" s="5">
        <v>0</v>
      </c>
      <c r="E102" s="5">
        <v>1</v>
      </c>
      <c r="F102" s="5">
        <v>0</v>
      </c>
      <c r="G102" s="5">
        <v>0</v>
      </c>
      <c r="H102" s="5">
        <v>1</v>
      </c>
      <c r="I102" s="5">
        <v>1</v>
      </c>
      <c r="J102" s="5">
        <v>1</v>
      </c>
      <c r="K102" s="5">
        <v>1</v>
      </c>
      <c r="L102" s="5">
        <v>0</v>
      </c>
      <c r="M102" s="5">
        <v>0</v>
      </c>
      <c r="N102" s="5">
        <v>0</v>
      </c>
      <c r="O102" s="5">
        <v>1</v>
      </c>
      <c r="P102" s="5">
        <v>0</v>
      </c>
      <c r="Q102" s="5">
        <v>0</v>
      </c>
      <c r="R102" s="5">
        <v>1</v>
      </c>
      <c r="S102" s="5">
        <v>1</v>
      </c>
      <c r="T102" s="5">
        <v>0</v>
      </c>
      <c r="U102" s="5">
        <v>0</v>
      </c>
      <c r="V102" s="5">
        <v>1</v>
      </c>
      <c r="W102" s="5">
        <v>0</v>
      </c>
      <c r="X102" s="8">
        <v>0.99831092357635498</v>
      </c>
      <c r="Y102" s="14">
        <v>0.97169345617294312</v>
      </c>
      <c r="Z102" s="8">
        <v>0.49884980916976929</v>
      </c>
      <c r="AA102" s="14">
        <v>-5.7536270469427109E-2</v>
      </c>
      <c r="AB102" s="8">
        <v>0.27621341763329588</v>
      </c>
    </row>
    <row r="103" spans="1:28">
      <c r="A103" s="8" t="s">
        <v>803</v>
      </c>
      <c r="B103" s="5">
        <v>0</v>
      </c>
      <c r="C103" s="5">
        <v>0</v>
      </c>
      <c r="D103" s="5">
        <v>0</v>
      </c>
      <c r="E103" s="5">
        <v>1</v>
      </c>
      <c r="F103" s="5">
        <v>1</v>
      </c>
      <c r="G103" s="5">
        <v>0</v>
      </c>
      <c r="H103" s="5">
        <v>0</v>
      </c>
      <c r="I103" s="5">
        <v>0</v>
      </c>
      <c r="J103" s="5">
        <v>1</v>
      </c>
      <c r="K103" s="5">
        <v>1</v>
      </c>
      <c r="L103" s="5">
        <v>0</v>
      </c>
      <c r="M103" s="5">
        <v>1</v>
      </c>
      <c r="N103" s="5">
        <v>1</v>
      </c>
      <c r="O103" s="5">
        <v>0</v>
      </c>
      <c r="P103" s="5">
        <v>0</v>
      </c>
      <c r="Q103" s="5">
        <v>0</v>
      </c>
      <c r="R103" s="5">
        <v>1</v>
      </c>
      <c r="S103" s="5">
        <v>1</v>
      </c>
      <c r="T103" s="5">
        <v>0</v>
      </c>
      <c r="U103" s="5">
        <v>0</v>
      </c>
      <c r="V103" s="5">
        <v>1</v>
      </c>
      <c r="W103" s="5">
        <v>0</v>
      </c>
      <c r="X103" s="8">
        <v>0.99831092357635498</v>
      </c>
      <c r="Y103" s="14">
        <v>0.97169345617294312</v>
      </c>
      <c r="Z103" s="8">
        <v>0.56021368503570557</v>
      </c>
      <c r="AA103" s="14">
        <v>-2.7553585823625326E-3</v>
      </c>
      <c r="AB103" s="8">
        <v>0.28339649824436841</v>
      </c>
    </row>
    <row r="104" spans="1:28">
      <c r="A104" s="8" t="s">
        <v>804</v>
      </c>
      <c r="B104" s="5">
        <v>1</v>
      </c>
      <c r="C104" s="5">
        <v>0</v>
      </c>
      <c r="D104" s="5">
        <v>0</v>
      </c>
      <c r="E104" s="5">
        <v>1</v>
      </c>
      <c r="F104" s="5">
        <v>0</v>
      </c>
      <c r="G104" s="5">
        <v>0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0</v>
      </c>
      <c r="N104" s="5">
        <v>0</v>
      </c>
      <c r="O104" s="5">
        <v>1</v>
      </c>
      <c r="P104" s="5">
        <v>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0</v>
      </c>
      <c r="W104" s="5">
        <v>0</v>
      </c>
      <c r="X104" s="8">
        <v>0.99831092357635498</v>
      </c>
      <c r="Y104" s="14">
        <v>0.97169345617294312</v>
      </c>
      <c r="Z104" s="8">
        <v>0.48529824614524841</v>
      </c>
      <c r="AA104" s="14">
        <v>4.1566885192878544E-4</v>
      </c>
      <c r="AB104" s="8">
        <v>0.25761346816113551</v>
      </c>
    </row>
    <row r="105" spans="1:28">
      <c r="A105" s="8" t="s">
        <v>805</v>
      </c>
      <c r="B105" s="5">
        <v>0</v>
      </c>
      <c r="C105" s="5">
        <v>0</v>
      </c>
      <c r="D105" s="5">
        <v>0</v>
      </c>
      <c r="E105" s="5">
        <v>0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1</v>
      </c>
      <c r="Q105" s="5">
        <v>0</v>
      </c>
      <c r="S105" s="5">
        <v>1</v>
      </c>
      <c r="T105" s="5">
        <v>0</v>
      </c>
      <c r="U105" s="5">
        <v>1</v>
      </c>
      <c r="V105" s="5">
        <v>0</v>
      </c>
      <c r="W105" s="5">
        <v>0</v>
      </c>
      <c r="X105" s="8">
        <v>1.365517258644104</v>
      </c>
      <c r="Y105" s="14">
        <v>1.3331741094589233</v>
      </c>
      <c r="Z105" s="8">
        <v>0.35489025712013245</v>
      </c>
      <c r="AA105" s="14">
        <v>-0.29559001326560974</v>
      </c>
      <c r="AB105" s="8">
        <v>0.39096102187380077</v>
      </c>
    </row>
    <row r="106" spans="1:28">
      <c r="A106" s="8" t="s">
        <v>806</v>
      </c>
      <c r="B106" s="5">
        <v>0</v>
      </c>
      <c r="C106" s="5">
        <v>0</v>
      </c>
      <c r="D106" s="5">
        <v>0</v>
      </c>
      <c r="E106" s="5">
        <v>1</v>
      </c>
      <c r="F106" s="5">
        <v>0</v>
      </c>
      <c r="G106" s="5">
        <v>1</v>
      </c>
      <c r="H106" s="5">
        <v>1</v>
      </c>
      <c r="I106" s="5">
        <v>0</v>
      </c>
      <c r="J106" s="5">
        <v>0</v>
      </c>
      <c r="L106" s="5">
        <v>0</v>
      </c>
      <c r="M106" s="5">
        <v>1</v>
      </c>
      <c r="N106" s="5">
        <v>1</v>
      </c>
      <c r="O106" s="5">
        <v>0</v>
      </c>
      <c r="P106" s="5">
        <v>0</v>
      </c>
      <c r="Q106" s="5">
        <v>0</v>
      </c>
      <c r="R106" s="5">
        <v>0</v>
      </c>
      <c r="S106" s="5">
        <v>1</v>
      </c>
      <c r="T106" s="5">
        <v>0</v>
      </c>
      <c r="U106" s="5">
        <v>0</v>
      </c>
      <c r="V106" s="5">
        <v>1</v>
      </c>
      <c r="W106" s="5">
        <v>0</v>
      </c>
      <c r="X106" s="8">
        <v>0.81704050302505493</v>
      </c>
      <c r="Y106" s="14">
        <v>0.80190199613571167</v>
      </c>
      <c r="Z106" s="8">
        <v>0.64725023508071899</v>
      </c>
      <c r="AA106" s="14">
        <v>0.21001464128494263</v>
      </c>
      <c r="AB106" s="8">
        <v>0.23164998223821753</v>
      </c>
    </row>
    <row r="107" spans="1:28">
      <c r="A107" s="8" t="s">
        <v>807</v>
      </c>
      <c r="B107" s="5">
        <v>0</v>
      </c>
      <c r="C107" s="5">
        <v>0</v>
      </c>
      <c r="D107" s="5">
        <v>1</v>
      </c>
      <c r="E107" s="5">
        <v>0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M107" s="5">
        <v>1</v>
      </c>
      <c r="N107" s="5">
        <v>1</v>
      </c>
      <c r="O107" s="5">
        <v>0</v>
      </c>
      <c r="P107" s="5">
        <v>1</v>
      </c>
      <c r="Q107" s="5">
        <v>0</v>
      </c>
      <c r="R107" s="5">
        <v>1</v>
      </c>
      <c r="S107" s="5">
        <v>1</v>
      </c>
      <c r="T107" s="5">
        <v>1</v>
      </c>
      <c r="U107" s="5">
        <v>1</v>
      </c>
      <c r="V107" s="5">
        <v>0</v>
      </c>
      <c r="W107" s="5">
        <v>0</v>
      </c>
      <c r="X107" s="8">
        <v>1.6429531574249268</v>
      </c>
      <c r="Y107" s="14">
        <v>1.6166212558746338</v>
      </c>
      <c r="Z107" s="8">
        <v>0.26700818538665771</v>
      </c>
      <c r="AA107" s="14">
        <v>-0.44665601849555969</v>
      </c>
      <c r="AB107" s="8">
        <v>0.47103642259828876</v>
      </c>
    </row>
    <row r="108" spans="1:28">
      <c r="A108" s="8" t="s">
        <v>808</v>
      </c>
      <c r="B108" s="5">
        <v>0</v>
      </c>
      <c r="C108" s="5">
        <v>0</v>
      </c>
      <c r="D108" s="5">
        <v>0</v>
      </c>
      <c r="E108" s="5">
        <v>1</v>
      </c>
      <c r="F108" s="5">
        <v>1</v>
      </c>
      <c r="G108" s="5">
        <v>0</v>
      </c>
      <c r="H108" s="5">
        <v>0</v>
      </c>
      <c r="I108" s="5">
        <v>1</v>
      </c>
      <c r="J108" s="5">
        <v>1</v>
      </c>
      <c r="K108" s="5">
        <v>1</v>
      </c>
      <c r="L108" s="5">
        <v>1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1</v>
      </c>
      <c r="X108" s="8">
        <v>0.77646404504776001</v>
      </c>
      <c r="Y108" s="14">
        <v>0.75576156377792358</v>
      </c>
      <c r="Z108" s="8">
        <v>0.60447847843170166</v>
      </c>
      <c r="AA108" s="14">
        <v>0.16688266396522522</v>
      </c>
      <c r="AB108" s="8">
        <v>0.20944027191491699</v>
      </c>
    </row>
    <row r="109" spans="1:28">
      <c r="A109" s="8" t="s">
        <v>809</v>
      </c>
      <c r="B109" s="5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0</v>
      </c>
      <c r="O109" s="5">
        <v>0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1</v>
      </c>
      <c r="W109" s="5">
        <v>0</v>
      </c>
      <c r="X109" s="8">
        <v>0.99831092357635498</v>
      </c>
      <c r="Y109" s="14">
        <v>0.97169345617294312</v>
      </c>
      <c r="Z109" s="8">
        <v>0.52688694000244141</v>
      </c>
      <c r="AA109" s="14">
        <v>3.5372417420148849E-2</v>
      </c>
      <c r="AB109" s="8">
        <v>0.29277918835728162</v>
      </c>
    </row>
    <row r="110" spans="1:28">
      <c r="A110" s="8" t="s">
        <v>810</v>
      </c>
      <c r="B110" s="5">
        <v>0</v>
      </c>
      <c r="C110" s="5">
        <v>1</v>
      </c>
      <c r="D110" s="5">
        <v>1</v>
      </c>
      <c r="E110" s="5">
        <v>0</v>
      </c>
      <c r="F110" s="5">
        <v>1</v>
      </c>
      <c r="G110" s="5">
        <v>0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0</v>
      </c>
      <c r="N110" s="5">
        <v>0</v>
      </c>
      <c r="O110" s="5">
        <v>1</v>
      </c>
      <c r="P110" s="5">
        <v>0</v>
      </c>
      <c r="Q110" s="5">
        <v>0</v>
      </c>
      <c r="R110" s="5">
        <v>1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8">
        <v>1.1092343330383301</v>
      </c>
      <c r="Y110" s="14">
        <v>1.0796593427658081</v>
      </c>
      <c r="Z110" s="8">
        <v>0.39955019950866699</v>
      </c>
      <c r="AA110" s="14">
        <v>-0.14944534003734589</v>
      </c>
      <c r="AB110" s="8">
        <v>0.2498933663233866</v>
      </c>
    </row>
    <row r="111" spans="1:28">
      <c r="A111" s="8" t="s">
        <v>811</v>
      </c>
      <c r="B111" s="5">
        <v>0</v>
      </c>
      <c r="C111" s="5">
        <v>0</v>
      </c>
      <c r="D111" s="5">
        <v>1</v>
      </c>
      <c r="E111" s="5">
        <v>0</v>
      </c>
      <c r="F111" s="5">
        <v>1</v>
      </c>
      <c r="G111" s="5">
        <v>1</v>
      </c>
      <c r="H111" s="5">
        <v>1</v>
      </c>
      <c r="I111" s="5">
        <v>0</v>
      </c>
      <c r="J111" s="5">
        <v>0</v>
      </c>
      <c r="K111" s="5">
        <v>1</v>
      </c>
      <c r="L111" s="5">
        <v>0</v>
      </c>
      <c r="M111" s="5">
        <v>1</v>
      </c>
      <c r="N111" s="5">
        <v>1</v>
      </c>
      <c r="O111" s="5">
        <v>1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1</v>
      </c>
      <c r="X111" s="8">
        <v>0.99831092357635498</v>
      </c>
      <c r="Y111" s="14">
        <v>0.97169345617294312</v>
      </c>
      <c r="Z111" s="8">
        <v>0.56639724969863892</v>
      </c>
      <c r="AA111" s="14">
        <v>2.7977544814348221E-3</v>
      </c>
      <c r="AB111" s="8">
        <v>0.32149154502095678</v>
      </c>
    </row>
    <row r="112" spans="1:28">
      <c r="A112" s="8" t="s">
        <v>812</v>
      </c>
      <c r="B112" s="5">
        <v>0</v>
      </c>
      <c r="C112" s="5">
        <v>1</v>
      </c>
      <c r="D112" s="5">
        <v>0</v>
      </c>
      <c r="E112" s="5">
        <v>1</v>
      </c>
      <c r="F112" s="5">
        <v>1</v>
      </c>
      <c r="G112" s="5">
        <v>0</v>
      </c>
      <c r="H112" s="5">
        <v>1</v>
      </c>
      <c r="I112" s="5">
        <v>1</v>
      </c>
      <c r="J112" s="5">
        <v>0</v>
      </c>
      <c r="K112" s="5">
        <v>0</v>
      </c>
      <c r="L112" s="5">
        <v>1</v>
      </c>
      <c r="M112" s="5">
        <v>1</v>
      </c>
      <c r="N112" s="5">
        <v>1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1</v>
      </c>
      <c r="W112" s="5">
        <v>0</v>
      </c>
      <c r="X112" s="8">
        <v>1.1092343330383301</v>
      </c>
      <c r="Y112" s="14">
        <v>1.0796593427658081</v>
      </c>
      <c r="Z112" s="8">
        <v>0.46874576807022095</v>
      </c>
      <c r="AA112" s="14">
        <v>-0.10483188927173615</v>
      </c>
      <c r="AB112" s="8">
        <v>0.29465906934466768</v>
      </c>
    </row>
    <row r="113" spans="1:28">
      <c r="A113" s="8" t="s">
        <v>813</v>
      </c>
      <c r="B113" s="5">
        <v>1</v>
      </c>
      <c r="C113" s="5">
        <v>0</v>
      </c>
      <c r="D113" s="5">
        <v>0</v>
      </c>
      <c r="E113" s="5">
        <v>0</v>
      </c>
      <c r="F113" s="5">
        <v>1</v>
      </c>
      <c r="G113" s="5">
        <v>1</v>
      </c>
      <c r="H113" s="5">
        <v>1</v>
      </c>
      <c r="I113" s="5">
        <v>0</v>
      </c>
      <c r="J113" s="5">
        <v>1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1</v>
      </c>
      <c r="T113" s="5">
        <v>0</v>
      </c>
      <c r="U113" s="5">
        <v>0</v>
      </c>
      <c r="V113" s="5">
        <v>0</v>
      </c>
      <c r="W113" s="5">
        <v>0</v>
      </c>
      <c r="X113" s="8">
        <v>0.77646404504776001</v>
      </c>
      <c r="Y113" s="14">
        <v>0.75576156377792358</v>
      </c>
      <c r="Z113" s="8">
        <v>0.66192817687988281</v>
      </c>
      <c r="AA113" s="14">
        <v>0.15123811364173889</v>
      </c>
      <c r="AB113" s="8">
        <v>0.25107873870551356</v>
      </c>
    </row>
    <row r="114" spans="1:28">
      <c r="A114" s="8" t="s">
        <v>814</v>
      </c>
      <c r="B114" s="5">
        <v>0</v>
      </c>
      <c r="C114" s="5">
        <v>1</v>
      </c>
      <c r="D114" s="5">
        <v>0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0</v>
      </c>
      <c r="K114" s="5">
        <v>0</v>
      </c>
      <c r="L114" s="5">
        <v>1</v>
      </c>
      <c r="M114" s="5">
        <v>1</v>
      </c>
      <c r="N114" s="5">
        <v>1</v>
      </c>
      <c r="O114" s="5">
        <v>0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8">
        <v>1.1092343330383301</v>
      </c>
      <c r="Y114" s="14">
        <v>1.0796593427658081</v>
      </c>
      <c r="Z114" s="8">
        <v>0.4382159411907196</v>
      </c>
      <c r="AA114" s="14">
        <v>-6.84632807970047E-2</v>
      </c>
      <c r="AB114" s="8">
        <v>0.31779358189094498</v>
      </c>
    </row>
    <row r="115" spans="1:28">
      <c r="A115" s="8" t="s">
        <v>815</v>
      </c>
      <c r="B115" s="5">
        <v>0</v>
      </c>
      <c r="C115" s="5">
        <v>0</v>
      </c>
      <c r="D115" s="5">
        <v>1</v>
      </c>
      <c r="E115" s="5">
        <v>1</v>
      </c>
      <c r="F115" s="5">
        <v>0</v>
      </c>
      <c r="G115" s="5">
        <v>1</v>
      </c>
      <c r="H115" s="5">
        <v>0</v>
      </c>
      <c r="I115" s="5">
        <v>1</v>
      </c>
      <c r="J115" s="5">
        <v>0</v>
      </c>
      <c r="K115" s="5">
        <v>1</v>
      </c>
      <c r="L115" s="5">
        <v>1</v>
      </c>
      <c r="M115" s="5">
        <v>0</v>
      </c>
      <c r="N115" s="5">
        <v>0</v>
      </c>
      <c r="O115" s="5">
        <v>1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8">
        <v>0.77646404504776001</v>
      </c>
      <c r="Y115" s="14">
        <v>0.75576156377792358</v>
      </c>
      <c r="Z115" s="8">
        <v>0.58807826042175293</v>
      </c>
      <c r="AA115" s="14">
        <v>8.9480884373188019E-2</v>
      </c>
      <c r="AB115" s="8">
        <v>0.17083592905093922</v>
      </c>
    </row>
    <row r="116" spans="1:28">
      <c r="A116" s="8" t="s">
        <v>816</v>
      </c>
      <c r="B116" s="5">
        <v>1</v>
      </c>
      <c r="C116" s="5">
        <v>0</v>
      </c>
      <c r="D116" s="5">
        <v>0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0</v>
      </c>
      <c r="L116" s="5">
        <v>1</v>
      </c>
      <c r="M116" s="5">
        <v>0</v>
      </c>
      <c r="N116" s="5">
        <v>0</v>
      </c>
      <c r="O116" s="5">
        <v>0</v>
      </c>
      <c r="P116" s="5">
        <v>1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8">
        <v>1.0504806041717529</v>
      </c>
      <c r="Y116" s="14">
        <v>1.0310168266296387</v>
      </c>
      <c r="Z116" s="8">
        <v>0.50266623497009277</v>
      </c>
      <c r="AA116" s="14">
        <v>1.8865966703742743E-3</v>
      </c>
      <c r="AB116" s="8">
        <v>0.28749050412336413</v>
      </c>
    </row>
    <row r="117" spans="1:28">
      <c r="A117" s="8" t="s">
        <v>817</v>
      </c>
      <c r="B117" s="5">
        <v>0</v>
      </c>
      <c r="C117" s="5">
        <v>0</v>
      </c>
      <c r="D117" s="5">
        <v>0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0</v>
      </c>
      <c r="K117" s="5">
        <v>0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8">
        <v>0.70561027526855469</v>
      </c>
      <c r="Y117" s="14">
        <v>0.68306636810302734</v>
      </c>
      <c r="Z117" s="8">
        <v>0.59450650215148926</v>
      </c>
      <c r="AA117" s="14">
        <v>0.21046574413776398</v>
      </c>
      <c r="AB117" s="8">
        <v>0.16478211042105567</v>
      </c>
    </row>
    <row r="118" spans="1:28">
      <c r="A118" s="8" t="s">
        <v>818</v>
      </c>
      <c r="B118" s="5">
        <v>0</v>
      </c>
      <c r="C118" s="5">
        <v>0</v>
      </c>
      <c r="D118" s="5">
        <v>0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0</v>
      </c>
      <c r="N118" s="5">
        <v>0</v>
      </c>
      <c r="O118" s="5">
        <v>1</v>
      </c>
      <c r="P118" s="5">
        <v>0</v>
      </c>
      <c r="Q118" s="5">
        <v>0</v>
      </c>
      <c r="S118" s="5">
        <v>0</v>
      </c>
      <c r="T118" s="5">
        <v>0</v>
      </c>
      <c r="U118" s="5">
        <v>1</v>
      </c>
      <c r="V118" s="5">
        <v>0</v>
      </c>
      <c r="W118" s="5">
        <v>0</v>
      </c>
      <c r="X118" s="8">
        <v>1.1760170459747314</v>
      </c>
      <c r="Y118" s="14">
        <v>1.1384439468383789</v>
      </c>
      <c r="Z118" s="8">
        <v>0.37711066007614136</v>
      </c>
      <c r="AA118" s="14">
        <v>-0.2407737672328949</v>
      </c>
      <c r="AB118" s="8">
        <v>0.28175147039244403</v>
      </c>
    </row>
    <row r="119" spans="1:28">
      <c r="A119" s="8" t="s">
        <v>819</v>
      </c>
      <c r="B119" s="5">
        <v>1</v>
      </c>
      <c r="C119" s="5">
        <v>0</v>
      </c>
      <c r="D119" s="5">
        <v>1</v>
      </c>
      <c r="E119" s="5">
        <v>1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5">
        <v>1</v>
      </c>
      <c r="L119" s="5">
        <v>0</v>
      </c>
      <c r="M119" s="5">
        <v>1</v>
      </c>
      <c r="N119" s="5">
        <v>1</v>
      </c>
      <c r="O119" s="5">
        <v>0</v>
      </c>
      <c r="P119" s="5">
        <v>0</v>
      </c>
      <c r="Q119" s="5">
        <v>0</v>
      </c>
      <c r="R119" s="5">
        <v>1</v>
      </c>
      <c r="S119" s="5">
        <v>0</v>
      </c>
      <c r="T119" s="5">
        <v>0</v>
      </c>
      <c r="U119" s="5">
        <v>1</v>
      </c>
      <c r="V119" s="5">
        <v>1</v>
      </c>
      <c r="W119" s="5">
        <v>0</v>
      </c>
      <c r="X119" s="8">
        <v>1.1092343330383301</v>
      </c>
      <c r="Y119" s="14">
        <v>1.0796593427658081</v>
      </c>
      <c r="Z119" s="8">
        <v>0.55388921499252319</v>
      </c>
      <c r="AA119" s="14">
        <v>1.6771931201219559E-2</v>
      </c>
      <c r="AB119" s="8">
        <v>0.35209089797325088</v>
      </c>
    </row>
    <row r="120" spans="1:28">
      <c r="A120" s="8" t="s">
        <v>820</v>
      </c>
      <c r="B120" s="5">
        <v>0</v>
      </c>
      <c r="C120" s="5">
        <v>1</v>
      </c>
      <c r="D120" s="5">
        <v>0</v>
      </c>
      <c r="E120" s="5">
        <v>1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1</v>
      </c>
      <c r="S120" s="5">
        <v>1</v>
      </c>
      <c r="T120" s="5">
        <v>0</v>
      </c>
      <c r="U120" s="5">
        <v>1</v>
      </c>
      <c r="V120" s="5">
        <v>1</v>
      </c>
      <c r="W120" s="5">
        <v>0</v>
      </c>
      <c r="X120" s="8">
        <v>0.66554063558578491</v>
      </c>
      <c r="Y120" s="14">
        <v>0.64779561758041382</v>
      </c>
      <c r="Z120" s="8">
        <v>0.72874724864959717</v>
      </c>
      <c r="AA120" s="14">
        <v>0.33159631490707397</v>
      </c>
      <c r="AB120" s="8">
        <v>0.2070988470988471</v>
      </c>
    </row>
    <row r="121" spans="1:28">
      <c r="A121" s="8" t="s">
        <v>821</v>
      </c>
      <c r="B121" s="5">
        <v>0</v>
      </c>
      <c r="C121" s="5">
        <v>0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1</v>
      </c>
      <c r="J121" s="5">
        <v>0</v>
      </c>
      <c r="K121" s="5">
        <v>1</v>
      </c>
      <c r="L121" s="5">
        <v>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1</v>
      </c>
      <c r="S121" s="5">
        <v>0</v>
      </c>
      <c r="T121" s="5">
        <v>1</v>
      </c>
      <c r="U121" s="5">
        <v>1</v>
      </c>
      <c r="V121" s="5">
        <v>0</v>
      </c>
      <c r="W121" s="5">
        <v>0</v>
      </c>
      <c r="X121" s="8">
        <v>0.88738751411437988</v>
      </c>
      <c r="Y121" s="14">
        <v>0.86372750997543335</v>
      </c>
      <c r="Z121" s="8">
        <v>0.55801093578338623</v>
      </c>
      <c r="AA121" s="14">
        <v>0.1662699431180954</v>
      </c>
      <c r="AB121" s="8">
        <v>0.2263619610475594</v>
      </c>
    </row>
    <row r="122" spans="1:28">
      <c r="A122" s="8" t="s">
        <v>822</v>
      </c>
      <c r="B122" s="5">
        <v>0</v>
      </c>
      <c r="C122" s="5">
        <v>0</v>
      </c>
      <c r="D122" s="5">
        <v>1</v>
      </c>
      <c r="E122" s="5">
        <v>1</v>
      </c>
      <c r="F122" s="5">
        <v>0</v>
      </c>
      <c r="G122" s="5">
        <v>0</v>
      </c>
      <c r="H122" s="5">
        <v>1</v>
      </c>
      <c r="I122" s="5">
        <v>1</v>
      </c>
      <c r="J122" s="5">
        <v>0</v>
      </c>
      <c r="L122" s="5">
        <v>1</v>
      </c>
      <c r="M122" s="5">
        <v>1</v>
      </c>
      <c r="N122" s="5">
        <v>1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1</v>
      </c>
      <c r="U122" s="5">
        <v>0</v>
      </c>
      <c r="V122" s="5">
        <v>0</v>
      </c>
      <c r="W122" s="5">
        <v>0</v>
      </c>
      <c r="X122" s="8">
        <v>0.93376058340072632</v>
      </c>
      <c r="Y122" s="14">
        <v>0.91645944118499756</v>
      </c>
      <c r="Z122" s="8">
        <v>0.54065698385238647</v>
      </c>
      <c r="AA122" s="14">
        <v>0.12471788376569748</v>
      </c>
      <c r="AB122" s="8">
        <v>0.21706621138669818</v>
      </c>
    </row>
    <row r="123" spans="1:28">
      <c r="A123" s="8" t="s">
        <v>823</v>
      </c>
      <c r="C123" s="5">
        <v>0</v>
      </c>
      <c r="D123" s="5">
        <v>0</v>
      </c>
      <c r="E123" s="5">
        <v>0</v>
      </c>
      <c r="F123" s="5">
        <v>1</v>
      </c>
      <c r="G123" s="5">
        <v>1</v>
      </c>
      <c r="H123" s="5">
        <v>1</v>
      </c>
      <c r="I123" s="5">
        <v>1</v>
      </c>
      <c r="J123" s="5">
        <v>0</v>
      </c>
      <c r="K123" s="5">
        <v>0</v>
      </c>
      <c r="L123" s="5">
        <v>1</v>
      </c>
      <c r="N123" s="5">
        <v>1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1</v>
      </c>
      <c r="V123" s="5">
        <v>0</v>
      </c>
      <c r="W123" s="5">
        <v>1</v>
      </c>
      <c r="X123" s="8">
        <v>0.94626903533935547</v>
      </c>
      <c r="Y123" s="14">
        <v>0.9198145866394043</v>
      </c>
      <c r="Z123" s="8">
        <v>0.5534437894821167</v>
      </c>
      <c r="AA123" s="14">
        <v>9.7605288028717041E-2</v>
      </c>
      <c r="AB123" s="8">
        <v>0.33124499753302999</v>
      </c>
    </row>
    <row r="124" spans="1:28">
      <c r="A124" s="8" t="s">
        <v>824</v>
      </c>
      <c r="B124" s="5">
        <v>0</v>
      </c>
      <c r="C124" s="5">
        <v>0</v>
      </c>
      <c r="D124" s="5">
        <v>0</v>
      </c>
      <c r="E124" s="5">
        <v>0</v>
      </c>
      <c r="F124" s="5">
        <v>1</v>
      </c>
      <c r="G124" s="5">
        <v>0</v>
      </c>
      <c r="H124" s="5">
        <v>1</v>
      </c>
      <c r="I124" s="5">
        <v>0</v>
      </c>
      <c r="J124" s="5">
        <v>1</v>
      </c>
      <c r="K124" s="5">
        <v>1</v>
      </c>
      <c r="L124" s="5">
        <v>0</v>
      </c>
      <c r="M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</v>
      </c>
      <c r="T124" s="5">
        <v>0</v>
      </c>
      <c r="U124" s="5">
        <v>0</v>
      </c>
      <c r="V124" s="5">
        <v>0</v>
      </c>
      <c r="W124" s="5">
        <v>0</v>
      </c>
      <c r="X124" s="8">
        <v>0.57767623662948608</v>
      </c>
      <c r="Y124" s="14">
        <v>0.56183344125747681</v>
      </c>
      <c r="Z124" s="8">
        <v>0.69643354415893555</v>
      </c>
      <c r="AA124" s="14">
        <v>0.42128545045852661</v>
      </c>
      <c r="AB124" s="8">
        <v>0.15323094755143435</v>
      </c>
    </row>
    <row r="125" spans="1:28">
      <c r="A125" s="8" t="s">
        <v>825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1</v>
      </c>
      <c r="H125" s="5">
        <v>1</v>
      </c>
      <c r="I125" s="5">
        <v>1</v>
      </c>
      <c r="J125" s="5">
        <v>0</v>
      </c>
      <c r="L125" s="5">
        <v>1</v>
      </c>
      <c r="M125" s="5">
        <v>0</v>
      </c>
      <c r="N125" s="5">
        <v>0</v>
      </c>
      <c r="O125" s="5">
        <v>1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  <c r="W125" s="5">
        <v>0</v>
      </c>
      <c r="X125" s="8">
        <v>0.81704050302505493</v>
      </c>
      <c r="Y125" s="14">
        <v>0.80190199613571167</v>
      </c>
      <c r="Z125" s="8">
        <v>0.58328473567962646</v>
      </c>
      <c r="AA125" s="14">
        <v>9.5957949757575989E-2</v>
      </c>
      <c r="AB125" s="8">
        <v>0.2119079568166789</v>
      </c>
    </row>
    <row r="126" spans="1:28">
      <c r="A126" s="8" t="s">
        <v>826</v>
      </c>
      <c r="B126" s="5">
        <v>0</v>
      </c>
      <c r="C126" s="5">
        <v>1</v>
      </c>
      <c r="D126" s="5">
        <v>1</v>
      </c>
      <c r="E126" s="5">
        <v>1</v>
      </c>
      <c r="F126" s="5">
        <v>0</v>
      </c>
      <c r="G126" s="5">
        <v>0</v>
      </c>
      <c r="H126" s="5">
        <v>0</v>
      </c>
      <c r="I126" s="5">
        <v>1</v>
      </c>
      <c r="J126" s="5">
        <v>1</v>
      </c>
      <c r="K126" s="5">
        <v>1</v>
      </c>
      <c r="L126" s="5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0</v>
      </c>
      <c r="W126" s="5">
        <v>1</v>
      </c>
      <c r="X126" s="8">
        <v>0.99831092357635498</v>
      </c>
      <c r="Y126" s="14">
        <v>0.97169345617294312</v>
      </c>
      <c r="Z126" s="8">
        <v>0.50823277235031128</v>
      </c>
      <c r="AA126" s="14">
        <v>-1.8670609220862389E-2</v>
      </c>
      <c r="AB126" s="8">
        <v>0.22726226133934047</v>
      </c>
    </row>
    <row r="127" spans="1:28">
      <c r="A127" s="8" t="s">
        <v>827</v>
      </c>
      <c r="B127" s="5">
        <v>0</v>
      </c>
      <c r="C127" s="5">
        <v>1</v>
      </c>
      <c r="D127" s="5">
        <v>0</v>
      </c>
      <c r="E127" s="5">
        <v>1</v>
      </c>
      <c r="F127" s="5">
        <v>0</v>
      </c>
      <c r="G127" s="5">
        <v>1</v>
      </c>
      <c r="H127" s="5">
        <v>1</v>
      </c>
      <c r="I127" s="5">
        <v>1</v>
      </c>
      <c r="J127" s="5">
        <v>0</v>
      </c>
      <c r="K127" s="5">
        <v>0</v>
      </c>
      <c r="L127" s="5">
        <v>0</v>
      </c>
      <c r="M127" s="5">
        <v>1</v>
      </c>
      <c r="N127" s="5">
        <v>1</v>
      </c>
      <c r="O127" s="5">
        <v>1</v>
      </c>
      <c r="P127" s="5">
        <v>1</v>
      </c>
      <c r="Q127" s="5">
        <v>0</v>
      </c>
      <c r="R127" s="5">
        <v>0</v>
      </c>
      <c r="S127" s="5">
        <v>1</v>
      </c>
      <c r="T127" s="5">
        <v>0</v>
      </c>
      <c r="U127" s="5">
        <v>0</v>
      </c>
      <c r="V127" s="5">
        <v>0</v>
      </c>
      <c r="W127" s="5">
        <v>1</v>
      </c>
      <c r="X127" s="8">
        <v>1.2201578617095947</v>
      </c>
      <c r="Y127" s="14">
        <v>1.1876252889633179</v>
      </c>
      <c r="Z127" s="8">
        <v>0.47290533781051636</v>
      </c>
      <c r="AA127" s="14">
        <v>-0.20438988506793976</v>
      </c>
      <c r="AB127" s="8">
        <v>0.4113211496578637</v>
      </c>
    </row>
    <row r="128" spans="1:28">
      <c r="A128" s="8" t="s">
        <v>828</v>
      </c>
      <c r="B128" s="5">
        <v>1</v>
      </c>
      <c r="C128" s="5">
        <v>0</v>
      </c>
      <c r="D128" s="5">
        <v>1</v>
      </c>
      <c r="E128" s="5">
        <v>1</v>
      </c>
      <c r="F128" s="5">
        <v>0</v>
      </c>
      <c r="G128" s="5">
        <v>0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8">
        <v>0.99831092357635498</v>
      </c>
      <c r="Y128" s="14">
        <v>0.97169345617294312</v>
      </c>
      <c r="Z128" s="8">
        <v>0.47806715965270996</v>
      </c>
      <c r="AA128" s="14">
        <v>-8.4068715572357178E-2</v>
      </c>
      <c r="AB128" s="8">
        <v>0.27323738155381155</v>
      </c>
    </row>
    <row r="129" spans="1:28">
      <c r="A129" s="8" t="s">
        <v>829</v>
      </c>
      <c r="B129" s="5">
        <v>0</v>
      </c>
      <c r="C129" s="5">
        <v>1</v>
      </c>
      <c r="D129" s="5">
        <v>0</v>
      </c>
      <c r="E129" s="5">
        <v>1</v>
      </c>
      <c r="F129" s="5">
        <v>1</v>
      </c>
      <c r="G129" s="5">
        <v>1</v>
      </c>
      <c r="H129" s="5">
        <v>0</v>
      </c>
      <c r="I129" s="5">
        <v>1</v>
      </c>
      <c r="J129" s="5">
        <v>0</v>
      </c>
      <c r="K129" s="5">
        <v>0</v>
      </c>
      <c r="L129" s="5">
        <v>1</v>
      </c>
      <c r="M129" s="5">
        <v>1</v>
      </c>
      <c r="N129" s="5">
        <v>1</v>
      </c>
      <c r="O129" s="5">
        <v>1</v>
      </c>
      <c r="P129" s="5">
        <v>0</v>
      </c>
      <c r="Q129" s="5">
        <v>1</v>
      </c>
      <c r="R129" s="5">
        <v>1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  <c r="X129" s="8">
        <v>1.3310812711715698</v>
      </c>
      <c r="Y129" s="14">
        <v>1.2955912351608276</v>
      </c>
      <c r="Z129" s="8">
        <v>0.4195658266544342</v>
      </c>
      <c r="AA129" s="14">
        <v>-0.28731465339660645</v>
      </c>
      <c r="AB129" s="8">
        <v>0.40532957530929131</v>
      </c>
    </row>
    <row r="130" spans="1:28">
      <c r="A130" s="8" t="s">
        <v>830</v>
      </c>
      <c r="B130" s="5">
        <v>0</v>
      </c>
      <c r="C130" s="5">
        <v>0</v>
      </c>
      <c r="D130" s="5">
        <v>1</v>
      </c>
      <c r="E130" s="5">
        <v>1</v>
      </c>
      <c r="F130" s="5">
        <v>1</v>
      </c>
      <c r="G130" s="5">
        <v>0</v>
      </c>
      <c r="H130" s="5">
        <v>1</v>
      </c>
      <c r="I130" s="5">
        <v>0</v>
      </c>
      <c r="J130" s="5">
        <v>1</v>
      </c>
      <c r="K130" s="5">
        <v>1</v>
      </c>
      <c r="L130" s="5">
        <v>0</v>
      </c>
      <c r="M130" s="5">
        <v>0</v>
      </c>
      <c r="N130" s="5">
        <v>0</v>
      </c>
      <c r="O130" s="5">
        <v>1</v>
      </c>
      <c r="P130" s="5">
        <v>0</v>
      </c>
      <c r="Q130" s="5">
        <v>1</v>
      </c>
      <c r="R130" s="5">
        <v>1</v>
      </c>
      <c r="S130" s="5">
        <v>1</v>
      </c>
      <c r="T130" s="5">
        <v>0</v>
      </c>
      <c r="U130" s="5">
        <v>0</v>
      </c>
      <c r="V130" s="5">
        <v>0</v>
      </c>
      <c r="W130" s="5">
        <v>0</v>
      </c>
      <c r="X130" s="8">
        <v>1.1092343330383301</v>
      </c>
      <c r="Y130" s="14">
        <v>1.0796593427658081</v>
      </c>
      <c r="Z130" s="8">
        <v>0.48173651099205017</v>
      </c>
      <c r="AA130" s="14">
        <v>-0.10841898620128632</v>
      </c>
      <c r="AB130" s="8">
        <v>0.26041312451048754</v>
      </c>
    </row>
    <row r="131" spans="1:28">
      <c r="A131" s="8" t="s">
        <v>831</v>
      </c>
      <c r="B131" s="5">
        <v>1</v>
      </c>
      <c r="C131" s="5">
        <v>1</v>
      </c>
      <c r="D131" s="5">
        <v>1</v>
      </c>
      <c r="E131" s="5">
        <v>0</v>
      </c>
      <c r="F131" s="5">
        <v>0</v>
      </c>
      <c r="G131" s="5">
        <v>1</v>
      </c>
      <c r="H131" s="5">
        <v>0</v>
      </c>
      <c r="I131" s="5">
        <v>1</v>
      </c>
      <c r="J131" s="5">
        <v>0</v>
      </c>
      <c r="K131" s="5">
        <v>0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0</v>
      </c>
      <c r="R131" s="5">
        <v>0</v>
      </c>
      <c r="S131" s="5">
        <v>1</v>
      </c>
      <c r="T131" s="5">
        <v>0</v>
      </c>
      <c r="U131" s="5">
        <v>0</v>
      </c>
      <c r="V131" s="5">
        <v>1</v>
      </c>
      <c r="W131" s="5">
        <v>1</v>
      </c>
      <c r="X131" s="8">
        <v>1.4420046806335449</v>
      </c>
      <c r="Y131" s="14">
        <v>1.4035571813583374</v>
      </c>
      <c r="Z131" s="8">
        <v>0.43032127618789673</v>
      </c>
      <c r="AA131" s="14">
        <v>-0.30460059642791748</v>
      </c>
      <c r="AB131" s="8">
        <v>0.43813206474464084</v>
      </c>
    </row>
    <row r="132" spans="1:28">
      <c r="A132" s="8" t="s">
        <v>832</v>
      </c>
      <c r="B132" s="5">
        <v>1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0</v>
      </c>
      <c r="I132" s="5">
        <v>1</v>
      </c>
      <c r="J132" s="5">
        <v>0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1</v>
      </c>
      <c r="S132" s="5">
        <v>0</v>
      </c>
      <c r="T132" s="5">
        <v>1</v>
      </c>
      <c r="U132" s="5">
        <v>0</v>
      </c>
      <c r="V132" s="5">
        <v>0</v>
      </c>
      <c r="W132" s="5">
        <v>0</v>
      </c>
      <c r="X132" s="8">
        <v>0.99831092357635498</v>
      </c>
      <c r="Y132" s="14">
        <v>0.97169345617294312</v>
      </c>
      <c r="Z132" s="8">
        <v>0.52648401260375977</v>
      </c>
      <c r="AA132" s="14">
        <v>-3.869301825761795E-2</v>
      </c>
      <c r="AB132" s="8">
        <v>0.28872496945519255</v>
      </c>
    </row>
    <row r="133" spans="1:28">
      <c r="A133" s="8" t="s">
        <v>833</v>
      </c>
      <c r="B133" s="5">
        <v>1</v>
      </c>
      <c r="C133" s="5">
        <v>0</v>
      </c>
      <c r="D133" s="5">
        <v>1</v>
      </c>
      <c r="E133" s="5">
        <v>0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0</v>
      </c>
      <c r="L133" s="5">
        <v>1</v>
      </c>
      <c r="M133" s="5">
        <v>0</v>
      </c>
      <c r="N133" s="5">
        <v>0</v>
      </c>
      <c r="O133" s="5">
        <v>1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5">
        <v>0</v>
      </c>
      <c r="W133" s="5">
        <v>0</v>
      </c>
      <c r="X133" s="8">
        <v>0.99831092357635498</v>
      </c>
      <c r="Y133" s="14">
        <v>0.97169345617294312</v>
      </c>
      <c r="Z133" s="8">
        <v>0.51911652088165283</v>
      </c>
      <c r="AA133" s="14">
        <v>-6.2494870275259018E-2</v>
      </c>
      <c r="AB133" s="8">
        <v>0.26592042900359331</v>
      </c>
    </row>
    <row r="134" spans="1:28">
      <c r="A134" s="8" t="s">
        <v>834</v>
      </c>
      <c r="B134" s="5">
        <v>0</v>
      </c>
      <c r="C134" s="5">
        <v>0</v>
      </c>
      <c r="D134" s="5">
        <v>0</v>
      </c>
      <c r="E134" s="5">
        <v>1</v>
      </c>
      <c r="F134" s="5">
        <v>1</v>
      </c>
      <c r="G134" s="5">
        <v>0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0</v>
      </c>
      <c r="N134" s="5">
        <v>0</v>
      </c>
      <c r="O134" s="5">
        <v>1</v>
      </c>
      <c r="P134" s="5">
        <v>0</v>
      </c>
      <c r="Q134" s="5">
        <v>1</v>
      </c>
      <c r="R134" s="5">
        <v>1</v>
      </c>
      <c r="S134" s="5">
        <v>0</v>
      </c>
      <c r="T134" s="5">
        <v>1</v>
      </c>
      <c r="U134" s="5">
        <v>0</v>
      </c>
      <c r="V134" s="5">
        <v>0</v>
      </c>
      <c r="W134" s="5">
        <v>0</v>
      </c>
      <c r="X134" s="8">
        <v>1.2201578617095947</v>
      </c>
      <c r="Y134" s="14">
        <v>1.1876252889633179</v>
      </c>
      <c r="Z134" s="8">
        <v>0.40518736839294434</v>
      </c>
      <c r="AA134" s="14">
        <v>-0.2452840656042099</v>
      </c>
      <c r="AB134" s="8">
        <v>0.34260758155281484</v>
      </c>
    </row>
    <row r="135" spans="1:28">
      <c r="A135" s="8" t="s">
        <v>835</v>
      </c>
      <c r="B135" s="5">
        <v>0</v>
      </c>
      <c r="C135" s="5">
        <v>0</v>
      </c>
      <c r="D135" s="5">
        <v>1</v>
      </c>
      <c r="E135" s="5">
        <v>1</v>
      </c>
      <c r="F135" s="5">
        <v>1</v>
      </c>
      <c r="G135" s="5">
        <v>0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0</v>
      </c>
      <c r="P135" s="5">
        <v>0</v>
      </c>
      <c r="Q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8">
        <v>1.1760170459747314</v>
      </c>
      <c r="Y135" s="14">
        <v>1.1384439468383789</v>
      </c>
      <c r="Z135" s="8">
        <v>0.38702568411827087</v>
      </c>
      <c r="AA135" s="14">
        <v>-0.17512305080890656</v>
      </c>
      <c r="AB135" s="8">
        <v>0.30917477895165524</v>
      </c>
    </row>
    <row r="136" spans="1:28">
      <c r="A136" s="8" t="s">
        <v>836</v>
      </c>
      <c r="B136" s="5">
        <v>0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0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0</v>
      </c>
      <c r="Q136" s="5">
        <v>0</v>
      </c>
      <c r="R136" s="5">
        <v>0</v>
      </c>
      <c r="S136" s="5">
        <v>0</v>
      </c>
      <c r="T136" s="5">
        <v>1</v>
      </c>
      <c r="U136" s="5">
        <v>0</v>
      </c>
      <c r="V136" s="5">
        <v>1</v>
      </c>
      <c r="W136" s="5">
        <v>1</v>
      </c>
      <c r="X136" s="8">
        <v>1.55292809009552</v>
      </c>
      <c r="Y136" s="14">
        <v>1.5115231275558472</v>
      </c>
      <c r="Z136" s="8">
        <v>0.30814823508262634</v>
      </c>
      <c r="AA136" s="14">
        <v>-0.42490309476852417</v>
      </c>
      <c r="AB136" s="8">
        <v>0.45358376944583845</v>
      </c>
    </row>
    <row r="137" spans="1:28">
      <c r="A137" s="8" t="s">
        <v>837</v>
      </c>
      <c r="B137" s="5">
        <v>0</v>
      </c>
      <c r="C137" s="5">
        <v>0</v>
      </c>
      <c r="D137" s="5">
        <v>1</v>
      </c>
      <c r="E137" s="5">
        <v>1</v>
      </c>
      <c r="F137" s="5">
        <v>0</v>
      </c>
      <c r="G137" s="5">
        <v>1</v>
      </c>
      <c r="H137" s="5">
        <v>0</v>
      </c>
      <c r="I137" s="5">
        <v>1</v>
      </c>
      <c r="J137" s="5">
        <v>0</v>
      </c>
      <c r="K137" s="5">
        <v>1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8">
        <v>0.70561027526855469</v>
      </c>
      <c r="Y137" s="14">
        <v>0.68306636810302734</v>
      </c>
      <c r="Z137" s="8">
        <v>0.6192396879196167</v>
      </c>
      <c r="AA137" s="14">
        <v>0.28219291567802429</v>
      </c>
      <c r="AB137" s="8">
        <v>0.16042562411730768</v>
      </c>
    </row>
    <row r="138" spans="1:28">
      <c r="A138" s="8" t="s">
        <v>838</v>
      </c>
      <c r="B138" s="5">
        <v>0</v>
      </c>
      <c r="C138" s="5">
        <v>1</v>
      </c>
      <c r="D138" s="5">
        <v>1</v>
      </c>
      <c r="E138" s="5">
        <v>0</v>
      </c>
      <c r="F138" s="5">
        <v>1</v>
      </c>
      <c r="G138" s="5">
        <v>0</v>
      </c>
      <c r="H138" s="5">
        <v>1</v>
      </c>
      <c r="I138" s="5">
        <v>1</v>
      </c>
      <c r="J138" s="5">
        <v>1</v>
      </c>
      <c r="L138" s="5">
        <v>1</v>
      </c>
      <c r="M138" s="5">
        <v>1</v>
      </c>
      <c r="N138" s="5">
        <v>1</v>
      </c>
      <c r="O138" s="5">
        <v>0</v>
      </c>
      <c r="P138" s="5">
        <v>1</v>
      </c>
      <c r="Q138" s="5">
        <v>0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0</v>
      </c>
      <c r="X138" s="8">
        <v>1.7508010864257812</v>
      </c>
      <c r="Y138" s="14">
        <v>1.718361496925354</v>
      </c>
      <c r="Z138" s="8">
        <v>0.22563067078590393</v>
      </c>
      <c r="AA138" s="14">
        <v>-0.49471965432167053</v>
      </c>
      <c r="AB138" s="8">
        <v>0.52219458921284478</v>
      </c>
    </row>
    <row r="139" spans="1:28">
      <c r="A139" s="8" t="s">
        <v>839</v>
      </c>
      <c r="B139" s="5">
        <v>0</v>
      </c>
      <c r="C139" s="5">
        <v>1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1</v>
      </c>
      <c r="J139" s="5">
        <v>1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1</v>
      </c>
      <c r="S139" s="5">
        <v>0</v>
      </c>
      <c r="T139" s="5">
        <v>0</v>
      </c>
      <c r="U139" s="5">
        <v>1</v>
      </c>
      <c r="V139" s="5">
        <v>0</v>
      </c>
      <c r="W139" s="5">
        <v>1</v>
      </c>
      <c r="X139" s="8">
        <v>0.77646404504776001</v>
      </c>
      <c r="Y139" s="14">
        <v>0.75576156377792358</v>
      </c>
      <c r="Z139" s="8">
        <v>0.62467986345291138</v>
      </c>
      <c r="AA139" s="14">
        <v>0.18566796183586121</v>
      </c>
      <c r="AB139" s="8">
        <v>0.20939718140529501</v>
      </c>
    </row>
    <row r="140" spans="1:28">
      <c r="A140" s="8" t="s">
        <v>840</v>
      </c>
      <c r="B140" s="5">
        <v>0</v>
      </c>
      <c r="C140" s="5">
        <v>1</v>
      </c>
      <c r="D140" s="5">
        <v>1</v>
      </c>
      <c r="E140" s="5">
        <v>0</v>
      </c>
      <c r="F140" s="5">
        <v>1</v>
      </c>
      <c r="G140" s="5">
        <v>1</v>
      </c>
      <c r="H140" s="5">
        <v>0</v>
      </c>
      <c r="I140" s="5">
        <v>0</v>
      </c>
      <c r="J140" s="5">
        <v>1</v>
      </c>
      <c r="K140" s="5">
        <v>0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8">
        <v>0.66554063558578491</v>
      </c>
      <c r="Y140" s="14">
        <v>0.64779561758041382</v>
      </c>
      <c r="Z140" s="8">
        <v>0.64754635095596313</v>
      </c>
      <c r="AA140" s="14">
        <v>0.27276206016540527</v>
      </c>
      <c r="AB140" s="8">
        <v>0.16821844894867208</v>
      </c>
    </row>
    <row r="141" spans="1:28">
      <c r="A141" s="8" t="s">
        <v>841</v>
      </c>
      <c r="B141" s="5">
        <v>0</v>
      </c>
      <c r="C141" s="5">
        <v>1</v>
      </c>
      <c r="D141" s="5">
        <v>1</v>
      </c>
      <c r="E141" s="5">
        <v>1</v>
      </c>
      <c r="F141" s="5">
        <v>1</v>
      </c>
      <c r="G141" s="5">
        <v>1</v>
      </c>
      <c r="H141" s="5">
        <v>0</v>
      </c>
      <c r="I141" s="5">
        <v>1</v>
      </c>
      <c r="J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1</v>
      </c>
      <c r="X141" s="8">
        <v>1.2839207649230957</v>
      </c>
      <c r="Y141" s="14">
        <v>1.2601317167282104</v>
      </c>
      <c r="Z141" s="8">
        <v>0.38650968670845032</v>
      </c>
      <c r="AA141" s="14">
        <v>-0.26603609323501587</v>
      </c>
      <c r="AB141" s="8">
        <v>0.32099743905017736</v>
      </c>
    </row>
    <row r="142" spans="1:28">
      <c r="A142" s="8" t="s">
        <v>842</v>
      </c>
      <c r="B142" s="5">
        <v>0</v>
      </c>
      <c r="C142" s="5">
        <v>0</v>
      </c>
      <c r="D142" s="5">
        <v>1</v>
      </c>
      <c r="E142" s="5">
        <v>1</v>
      </c>
      <c r="F142" s="5">
        <v>1</v>
      </c>
      <c r="G142" s="5">
        <v>0</v>
      </c>
      <c r="H142" s="5">
        <v>1</v>
      </c>
      <c r="I142" s="5">
        <v>1</v>
      </c>
      <c r="J142" s="5">
        <v>0</v>
      </c>
      <c r="L142" s="5">
        <v>1</v>
      </c>
      <c r="M142" s="5">
        <v>0</v>
      </c>
      <c r="N142" s="5">
        <v>0</v>
      </c>
      <c r="O142" s="5">
        <v>1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1</v>
      </c>
      <c r="V142" s="5">
        <v>1</v>
      </c>
      <c r="W142" s="5">
        <v>0</v>
      </c>
      <c r="X142" s="8">
        <v>1.1672006845474243</v>
      </c>
      <c r="Y142" s="14">
        <v>1.1455743312835693</v>
      </c>
      <c r="Z142" s="8">
        <v>0.43284335732460022</v>
      </c>
      <c r="AA142" s="14">
        <v>-0.18974122405052185</v>
      </c>
      <c r="AB142" s="8">
        <v>0.33241931140511261</v>
      </c>
    </row>
    <row r="143" spans="1:28">
      <c r="A143" s="8" t="s">
        <v>843</v>
      </c>
      <c r="B143" s="5">
        <v>0</v>
      </c>
      <c r="C143" s="5">
        <v>0</v>
      </c>
      <c r="D143" s="5">
        <v>1</v>
      </c>
      <c r="E143" s="5">
        <v>0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0</v>
      </c>
      <c r="L143" s="5">
        <v>1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1</v>
      </c>
      <c r="V143" s="5">
        <v>0</v>
      </c>
      <c r="W143" s="5">
        <v>0</v>
      </c>
      <c r="X143" s="8">
        <v>0.88738751411437988</v>
      </c>
      <c r="Y143" s="14">
        <v>0.86372750997543335</v>
      </c>
      <c r="Z143" s="8">
        <v>0.52058154344558716</v>
      </c>
      <c r="AA143" s="14">
        <v>0.10887011140584946</v>
      </c>
      <c r="AB143" s="8">
        <v>0.28678451639912089</v>
      </c>
    </row>
    <row r="144" spans="1:28">
      <c r="A144" s="8" t="s">
        <v>844</v>
      </c>
      <c r="B144" s="5">
        <v>0</v>
      </c>
      <c r="C144" s="5">
        <v>1</v>
      </c>
      <c r="D144" s="5">
        <v>1</v>
      </c>
      <c r="E144" s="5">
        <v>0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  <c r="L144" s="5">
        <v>0</v>
      </c>
      <c r="M144" s="5">
        <v>1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5">
        <v>1</v>
      </c>
      <c r="W144" s="5">
        <v>0</v>
      </c>
      <c r="X144" s="8">
        <v>1.1672006845474243</v>
      </c>
      <c r="Y144" s="14">
        <v>1.1455743312835693</v>
      </c>
      <c r="Z144" s="8">
        <v>0.48589098453521729</v>
      </c>
      <c r="AA144" s="14">
        <v>-0.12474275380373001</v>
      </c>
      <c r="AB144" s="8">
        <v>0.34622390127461117</v>
      </c>
    </row>
    <row r="145" spans="1:28">
      <c r="A145" s="8" t="s">
        <v>845</v>
      </c>
      <c r="B145" s="5">
        <v>0</v>
      </c>
      <c r="C145" s="5">
        <v>1</v>
      </c>
      <c r="D145" s="5">
        <v>0</v>
      </c>
      <c r="E145" s="5">
        <v>0</v>
      </c>
      <c r="F145" s="5">
        <v>0</v>
      </c>
      <c r="G145" s="5">
        <v>1</v>
      </c>
      <c r="H145" s="5">
        <v>1</v>
      </c>
      <c r="I145" s="5">
        <v>0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1</v>
      </c>
      <c r="P145" s="5">
        <v>0</v>
      </c>
      <c r="Q145" s="5">
        <v>1</v>
      </c>
      <c r="R145" s="5">
        <v>1</v>
      </c>
      <c r="S145" s="5">
        <v>0</v>
      </c>
      <c r="T145" s="5">
        <v>1</v>
      </c>
      <c r="U145" s="5">
        <v>0</v>
      </c>
      <c r="V145" s="5">
        <v>0</v>
      </c>
      <c r="W145" s="5">
        <v>1</v>
      </c>
      <c r="X145" s="8">
        <v>1.1092343330383301</v>
      </c>
      <c r="Y145" s="14">
        <v>1.0796593427658081</v>
      </c>
      <c r="Z145" s="8">
        <v>0.51496970653533936</v>
      </c>
      <c r="AA145" s="14">
        <v>-4.4722478836774826E-2</v>
      </c>
      <c r="AB145" s="8">
        <v>0.35480786961517186</v>
      </c>
    </row>
    <row r="146" spans="1:28">
      <c r="A146" s="8" t="s">
        <v>846</v>
      </c>
      <c r="B146" s="5">
        <v>0</v>
      </c>
      <c r="C146" s="5">
        <v>0</v>
      </c>
      <c r="D146" s="5">
        <v>1</v>
      </c>
      <c r="E146" s="5">
        <v>1</v>
      </c>
      <c r="F146" s="5">
        <v>1</v>
      </c>
      <c r="G146" s="5">
        <v>0</v>
      </c>
      <c r="H146" s="5">
        <v>1</v>
      </c>
      <c r="I146" s="5">
        <v>1</v>
      </c>
      <c r="J146" s="5">
        <v>0</v>
      </c>
      <c r="K146" s="5">
        <v>0</v>
      </c>
      <c r="L146" s="5">
        <v>1</v>
      </c>
      <c r="M146" s="5">
        <v>1</v>
      </c>
      <c r="N146" s="5">
        <v>1</v>
      </c>
      <c r="O146" s="5">
        <v>1</v>
      </c>
      <c r="P146" s="5">
        <v>0</v>
      </c>
      <c r="Q146" s="5">
        <v>0</v>
      </c>
      <c r="R146" s="5">
        <v>1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8">
        <v>1.1092343330383301</v>
      </c>
      <c r="Y146" s="14">
        <v>1.0796593427658081</v>
      </c>
      <c r="Z146" s="8">
        <v>0.43049091100692749</v>
      </c>
      <c r="AA146" s="14">
        <v>-0.18142616748809814</v>
      </c>
      <c r="AB146" s="8">
        <v>0.24948669005464136</v>
      </c>
    </row>
    <row r="147" spans="1:28">
      <c r="A147" s="8" t="s">
        <v>847</v>
      </c>
      <c r="B147" s="5">
        <v>1</v>
      </c>
      <c r="C147" s="5">
        <v>0</v>
      </c>
      <c r="D147" s="5">
        <v>0</v>
      </c>
      <c r="E147" s="5">
        <v>1</v>
      </c>
      <c r="F147" s="5">
        <v>0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1</v>
      </c>
      <c r="T147" s="5">
        <v>1</v>
      </c>
      <c r="U147" s="5">
        <v>0</v>
      </c>
      <c r="V147" s="5">
        <v>0</v>
      </c>
      <c r="W147" s="5">
        <v>1</v>
      </c>
      <c r="X147" s="8">
        <v>1.2201578617095947</v>
      </c>
      <c r="Y147" s="14">
        <v>1.1876252889633179</v>
      </c>
      <c r="Z147" s="8">
        <v>0.43270373344421387</v>
      </c>
      <c r="AA147" s="14">
        <v>-0.24063390493392944</v>
      </c>
      <c r="AB147" s="8">
        <v>0.33984779542588872</v>
      </c>
    </row>
    <row r="148" spans="1:28">
      <c r="A148" s="8" t="s">
        <v>848</v>
      </c>
      <c r="B148" s="5">
        <v>0</v>
      </c>
      <c r="C148" s="5">
        <v>1</v>
      </c>
      <c r="D148" s="5">
        <v>0</v>
      </c>
      <c r="E148" s="5">
        <v>0</v>
      </c>
      <c r="F148" s="5">
        <v>0</v>
      </c>
      <c r="G148" s="5">
        <v>1</v>
      </c>
      <c r="H148" s="5">
        <v>0</v>
      </c>
      <c r="I148" s="5">
        <v>0</v>
      </c>
      <c r="J148" s="5">
        <v>0</v>
      </c>
      <c r="L148" s="5">
        <v>1</v>
      </c>
      <c r="M148" s="5">
        <v>1</v>
      </c>
      <c r="N148" s="5">
        <v>1</v>
      </c>
      <c r="O148" s="5">
        <v>0</v>
      </c>
      <c r="P148" s="5">
        <v>0</v>
      </c>
      <c r="Q148" s="5">
        <v>0</v>
      </c>
      <c r="R148" s="5">
        <v>1</v>
      </c>
      <c r="S148" s="5">
        <v>1</v>
      </c>
      <c r="T148" s="5">
        <v>1</v>
      </c>
      <c r="U148" s="5">
        <v>0</v>
      </c>
      <c r="V148" s="5">
        <v>0</v>
      </c>
      <c r="W148" s="5">
        <v>0</v>
      </c>
      <c r="X148" s="8">
        <v>0.93376058340072632</v>
      </c>
      <c r="Y148" s="14">
        <v>0.91645944118499756</v>
      </c>
      <c r="Z148" s="8">
        <v>0.58498638868331909</v>
      </c>
      <c r="AA148" s="14">
        <v>4.0038753300905228E-2</v>
      </c>
      <c r="AB148" s="8">
        <v>0.26614953673777203</v>
      </c>
    </row>
    <row r="149" spans="1:28">
      <c r="A149" s="8" t="s">
        <v>849</v>
      </c>
      <c r="B149" s="5">
        <v>1</v>
      </c>
      <c r="C149" s="5">
        <v>1</v>
      </c>
      <c r="D149" s="5">
        <v>1</v>
      </c>
      <c r="E149" s="5">
        <v>1</v>
      </c>
      <c r="F149" s="5">
        <v>0</v>
      </c>
      <c r="G149" s="5">
        <v>1</v>
      </c>
      <c r="H149" s="5">
        <v>0</v>
      </c>
      <c r="I149" s="5">
        <v>0</v>
      </c>
      <c r="J149" s="5">
        <v>0</v>
      </c>
      <c r="K149" s="5">
        <v>1</v>
      </c>
      <c r="L149" s="5">
        <v>0</v>
      </c>
      <c r="M149" s="5">
        <v>1</v>
      </c>
      <c r="N149" s="5">
        <v>1</v>
      </c>
      <c r="O149" s="5">
        <v>0</v>
      </c>
      <c r="P149" s="5">
        <v>0</v>
      </c>
      <c r="Q149" s="5">
        <v>0</v>
      </c>
      <c r="R149" s="5">
        <v>1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8">
        <v>1.1092343330383301</v>
      </c>
      <c r="Y149" s="14">
        <v>1.0796593427658081</v>
      </c>
      <c r="Z149" s="8">
        <v>0.52872276306152344</v>
      </c>
      <c r="AA149" s="14">
        <v>-0.13207519054412842</v>
      </c>
      <c r="AB149" s="8">
        <v>0.30429030429030424</v>
      </c>
    </row>
    <row r="150" spans="1:28">
      <c r="A150" s="8" t="s">
        <v>850</v>
      </c>
      <c r="B150" s="5">
        <v>0</v>
      </c>
      <c r="C150" s="5">
        <v>0</v>
      </c>
      <c r="D150" s="5">
        <v>1</v>
      </c>
      <c r="E150" s="5">
        <v>1</v>
      </c>
      <c r="F150" s="5">
        <v>1</v>
      </c>
      <c r="G150" s="5">
        <v>0</v>
      </c>
      <c r="H150" s="5">
        <v>0</v>
      </c>
      <c r="I150" s="5">
        <v>1</v>
      </c>
      <c r="J150" s="5">
        <v>0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1</v>
      </c>
      <c r="S150" s="5">
        <v>1</v>
      </c>
      <c r="T150" s="5">
        <v>1</v>
      </c>
      <c r="U150" s="5">
        <v>0</v>
      </c>
      <c r="V150" s="5">
        <v>0</v>
      </c>
      <c r="W150" s="5">
        <v>0</v>
      </c>
      <c r="X150" s="8">
        <v>0.88738751411437988</v>
      </c>
      <c r="Y150" s="14">
        <v>0.86372750997543335</v>
      </c>
      <c r="Z150" s="8">
        <v>0.55438268184661865</v>
      </c>
      <c r="AA150" s="14">
        <v>0.11336594820022583</v>
      </c>
      <c r="AB150" s="8">
        <v>0.22108912413172047</v>
      </c>
    </row>
    <row r="151" spans="1:28">
      <c r="A151" s="8" t="s">
        <v>851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1</v>
      </c>
      <c r="I151" s="5">
        <v>0</v>
      </c>
      <c r="J151" s="5">
        <v>1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1</v>
      </c>
      <c r="T151" s="5">
        <v>1</v>
      </c>
      <c r="U151" s="5">
        <v>0</v>
      </c>
      <c r="V151" s="5">
        <v>0</v>
      </c>
      <c r="W151" s="5">
        <v>0</v>
      </c>
      <c r="X151" s="8">
        <v>0.46688029170036316</v>
      </c>
      <c r="Y151" s="14">
        <v>0.45822972059249878</v>
      </c>
      <c r="Z151" s="8">
        <v>0.77020889520645142</v>
      </c>
      <c r="AA151" s="14">
        <v>0.48714557290077209</v>
      </c>
      <c r="AB151" s="8">
        <v>0.14202646575871727</v>
      </c>
    </row>
    <row r="152" spans="1:28">
      <c r="A152" s="8" t="s">
        <v>852</v>
      </c>
      <c r="B152" s="5">
        <v>0</v>
      </c>
      <c r="C152" s="5">
        <v>0</v>
      </c>
      <c r="D152" s="5">
        <v>1</v>
      </c>
      <c r="E152" s="5">
        <v>0</v>
      </c>
      <c r="F152" s="5">
        <v>1</v>
      </c>
      <c r="G152" s="5">
        <v>1</v>
      </c>
      <c r="H152" s="5">
        <v>0</v>
      </c>
      <c r="I152" s="5">
        <v>0</v>
      </c>
      <c r="J152" s="5">
        <v>0</v>
      </c>
      <c r="K152" s="5">
        <v>1</v>
      </c>
      <c r="L152" s="5">
        <v>0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">
        <v>1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8">
        <v>0.66554063558578491</v>
      </c>
      <c r="Y152" s="14">
        <v>0.64779561758041382</v>
      </c>
      <c r="Z152" s="8">
        <v>0.67997860908508301</v>
      </c>
      <c r="AA152" s="14">
        <v>0.26386520266532898</v>
      </c>
      <c r="AB152" s="8">
        <v>0.18837760014230601</v>
      </c>
    </row>
    <row r="153" spans="1:28">
      <c r="A153" s="8" t="s">
        <v>853</v>
      </c>
      <c r="B153" s="5">
        <v>0</v>
      </c>
      <c r="C153" s="5">
        <v>1</v>
      </c>
      <c r="D153" s="5">
        <v>0</v>
      </c>
      <c r="E153" s="5">
        <v>1</v>
      </c>
      <c r="F153" s="5">
        <v>1</v>
      </c>
      <c r="G153" s="5">
        <v>0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8">
        <v>0.88738751411437988</v>
      </c>
      <c r="Y153" s="14">
        <v>0.86372750997543335</v>
      </c>
      <c r="Z153" s="8">
        <v>0.50346964597702026</v>
      </c>
      <c r="AA153" s="14">
        <v>9.3017488718032837E-2</v>
      </c>
      <c r="AB153" s="8">
        <v>0.25384373863075688</v>
      </c>
    </row>
    <row r="154" spans="1:28">
      <c r="A154" s="8" t="s">
        <v>854</v>
      </c>
      <c r="B154" s="5">
        <v>0</v>
      </c>
      <c r="C154" s="5">
        <v>1</v>
      </c>
      <c r="D154" s="5">
        <v>0</v>
      </c>
      <c r="E154" s="5">
        <v>1</v>
      </c>
      <c r="F154" s="5">
        <v>0</v>
      </c>
      <c r="G154" s="5">
        <v>1</v>
      </c>
      <c r="H154" s="5">
        <v>1</v>
      </c>
      <c r="I154" s="5">
        <v>0</v>
      </c>
      <c r="J154" s="5">
        <v>1</v>
      </c>
      <c r="K154" s="5">
        <v>1</v>
      </c>
      <c r="L154" s="5">
        <v>0</v>
      </c>
      <c r="M154" s="5">
        <v>1</v>
      </c>
      <c r="N154" s="5">
        <v>1</v>
      </c>
      <c r="O154" s="5">
        <v>1</v>
      </c>
      <c r="P154" s="5">
        <v>0</v>
      </c>
      <c r="Q154" s="5">
        <v>0</v>
      </c>
      <c r="R154" s="5">
        <v>1</v>
      </c>
      <c r="S154" s="5">
        <v>1</v>
      </c>
      <c r="T154" s="5">
        <v>0</v>
      </c>
      <c r="U154" s="5">
        <v>0</v>
      </c>
      <c r="V154" s="5">
        <v>0</v>
      </c>
      <c r="W154" s="5">
        <v>0</v>
      </c>
      <c r="X154" s="8">
        <v>1.2201578617095947</v>
      </c>
      <c r="Y154" s="14">
        <v>1.1876252889633179</v>
      </c>
      <c r="Z154" s="8">
        <v>0.41060370206832886</v>
      </c>
      <c r="AA154" s="14">
        <v>-0.12690809369087219</v>
      </c>
      <c r="AB154" s="8">
        <v>0.36162966467226099</v>
      </c>
    </row>
    <row r="155" spans="1:28">
      <c r="A155" s="8" t="s">
        <v>855</v>
      </c>
      <c r="B155" s="5">
        <v>0</v>
      </c>
      <c r="C155" s="5">
        <v>0</v>
      </c>
      <c r="D155" s="5">
        <v>1</v>
      </c>
      <c r="E155" s="5">
        <v>1</v>
      </c>
      <c r="F155" s="5">
        <v>0</v>
      </c>
      <c r="G155" s="5">
        <v>1</v>
      </c>
      <c r="H155" s="5">
        <v>1</v>
      </c>
      <c r="I155" s="5">
        <v>0</v>
      </c>
      <c r="J155" s="5">
        <v>1</v>
      </c>
      <c r="K155" s="5">
        <v>1</v>
      </c>
      <c r="L155" s="5">
        <v>0</v>
      </c>
      <c r="M155" s="5">
        <v>0</v>
      </c>
      <c r="N155" s="5">
        <v>0</v>
      </c>
      <c r="O155" s="5">
        <v>1</v>
      </c>
      <c r="P155" s="5">
        <v>1</v>
      </c>
      <c r="Q155" s="5">
        <v>0</v>
      </c>
      <c r="R155" s="5">
        <v>1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8">
        <v>0.99831092357635498</v>
      </c>
      <c r="Y155" s="14">
        <v>0.97169345617294312</v>
      </c>
      <c r="Z155" s="8">
        <v>0.51830649375915527</v>
      </c>
      <c r="AA155" s="14">
        <v>-5.6901350617408752E-2</v>
      </c>
      <c r="AB155" s="8">
        <v>0.24941293014315324</v>
      </c>
    </row>
    <row r="156" spans="1:28">
      <c r="A156" s="8" t="s">
        <v>856</v>
      </c>
      <c r="B156" s="5">
        <v>0</v>
      </c>
      <c r="C156" s="5">
        <v>1</v>
      </c>
      <c r="D156" s="5">
        <v>0</v>
      </c>
      <c r="E156" s="5">
        <v>0</v>
      </c>
      <c r="F156" s="5">
        <v>0</v>
      </c>
      <c r="G156" s="5">
        <v>0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1</v>
      </c>
      <c r="T156" s="5">
        <v>1</v>
      </c>
      <c r="U156" s="5">
        <v>1</v>
      </c>
      <c r="V156" s="5">
        <v>1</v>
      </c>
      <c r="W156" s="5">
        <v>0</v>
      </c>
      <c r="X156" s="8">
        <v>1.1092343330383301</v>
      </c>
      <c r="Y156" s="14">
        <v>1.0796593427658081</v>
      </c>
      <c r="Z156" s="8">
        <v>0.47762808203697205</v>
      </c>
      <c r="AA156" s="14">
        <v>-0.14901043474674225</v>
      </c>
      <c r="AB156" s="8">
        <v>0.31354958073010808</v>
      </c>
    </row>
    <row r="157" spans="1:28">
      <c r="A157" s="8" t="s">
        <v>857</v>
      </c>
      <c r="B157" s="5">
        <v>0</v>
      </c>
      <c r="C157" s="5">
        <v>0</v>
      </c>
      <c r="D157" s="5">
        <v>1</v>
      </c>
      <c r="E157" s="5">
        <v>0</v>
      </c>
      <c r="F157" s="5">
        <v>1</v>
      </c>
      <c r="G157" s="5">
        <v>0</v>
      </c>
      <c r="H157" s="5">
        <v>1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1</v>
      </c>
      <c r="P157" s="5">
        <v>0</v>
      </c>
      <c r="Q157" s="5">
        <v>0</v>
      </c>
      <c r="R157" s="5">
        <v>1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8">
        <v>0.66554063558578491</v>
      </c>
      <c r="Y157" s="14">
        <v>0.64779561758041382</v>
      </c>
      <c r="Z157" s="8">
        <v>0.64087939262390137</v>
      </c>
      <c r="AA157" s="14">
        <v>0.22684468328952789</v>
      </c>
      <c r="AB157" s="8">
        <v>0.17148658041152973</v>
      </c>
    </row>
    <row r="158" spans="1:28">
      <c r="A158" s="8" t="s">
        <v>858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  <c r="I158" s="5">
        <v>1</v>
      </c>
      <c r="J158" s="5">
        <v>1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S158" s="5">
        <v>0</v>
      </c>
      <c r="T158" s="5">
        <v>0</v>
      </c>
      <c r="U158" s="5">
        <v>1</v>
      </c>
      <c r="V158" s="5">
        <v>1</v>
      </c>
      <c r="W158" s="5">
        <v>0</v>
      </c>
      <c r="X158" s="8">
        <v>0.74482762813568115</v>
      </c>
      <c r="Y158" s="14">
        <v>0.72718590497970581</v>
      </c>
      <c r="Z158" s="8">
        <v>0.6164512038230896</v>
      </c>
      <c r="AA158" s="14">
        <v>0.18336319923400879</v>
      </c>
      <c r="AB158" s="8">
        <v>0.17719662805261185</v>
      </c>
    </row>
    <row r="159" spans="1:28">
      <c r="A159" s="8" t="s">
        <v>859</v>
      </c>
      <c r="B159" s="5">
        <v>0</v>
      </c>
      <c r="C159" s="5">
        <v>0</v>
      </c>
      <c r="D159" s="5">
        <v>0</v>
      </c>
      <c r="E159" s="5">
        <v>1</v>
      </c>
      <c r="F159" s="5">
        <v>0</v>
      </c>
      <c r="G159" s="5">
        <v>1</v>
      </c>
      <c r="H159" s="5">
        <v>0</v>
      </c>
      <c r="I159" s="5">
        <v>0</v>
      </c>
      <c r="J159" s="5">
        <v>1</v>
      </c>
      <c r="K159" s="5">
        <v>1</v>
      </c>
      <c r="L159" s="5">
        <v>0</v>
      </c>
      <c r="M159" s="5">
        <v>0</v>
      </c>
      <c r="N159" s="5">
        <v>0</v>
      </c>
      <c r="O159" s="5">
        <v>1</v>
      </c>
      <c r="P159" s="5">
        <v>1</v>
      </c>
      <c r="Q159" s="5">
        <v>0</v>
      </c>
      <c r="R159" s="5">
        <v>0</v>
      </c>
      <c r="S159" s="5">
        <v>1</v>
      </c>
      <c r="T159" s="5">
        <v>0</v>
      </c>
      <c r="V159" s="5">
        <v>1</v>
      </c>
      <c r="W159" s="5">
        <v>1</v>
      </c>
      <c r="X159" s="8">
        <v>1.0334901809692383</v>
      </c>
      <c r="Y159" s="14">
        <v>1.0046390295028687</v>
      </c>
      <c r="Z159" s="8">
        <v>0.59085935354232788</v>
      </c>
      <c r="AA159" s="14">
        <v>-2.3417277261614799E-3</v>
      </c>
      <c r="AB159" s="8">
        <v>0.33109941718460983</v>
      </c>
    </row>
    <row r="160" spans="1:28">
      <c r="A160" s="8" t="s">
        <v>860</v>
      </c>
      <c r="B160" s="5">
        <v>0</v>
      </c>
      <c r="C160" s="5">
        <v>1</v>
      </c>
      <c r="D160" s="5">
        <v>0</v>
      </c>
      <c r="E160" s="5">
        <v>1</v>
      </c>
      <c r="F160" s="5">
        <v>0</v>
      </c>
      <c r="G160" s="5">
        <v>1</v>
      </c>
      <c r="H160" s="5">
        <v>0</v>
      </c>
      <c r="I160" s="5">
        <v>1</v>
      </c>
      <c r="J160" s="5">
        <v>0</v>
      </c>
      <c r="L160" s="5">
        <v>1</v>
      </c>
      <c r="M160" s="5">
        <v>1</v>
      </c>
      <c r="N160" s="5">
        <v>1</v>
      </c>
      <c r="O160" s="5">
        <v>0</v>
      </c>
      <c r="P160" s="5">
        <v>1</v>
      </c>
      <c r="Q160" s="5">
        <v>0</v>
      </c>
      <c r="S160" s="5">
        <v>0</v>
      </c>
      <c r="T160" s="5">
        <v>1</v>
      </c>
      <c r="U160" s="5">
        <v>1</v>
      </c>
      <c r="V160" s="5">
        <v>0</v>
      </c>
      <c r="W160" s="5">
        <v>0</v>
      </c>
      <c r="X160" s="8">
        <v>1.2413793802261353</v>
      </c>
      <c r="Y160" s="14">
        <v>1.2119765281677246</v>
      </c>
      <c r="Z160" s="8">
        <v>0.47006848454475403</v>
      </c>
      <c r="AA160" s="14">
        <v>-0.12605053186416626</v>
      </c>
      <c r="AB160" s="8">
        <v>0.34410394166986458</v>
      </c>
    </row>
    <row r="161" spans="1:28">
      <c r="A161" s="8" t="s">
        <v>861</v>
      </c>
      <c r="B161" s="5">
        <v>0</v>
      </c>
      <c r="C161" s="5">
        <v>0</v>
      </c>
      <c r="D161" s="5">
        <v>1</v>
      </c>
      <c r="E161" s="5">
        <v>0</v>
      </c>
      <c r="F161" s="5">
        <v>0</v>
      </c>
      <c r="G161" s="5">
        <v>1</v>
      </c>
      <c r="H161" s="5">
        <v>1</v>
      </c>
      <c r="I161" s="5">
        <v>0</v>
      </c>
      <c r="J161" s="5">
        <v>0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1</v>
      </c>
      <c r="T161" s="5">
        <v>0</v>
      </c>
      <c r="U161" s="5">
        <v>1</v>
      </c>
      <c r="V161" s="5">
        <v>0</v>
      </c>
      <c r="W161" s="5">
        <v>0</v>
      </c>
      <c r="X161" s="8">
        <v>0.77646404504776001</v>
      </c>
      <c r="Y161" s="14">
        <v>0.75576156377792358</v>
      </c>
      <c r="Z161" s="8">
        <v>0.63438105583190918</v>
      </c>
      <c r="AA161" s="14">
        <v>0.19786764681339264</v>
      </c>
      <c r="AB161" s="8">
        <v>0.2136813901519784</v>
      </c>
    </row>
    <row r="162" spans="1:28">
      <c r="A162" s="8" t="s">
        <v>862</v>
      </c>
      <c r="B162" s="5">
        <v>0</v>
      </c>
      <c r="C162" s="5">
        <v>0</v>
      </c>
      <c r="D162" s="5">
        <v>0</v>
      </c>
      <c r="E162" s="5">
        <v>1</v>
      </c>
      <c r="F162" s="5">
        <v>1</v>
      </c>
      <c r="G162" s="5">
        <v>1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1</v>
      </c>
      <c r="N162" s="5">
        <v>0</v>
      </c>
      <c r="O162" s="5">
        <v>1</v>
      </c>
      <c r="P162" s="5">
        <v>1</v>
      </c>
      <c r="Q162" s="5">
        <v>1</v>
      </c>
      <c r="R162" s="5">
        <v>1</v>
      </c>
      <c r="S162" s="5">
        <v>0</v>
      </c>
      <c r="T162" s="5">
        <v>0</v>
      </c>
      <c r="U162" s="5">
        <v>0</v>
      </c>
      <c r="V162" s="5">
        <v>1</v>
      </c>
      <c r="W162" s="5">
        <v>0</v>
      </c>
      <c r="X162" s="8">
        <v>1.1092343330383301</v>
      </c>
      <c r="Y162" s="14">
        <v>1.0796593427658081</v>
      </c>
      <c r="Z162" s="8">
        <v>0.56115657091140747</v>
      </c>
      <c r="AA162" s="14">
        <v>1.1560725979506969E-2</v>
      </c>
      <c r="AB162" s="8">
        <v>0.33185676009205417</v>
      </c>
    </row>
    <row r="163" spans="1:28">
      <c r="A163" s="8" t="s">
        <v>863</v>
      </c>
      <c r="B163" s="5">
        <v>0</v>
      </c>
      <c r="C163" s="5">
        <v>0</v>
      </c>
      <c r="D163" s="5">
        <v>0</v>
      </c>
      <c r="E163" s="5">
        <v>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1</v>
      </c>
      <c r="T163" s="5">
        <v>0</v>
      </c>
      <c r="U163" s="5">
        <v>1</v>
      </c>
      <c r="V163" s="5">
        <v>0</v>
      </c>
      <c r="W163" s="5">
        <v>0</v>
      </c>
      <c r="X163" s="8">
        <v>0.77646404504776001</v>
      </c>
      <c r="Y163" s="14">
        <v>0.75576156377792358</v>
      </c>
      <c r="Z163" s="8">
        <v>0.6121751070022583</v>
      </c>
      <c r="AA163" s="14">
        <v>0.18973726034164429</v>
      </c>
      <c r="AB163" s="8">
        <v>0.18035893167739009</v>
      </c>
    </row>
    <row r="164" spans="1:28">
      <c r="A164" s="8" t="s">
        <v>864</v>
      </c>
      <c r="B164" s="5">
        <v>0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0</v>
      </c>
      <c r="I164" s="5">
        <v>1</v>
      </c>
      <c r="J164" s="5">
        <v>1</v>
      </c>
      <c r="K164" s="5">
        <v>1</v>
      </c>
      <c r="L164" s="5">
        <v>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8">
        <v>0.99831092357635498</v>
      </c>
      <c r="Y164" s="14">
        <v>0.97169345617294312</v>
      </c>
      <c r="Z164" s="8">
        <v>0.46740266680717468</v>
      </c>
      <c r="AA164" s="14">
        <v>-5.1925729960203171E-2</v>
      </c>
      <c r="AB164" s="8">
        <v>0.25234063124529654</v>
      </c>
    </row>
    <row r="165" spans="1:28">
      <c r="A165" s="8" t="s">
        <v>865</v>
      </c>
      <c r="B165" s="5">
        <v>0</v>
      </c>
      <c r="C165" s="5">
        <v>0</v>
      </c>
      <c r="D165" s="5">
        <v>0</v>
      </c>
      <c r="E165" s="5">
        <v>0</v>
      </c>
      <c r="F165" s="5">
        <v>1</v>
      </c>
      <c r="G165" s="5">
        <v>0</v>
      </c>
      <c r="H165" s="5">
        <v>1</v>
      </c>
      <c r="I165" s="5">
        <v>1</v>
      </c>
      <c r="J165" s="5">
        <v>0</v>
      </c>
      <c r="L165" s="5">
        <v>1</v>
      </c>
      <c r="M165" s="5">
        <v>0</v>
      </c>
      <c r="N165" s="5">
        <v>0</v>
      </c>
      <c r="O165" s="5">
        <v>0</v>
      </c>
      <c r="P165" s="5">
        <v>1</v>
      </c>
      <c r="Q165" s="5">
        <v>0</v>
      </c>
      <c r="S165" s="5">
        <v>0</v>
      </c>
      <c r="T165" s="5">
        <v>0</v>
      </c>
      <c r="U165" s="5">
        <v>1</v>
      </c>
      <c r="V165" s="5">
        <v>0</v>
      </c>
      <c r="W165" s="5">
        <v>0</v>
      </c>
      <c r="X165" s="8">
        <v>0.74482762813568115</v>
      </c>
      <c r="Y165" s="14">
        <v>0.72718590497970581</v>
      </c>
      <c r="Z165" s="8">
        <v>0.63696247339248657</v>
      </c>
      <c r="AA165" s="14">
        <v>0.23364104330539703</v>
      </c>
      <c r="AB165" s="8">
        <v>0.18130584946000766</v>
      </c>
    </row>
    <row r="166" spans="1:28">
      <c r="A166" s="8" t="s">
        <v>866</v>
      </c>
      <c r="B166" s="5">
        <v>0</v>
      </c>
      <c r="C166" s="5">
        <v>1</v>
      </c>
      <c r="D166" s="5">
        <v>1</v>
      </c>
      <c r="E166" s="5">
        <v>1</v>
      </c>
      <c r="F166" s="5">
        <v>0</v>
      </c>
      <c r="G166" s="5">
        <v>0</v>
      </c>
      <c r="H166" s="5">
        <v>1</v>
      </c>
      <c r="I166" s="5">
        <v>1</v>
      </c>
      <c r="J166" s="5">
        <v>1</v>
      </c>
      <c r="K166" s="5">
        <v>0</v>
      </c>
      <c r="L166" s="5">
        <v>1</v>
      </c>
      <c r="M166" s="5">
        <v>0</v>
      </c>
      <c r="N166" s="5">
        <v>0</v>
      </c>
      <c r="O166" s="5">
        <v>1</v>
      </c>
      <c r="P166" s="5">
        <v>0</v>
      </c>
      <c r="Q166" s="5">
        <v>0</v>
      </c>
      <c r="R166" s="5">
        <v>0</v>
      </c>
      <c r="S166" s="5">
        <v>0</v>
      </c>
      <c r="T166" s="5">
        <v>1</v>
      </c>
      <c r="U166" s="5">
        <v>0</v>
      </c>
      <c r="V166" s="5">
        <v>1</v>
      </c>
      <c r="W166" s="5">
        <v>0</v>
      </c>
      <c r="X166" s="8">
        <v>1.1092343330383301</v>
      </c>
      <c r="Y166" s="14">
        <v>1.0796593427658081</v>
      </c>
      <c r="Z166" s="8">
        <v>0.44793778657913208</v>
      </c>
      <c r="AA166" s="14">
        <v>-7.5867757201194763E-2</v>
      </c>
      <c r="AB166" s="8">
        <v>0.30325907632195664</v>
      </c>
    </row>
    <row r="167" spans="1:28">
      <c r="A167" s="8" t="s">
        <v>867</v>
      </c>
      <c r="B167" s="5">
        <v>0</v>
      </c>
      <c r="C167" s="5">
        <v>0</v>
      </c>
      <c r="D167" s="5">
        <v>0</v>
      </c>
      <c r="E167" s="5">
        <v>1</v>
      </c>
      <c r="F167" s="5">
        <v>0</v>
      </c>
      <c r="G167" s="5">
        <v>1</v>
      </c>
      <c r="H167" s="5">
        <v>0</v>
      </c>
      <c r="I167" s="5">
        <v>0</v>
      </c>
      <c r="J167" s="5">
        <v>0</v>
      </c>
      <c r="K167" s="5">
        <v>1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8">
        <v>0.33277031779289246</v>
      </c>
      <c r="Y167" s="14">
        <v>0.32389780879020691</v>
      </c>
      <c r="Z167" s="8">
        <v>0.83833765983581543</v>
      </c>
      <c r="AA167" s="14">
        <v>0.60520613193511963</v>
      </c>
      <c r="AB167" s="8">
        <v>9.238329238329239E-2</v>
      </c>
    </row>
    <row r="168" spans="1:28">
      <c r="A168" s="8" t="s">
        <v>868</v>
      </c>
      <c r="B168" s="5">
        <v>0</v>
      </c>
      <c r="C168" s="5">
        <v>0</v>
      </c>
      <c r="D168" s="5">
        <v>0</v>
      </c>
      <c r="E168" s="5">
        <v>1</v>
      </c>
      <c r="F168" s="5">
        <v>1</v>
      </c>
      <c r="G168" s="5">
        <v>0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0</v>
      </c>
      <c r="N168" s="5">
        <v>0</v>
      </c>
      <c r="O168" s="5">
        <v>1</v>
      </c>
      <c r="P168" s="5">
        <v>0</v>
      </c>
      <c r="Q168" s="5">
        <v>0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>
        <v>0</v>
      </c>
      <c r="X168" s="8">
        <v>0.88738751411437988</v>
      </c>
      <c r="Y168" s="14">
        <v>0.86372750997543335</v>
      </c>
      <c r="Z168" s="8">
        <v>0.52573978900909424</v>
      </c>
      <c r="AA168" s="14">
        <v>7.227209210395813E-2</v>
      </c>
      <c r="AB168" s="8">
        <v>0.21939785996581129</v>
      </c>
    </row>
    <row r="169" spans="1:28">
      <c r="A169" s="8" t="s">
        <v>869</v>
      </c>
      <c r="B169" s="5">
        <v>0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 s="5">
        <v>1</v>
      </c>
      <c r="S169" s="5">
        <v>1</v>
      </c>
      <c r="T169" s="5">
        <v>0</v>
      </c>
      <c r="V169" s="5">
        <v>0</v>
      </c>
      <c r="W169" s="5">
        <v>0</v>
      </c>
      <c r="X169" s="8">
        <v>1.3779869079589844</v>
      </c>
      <c r="Y169" s="14">
        <v>1.339518666267395</v>
      </c>
      <c r="Z169" s="8">
        <v>0.32196786999702454</v>
      </c>
      <c r="AA169" s="14">
        <v>-0.39972817897796631</v>
      </c>
      <c r="AB169" s="8">
        <v>0.31507124894548827</v>
      </c>
    </row>
    <row r="170" spans="1:28">
      <c r="A170" s="8" t="s">
        <v>870</v>
      </c>
      <c r="B170" s="5">
        <v>0</v>
      </c>
      <c r="C170" s="5">
        <v>1</v>
      </c>
      <c r="D170" s="5">
        <v>0</v>
      </c>
      <c r="E170" s="5">
        <v>0</v>
      </c>
      <c r="F170" s="5">
        <v>0</v>
      </c>
      <c r="G170" s="5">
        <v>0</v>
      </c>
      <c r="H170" s="5">
        <v>1</v>
      </c>
      <c r="I170" s="5">
        <v>1</v>
      </c>
      <c r="J170" s="5">
        <v>1</v>
      </c>
      <c r="K170" s="5">
        <v>1</v>
      </c>
      <c r="L170" s="5">
        <v>0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0</v>
      </c>
      <c r="X170" s="8">
        <v>0.77646404504776001</v>
      </c>
      <c r="Y170" s="14">
        <v>0.75576156377792358</v>
      </c>
      <c r="Z170" s="8">
        <v>0.61106395721435547</v>
      </c>
      <c r="AA170" s="14">
        <v>0.25868812203407288</v>
      </c>
      <c r="AB170" s="8">
        <v>0.25376019518007348</v>
      </c>
    </row>
    <row r="171" spans="1:28">
      <c r="A171" s="8" t="s">
        <v>871</v>
      </c>
      <c r="B171" s="5">
        <v>0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0</v>
      </c>
      <c r="I171" s="5">
        <v>1</v>
      </c>
      <c r="J171" s="5">
        <v>1</v>
      </c>
      <c r="K171" s="5">
        <v>1</v>
      </c>
      <c r="L171" s="5">
        <v>1</v>
      </c>
      <c r="M171" s="5">
        <v>0</v>
      </c>
      <c r="N171" s="5">
        <v>0</v>
      </c>
      <c r="O171" s="5">
        <v>1</v>
      </c>
      <c r="P171" s="5">
        <v>0</v>
      </c>
      <c r="Q171" s="5">
        <v>0</v>
      </c>
      <c r="R171" s="5">
        <v>1</v>
      </c>
      <c r="S171" s="5">
        <v>1</v>
      </c>
      <c r="T171" s="5">
        <v>1</v>
      </c>
      <c r="U171" s="5">
        <v>0</v>
      </c>
      <c r="V171" s="5">
        <v>1</v>
      </c>
      <c r="W171" s="5">
        <v>1</v>
      </c>
      <c r="X171" s="8">
        <v>1.6638514995574951</v>
      </c>
      <c r="Y171" s="14">
        <v>1.6194890737533569</v>
      </c>
      <c r="Z171" s="8">
        <v>0.23448154330253601</v>
      </c>
      <c r="AA171" s="14">
        <v>-0.56713312864303589</v>
      </c>
      <c r="AB171" s="8">
        <v>0.4707825566243416</v>
      </c>
    </row>
    <row r="172" spans="1:28">
      <c r="A172" s="8" t="s">
        <v>872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5">
        <v>1</v>
      </c>
      <c r="I172" s="5">
        <v>1</v>
      </c>
      <c r="J172" s="5">
        <v>1</v>
      </c>
      <c r="L172" s="5">
        <v>1</v>
      </c>
      <c r="M172" s="5">
        <v>0</v>
      </c>
      <c r="N172" s="5">
        <v>0</v>
      </c>
      <c r="O172" s="5">
        <v>1</v>
      </c>
      <c r="P172" s="5">
        <v>0</v>
      </c>
      <c r="Q172" s="5">
        <v>0</v>
      </c>
      <c r="R172" s="5">
        <v>0</v>
      </c>
      <c r="S172" s="5">
        <v>1</v>
      </c>
      <c r="T172" s="5">
        <v>1</v>
      </c>
      <c r="U172" s="5">
        <v>0</v>
      </c>
      <c r="V172" s="5">
        <v>1</v>
      </c>
      <c r="W172" s="5">
        <v>0</v>
      </c>
      <c r="X172" s="8">
        <v>1.0504806041717529</v>
      </c>
      <c r="Y172" s="14">
        <v>1.0310168266296387</v>
      </c>
      <c r="Z172" s="8">
        <v>0.4784826934337616</v>
      </c>
      <c r="AA172" s="14">
        <v>-0.11569415032863617</v>
      </c>
      <c r="AB172" s="8">
        <v>0.33090728068415692</v>
      </c>
    </row>
    <row r="173" spans="1:28">
      <c r="A173" s="8" t="s">
        <v>873</v>
      </c>
      <c r="B173" s="5">
        <v>0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0</v>
      </c>
      <c r="J173" s="5">
        <v>1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8">
        <v>0.93376058340072632</v>
      </c>
      <c r="Y173" s="14">
        <v>0.91645944118499756</v>
      </c>
      <c r="Z173" s="8">
        <v>0.51148301362991333</v>
      </c>
      <c r="AA173" s="14">
        <v>-3.223675861954689E-2</v>
      </c>
      <c r="AB173" s="8">
        <v>0.23108462540511224</v>
      </c>
    </row>
    <row r="174" spans="1:28">
      <c r="A174" s="8" t="s">
        <v>874</v>
      </c>
      <c r="B174" s="5">
        <v>1</v>
      </c>
      <c r="C174" s="5">
        <v>0</v>
      </c>
      <c r="D174" s="5">
        <v>0</v>
      </c>
      <c r="E174" s="5">
        <v>1</v>
      </c>
      <c r="F174" s="5">
        <v>0</v>
      </c>
      <c r="G174" s="5">
        <v>0</v>
      </c>
      <c r="H174" s="5">
        <v>1</v>
      </c>
      <c r="I174" s="5">
        <v>0</v>
      </c>
      <c r="J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1</v>
      </c>
      <c r="X174" s="8">
        <v>0.58360034227371216</v>
      </c>
      <c r="Y174" s="14">
        <v>0.57278716564178467</v>
      </c>
      <c r="Z174" s="8">
        <v>0.77095407247543335</v>
      </c>
      <c r="AA174" s="14">
        <v>0.42598843574523926</v>
      </c>
      <c r="AB174" s="8">
        <v>0.2121583768642592</v>
      </c>
    </row>
    <row r="175" spans="1:28">
      <c r="A175" s="8" t="s">
        <v>875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0</v>
      </c>
      <c r="N175" s="5">
        <v>0</v>
      </c>
      <c r="O175" s="5">
        <v>1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8">
        <v>0.77646404504776001</v>
      </c>
      <c r="Y175" s="14">
        <v>0.75576156377792358</v>
      </c>
      <c r="Z175" s="8">
        <v>0.59307563304901123</v>
      </c>
      <c r="AA175" s="14">
        <v>0.11602568626403809</v>
      </c>
      <c r="AB175" s="8">
        <v>0.20910934906878112</v>
      </c>
    </row>
    <row r="176" spans="1:28">
      <c r="A176" s="8" t="s">
        <v>876</v>
      </c>
      <c r="B176" s="5">
        <v>0</v>
      </c>
      <c r="C176" s="5">
        <v>1</v>
      </c>
      <c r="D176" s="5">
        <v>0</v>
      </c>
      <c r="E176" s="5">
        <v>1</v>
      </c>
      <c r="F176" s="5">
        <v>1</v>
      </c>
      <c r="G176" s="5">
        <v>0</v>
      </c>
      <c r="H176" s="5">
        <v>1</v>
      </c>
      <c r="I176" s="5">
        <v>1</v>
      </c>
      <c r="J176" s="5">
        <v>1</v>
      </c>
      <c r="K176" s="5">
        <v>0</v>
      </c>
      <c r="L176" s="5">
        <v>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S176" s="5">
        <v>1</v>
      </c>
      <c r="T176" s="5">
        <v>1</v>
      </c>
      <c r="U176" s="5">
        <v>0</v>
      </c>
      <c r="V176" s="5">
        <v>0</v>
      </c>
      <c r="W176" s="5">
        <v>1</v>
      </c>
      <c r="X176" s="8">
        <v>1.1760170459747314</v>
      </c>
      <c r="Y176" s="14">
        <v>1.1384439468383789</v>
      </c>
      <c r="Z176" s="8">
        <v>0.42099100351333618</v>
      </c>
      <c r="AA176" s="14">
        <v>-0.16315069794654846</v>
      </c>
      <c r="AB176" s="8">
        <v>0.28895867759965121</v>
      </c>
    </row>
    <row r="177" spans="1:28">
      <c r="A177" s="8" t="s">
        <v>877</v>
      </c>
      <c r="B177" s="5">
        <v>0</v>
      </c>
      <c r="C177" s="5">
        <v>0</v>
      </c>
      <c r="D177" s="5">
        <v>0</v>
      </c>
      <c r="E177" s="5">
        <v>1</v>
      </c>
      <c r="F177" s="5">
        <v>0</v>
      </c>
      <c r="G177" s="5">
        <v>1</v>
      </c>
      <c r="H177" s="5">
        <v>1</v>
      </c>
      <c r="I177" s="5">
        <v>1</v>
      </c>
      <c r="J177" s="5">
        <v>1</v>
      </c>
      <c r="K177" s="5">
        <v>0</v>
      </c>
      <c r="L177" s="5">
        <v>1</v>
      </c>
      <c r="M177" s="5">
        <v>0</v>
      </c>
      <c r="N177" s="5">
        <v>0</v>
      </c>
      <c r="O177" s="5">
        <v>1</v>
      </c>
      <c r="P177" s="5">
        <v>0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W177" s="5">
        <v>0</v>
      </c>
      <c r="X177" s="8">
        <v>0.88738751411437988</v>
      </c>
      <c r="Y177" s="14">
        <v>0.86372750997543335</v>
      </c>
      <c r="Z177" s="8">
        <v>0.50212341547012329</v>
      </c>
      <c r="AA177" s="14">
        <v>3.1866632401943207E-2</v>
      </c>
      <c r="AB177" s="8">
        <v>0.21371834678122711</v>
      </c>
    </row>
    <row r="178" spans="1:28">
      <c r="A178" s="8" t="s">
        <v>878</v>
      </c>
      <c r="B178" s="5">
        <v>0</v>
      </c>
      <c r="C178" s="5">
        <v>1</v>
      </c>
      <c r="D178" s="5">
        <v>0</v>
      </c>
      <c r="E178" s="5">
        <v>0</v>
      </c>
      <c r="F178" s="5">
        <v>0</v>
      </c>
      <c r="G178" s="5">
        <v>1</v>
      </c>
      <c r="H178" s="5">
        <v>1</v>
      </c>
      <c r="I178" s="5">
        <v>0</v>
      </c>
      <c r="J178" s="5">
        <v>0</v>
      </c>
      <c r="L178" s="5">
        <v>1</v>
      </c>
      <c r="M178" s="5">
        <v>0</v>
      </c>
      <c r="N178" s="5">
        <v>0</v>
      </c>
      <c r="O178" s="5">
        <v>0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1</v>
      </c>
      <c r="W178" s="5">
        <v>0</v>
      </c>
      <c r="X178" s="8">
        <v>0.70032042264938354</v>
      </c>
      <c r="Y178" s="14">
        <v>0.68734455108642578</v>
      </c>
      <c r="Z178" s="8">
        <v>0.69276601076126099</v>
      </c>
      <c r="AA178" s="14">
        <v>0.25446727871894836</v>
      </c>
      <c r="AB178" s="8">
        <v>0.21778065072182717</v>
      </c>
    </row>
    <row r="179" spans="1:28">
      <c r="A179" s="8" t="s">
        <v>879</v>
      </c>
      <c r="B179" s="5">
        <v>1</v>
      </c>
      <c r="C179" s="5">
        <v>0</v>
      </c>
      <c r="D179" s="5">
        <v>0</v>
      </c>
      <c r="E179" s="5">
        <v>0</v>
      </c>
      <c r="F179" s="5">
        <v>1</v>
      </c>
      <c r="G179" s="5">
        <v>1</v>
      </c>
      <c r="H179" s="5">
        <v>0</v>
      </c>
      <c r="I179" s="5">
        <v>1</v>
      </c>
      <c r="J179" s="5">
        <v>1</v>
      </c>
      <c r="L179" s="5">
        <v>1</v>
      </c>
      <c r="M179" s="5">
        <v>1</v>
      </c>
      <c r="N179" s="5">
        <v>1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1</v>
      </c>
      <c r="W179" s="5">
        <v>0</v>
      </c>
      <c r="X179" s="8">
        <v>1.0504806041717529</v>
      </c>
      <c r="Y179" s="14">
        <v>1.0310168266296387</v>
      </c>
      <c r="Z179" s="8">
        <v>0.52690404653549194</v>
      </c>
      <c r="AA179" s="14">
        <v>3.4606354311108589E-3</v>
      </c>
      <c r="AB179" s="8">
        <v>0.3241845916085267</v>
      </c>
    </row>
    <row r="180" spans="1:28">
      <c r="A180" s="8" t="s">
        <v>880</v>
      </c>
      <c r="B180" s="5">
        <v>1</v>
      </c>
      <c r="C180" s="5">
        <v>1</v>
      </c>
      <c r="D180" s="5">
        <v>1</v>
      </c>
      <c r="E180" s="5">
        <v>1</v>
      </c>
      <c r="F180" s="5">
        <v>0</v>
      </c>
      <c r="G180" s="5">
        <v>0</v>
      </c>
      <c r="H180" s="5">
        <v>1</v>
      </c>
      <c r="I180" s="5">
        <v>0</v>
      </c>
      <c r="J180" s="5">
        <v>1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  <c r="W180" s="5">
        <v>0</v>
      </c>
      <c r="X180" s="8">
        <v>0.81704050302505493</v>
      </c>
      <c r="Y180" s="14">
        <v>0.80190199613571167</v>
      </c>
      <c r="Z180" s="8">
        <v>0.61204040050506592</v>
      </c>
      <c r="AA180" s="14">
        <v>0.11537934094667435</v>
      </c>
      <c r="AB180" s="8">
        <v>0.15648473741780031</v>
      </c>
    </row>
    <row r="181" spans="1:28">
      <c r="A181" s="8" t="s">
        <v>881</v>
      </c>
      <c r="B181" s="5">
        <v>0</v>
      </c>
      <c r="C181" s="5">
        <v>1</v>
      </c>
      <c r="D181" s="5">
        <v>1</v>
      </c>
      <c r="E181" s="5">
        <v>1</v>
      </c>
      <c r="F181" s="5">
        <v>0</v>
      </c>
      <c r="G181" s="5">
        <v>1</v>
      </c>
      <c r="H181" s="5">
        <v>1</v>
      </c>
      <c r="I181" s="5">
        <v>1</v>
      </c>
      <c r="J181" s="5">
        <v>0</v>
      </c>
      <c r="L181" s="5">
        <v>1</v>
      </c>
      <c r="M181" s="5">
        <v>1</v>
      </c>
      <c r="N181" s="5">
        <v>1</v>
      </c>
      <c r="O181" s="5">
        <v>0</v>
      </c>
      <c r="P181" s="5">
        <v>0</v>
      </c>
      <c r="Q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0</v>
      </c>
      <c r="X181" s="8">
        <v>1.2413793802261353</v>
      </c>
      <c r="Y181" s="14">
        <v>1.2119765281677246</v>
      </c>
      <c r="Z181" s="8">
        <v>0.40164408087730408</v>
      </c>
      <c r="AA181" s="14">
        <v>-0.24646136164665222</v>
      </c>
      <c r="AB181" s="8">
        <v>0.33650806931131477</v>
      </c>
    </row>
    <row r="182" spans="1:28">
      <c r="A182" s="8" t="s">
        <v>882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0</v>
      </c>
      <c r="N182" s="5">
        <v>0</v>
      </c>
      <c r="O182" s="5">
        <v>1</v>
      </c>
      <c r="P182" s="5">
        <v>1</v>
      </c>
      <c r="Q182" s="5">
        <v>1</v>
      </c>
      <c r="R182" s="5">
        <v>1</v>
      </c>
      <c r="S182" s="5">
        <v>0</v>
      </c>
      <c r="T182" s="5">
        <v>0</v>
      </c>
      <c r="U182" s="5">
        <v>1</v>
      </c>
      <c r="V182" s="5">
        <v>1</v>
      </c>
      <c r="W182" s="5">
        <v>1</v>
      </c>
      <c r="X182" s="8">
        <v>1.3310812711715698</v>
      </c>
      <c r="Y182" s="14">
        <v>1.2955912351608276</v>
      </c>
      <c r="Z182" s="8">
        <v>0.450299471616745</v>
      </c>
      <c r="AA182" s="14">
        <v>-0.18657724559307098</v>
      </c>
      <c r="AB182" s="8">
        <v>0.45312602862298595</v>
      </c>
    </row>
    <row r="183" spans="1:28">
      <c r="A183" s="8" t="s">
        <v>883</v>
      </c>
      <c r="B183" s="5">
        <v>0</v>
      </c>
      <c r="C183" s="5">
        <v>0</v>
      </c>
      <c r="D183" s="5">
        <v>1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  <c r="J183" s="5">
        <v>1</v>
      </c>
      <c r="L183" s="5">
        <v>0</v>
      </c>
      <c r="M183" s="5">
        <v>0</v>
      </c>
      <c r="N183" s="5">
        <v>0</v>
      </c>
      <c r="O183" s="5">
        <v>1</v>
      </c>
      <c r="P183" s="5">
        <v>0</v>
      </c>
      <c r="Q183" s="5">
        <v>0</v>
      </c>
      <c r="R183" s="5">
        <v>1</v>
      </c>
      <c r="S183" s="5">
        <v>1</v>
      </c>
      <c r="T183" s="5">
        <v>0</v>
      </c>
      <c r="U183" s="5">
        <v>1</v>
      </c>
      <c r="V183" s="5">
        <v>0</v>
      </c>
      <c r="W183" s="5">
        <v>1</v>
      </c>
      <c r="X183" s="8">
        <v>0.93376058340072632</v>
      </c>
      <c r="Y183" s="14">
        <v>0.91645944118499756</v>
      </c>
      <c r="Z183" s="8">
        <v>0.59303808212280273</v>
      </c>
      <c r="AA183" s="14">
        <v>9.4380654394626617E-2</v>
      </c>
      <c r="AB183" s="8">
        <v>0.24893452398523391</v>
      </c>
    </row>
    <row r="184" spans="1:28">
      <c r="A184" s="8" t="s">
        <v>884</v>
      </c>
      <c r="B184" s="5">
        <v>0</v>
      </c>
      <c r="C184" s="5">
        <v>1</v>
      </c>
      <c r="D184" s="5">
        <v>1</v>
      </c>
      <c r="E184" s="5">
        <v>1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0</v>
      </c>
      <c r="Q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1</v>
      </c>
      <c r="X184" s="8">
        <v>0.74482762813568115</v>
      </c>
      <c r="Y184" s="14">
        <v>0.72718590497970581</v>
      </c>
      <c r="Z184" s="8">
        <v>0.66162317991256714</v>
      </c>
      <c r="AA184" s="14">
        <v>0.29863584041595459</v>
      </c>
      <c r="AB184" s="8">
        <v>0.17290937996820349</v>
      </c>
    </row>
    <row r="185" spans="1:28">
      <c r="A185" s="8" t="s">
        <v>885</v>
      </c>
      <c r="B185" s="5">
        <v>0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0</v>
      </c>
      <c r="Q185" s="5">
        <v>0</v>
      </c>
      <c r="R185" s="5">
        <v>1</v>
      </c>
      <c r="S185" s="5">
        <v>0</v>
      </c>
      <c r="T185" s="5">
        <v>1</v>
      </c>
      <c r="U185" s="5">
        <v>0</v>
      </c>
      <c r="V185" s="5">
        <v>1</v>
      </c>
      <c r="W185" s="5">
        <v>1</v>
      </c>
      <c r="X185" s="8">
        <v>1.7747750282287598</v>
      </c>
      <c r="Y185" s="14">
        <v>1.7274550199508667</v>
      </c>
      <c r="Z185" s="8">
        <v>0.18279635906219482</v>
      </c>
      <c r="AA185" s="14">
        <v>-0.62171745300292969</v>
      </c>
      <c r="AB185" s="8">
        <v>0.47644366816780609</v>
      </c>
    </row>
    <row r="186" spans="1:28">
      <c r="A186" s="8" t="s">
        <v>886</v>
      </c>
      <c r="B186" s="5">
        <v>0</v>
      </c>
      <c r="C186" s="5">
        <v>0</v>
      </c>
      <c r="D186" s="5">
        <v>1</v>
      </c>
      <c r="E186" s="5">
        <v>1</v>
      </c>
      <c r="F186" s="5">
        <v>1</v>
      </c>
      <c r="G186" s="5">
        <v>0</v>
      </c>
      <c r="H186" s="5">
        <v>0</v>
      </c>
      <c r="I186" s="5">
        <v>1</v>
      </c>
      <c r="J186" s="5">
        <v>1</v>
      </c>
      <c r="K186" s="5">
        <v>1</v>
      </c>
      <c r="L186" s="5">
        <v>1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1</v>
      </c>
      <c r="T186" s="5">
        <v>0</v>
      </c>
      <c r="U186" s="5">
        <v>0</v>
      </c>
      <c r="V186" s="5">
        <v>1</v>
      </c>
      <c r="W186" s="5">
        <v>0</v>
      </c>
      <c r="X186" s="8">
        <v>1.1092343330383301</v>
      </c>
      <c r="Y186" s="14">
        <v>1.0796593427658081</v>
      </c>
      <c r="Z186" s="8">
        <v>0.44309914112091064</v>
      </c>
      <c r="AA186" s="14">
        <v>-0.14928510785102844</v>
      </c>
      <c r="AB186" s="8">
        <v>0.27141948342759697</v>
      </c>
    </row>
    <row r="187" spans="1:28">
      <c r="A187" s="8" t="s">
        <v>887</v>
      </c>
      <c r="B187" s="5">
        <v>0</v>
      </c>
      <c r="C187" s="5">
        <v>1</v>
      </c>
      <c r="D187" s="5">
        <v>0</v>
      </c>
      <c r="E187" s="5">
        <v>1</v>
      </c>
      <c r="F187" s="5">
        <v>1</v>
      </c>
      <c r="G187" s="5">
        <v>0</v>
      </c>
      <c r="H187" s="5">
        <v>1</v>
      </c>
      <c r="I187" s="5">
        <v>1</v>
      </c>
      <c r="J187" s="5">
        <v>1</v>
      </c>
      <c r="K187" s="5">
        <v>0</v>
      </c>
      <c r="L187" s="5">
        <v>1</v>
      </c>
      <c r="M187" s="5">
        <v>1</v>
      </c>
      <c r="O187" s="5">
        <v>0</v>
      </c>
      <c r="P187" s="5">
        <v>0</v>
      </c>
      <c r="Q187" s="5">
        <v>0</v>
      </c>
      <c r="R187" s="5">
        <v>1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8">
        <v>1.039817214012146</v>
      </c>
      <c r="Y187" s="14">
        <v>1.0113002061843872</v>
      </c>
      <c r="Z187" s="8">
        <v>0.43327924609184265</v>
      </c>
      <c r="AA187" s="14">
        <v>-8.0971553921699524E-2</v>
      </c>
      <c r="AB187" s="8">
        <v>0.25026903728729288</v>
      </c>
    </row>
    <row r="188" spans="1:28">
      <c r="A188" s="8" t="s">
        <v>888</v>
      </c>
      <c r="B188" s="5">
        <v>0</v>
      </c>
      <c r="C188" s="5">
        <v>1</v>
      </c>
      <c r="D188" s="5">
        <v>0</v>
      </c>
      <c r="E188" s="5">
        <v>1</v>
      </c>
      <c r="F188" s="5">
        <v>1</v>
      </c>
      <c r="G188" s="5">
        <v>1</v>
      </c>
      <c r="H188" s="5">
        <v>0</v>
      </c>
      <c r="I188" s="5">
        <v>1</v>
      </c>
      <c r="J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0</v>
      </c>
      <c r="S188" s="5">
        <v>1</v>
      </c>
      <c r="T188" s="5">
        <v>0</v>
      </c>
      <c r="V188" s="5">
        <v>0</v>
      </c>
      <c r="W188" s="5">
        <v>0</v>
      </c>
      <c r="X188" s="8">
        <v>1.5486500263214111</v>
      </c>
      <c r="Y188" s="14">
        <v>1.509956955909729</v>
      </c>
      <c r="Z188" s="8">
        <v>0.2638394832611084</v>
      </c>
      <c r="AA188" s="14">
        <v>-0.52841645479202271</v>
      </c>
      <c r="AB188" s="8">
        <v>0.43561323680892383</v>
      </c>
    </row>
    <row r="189" spans="1:28">
      <c r="A189" s="8" t="s">
        <v>889</v>
      </c>
      <c r="B189" s="5">
        <v>0</v>
      </c>
      <c r="C189" s="5">
        <v>1</v>
      </c>
      <c r="D189" s="5">
        <v>1</v>
      </c>
      <c r="E189" s="5">
        <v>1</v>
      </c>
      <c r="F189" s="5">
        <v>1</v>
      </c>
      <c r="G189" s="5">
        <v>0</v>
      </c>
      <c r="H189" s="5">
        <v>1</v>
      </c>
      <c r="I189" s="5">
        <v>1</v>
      </c>
      <c r="J189" s="5">
        <v>0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0</v>
      </c>
      <c r="R189" s="5">
        <v>1</v>
      </c>
      <c r="S189" s="5">
        <v>1</v>
      </c>
      <c r="T189" s="5">
        <v>0</v>
      </c>
      <c r="U189" s="5">
        <v>1</v>
      </c>
      <c r="V189" s="5">
        <v>0</v>
      </c>
      <c r="W189" s="5">
        <v>0</v>
      </c>
      <c r="X189" s="8">
        <v>1.6340810060501099</v>
      </c>
      <c r="Y189" s="14">
        <v>1.6038039922714233</v>
      </c>
      <c r="Z189" s="8">
        <v>0.23985858261585236</v>
      </c>
      <c r="AA189" s="14">
        <v>-0.53662961721420288</v>
      </c>
      <c r="AB189" s="8">
        <v>0.4991881389447313</v>
      </c>
    </row>
    <row r="190" spans="1:28">
      <c r="A190" s="8" t="s">
        <v>890</v>
      </c>
      <c r="B190" s="5">
        <v>0</v>
      </c>
      <c r="C190" s="5">
        <v>0</v>
      </c>
      <c r="D190" s="5">
        <v>1</v>
      </c>
      <c r="E190" s="5">
        <v>0</v>
      </c>
      <c r="F190" s="5">
        <v>0</v>
      </c>
      <c r="H190" s="5">
        <v>0</v>
      </c>
      <c r="I190" s="5">
        <v>0</v>
      </c>
      <c r="J190" s="5">
        <v>1</v>
      </c>
      <c r="K190" s="5">
        <v>0</v>
      </c>
      <c r="L190" s="5">
        <v>0</v>
      </c>
      <c r="M190" s="5">
        <v>0</v>
      </c>
      <c r="O190" s="5">
        <v>1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8">
        <v>0.36751344799995422</v>
      </c>
      <c r="Y190" s="14">
        <v>0.35610213875770569</v>
      </c>
      <c r="Z190" s="8">
        <v>0.80885231494903564</v>
      </c>
      <c r="AA190" s="14">
        <v>0.60437721014022827</v>
      </c>
      <c r="AB190" s="8">
        <v>7.4533194452058554E-2</v>
      </c>
    </row>
    <row r="191" spans="1:28">
      <c r="A191" s="8" t="s">
        <v>891</v>
      </c>
      <c r="B191" s="5">
        <v>0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0</v>
      </c>
      <c r="I191" s="5">
        <v>1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0</v>
      </c>
      <c r="Q191" s="5">
        <v>0</v>
      </c>
      <c r="R191" s="5">
        <v>1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8">
        <v>1.3310812711715698</v>
      </c>
      <c r="Y191" s="14">
        <v>1.2955912351608276</v>
      </c>
      <c r="Z191" s="8">
        <v>0.37676295638084412</v>
      </c>
      <c r="AA191" s="14">
        <v>-0.34501969814300537</v>
      </c>
      <c r="AB191" s="8">
        <v>0.37133806383299284</v>
      </c>
    </row>
    <row r="192" spans="1:28">
      <c r="A192" s="8" t="s">
        <v>892</v>
      </c>
      <c r="B192" s="5">
        <v>0</v>
      </c>
      <c r="C192" s="5">
        <v>0</v>
      </c>
      <c r="D192" s="5">
        <v>0</v>
      </c>
      <c r="E192" s="5">
        <v>0</v>
      </c>
      <c r="F192" s="5">
        <v>1</v>
      </c>
      <c r="G192" s="5">
        <v>1</v>
      </c>
      <c r="H192" s="5">
        <v>1</v>
      </c>
      <c r="I192" s="5">
        <v>0</v>
      </c>
      <c r="J192" s="5">
        <v>0</v>
      </c>
      <c r="L192" s="5">
        <v>1</v>
      </c>
      <c r="M192" s="5">
        <v>1</v>
      </c>
      <c r="N192" s="5">
        <v>1</v>
      </c>
      <c r="O192" s="5">
        <v>1</v>
      </c>
      <c r="P192" s="5">
        <v>0</v>
      </c>
      <c r="Q192" s="5">
        <v>0</v>
      </c>
      <c r="S192" s="5">
        <v>1</v>
      </c>
      <c r="T192" s="5">
        <v>1</v>
      </c>
      <c r="U192" s="5">
        <v>0</v>
      </c>
      <c r="V192" s="5">
        <v>0</v>
      </c>
      <c r="W192" s="5">
        <v>0</v>
      </c>
      <c r="X192" s="8">
        <v>1.117241382598877</v>
      </c>
      <c r="Y192" s="14">
        <v>1.0907788276672363</v>
      </c>
      <c r="Z192" s="8">
        <v>0.47997909784317017</v>
      </c>
      <c r="AA192" s="14">
        <v>-0.13650435209274292</v>
      </c>
      <c r="AB192" s="8">
        <v>0.31764705882352939</v>
      </c>
    </row>
    <row r="193" spans="1:28">
      <c r="A193" s="8" t="s">
        <v>893</v>
      </c>
      <c r="B193" s="5">
        <v>0</v>
      </c>
      <c r="C193" s="5">
        <v>0</v>
      </c>
      <c r="D193" s="5">
        <v>0</v>
      </c>
      <c r="E193" s="5">
        <v>1</v>
      </c>
      <c r="F193" s="5">
        <v>1</v>
      </c>
      <c r="G193" s="5">
        <v>1</v>
      </c>
      <c r="H193" s="5">
        <v>0</v>
      </c>
      <c r="I193" s="5">
        <v>0</v>
      </c>
      <c r="J193" s="5">
        <v>0</v>
      </c>
      <c r="L193" s="5">
        <v>0</v>
      </c>
      <c r="M193" s="5">
        <v>1</v>
      </c>
      <c r="N193" s="5">
        <v>1</v>
      </c>
      <c r="O193" s="5">
        <v>0</v>
      </c>
      <c r="P193" s="5">
        <v>0</v>
      </c>
      <c r="Q193" s="5">
        <v>0</v>
      </c>
      <c r="R193" s="5">
        <v>1</v>
      </c>
      <c r="S193" s="5">
        <v>0</v>
      </c>
      <c r="T193" s="5">
        <v>1</v>
      </c>
      <c r="V193" s="5">
        <v>0</v>
      </c>
      <c r="W193" s="5">
        <v>0</v>
      </c>
      <c r="X193" s="8">
        <v>0.84739243984222412</v>
      </c>
      <c r="Y193" s="14">
        <v>0.83081048727035522</v>
      </c>
      <c r="Z193" s="8">
        <v>0.63481277227401733</v>
      </c>
      <c r="AA193" s="14">
        <v>0.15556924045085907</v>
      </c>
      <c r="AB193" s="8">
        <v>0.25637275284334105</v>
      </c>
    </row>
    <row r="194" spans="1:28">
      <c r="A194" s="8" t="s">
        <v>894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5">
        <v>0</v>
      </c>
      <c r="L194" s="5">
        <v>1</v>
      </c>
      <c r="M194" s="5">
        <v>1</v>
      </c>
      <c r="N194" s="5">
        <v>1</v>
      </c>
      <c r="O194" s="5">
        <v>0</v>
      </c>
      <c r="P194" s="5">
        <v>0</v>
      </c>
      <c r="Q194" s="5">
        <v>0</v>
      </c>
      <c r="R194" s="5">
        <v>1</v>
      </c>
      <c r="S194" s="5">
        <v>0</v>
      </c>
      <c r="T194" s="5">
        <v>0</v>
      </c>
      <c r="U194" s="5">
        <v>1</v>
      </c>
      <c r="V194" s="5">
        <v>0</v>
      </c>
      <c r="W194" s="5">
        <v>1</v>
      </c>
      <c r="X194" s="8">
        <v>0.88738751411437988</v>
      </c>
      <c r="Y194" s="14">
        <v>0.86372750997543335</v>
      </c>
      <c r="Z194" s="8">
        <v>0.59305793046951294</v>
      </c>
      <c r="AA194" s="14">
        <v>0.10292626917362213</v>
      </c>
      <c r="AB194" s="8">
        <v>0.25844752254488562</v>
      </c>
    </row>
    <row r="195" spans="1:28">
      <c r="A195" s="8" t="s">
        <v>895</v>
      </c>
      <c r="B195" s="5">
        <v>0</v>
      </c>
      <c r="C195" s="5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0</v>
      </c>
      <c r="P195" s="5">
        <v>0</v>
      </c>
      <c r="Q195" s="5">
        <v>0</v>
      </c>
      <c r="R195" s="5">
        <v>1</v>
      </c>
      <c r="S195" s="5">
        <v>0</v>
      </c>
      <c r="T195" s="5">
        <v>0</v>
      </c>
      <c r="U195" s="5">
        <v>0</v>
      </c>
      <c r="V195" s="5">
        <v>1</v>
      </c>
      <c r="W195" s="5">
        <v>0</v>
      </c>
      <c r="X195" s="8">
        <v>0.99831092357635498</v>
      </c>
      <c r="Y195" s="14">
        <v>0.97169345617294312</v>
      </c>
      <c r="Z195" s="8">
        <v>0.52433353662490845</v>
      </c>
      <c r="AA195" s="14">
        <v>3.2971702516078949E-2</v>
      </c>
      <c r="AB195" s="8">
        <v>0.25441836054412115</v>
      </c>
    </row>
    <row r="196" spans="1:28">
      <c r="A196" s="8" t="s">
        <v>896</v>
      </c>
      <c r="B196" s="5">
        <v>0</v>
      </c>
      <c r="C196" s="5">
        <v>1</v>
      </c>
      <c r="D196" s="5">
        <v>1</v>
      </c>
      <c r="E196" s="5">
        <v>1</v>
      </c>
      <c r="F196" s="5">
        <v>1</v>
      </c>
      <c r="G196" s="5">
        <v>0</v>
      </c>
      <c r="H196" s="5">
        <v>1</v>
      </c>
      <c r="I196" s="5">
        <v>0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5">
        <v>1</v>
      </c>
      <c r="S196" s="5">
        <v>1</v>
      </c>
      <c r="T196" s="5">
        <v>1</v>
      </c>
      <c r="U196" s="5">
        <v>1</v>
      </c>
      <c r="V196" s="5">
        <v>0</v>
      </c>
      <c r="W196" s="5">
        <v>0</v>
      </c>
      <c r="X196" s="8">
        <v>1.2201578617095947</v>
      </c>
      <c r="Y196" s="14">
        <v>1.1876252889633179</v>
      </c>
      <c r="Z196" s="8">
        <v>0.45690378546714783</v>
      </c>
      <c r="AA196" s="14">
        <v>-0.16433563828468323</v>
      </c>
      <c r="AB196" s="8">
        <v>0.2979170492355076</v>
      </c>
    </row>
    <row r="197" spans="1:28">
      <c r="A197" s="8" t="s">
        <v>897</v>
      </c>
      <c r="B197" s="5">
        <v>1</v>
      </c>
      <c r="C197" s="5">
        <v>1</v>
      </c>
      <c r="D197" s="5">
        <v>0</v>
      </c>
      <c r="E197" s="5">
        <v>0</v>
      </c>
      <c r="F197" s="5">
        <v>1</v>
      </c>
      <c r="G197" s="5">
        <v>0</v>
      </c>
      <c r="H197" s="5">
        <v>0</v>
      </c>
      <c r="I197" s="5">
        <v>1</v>
      </c>
      <c r="J197" s="5">
        <v>0</v>
      </c>
      <c r="L197" s="5">
        <v>1</v>
      </c>
      <c r="M197" s="5">
        <v>1</v>
      </c>
      <c r="N197" s="5">
        <v>0</v>
      </c>
      <c r="O197" s="5">
        <v>0</v>
      </c>
      <c r="P197" s="5">
        <v>0</v>
      </c>
      <c r="Q197" s="5">
        <v>0</v>
      </c>
      <c r="R197" s="5">
        <v>1</v>
      </c>
      <c r="S197" s="5">
        <v>1</v>
      </c>
      <c r="T197" s="5">
        <v>1</v>
      </c>
      <c r="U197" s="5">
        <v>0</v>
      </c>
      <c r="V197" s="5">
        <v>0</v>
      </c>
      <c r="W197" s="5">
        <v>0</v>
      </c>
      <c r="X197" s="8">
        <v>1.0504806041717529</v>
      </c>
      <c r="Y197" s="14">
        <v>1.0310168266296387</v>
      </c>
      <c r="Z197" s="8">
        <v>0.52733826637268066</v>
      </c>
      <c r="AA197" s="14">
        <v>-6.9164566695690155E-2</v>
      </c>
      <c r="AB197" s="8">
        <v>0.29389028821077501</v>
      </c>
    </row>
    <row r="198" spans="1:28">
      <c r="A198" s="8" t="s">
        <v>898</v>
      </c>
      <c r="B198" s="5">
        <v>0</v>
      </c>
      <c r="C198" s="5">
        <v>0</v>
      </c>
      <c r="D198" s="5">
        <v>1</v>
      </c>
      <c r="E198" s="5">
        <v>1</v>
      </c>
      <c r="F198" s="5">
        <v>0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W198" s="5">
        <v>0</v>
      </c>
      <c r="X198" s="8">
        <v>1.2201578617095947</v>
      </c>
      <c r="Y198" s="14">
        <v>1.1876252889633179</v>
      </c>
      <c r="Z198" s="8">
        <v>0.37315464019775391</v>
      </c>
      <c r="AA198" s="14">
        <v>-0.23205578327178955</v>
      </c>
      <c r="AB198" s="8">
        <v>0.29298234247524307</v>
      </c>
    </row>
    <row r="199" spans="1:28">
      <c r="A199" s="8" t="s">
        <v>899</v>
      </c>
      <c r="B199" s="5">
        <v>0</v>
      </c>
      <c r="C199" s="5">
        <v>0</v>
      </c>
      <c r="D199" s="5">
        <v>1</v>
      </c>
      <c r="E199" s="5">
        <v>0</v>
      </c>
      <c r="F199" s="5">
        <v>1</v>
      </c>
      <c r="G199" s="5">
        <v>1</v>
      </c>
      <c r="H199" s="5">
        <v>1</v>
      </c>
      <c r="I199" s="5">
        <v>1</v>
      </c>
      <c r="J199" s="5">
        <v>0</v>
      </c>
      <c r="K199" s="5">
        <v>1</v>
      </c>
      <c r="L199" s="5">
        <v>1</v>
      </c>
      <c r="M199" s="5">
        <v>0</v>
      </c>
      <c r="N199" s="5">
        <v>0</v>
      </c>
      <c r="O199" s="5">
        <v>0</v>
      </c>
      <c r="P199" s="5">
        <v>1</v>
      </c>
      <c r="Q199" s="5">
        <v>1</v>
      </c>
      <c r="R199" s="5">
        <v>0</v>
      </c>
      <c r="S199" s="5">
        <v>0</v>
      </c>
      <c r="T199" s="5">
        <v>0</v>
      </c>
      <c r="U199" s="5">
        <v>1</v>
      </c>
      <c r="V199" s="5">
        <v>0</v>
      </c>
      <c r="W199" s="5">
        <v>0</v>
      </c>
      <c r="X199" s="8">
        <v>1.1092343330383301</v>
      </c>
      <c r="Y199" s="14">
        <v>1.0796593427658081</v>
      </c>
      <c r="Z199" s="8">
        <v>0.51146382093429565</v>
      </c>
      <c r="AA199" s="14">
        <v>-0.1272619366645813</v>
      </c>
      <c r="AB199" s="8">
        <v>0.29586695306776439</v>
      </c>
    </row>
    <row r="200" spans="1:28">
      <c r="A200" s="8" t="s">
        <v>900</v>
      </c>
      <c r="B200" s="5">
        <v>0</v>
      </c>
      <c r="C200" s="5">
        <v>0</v>
      </c>
      <c r="D200" s="5">
        <v>0</v>
      </c>
      <c r="E200" s="5">
        <v>0</v>
      </c>
      <c r="F200" s="5">
        <v>1</v>
      </c>
      <c r="H200" s="5">
        <v>1</v>
      </c>
      <c r="I200" s="5">
        <v>1</v>
      </c>
      <c r="J200" s="5">
        <v>1</v>
      </c>
      <c r="L200" s="5">
        <v>1</v>
      </c>
      <c r="M200" s="5">
        <v>1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</v>
      </c>
      <c r="V200" s="5">
        <v>0</v>
      </c>
      <c r="W200" s="5">
        <v>0</v>
      </c>
      <c r="X200" s="8">
        <v>0.86686164140701294</v>
      </c>
      <c r="Y200" s="14">
        <v>0.84803664684295654</v>
      </c>
      <c r="Z200" s="8">
        <v>0.53834295272827148</v>
      </c>
      <c r="AA200" s="14">
        <v>3.9893049746751785E-2</v>
      </c>
      <c r="AB200" s="8">
        <v>0.2309610218738008</v>
      </c>
    </row>
    <row r="201" spans="1:28">
      <c r="A201" s="8" t="s">
        <v>901</v>
      </c>
      <c r="B201" s="5">
        <v>0</v>
      </c>
      <c r="C201" s="5">
        <v>1</v>
      </c>
      <c r="D201" s="5">
        <v>0</v>
      </c>
      <c r="E201" s="5">
        <v>1</v>
      </c>
      <c r="F201" s="5">
        <v>1</v>
      </c>
      <c r="G201" s="5">
        <v>0</v>
      </c>
      <c r="H201" s="5">
        <v>0</v>
      </c>
      <c r="I201" s="5">
        <v>1</v>
      </c>
      <c r="J201" s="5">
        <v>1</v>
      </c>
      <c r="L201" s="5">
        <v>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8">
        <v>0.70032042264938354</v>
      </c>
      <c r="Y201" s="14">
        <v>0.68734455108642578</v>
      </c>
      <c r="Z201" s="8">
        <v>0.60373342037200928</v>
      </c>
      <c r="AA201" s="14">
        <v>0.24161858856678009</v>
      </c>
      <c r="AB201" s="8">
        <v>0.1588321442276818</v>
      </c>
    </row>
    <row r="202" spans="1:28">
      <c r="A202" s="8" t="s">
        <v>902</v>
      </c>
      <c r="B202" s="5">
        <v>0</v>
      </c>
      <c r="C202" s="5">
        <v>0</v>
      </c>
      <c r="D202" s="5">
        <v>1</v>
      </c>
      <c r="E202" s="5">
        <v>1</v>
      </c>
      <c r="F202" s="5">
        <v>0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0</v>
      </c>
      <c r="Q202" s="5">
        <v>0</v>
      </c>
      <c r="R202" s="5">
        <v>1</v>
      </c>
      <c r="S202" s="5">
        <v>1</v>
      </c>
      <c r="T202" s="5">
        <v>1</v>
      </c>
      <c r="U202" s="5">
        <v>1</v>
      </c>
      <c r="V202" s="5">
        <v>0</v>
      </c>
      <c r="W202" s="5">
        <v>0</v>
      </c>
      <c r="X202" s="8">
        <v>1.6638514995574951</v>
      </c>
      <c r="Y202" s="14">
        <v>1.6194890737533569</v>
      </c>
      <c r="Z202" s="8">
        <v>0.19851145148277283</v>
      </c>
      <c r="AA202" s="14">
        <v>-0.5749889612197876</v>
      </c>
      <c r="AB202" s="8">
        <v>0.43318275934908801</v>
      </c>
    </row>
    <row r="203" spans="1:28">
      <c r="A203" s="8" t="s">
        <v>903</v>
      </c>
      <c r="B203" s="5">
        <v>0</v>
      </c>
      <c r="C203" s="5">
        <v>1</v>
      </c>
      <c r="D203" s="5">
        <v>1</v>
      </c>
      <c r="E203" s="5">
        <v>1</v>
      </c>
      <c r="F203" s="5">
        <v>1</v>
      </c>
      <c r="G203" s="5">
        <v>0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0</v>
      </c>
      <c r="N203" s="5">
        <v>0</v>
      </c>
      <c r="O203" s="5">
        <v>1</v>
      </c>
      <c r="P203" s="5">
        <v>1</v>
      </c>
      <c r="Q203" s="5">
        <v>0</v>
      </c>
      <c r="R203" s="5">
        <v>1</v>
      </c>
      <c r="S203" s="5">
        <v>1</v>
      </c>
      <c r="T203" s="5">
        <v>0</v>
      </c>
      <c r="U203" s="5">
        <v>0</v>
      </c>
      <c r="V203" s="5">
        <v>0</v>
      </c>
      <c r="W203" s="5">
        <v>0</v>
      </c>
      <c r="X203" s="8">
        <v>1.4420046806335449</v>
      </c>
      <c r="Y203" s="14">
        <v>1.4035571813583374</v>
      </c>
      <c r="Z203" s="8">
        <v>0.27378234267234802</v>
      </c>
      <c r="AA203" s="14">
        <v>-0.43866661190986633</v>
      </c>
      <c r="AB203" s="8">
        <v>0.39410150728609145</v>
      </c>
    </row>
    <row r="204" spans="1:28">
      <c r="A204" s="8" t="s">
        <v>904</v>
      </c>
      <c r="B204" s="5">
        <v>0</v>
      </c>
      <c r="C204" s="5">
        <v>1</v>
      </c>
      <c r="D204" s="5">
        <v>1</v>
      </c>
      <c r="E204" s="5">
        <v>0</v>
      </c>
      <c r="F204" s="5">
        <v>1</v>
      </c>
      <c r="H204" s="5">
        <v>0</v>
      </c>
      <c r="I204" s="5">
        <v>1</v>
      </c>
      <c r="J204" s="5">
        <v>1</v>
      </c>
      <c r="L204" s="5">
        <v>1</v>
      </c>
      <c r="M204" s="5">
        <v>1</v>
      </c>
      <c r="O204" s="5">
        <v>0</v>
      </c>
      <c r="P204" s="5">
        <v>0</v>
      </c>
      <c r="Q204" s="5">
        <v>0</v>
      </c>
      <c r="R204" s="5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8">
        <v>1.0369080305099487</v>
      </c>
      <c r="Y204" s="14">
        <v>1.0137342214584351</v>
      </c>
      <c r="Z204" s="8">
        <v>0.45294967293739319</v>
      </c>
      <c r="AA204" s="14">
        <v>-6.0807503759860992E-2</v>
      </c>
      <c r="AB204" s="8">
        <v>0.29267874768034902</v>
      </c>
    </row>
    <row r="205" spans="1:28">
      <c r="A205" s="8" t="s">
        <v>905</v>
      </c>
      <c r="B205" s="5">
        <v>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0</v>
      </c>
      <c r="I205" s="5">
        <v>0</v>
      </c>
      <c r="J205" s="5">
        <v>1</v>
      </c>
      <c r="L205" s="5">
        <v>0</v>
      </c>
      <c r="M205" s="5">
        <v>1</v>
      </c>
      <c r="N205" s="5">
        <v>1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8">
        <v>0.93376058340072632</v>
      </c>
      <c r="Y205" s="14">
        <v>0.91645944118499756</v>
      </c>
      <c r="Z205" s="8">
        <v>0.59080332517623901</v>
      </c>
      <c r="AA205" s="14">
        <v>0.10108402371406555</v>
      </c>
      <c r="AB205" s="8">
        <v>0.29596957142596086</v>
      </c>
    </row>
    <row r="206" spans="1:28">
      <c r="A206" s="8" t="s">
        <v>906</v>
      </c>
      <c r="B206" s="5">
        <v>0</v>
      </c>
      <c r="C206" s="5">
        <v>1</v>
      </c>
      <c r="D206" s="5">
        <v>0</v>
      </c>
      <c r="E206" s="5">
        <v>0</v>
      </c>
      <c r="F206" s="5">
        <v>0</v>
      </c>
      <c r="G206" s="5">
        <v>1</v>
      </c>
      <c r="H206" s="5">
        <v>1</v>
      </c>
      <c r="I206" s="5">
        <v>1</v>
      </c>
      <c r="J206" s="5">
        <v>0</v>
      </c>
      <c r="K206" s="5">
        <v>1</v>
      </c>
      <c r="L206" s="5">
        <v>0</v>
      </c>
      <c r="M206" s="5">
        <v>1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1</v>
      </c>
      <c r="U206" s="5">
        <v>0</v>
      </c>
      <c r="V206" s="5">
        <v>0</v>
      </c>
      <c r="W206" s="5">
        <v>0</v>
      </c>
      <c r="X206" s="8">
        <v>0.9242820143699646</v>
      </c>
      <c r="Y206" s="14">
        <v>0.89893347024917603</v>
      </c>
      <c r="Z206" s="8">
        <v>0.56006091833114624</v>
      </c>
      <c r="AA206" s="14">
        <v>4.509265348315239E-2</v>
      </c>
      <c r="AB206" s="8">
        <v>0.30113010721529987</v>
      </c>
    </row>
    <row r="207" spans="1:28">
      <c r="A207" s="8" t="s">
        <v>907</v>
      </c>
      <c r="B207" s="5">
        <v>0</v>
      </c>
      <c r="C207" s="5">
        <v>1</v>
      </c>
      <c r="D207" s="5">
        <v>1</v>
      </c>
      <c r="E207" s="5">
        <v>1</v>
      </c>
      <c r="F207" s="5">
        <v>1</v>
      </c>
      <c r="G207" s="5">
        <v>0</v>
      </c>
      <c r="H207" s="5">
        <v>1</v>
      </c>
      <c r="I207" s="5">
        <v>1</v>
      </c>
      <c r="J207" s="5">
        <v>1</v>
      </c>
      <c r="K207" s="5">
        <v>0</v>
      </c>
      <c r="L207" s="5">
        <v>1</v>
      </c>
      <c r="M207" s="5">
        <v>1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1</v>
      </c>
      <c r="U207" s="5">
        <v>0</v>
      </c>
      <c r="V207" s="5">
        <v>0</v>
      </c>
      <c r="W207" s="5">
        <v>0</v>
      </c>
      <c r="X207" s="8">
        <v>1.2201578617095947</v>
      </c>
      <c r="Y207" s="14">
        <v>1.1876252889633179</v>
      </c>
      <c r="Z207" s="8">
        <v>0.39000982046127319</v>
      </c>
      <c r="AA207" s="14">
        <v>-0.25099816918373108</v>
      </c>
      <c r="AB207" s="8">
        <v>0.29135962442250474</v>
      </c>
    </row>
    <row r="208" spans="1:28">
      <c r="A208" s="8" t="s">
        <v>908</v>
      </c>
      <c r="B208" s="5">
        <v>0</v>
      </c>
      <c r="C208" s="5">
        <v>1</v>
      </c>
      <c r="D208" s="5">
        <v>0</v>
      </c>
      <c r="E208" s="5">
        <v>1</v>
      </c>
      <c r="F208" s="5">
        <v>0</v>
      </c>
      <c r="G208" s="5">
        <v>1</v>
      </c>
      <c r="H208" s="5">
        <v>1</v>
      </c>
      <c r="I208" s="5">
        <v>0</v>
      </c>
      <c r="J208" s="5">
        <v>1</v>
      </c>
      <c r="K208" s="5">
        <v>0</v>
      </c>
      <c r="L208" s="5">
        <v>0</v>
      </c>
      <c r="M208" s="5">
        <v>1</v>
      </c>
      <c r="N208" s="5">
        <v>1</v>
      </c>
      <c r="O208" s="5">
        <v>0</v>
      </c>
      <c r="P208" s="5">
        <v>0</v>
      </c>
      <c r="Q208" s="5">
        <v>0</v>
      </c>
      <c r="R208" s="5">
        <v>0</v>
      </c>
      <c r="S208" s="5">
        <v>1</v>
      </c>
      <c r="T208" s="5">
        <v>1</v>
      </c>
      <c r="U208" s="5">
        <v>0</v>
      </c>
      <c r="V208" s="5">
        <v>0</v>
      </c>
      <c r="W208" s="5">
        <v>0</v>
      </c>
      <c r="X208" s="8">
        <v>0.99831092357635498</v>
      </c>
      <c r="Y208" s="14">
        <v>0.97169345617294312</v>
      </c>
      <c r="Z208" s="8">
        <v>0.53880512714385986</v>
      </c>
      <c r="AA208" s="14">
        <v>3.6861442029476166E-2</v>
      </c>
      <c r="AB208" s="8">
        <v>0.32575965233166043</v>
      </c>
    </row>
    <row r="209" spans="1:28">
      <c r="A209" s="8" t="s">
        <v>909</v>
      </c>
      <c r="B209" s="5">
        <v>0</v>
      </c>
      <c r="C209" s="5">
        <v>0</v>
      </c>
      <c r="D209" s="5">
        <v>1</v>
      </c>
      <c r="E209" s="5">
        <v>0</v>
      </c>
      <c r="F209" s="5">
        <v>1</v>
      </c>
      <c r="G209" s="5">
        <v>1</v>
      </c>
      <c r="H209" s="5">
        <v>1</v>
      </c>
      <c r="I209" s="5">
        <v>1</v>
      </c>
      <c r="J209" s="5">
        <v>0</v>
      </c>
      <c r="K209" s="5">
        <v>0</v>
      </c>
      <c r="L209" s="5">
        <v>1</v>
      </c>
      <c r="M209" s="5">
        <v>0</v>
      </c>
      <c r="N209" s="5">
        <v>0</v>
      </c>
      <c r="O209" s="5">
        <v>1</v>
      </c>
      <c r="P209" s="5">
        <v>1</v>
      </c>
      <c r="Q209" s="5">
        <v>0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8">
        <v>0.99831092357635498</v>
      </c>
      <c r="Y209" s="14">
        <v>0.97169345617294312</v>
      </c>
      <c r="Z209" s="8">
        <v>0.49372819066047668</v>
      </c>
      <c r="AA209" s="14">
        <v>-4.669494554400444E-2</v>
      </c>
      <c r="AB209" s="8">
        <v>0.28699460180190406</v>
      </c>
    </row>
    <row r="210" spans="1:28">
      <c r="A210" s="8" t="s">
        <v>910</v>
      </c>
      <c r="B210" s="5">
        <v>1</v>
      </c>
      <c r="C210" s="5">
        <v>0</v>
      </c>
      <c r="D210" s="5">
        <v>0</v>
      </c>
      <c r="E210" s="5">
        <v>0</v>
      </c>
      <c r="F210" s="5">
        <v>1</v>
      </c>
      <c r="G210" s="5">
        <v>0</v>
      </c>
      <c r="H210" s="5">
        <v>1</v>
      </c>
      <c r="I210" s="5">
        <v>0</v>
      </c>
      <c r="J210" s="5">
        <v>1</v>
      </c>
      <c r="L210" s="5">
        <v>0</v>
      </c>
      <c r="M210" s="5">
        <v>0</v>
      </c>
      <c r="N210" s="5">
        <v>0</v>
      </c>
      <c r="O210" s="5">
        <v>1</v>
      </c>
      <c r="P210" s="5">
        <v>0</v>
      </c>
      <c r="Q210" s="5">
        <v>0</v>
      </c>
      <c r="R210" s="5">
        <v>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8">
        <v>0.70032042264938354</v>
      </c>
      <c r="Y210" s="14">
        <v>0.68734455108642578</v>
      </c>
      <c r="Z210" s="8">
        <v>0.6583978533744812</v>
      </c>
      <c r="AA210" s="14">
        <v>0.20192994177341461</v>
      </c>
      <c r="AB210" s="8">
        <v>0.17056371620266145</v>
      </c>
    </row>
    <row r="211" spans="1:28">
      <c r="A211" s="8" t="s">
        <v>911</v>
      </c>
      <c r="B211" s="5">
        <v>1</v>
      </c>
      <c r="C211" s="5">
        <v>1</v>
      </c>
      <c r="D211" s="5">
        <v>0</v>
      </c>
      <c r="E211" s="5">
        <v>1</v>
      </c>
      <c r="F211" s="5">
        <v>0</v>
      </c>
      <c r="G211" s="5">
        <v>0</v>
      </c>
      <c r="H211" s="5">
        <v>1</v>
      </c>
      <c r="I211" s="5">
        <v>0</v>
      </c>
      <c r="J211" s="5">
        <v>1</v>
      </c>
      <c r="K211" s="5">
        <v>1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1</v>
      </c>
      <c r="W211" s="5">
        <v>0</v>
      </c>
      <c r="X211" s="8">
        <v>0.88738751411437988</v>
      </c>
      <c r="Y211" s="14">
        <v>0.86372750997543335</v>
      </c>
      <c r="Z211" s="8">
        <v>0.60928481817245483</v>
      </c>
      <c r="AA211" s="14">
        <v>9.3007251620292664E-2</v>
      </c>
      <c r="AB211" s="8">
        <v>0.25822167306954324</v>
      </c>
    </row>
    <row r="212" spans="1:28">
      <c r="A212" s="8" t="s">
        <v>912</v>
      </c>
      <c r="B212" s="5">
        <v>0</v>
      </c>
      <c r="C212" s="5">
        <v>0</v>
      </c>
      <c r="D212" s="5">
        <v>1</v>
      </c>
      <c r="E212" s="5">
        <v>1</v>
      </c>
      <c r="F212" s="5">
        <v>0</v>
      </c>
      <c r="G212" s="5">
        <v>0</v>
      </c>
      <c r="H212" s="5">
        <v>0</v>
      </c>
      <c r="I212" s="5">
        <v>0</v>
      </c>
      <c r="J212" s="5">
        <v>1</v>
      </c>
      <c r="K212" s="5">
        <v>1</v>
      </c>
      <c r="L212" s="5">
        <v>0</v>
      </c>
      <c r="M212" s="5">
        <v>0</v>
      </c>
      <c r="N212" s="5">
        <v>0</v>
      </c>
      <c r="O212" s="5">
        <v>1</v>
      </c>
      <c r="P212" s="5">
        <v>0</v>
      </c>
      <c r="Q212" s="5">
        <v>1</v>
      </c>
      <c r="R212" s="5">
        <v>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8">
        <v>0.77646404504776001</v>
      </c>
      <c r="Y212" s="14">
        <v>0.75576156377792358</v>
      </c>
      <c r="Z212" s="8">
        <v>0.65495818853378296</v>
      </c>
      <c r="AA212" s="14">
        <v>0.22203809022903442</v>
      </c>
      <c r="AB212" s="8">
        <v>0.20958058442845459</v>
      </c>
    </row>
    <row r="213" spans="1:28">
      <c r="A213" s="8" t="s">
        <v>913</v>
      </c>
      <c r="B213" s="5">
        <v>0</v>
      </c>
      <c r="C213" s="5">
        <v>1</v>
      </c>
      <c r="D213" s="5">
        <v>1</v>
      </c>
      <c r="E213" s="5">
        <v>0</v>
      </c>
      <c r="F213" s="5">
        <v>0</v>
      </c>
      <c r="G213" s="5">
        <v>1</v>
      </c>
      <c r="H213" s="5">
        <v>0</v>
      </c>
      <c r="I213" s="5">
        <v>1</v>
      </c>
      <c r="J213" s="5">
        <v>0</v>
      </c>
      <c r="K213" s="5">
        <v>0</v>
      </c>
      <c r="L213" s="5">
        <v>1</v>
      </c>
      <c r="N213" s="5">
        <v>0</v>
      </c>
      <c r="O213" s="5">
        <v>1</v>
      </c>
      <c r="P213" s="5">
        <v>0</v>
      </c>
      <c r="Q213" s="5">
        <v>0</v>
      </c>
      <c r="R213" s="5">
        <v>0</v>
      </c>
      <c r="S213" s="5">
        <v>1</v>
      </c>
      <c r="T213" s="5">
        <v>0</v>
      </c>
      <c r="U213" s="5">
        <v>0</v>
      </c>
      <c r="V213" s="5">
        <v>0</v>
      </c>
      <c r="W213" s="5">
        <v>0</v>
      </c>
      <c r="X213" s="8">
        <v>0.80919086933135986</v>
      </c>
      <c r="Y213" s="14">
        <v>0.78810280561447144</v>
      </c>
      <c r="Z213" s="8">
        <v>0.57914412021636963</v>
      </c>
      <c r="AA213" s="14">
        <v>0.19947050511837006</v>
      </c>
      <c r="AB213" s="8">
        <v>0.2143240893747993</v>
      </c>
    </row>
    <row r="214" spans="1:28">
      <c r="A214" s="8" t="s">
        <v>914</v>
      </c>
      <c r="B214" s="5">
        <v>0</v>
      </c>
      <c r="C214" s="5">
        <v>0</v>
      </c>
      <c r="D214" s="5">
        <v>0</v>
      </c>
      <c r="E214" s="5">
        <v>0</v>
      </c>
      <c r="F214" s="5">
        <v>1</v>
      </c>
      <c r="G214" s="5">
        <v>0</v>
      </c>
      <c r="H214" s="5">
        <v>1</v>
      </c>
      <c r="I214" s="5">
        <v>0</v>
      </c>
      <c r="J214" s="5">
        <v>1</v>
      </c>
      <c r="K214" s="5">
        <v>1</v>
      </c>
      <c r="L214" s="5">
        <v>0</v>
      </c>
      <c r="M214" s="5">
        <v>1</v>
      </c>
      <c r="N214" s="5">
        <v>1</v>
      </c>
      <c r="O214" s="5">
        <v>0</v>
      </c>
      <c r="P214" s="5">
        <v>0</v>
      </c>
      <c r="Q214" s="5">
        <v>0</v>
      </c>
      <c r="R214" s="5">
        <v>1</v>
      </c>
      <c r="S214" s="5">
        <v>0</v>
      </c>
      <c r="T214" s="5">
        <v>0</v>
      </c>
      <c r="U214" s="5">
        <v>1</v>
      </c>
      <c r="V214" s="5">
        <v>0</v>
      </c>
      <c r="W214" s="5">
        <v>1</v>
      </c>
      <c r="X214" s="8">
        <v>0.99831092357635498</v>
      </c>
      <c r="Y214" s="14">
        <v>0.97169345617294312</v>
      </c>
      <c r="Z214" s="8">
        <v>0.56613755226135254</v>
      </c>
      <c r="AA214" s="14">
        <v>1.0894873179495335E-2</v>
      </c>
      <c r="AB214" s="8">
        <v>0.3118496984622745</v>
      </c>
    </row>
    <row r="215" spans="1:28">
      <c r="A215" s="8" t="s">
        <v>915</v>
      </c>
      <c r="B215" s="5">
        <v>1</v>
      </c>
      <c r="C215" s="5">
        <v>0</v>
      </c>
      <c r="D215" s="5">
        <v>1</v>
      </c>
      <c r="E215" s="5">
        <v>1</v>
      </c>
      <c r="F215" s="5">
        <v>1</v>
      </c>
      <c r="G215" s="5">
        <v>0</v>
      </c>
      <c r="H215" s="5">
        <v>1</v>
      </c>
      <c r="I215" s="5">
        <v>1</v>
      </c>
      <c r="J215" s="5">
        <v>1</v>
      </c>
      <c r="K215" s="5">
        <v>0</v>
      </c>
      <c r="L215" s="5">
        <v>1</v>
      </c>
      <c r="M215" s="5">
        <v>1</v>
      </c>
      <c r="N215" s="5">
        <v>1</v>
      </c>
      <c r="O215" s="5">
        <v>0</v>
      </c>
      <c r="P215" s="5">
        <v>0</v>
      </c>
      <c r="Q215" s="5">
        <v>0</v>
      </c>
      <c r="R215" s="5">
        <v>1</v>
      </c>
      <c r="S215" s="5">
        <v>0</v>
      </c>
      <c r="T215" s="5">
        <v>1</v>
      </c>
      <c r="U215" s="5">
        <v>0</v>
      </c>
      <c r="V215" s="5">
        <v>0</v>
      </c>
      <c r="W215" s="5">
        <v>0</v>
      </c>
      <c r="X215" s="8">
        <v>1.3310812711715698</v>
      </c>
      <c r="Y215" s="14">
        <v>1.2955912351608276</v>
      </c>
      <c r="Z215" s="8">
        <v>0.36189654469490051</v>
      </c>
      <c r="AA215" s="14">
        <v>-0.19531826674938202</v>
      </c>
      <c r="AB215" s="8">
        <v>0.30367982984615843</v>
      </c>
    </row>
    <row r="216" spans="1:28">
      <c r="A216" s="8" t="s">
        <v>916</v>
      </c>
      <c r="B216" s="5">
        <v>0</v>
      </c>
      <c r="C216" s="5">
        <v>1</v>
      </c>
      <c r="D216" s="5">
        <v>0</v>
      </c>
      <c r="E216" s="5">
        <v>1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1</v>
      </c>
      <c r="N216" s="5">
        <v>1</v>
      </c>
      <c r="O216" s="5">
        <v>1</v>
      </c>
      <c r="P216" s="5">
        <v>0</v>
      </c>
      <c r="Q216" s="5">
        <v>1</v>
      </c>
      <c r="R216" s="5">
        <v>0</v>
      </c>
      <c r="S216" s="5">
        <v>1</v>
      </c>
      <c r="T216" s="5">
        <v>0</v>
      </c>
      <c r="U216" s="5">
        <v>0</v>
      </c>
      <c r="V216" s="5">
        <v>0</v>
      </c>
      <c r="W216" s="5">
        <v>0</v>
      </c>
      <c r="X216" s="8">
        <v>0.88738751411437988</v>
      </c>
      <c r="Y216" s="14">
        <v>0.86372750997543335</v>
      </c>
      <c r="Z216" s="8">
        <v>0.63210350275039673</v>
      </c>
      <c r="AA216" s="14">
        <v>0.11697093397378922</v>
      </c>
      <c r="AB216" s="8">
        <v>0.28703569880040464</v>
      </c>
    </row>
    <row r="217" spans="1:28">
      <c r="A217" s="8" t="s">
        <v>917</v>
      </c>
      <c r="B217" s="5">
        <v>1</v>
      </c>
      <c r="C217" s="5">
        <v>1</v>
      </c>
      <c r="D217" s="5">
        <v>0</v>
      </c>
      <c r="E217" s="5">
        <v>1</v>
      </c>
      <c r="F217" s="5">
        <v>1</v>
      </c>
      <c r="G217" s="5">
        <v>1</v>
      </c>
      <c r="H217" s="5">
        <v>0</v>
      </c>
      <c r="I217" s="5">
        <v>1</v>
      </c>
      <c r="J217" s="5">
        <v>0</v>
      </c>
      <c r="K217" s="5">
        <v>0</v>
      </c>
      <c r="L217" s="5">
        <v>1</v>
      </c>
      <c r="M217" s="5">
        <v>0</v>
      </c>
      <c r="N217" s="5">
        <v>0</v>
      </c>
      <c r="O217" s="5">
        <v>1</v>
      </c>
      <c r="P217" s="5">
        <v>0</v>
      </c>
      <c r="Q217" s="5">
        <v>0</v>
      </c>
      <c r="R217" s="5">
        <v>1</v>
      </c>
      <c r="S217" s="5">
        <v>1</v>
      </c>
      <c r="T217" s="5">
        <v>1</v>
      </c>
      <c r="U217" s="5">
        <v>0</v>
      </c>
      <c r="V217" s="5">
        <v>0</v>
      </c>
      <c r="W217" s="5">
        <v>0</v>
      </c>
      <c r="X217" s="8">
        <v>1.2201578617095947</v>
      </c>
      <c r="Y217" s="14">
        <v>1.1876252889633179</v>
      </c>
      <c r="Z217" s="8">
        <v>0.42647254467010498</v>
      </c>
      <c r="AA217" s="14">
        <v>-0.25059792399406433</v>
      </c>
      <c r="AB217" s="8">
        <v>0.36000694661952265</v>
      </c>
    </row>
    <row r="218" spans="1:28">
      <c r="A218" s="8" t="s">
        <v>918</v>
      </c>
      <c r="B218" s="5">
        <v>1</v>
      </c>
      <c r="C218" s="5">
        <v>0</v>
      </c>
      <c r="D218" s="5">
        <v>1</v>
      </c>
      <c r="E218" s="5">
        <v>1</v>
      </c>
      <c r="F218" s="5">
        <v>0</v>
      </c>
      <c r="G218" s="5">
        <v>1</v>
      </c>
      <c r="H218" s="5">
        <v>0</v>
      </c>
      <c r="I218" s="5">
        <v>1</v>
      </c>
      <c r="J218" s="5">
        <v>1</v>
      </c>
      <c r="K218" s="5">
        <v>0</v>
      </c>
      <c r="L218" s="5">
        <v>1</v>
      </c>
      <c r="M218" s="5">
        <v>1</v>
      </c>
      <c r="N218" s="5">
        <v>1</v>
      </c>
      <c r="O218" s="5">
        <v>0</v>
      </c>
      <c r="P218" s="5">
        <v>1</v>
      </c>
      <c r="Q218" s="5">
        <v>0</v>
      </c>
      <c r="R218" s="5">
        <v>0</v>
      </c>
      <c r="S218" s="5">
        <v>1</v>
      </c>
      <c r="T218" s="5">
        <v>1</v>
      </c>
      <c r="U218" s="5">
        <v>1</v>
      </c>
      <c r="V218" s="5">
        <v>0</v>
      </c>
      <c r="W218" s="5">
        <v>0</v>
      </c>
      <c r="X218" s="8">
        <v>1.4420046806335449</v>
      </c>
      <c r="Y218" s="14">
        <v>1.4035571813583374</v>
      </c>
      <c r="Z218" s="8">
        <v>0.38635915517807007</v>
      </c>
      <c r="AA218" s="14">
        <v>-0.30094620585441589</v>
      </c>
      <c r="AB218" s="8">
        <v>0.40594265665259582</v>
      </c>
    </row>
    <row r="219" spans="1:28">
      <c r="A219" s="8" t="s">
        <v>919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1</v>
      </c>
      <c r="T219" s="5">
        <v>0</v>
      </c>
      <c r="U219" s="5">
        <v>1</v>
      </c>
      <c r="V219" s="5">
        <v>1</v>
      </c>
      <c r="W219" s="5">
        <v>0</v>
      </c>
      <c r="X219" s="8">
        <v>0.88738751411437988</v>
      </c>
      <c r="Y219" s="14">
        <v>0.86372750997543335</v>
      </c>
      <c r="Z219" s="8">
        <v>0.55911606550216675</v>
      </c>
      <c r="AA219" s="14">
        <v>0.21943968534469604</v>
      </c>
      <c r="AB219" s="8">
        <v>0.24886213835503893</v>
      </c>
    </row>
    <row r="220" spans="1:28">
      <c r="A220" s="8" t="s">
        <v>920</v>
      </c>
      <c r="B220" s="5">
        <v>0</v>
      </c>
      <c r="C220" s="5">
        <v>1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>
        <v>1</v>
      </c>
      <c r="J220" s="5">
        <v>0</v>
      </c>
      <c r="L220" s="5">
        <v>1</v>
      </c>
      <c r="M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1</v>
      </c>
      <c r="U220" s="5">
        <v>0</v>
      </c>
      <c r="V220" s="5">
        <v>1</v>
      </c>
      <c r="W220" s="5">
        <v>0</v>
      </c>
      <c r="X220" s="8">
        <v>0.97470098733901978</v>
      </c>
      <c r="Y220" s="14">
        <v>0.95619422197341919</v>
      </c>
      <c r="Z220" s="8">
        <v>0.54850327968597412</v>
      </c>
      <c r="AA220" s="14">
        <v>0.10043194890022278</v>
      </c>
      <c r="AB220" s="8">
        <v>0.27843095646746757</v>
      </c>
    </row>
    <row r="221" spans="1:28">
      <c r="A221" s="8" t="s">
        <v>921</v>
      </c>
      <c r="B221" s="5">
        <v>0</v>
      </c>
      <c r="C221" s="5">
        <v>1</v>
      </c>
      <c r="D221" s="5">
        <v>1</v>
      </c>
      <c r="E221" s="5">
        <v>1</v>
      </c>
      <c r="F221" s="5">
        <v>1</v>
      </c>
      <c r="G221" s="5">
        <v>0</v>
      </c>
      <c r="H221" s="5">
        <v>1</v>
      </c>
      <c r="I221" s="5">
        <v>1</v>
      </c>
      <c r="J221" s="5">
        <v>0</v>
      </c>
      <c r="K221" s="5">
        <v>0</v>
      </c>
      <c r="L221" s="5">
        <v>1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1</v>
      </c>
      <c r="T221" s="5">
        <v>0</v>
      </c>
      <c r="U221" s="5">
        <v>0</v>
      </c>
      <c r="V221" s="5">
        <v>0</v>
      </c>
      <c r="W221" s="5">
        <v>0</v>
      </c>
      <c r="X221" s="8">
        <v>0.99831092357635498</v>
      </c>
      <c r="Y221" s="14">
        <v>0.97169345617294312</v>
      </c>
      <c r="Z221" s="8">
        <v>0.46467944979667664</v>
      </c>
      <c r="AA221" s="14">
        <v>-9.5607757568359375E-2</v>
      </c>
      <c r="AB221" s="8">
        <v>0.24108802770060375</v>
      </c>
    </row>
    <row r="222" spans="1:28">
      <c r="A222" s="8" t="s">
        <v>922</v>
      </c>
      <c r="B222" s="5">
        <v>0</v>
      </c>
      <c r="C222" s="5">
        <v>1</v>
      </c>
      <c r="D222" s="5">
        <v>1</v>
      </c>
      <c r="E222" s="5">
        <v>0</v>
      </c>
      <c r="H222" s="5">
        <v>1</v>
      </c>
      <c r="I222" s="5">
        <v>0</v>
      </c>
      <c r="J222" s="5">
        <v>1</v>
      </c>
      <c r="K222" s="5">
        <v>0</v>
      </c>
      <c r="L222" s="5">
        <v>1</v>
      </c>
      <c r="M222" s="5">
        <v>1</v>
      </c>
      <c r="O222" s="5">
        <v>0</v>
      </c>
      <c r="P222" s="5">
        <v>0</v>
      </c>
      <c r="Q222" s="5">
        <v>0</v>
      </c>
      <c r="R222" s="5">
        <v>1</v>
      </c>
      <c r="S222" s="5">
        <v>1</v>
      </c>
      <c r="T222" s="5">
        <v>1</v>
      </c>
      <c r="U222" s="5">
        <v>1</v>
      </c>
      <c r="V222" s="5">
        <v>0</v>
      </c>
      <c r="W222" s="5">
        <v>0</v>
      </c>
      <c r="X222" s="8">
        <v>1.303410530090332</v>
      </c>
      <c r="Y222" s="14">
        <v>1.2695127725601196</v>
      </c>
      <c r="Z222" s="8">
        <v>0.38370701670646667</v>
      </c>
      <c r="AA222" s="14">
        <v>-0.17166635394096375</v>
      </c>
      <c r="AB222" s="8">
        <v>0.36229191390929405</v>
      </c>
    </row>
    <row r="223" spans="1:28">
      <c r="A223" s="8" t="s">
        <v>923</v>
      </c>
      <c r="B223" s="5">
        <v>0</v>
      </c>
      <c r="C223" s="5">
        <v>0</v>
      </c>
      <c r="D223" s="5">
        <v>1</v>
      </c>
      <c r="E223" s="5">
        <v>1</v>
      </c>
      <c r="F223" s="5">
        <v>1</v>
      </c>
      <c r="G223" s="5">
        <v>0</v>
      </c>
      <c r="H223" s="5">
        <v>0</v>
      </c>
      <c r="I223" s="5">
        <v>1</v>
      </c>
      <c r="J223" s="5">
        <v>1</v>
      </c>
      <c r="K223" s="5">
        <v>0</v>
      </c>
      <c r="L223" s="5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1</v>
      </c>
      <c r="S223" s="5">
        <v>1</v>
      </c>
      <c r="T223" s="5">
        <v>1</v>
      </c>
      <c r="U223" s="5">
        <v>0</v>
      </c>
      <c r="V223" s="5">
        <v>0</v>
      </c>
      <c r="W223" s="5">
        <v>0</v>
      </c>
      <c r="X223" s="8">
        <v>0.99831092357635498</v>
      </c>
      <c r="Y223" s="14">
        <v>0.97169345617294312</v>
      </c>
      <c r="Z223" s="8">
        <v>0.48581811785697937</v>
      </c>
      <c r="AA223" s="14">
        <v>-4.9020111560821533E-2</v>
      </c>
      <c r="AB223" s="8">
        <v>0.20072142100539664</v>
      </c>
    </row>
    <row r="224" spans="1:28">
      <c r="A224" s="8" t="s">
        <v>924</v>
      </c>
      <c r="B224" s="5">
        <v>0</v>
      </c>
      <c r="C224" s="5">
        <v>0</v>
      </c>
      <c r="D224" s="5">
        <v>1</v>
      </c>
      <c r="E224" s="5">
        <v>1</v>
      </c>
      <c r="F224" s="5">
        <v>0</v>
      </c>
      <c r="G224" s="5">
        <v>0</v>
      </c>
      <c r="H224" s="5">
        <v>1</v>
      </c>
      <c r="I224" s="5">
        <v>1</v>
      </c>
      <c r="J224" s="5">
        <v>0</v>
      </c>
      <c r="K224" s="5">
        <v>0</v>
      </c>
      <c r="L224" s="5">
        <v>1</v>
      </c>
      <c r="M224" s="5">
        <v>0</v>
      </c>
      <c r="O224" s="5">
        <v>0</v>
      </c>
      <c r="P224" s="5">
        <v>0</v>
      </c>
      <c r="Q224" s="5">
        <v>0</v>
      </c>
      <c r="R224" s="5">
        <v>1</v>
      </c>
      <c r="S224" s="5">
        <v>0</v>
      </c>
      <c r="T224" s="5">
        <v>0</v>
      </c>
      <c r="U224" s="5">
        <v>1</v>
      </c>
      <c r="V224" s="5">
        <v>0</v>
      </c>
      <c r="W224" s="5">
        <v>0</v>
      </c>
      <c r="X224" s="8">
        <v>0.80874675512313843</v>
      </c>
      <c r="Y224" s="14">
        <v>0.78656679391860962</v>
      </c>
      <c r="Z224" s="8">
        <v>0.56674200296401978</v>
      </c>
      <c r="AA224" s="14">
        <v>0.18110474944114685</v>
      </c>
      <c r="AB224" s="8">
        <v>0.18023544352144757</v>
      </c>
    </row>
    <row r="225" spans="1:28">
      <c r="A225" s="8" t="s">
        <v>925</v>
      </c>
      <c r="B225" s="5">
        <v>1</v>
      </c>
      <c r="C225" s="5">
        <v>1</v>
      </c>
      <c r="D225" s="5">
        <v>1</v>
      </c>
      <c r="E225" s="5">
        <v>1</v>
      </c>
      <c r="F225" s="5">
        <v>1</v>
      </c>
      <c r="G225" s="5">
        <v>0</v>
      </c>
      <c r="H225" s="5">
        <v>1</v>
      </c>
      <c r="I225" s="5">
        <v>1</v>
      </c>
      <c r="J225" s="5">
        <v>1</v>
      </c>
      <c r="K225" s="5">
        <v>0</v>
      </c>
      <c r="L225" s="5">
        <v>1</v>
      </c>
      <c r="M225" s="5">
        <v>0</v>
      </c>
      <c r="N225" s="5">
        <v>0</v>
      </c>
      <c r="O225" s="5">
        <v>1</v>
      </c>
      <c r="P225" s="5">
        <v>0</v>
      </c>
      <c r="Q225" s="5">
        <v>0</v>
      </c>
      <c r="R225" s="5">
        <v>0</v>
      </c>
      <c r="S225" s="5">
        <v>0</v>
      </c>
      <c r="T225" s="5">
        <v>1</v>
      </c>
      <c r="V225" s="5">
        <v>1</v>
      </c>
      <c r="W225" s="5">
        <v>0</v>
      </c>
      <c r="X225" s="8">
        <v>1.3779869079589844</v>
      </c>
      <c r="Y225" s="14">
        <v>1.339518666267395</v>
      </c>
      <c r="Z225" s="8">
        <v>0.34957703948020935</v>
      </c>
      <c r="AA225" s="14">
        <v>-0.32192274928092957</v>
      </c>
      <c r="AB225" s="8">
        <v>0.3594291088003056</v>
      </c>
    </row>
    <row r="226" spans="1:28">
      <c r="A226" s="8" t="s">
        <v>926</v>
      </c>
      <c r="B226" s="5">
        <v>0</v>
      </c>
      <c r="C226" s="5">
        <v>0</v>
      </c>
      <c r="D226" s="5">
        <v>1</v>
      </c>
      <c r="E226" s="5">
        <v>0</v>
      </c>
      <c r="F226" s="5">
        <v>0</v>
      </c>
      <c r="G226" s="5">
        <v>0</v>
      </c>
      <c r="H226" s="5">
        <v>1</v>
      </c>
      <c r="I226" s="5">
        <v>0</v>
      </c>
      <c r="J226" s="5">
        <v>1</v>
      </c>
      <c r="K226" s="5">
        <v>1</v>
      </c>
      <c r="L226" s="5">
        <v>0</v>
      </c>
      <c r="M226" s="5">
        <v>1</v>
      </c>
      <c r="O226" s="5">
        <v>1</v>
      </c>
      <c r="P226" s="5">
        <v>0</v>
      </c>
      <c r="Q226" s="5">
        <v>0</v>
      </c>
      <c r="R226" s="5">
        <v>1</v>
      </c>
      <c r="S226" s="5">
        <v>1</v>
      </c>
      <c r="T226" s="5">
        <v>1</v>
      </c>
      <c r="U226" s="5">
        <v>0</v>
      </c>
      <c r="V226" s="5">
        <v>0</v>
      </c>
      <c r="W226" s="5">
        <v>1</v>
      </c>
      <c r="X226" s="8">
        <v>1.1553524732589722</v>
      </c>
      <c r="Y226" s="14">
        <v>1.1236668825149536</v>
      </c>
      <c r="Z226" s="8">
        <v>0.49013447761535645</v>
      </c>
      <c r="AA226" s="14">
        <v>-9.4263263046741486E-2</v>
      </c>
      <c r="AB226" s="8">
        <v>0.35481844325657713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261"/>
  <sheetViews>
    <sheetView tabSelected="1" zoomScale="115" zoomScaleNormal="100" workbookViewId="0">
      <selection sqref="A1:A1048576"/>
    </sheetView>
  </sheetViews>
  <sheetFormatPr baseColWidth="10" defaultColWidth="9.1640625" defaultRowHeight="15"/>
  <cols>
    <col min="1" max="1" width="13.33203125" style="1" customWidth="1"/>
    <col min="2" max="2" width="19.6640625" style="1" customWidth="1"/>
    <col min="3" max="5" width="24.1640625" style="7" customWidth="1"/>
    <col min="6" max="6" width="12" style="7" customWidth="1"/>
    <col min="7" max="7" width="12.6640625" style="7" customWidth="1"/>
    <col min="8" max="8" width="26.33203125" style="46" customWidth="1"/>
    <col min="9" max="9" width="15.33203125" style="7" bestFit="1" customWidth="1"/>
    <col min="10" max="10" width="12.1640625" style="7" bestFit="1" customWidth="1"/>
    <col min="11" max="11" width="13.5" style="7" customWidth="1"/>
    <col min="12" max="12" width="18.5" style="7" customWidth="1"/>
    <col min="13" max="13" width="18.5" style="6" customWidth="1"/>
    <col min="14" max="14" width="23.33203125" style="6" customWidth="1"/>
    <col min="15" max="16" width="11.83203125" style="6" customWidth="1"/>
    <col min="17" max="17" width="22.83203125" style="6" bestFit="1" customWidth="1"/>
    <col min="18" max="18" width="24.6640625" style="6" bestFit="1" customWidth="1"/>
    <col min="19" max="19" width="16.6640625" style="6" customWidth="1"/>
    <col min="20" max="22" width="11.83203125" style="6" customWidth="1"/>
    <col min="23" max="23" width="6.83203125" customWidth="1"/>
    <col min="24" max="24" width="7.1640625" customWidth="1"/>
    <col min="25" max="25" width="30.5" customWidth="1"/>
    <col min="26" max="26" width="13.1640625" customWidth="1"/>
    <col min="27" max="27" width="133" customWidth="1"/>
    <col min="28" max="28" width="15.33203125" bestFit="1" customWidth="1"/>
    <col min="31" max="31" width="16" customWidth="1"/>
  </cols>
  <sheetData>
    <row r="1" spans="1:30">
      <c r="A1" s="1" t="s">
        <v>1879</v>
      </c>
      <c r="O1" s="7" t="s">
        <v>1878</v>
      </c>
    </row>
    <row r="2" spans="1:30">
      <c r="C2" s="7">
        <f>SUM(C4:C222)</f>
        <v>98</v>
      </c>
      <c r="D2" s="7">
        <f>SUM(D4:D222)</f>
        <v>74</v>
      </c>
      <c r="E2" s="7">
        <f>SUM(E4:E222)</f>
        <v>20</v>
      </c>
      <c r="O2" s="6">
        <v>1</v>
      </c>
      <c r="P2" s="6">
        <v>2</v>
      </c>
      <c r="Q2" s="6">
        <v>3</v>
      </c>
      <c r="R2" s="6">
        <v>3</v>
      </c>
      <c r="S2" s="6">
        <v>4</v>
      </c>
      <c r="T2" s="6">
        <v>5</v>
      </c>
      <c r="U2" s="6">
        <v>6</v>
      </c>
      <c r="V2" s="6">
        <v>7</v>
      </c>
    </row>
    <row r="3" spans="1:30" s="1" customFormat="1">
      <c r="A3" s="1" t="s">
        <v>1848</v>
      </c>
      <c r="B3" s="1" t="s">
        <v>1</v>
      </c>
      <c r="C3" s="7" t="s">
        <v>1849</v>
      </c>
      <c r="D3" s="7" t="s">
        <v>1839</v>
      </c>
      <c r="E3" s="7" t="s">
        <v>1850</v>
      </c>
      <c r="F3" s="7" t="s">
        <v>934</v>
      </c>
      <c r="G3" s="7" t="s">
        <v>935</v>
      </c>
      <c r="H3" s="46" t="s">
        <v>1840</v>
      </c>
      <c r="I3" s="7" t="s">
        <v>1841</v>
      </c>
      <c r="J3" s="7" t="s">
        <v>1842</v>
      </c>
      <c r="K3" s="7" t="s">
        <v>1843</v>
      </c>
      <c r="L3" s="7" t="s">
        <v>1852</v>
      </c>
      <c r="M3" s="87" t="s">
        <v>1873</v>
      </c>
      <c r="N3" s="87" t="s">
        <v>1873</v>
      </c>
      <c r="O3" s="87" t="s">
        <v>936</v>
      </c>
      <c r="P3" s="87" t="s">
        <v>938</v>
      </c>
      <c r="Q3" s="87" t="s">
        <v>1844</v>
      </c>
      <c r="R3" s="87" t="s">
        <v>1869</v>
      </c>
      <c r="S3" s="87" t="s">
        <v>937</v>
      </c>
      <c r="T3" s="87" t="s">
        <v>1846</v>
      </c>
      <c r="U3" s="87" t="s">
        <v>1870</v>
      </c>
      <c r="V3" s="87" t="s">
        <v>1845</v>
      </c>
      <c r="X3" s="7"/>
    </row>
    <row r="4" spans="1:30">
      <c r="A4" s="16" t="s">
        <v>323</v>
      </c>
      <c r="B4" s="17" t="s">
        <v>324</v>
      </c>
      <c r="C4" s="17"/>
      <c r="D4" s="17"/>
      <c r="E4" s="17"/>
      <c r="F4" s="17" t="s">
        <v>107</v>
      </c>
      <c r="G4" s="17" t="s">
        <v>52</v>
      </c>
      <c r="H4" s="43">
        <v>38880</v>
      </c>
      <c r="I4" s="17">
        <v>0.5</v>
      </c>
      <c r="J4" s="17">
        <v>41.5</v>
      </c>
      <c r="K4" s="17">
        <v>41</v>
      </c>
      <c r="L4" s="17" t="s">
        <v>30</v>
      </c>
      <c r="M4" s="79">
        <v>1</v>
      </c>
      <c r="N4" s="79" t="s">
        <v>936</v>
      </c>
      <c r="O4" s="79">
        <v>1</v>
      </c>
      <c r="P4" s="79">
        <v>0</v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0</v>
      </c>
    </row>
    <row r="5" spans="1:30">
      <c r="A5" s="16" t="s">
        <v>269</v>
      </c>
      <c r="B5" s="17" t="s">
        <v>270</v>
      </c>
      <c r="C5" s="17"/>
      <c r="D5" s="17"/>
      <c r="E5" s="17"/>
      <c r="F5" s="17" t="s">
        <v>15</v>
      </c>
      <c r="G5" s="17" t="s">
        <v>16</v>
      </c>
      <c r="H5" s="43">
        <v>38798</v>
      </c>
      <c r="I5" s="17" t="s">
        <v>1851</v>
      </c>
      <c r="J5" s="17">
        <v>35.5</v>
      </c>
      <c r="K5" s="17">
        <v>35</v>
      </c>
      <c r="L5" s="17" t="s">
        <v>30</v>
      </c>
      <c r="M5" s="79">
        <v>1</v>
      </c>
      <c r="N5" s="79" t="s">
        <v>936</v>
      </c>
      <c r="O5" s="79">
        <v>1</v>
      </c>
      <c r="P5" s="79">
        <v>0</v>
      </c>
      <c r="Q5" s="79">
        <v>0</v>
      </c>
      <c r="R5" s="79">
        <v>0</v>
      </c>
      <c r="S5" s="79">
        <v>0</v>
      </c>
      <c r="T5" s="79">
        <v>0</v>
      </c>
      <c r="U5" s="79">
        <v>0</v>
      </c>
      <c r="V5" s="79">
        <v>0</v>
      </c>
      <c r="X5" s="50"/>
      <c r="Y5" s="52" t="s">
        <v>1873</v>
      </c>
      <c r="Z5" s="52" t="s">
        <v>1876</v>
      </c>
      <c r="AA5" s="51" t="s">
        <v>1861</v>
      </c>
    </row>
    <row r="6" spans="1:30">
      <c r="A6" s="16" t="s">
        <v>297</v>
      </c>
      <c r="B6" s="17" t="s">
        <v>298</v>
      </c>
      <c r="C6" s="17"/>
      <c r="D6" s="17"/>
      <c r="E6" s="17"/>
      <c r="F6" s="17" t="s">
        <v>15</v>
      </c>
      <c r="G6" s="17" t="s">
        <v>52</v>
      </c>
      <c r="H6" s="43">
        <v>38800</v>
      </c>
      <c r="I6" s="17">
        <v>0.6</v>
      </c>
      <c r="J6" s="17">
        <v>32.5</v>
      </c>
      <c r="K6" s="17">
        <v>32</v>
      </c>
      <c r="L6" s="17" t="s">
        <v>14</v>
      </c>
      <c r="M6" s="79">
        <v>1</v>
      </c>
      <c r="N6" s="79" t="s">
        <v>936</v>
      </c>
      <c r="O6" s="79">
        <v>1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X6" s="71">
        <v>1</v>
      </c>
      <c r="Y6" s="72" t="s">
        <v>936</v>
      </c>
      <c r="Z6" s="73">
        <f>COUNTIF(N:N, "Malnutrition")</f>
        <v>88</v>
      </c>
      <c r="AA6" s="74" t="s">
        <v>1864</v>
      </c>
    </row>
    <row r="7" spans="1:30" s="20" customFormat="1">
      <c r="A7" s="16" t="s">
        <v>250</v>
      </c>
      <c r="B7" s="17" t="s">
        <v>251</v>
      </c>
      <c r="C7" s="17">
        <v>1</v>
      </c>
      <c r="D7" s="17"/>
      <c r="E7" s="17"/>
      <c r="F7" s="17" t="s">
        <v>15</v>
      </c>
      <c r="G7" s="17" t="s">
        <v>16</v>
      </c>
      <c r="H7" s="43">
        <v>38805</v>
      </c>
      <c r="I7" s="17">
        <v>0.5</v>
      </c>
      <c r="J7" s="17">
        <v>32</v>
      </c>
      <c r="K7" s="17">
        <v>33</v>
      </c>
      <c r="L7" s="17" t="s">
        <v>30</v>
      </c>
      <c r="M7" s="79">
        <v>1</v>
      </c>
      <c r="N7" s="79" t="s">
        <v>936</v>
      </c>
      <c r="O7" s="79">
        <v>1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X7" s="53">
        <v>2</v>
      </c>
      <c r="Y7" t="s">
        <v>938</v>
      </c>
      <c r="Z7" s="6">
        <f>COUNTIF(N:N,"Trauma")</f>
        <v>19</v>
      </c>
      <c r="AA7" s="47" t="s">
        <v>1865</v>
      </c>
    </row>
    <row r="8" spans="1:30">
      <c r="A8" s="16" t="s">
        <v>271</v>
      </c>
      <c r="B8" s="17" t="s">
        <v>272</v>
      </c>
      <c r="C8" s="17">
        <v>1</v>
      </c>
      <c r="D8" s="17">
        <v>1</v>
      </c>
      <c r="E8" s="17"/>
      <c r="F8" s="17" t="s">
        <v>15</v>
      </c>
      <c r="G8" s="17" t="s">
        <v>16</v>
      </c>
      <c r="H8" s="43">
        <v>38806</v>
      </c>
      <c r="I8" s="17">
        <v>5</v>
      </c>
      <c r="J8" s="17">
        <v>34.5</v>
      </c>
      <c r="K8" s="17">
        <v>33.5</v>
      </c>
      <c r="L8" s="17" t="s">
        <v>30</v>
      </c>
      <c r="M8" s="79">
        <v>1</v>
      </c>
      <c r="N8" s="79" t="s">
        <v>936</v>
      </c>
      <c r="O8" s="79">
        <v>1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1</v>
      </c>
      <c r="X8" s="53">
        <v>3</v>
      </c>
      <c r="Y8" s="20" t="s">
        <v>1874</v>
      </c>
      <c r="Z8" s="6">
        <f>COUNTIF(N:N,"*bacteria*")</f>
        <v>28</v>
      </c>
      <c r="AA8" s="47" t="s">
        <v>1875</v>
      </c>
    </row>
    <row r="9" spans="1:30">
      <c r="A9" s="16" t="s">
        <v>380</v>
      </c>
      <c r="B9" s="17" t="s">
        <v>381</v>
      </c>
      <c r="C9" s="17"/>
      <c r="D9" s="17"/>
      <c r="E9" s="17"/>
      <c r="F9" s="17" t="s">
        <v>15</v>
      </c>
      <c r="G9" s="17" t="s">
        <v>16</v>
      </c>
      <c r="H9" s="43">
        <v>38806</v>
      </c>
      <c r="I9" s="17" t="s">
        <v>1851</v>
      </c>
      <c r="J9" s="17">
        <v>40.5</v>
      </c>
      <c r="K9" s="17">
        <v>40.5</v>
      </c>
      <c r="L9" s="17" t="s">
        <v>30</v>
      </c>
      <c r="M9" s="79">
        <v>1</v>
      </c>
      <c r="N9" s="79" t="s">
        <v>936</v>
      </c>
      <c r="O9" s="79">
        <v>1</v>
      </c>
      <c r="P9" s="79">
        <v>0</v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0</v>
      </c>
      <c r="X9" s="53">
        <v>4</v>
      </c>
      <c r="Y9" t="s">
        <v>937</v>
      </c>
      <c r="Z9" s="75">
        <f>COUNTIF(N:N, "Congenital defect")</f>
        <v>18</v>
      </c>
      <c r="AA9" s="48" t="s">
        <v>1866</v>
      </c>
    </row>
    <row r="10" spans="1:30">
      <c r="A10" s="16" t="s">
        <v>358</v>
      </c>
      <c r="B10" s="17" t="s">
        <v>359</v>
      </c>
      <c r="C10" s="17"/>
      <c r="D10" s="17"/>
      <c r="E10" s="17"/>
      <c r="F10" s="17" t="s">
        <v>15</v>
      </c>
      <c r="G10" s="17" t="s">
        <v>16</v>
      </c>
      <c r="H10" s="43">
        <v>38816</v>
      </c>
      <c r="I10" s="17">
        <v>0.5</v>
      </c>
      <c r="J10" s="17">
        <v>38.5</v>
      </c>
      <c r="K10" s="17">
        <v>38.5</v>
      </c>
      <c r="L10" s="17" t="s">
        <v>14</v>
      </c>
      <c r="M10" s="79">
        <v>1</v>
      </c>
      <c r="N10" s="79" t="s">
        <v>936</v>
      </c>
      <c r="O10" s="79">
        <v>1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X10" s="53">
        <v>5</v>
      </c>
      <c r="Y10" s="20" t="s">
        <v>1846</v>
      </c>
      <c r="Z10" s="6">
        <f>COUNTIF(N:N, "Protozoa")</f>
        <v>4</v>
      </c>
      <c r="AA10" s="47" t="s">
        <v>1868</v>
      </c>
      <c r="AD10" s="1"/>
    </row>
    <row r="11" spans="1:30">
      <c r="A11" s="16" t="s">
        <v>219</v>
      </c>
      <c r="B11" s="17" t="s">
        <v>220</v>
      </c>
      <c r="C11" s="17"/>
      <c r="D11" s="17"/>
      <c r="E11" s="17"/>
      <c r="F11" s="17" t="s">
        <v>15</v>
      </c>
      <c r="G11" s="17" t="s">
        <v>16</v>
      </c>
      <c r="H11" s="43">
        <v>38824</v>
      </c>
      <c r="I11" s="17" t="s">
        <v>1851</v>
      </c>
      <c r="J11" s="17">
        <v>29.2</v>
      </c>
      <c r="K11" s="17">
        <v>32</v>
      </c>
      <c r="L11" s="17" t="s">
        <v>30</v>
      </c>
      <c r="M11" s="79">
        <v>1</v>
      </c>
      <c r="N11" s="79" t="s">
        <v>936</v>
      </c>
      <c r="O11" s="79">
        <v>1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X11" s="54">
        <v>6</v>
      </c>
      <c r="Y11" s="55" t="s">
        <v>1870</v>
      </c>
      <c r="Z11" s="56">
        <f>COUNTIF(N:N, "Otostrongylis")</f>
        <v>62</v>
      </c>
      <c r="AA11" s="49" t="s">
        <v>1862</v>
      </c>
    </row>
    <row r="12" spans="1:30">
      <c r="A12" s="16" t="s">
        <v>274</v>
      </c>
      <c r="B12" s="17" t="s">
        <v>275</v>
      </c>
      <c r="C12" s="17">
        <v>1</v>
      </c>
      <c r="D12" s="17">
        <v>1</v>
      </c>
      <c r="E12" s="17"/>
      <c r="F12" s="17" t="s">
        <v>15</v>
      </c>
      <c r="G12" s="17" t="s">
        <v>52</v>
      </c>
      <c r="H12" s="43">
        <v>39151</v>
      </c>
      <c r="I12" s="17" t="s">
        <v>1851</v>
      </c>
      <c r="J12" s="17">
        <v>29</v>
      </c>
      <c r="K12" s="17">
        <v>26.5</v>
      </c>
      <c r="L12" s="17" t="s">
        <v>30</v>
      </c>
      <c r="M12" s="79">
        <v>1</v>
      </c>
      <c r="N12" s="79" t="s">
        <v>936</v>
      </c>
      <c r="O12" s="79">
        <v>1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79">
        <v>0</v>
      </c>
      <c r="V12" s="79">
        <v>0</v>
      </c>
      <c r="X12" s="76" t="s">
        <v>1860</v>
      </c>
      <c r="Y12" s="55"/>
      <c r="Z12" s="77">
        <f>SUM(Z6:Z11)</f>
        <v>219</v>
      </c>
    </row>
    <row r="13" spans="1:30">
      <c r="A13" s="16" t="s">
        <v>309</v>
      </c>
      <c r="B13" s="16" t="s">
        <v>1851</v>
      </c>
      <c r="C13" s="17">
        <v>1</v>
      </c>
      <c r="D13" s="17">
        <v>1</v>
      </c>
      <c r="E13" s="17"/>
      <c r="F13" s="17" t="s">
        <v>107</v>
      </c>
      <c r="G13" s="17" t="s">
        <v>16</v>
      </c>
      <c r="H13" s="43">
        <v>39164</v>
      </c>
      <c r="I13" s="58">
        <v>1.7</v>
      </c>
      <c r="J13" s="17">
        <v>68</v>
      </c>
      <c r="K13" s="17">
        <v>68</v>
      </c>
      <c r="L13" s="17" t="s">
        <v>1853</v>
      </c>
      <c r="M13" s="79">
        <v>1</v>
      </c>
      <c r="N13" s="79" t="s">
        <v>936</v>
      </c>
      <c r="O13" s="79">
        <v>1</v>
      </c>
      <c r="P13" s="79">
        <v>0</v>
      </c>
      <c r="Q13" s="79">
        <v>0</v>
      </c>
      <c r="R13" s="79">
        <v>0</v>
      </c>
      <c r="S13" s="79">
        <v>0</v>
      </c>
      <c r="T13" s="79">
        <v>0</v>
      </c>
      <c r="U13" s="79">
        <v>0</v>
      </c>
      <c r="V13" s="79">
        <v>0</v>
      </c>
    </row>
    <row r="14" spans="1:30">
      <c r="A14" s="16" t="s">
        <v>276</v>
      </c>
      <c r="B14" s="17" t="s">
        <v>277</v>
      </c>
      <c r="C14" s="17"/>
      <c r="D14" s="17"/>
      <c r="E14" s="17"/>
      <c r="F14" s="17" t="s">
        <v>15</v>
      </c>
      <c r="G14" s="17" t="s">
        <v>16</v>
      </c>
      <c r="H14" s="43">
        <v>39168</v>
      </c>
      <c r="I14" s="17">
        <v>0.5</v>
      </c>
      <c r="J14" s="17">
        <v>34</v>
      </c>
      <c r="K14" s="17">
        <v>37</v>
      </c>
      <c r="L14" s="17" t="s">
        <v>14</v>
      </c>
      <c r="M14" s="79">
        <v>1</v>
      </c>
      <c r="N14" s="79" t="s">
        <v>936</v>
      </c>
      <c r="O14" s="79">
        <v>1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X14" s="50"/>
      <c r="Y14" s="52" t="s">
        <v>1877</v>
      </c>
      <c r="Z14" s="52" t="s">
        <v>1876</v>
      </c>
      <c r="AA14" s="51" t="s">
        <v>1861</v>
      </c>
    </row>
    <row r="15" spans="1:30">
      <c r="A15" s="16" t="s">
        <v>386</v>
      </c>
      <c r="B15" s="17" t="s">
        <v>387</v>
      </c>
      <c r="C15" s="17"/>
      <c r="D15" s="17"/>
      <c r="E15" s="17"/>
      <c r="F15" s="17" t="s">
        <v>15</v>
      </c>
      <c r="G15" s="17" t="s">
        <v>52</v>
      </c>
      <c r="H15" s="43">
        <v>39174</v>
      </c>
      <c r="I15" s="17">
        <v>1.2</v>
      </c>
      <c r="J15" s="17">
        <v>30.5</v>
      </c>
      <c r="K15" s="17">
        <v>35</v>
      </c>
      <c r="L15" s="17" t="s">
        <v>14</v>
      </c>
      <c r="M15" s="79">
        <v>1</v>
      </c>
      <c r="N15" s="79" t="s">
        <v>936</v>
      </c>
      <c r="O15" s="79">
        <v>1</v>
      </c>
      <c r="P15" s="79">
        <v>0</v>
      </c>
      <c r="Q15" s="79">
        <v>0</v>
      </c>
      <c r="R15" s="79">
        <v>0</v>
      </c>
      <c r="S15" s="79">
        <v>0</v>
      </c>
      <c r="T15" s="79">
        <v>0</v>
      </c>
      <c r="U15" s="79">
        <v>0</v>
      </c>
      <c r="V15" s="79">
        <v>0</v>
      </c>
      <c r="X15" s="71">
        <v>1</v>
      </c>
      <c r="Y15" s="72" t="s">
        <v>936</v>
      </c>
      <c r="Z15" s="73">
        <f>COUNTIF(O4:O222,"1")</f>
        <v>123</v>
      </c>
      <c r="AA15" s="74" t="s">
        <v>1864</v>
      </c>
    </row>
    <row r="16" spans="1:30">
      <c r="A16" s="16" t="s">
        <v>430</v>
      </c>
      <c r="B16" s="17" t="s">
        <v>431</v>
      </c>
      <c r="C16" s="17">
        <v>1</v>
      </c>
      <c r="D16" s="17">
        <v>1</v>
      </c>
      <c r="E16" s="17"/>
      <c r="F16" s="17" t="s">
        <v>15</v>
      </c>
      <c r="G16" s="17" t="s">
        <v>16</v>
      </c>
      <c r="H16" s="43">
        <v>39176</v>
      </c>
      <c r="I16" s="17">
        <v>1</v>
      </c>
      <c r="J16" s="17">
        <v>39</v>
      </c>
      <c r="K16" s="17">
        <v>35</v>
      </c>
      <c r="L16" s="17" t="s">
        <v>14</v>
      </c>
      <c r="M16" s="79">
        <v>1</v>
      </c>
      <c r="N16" s="79" t="s">
        <v>936</v>
      </c>
      <c r="O16" s="79">
        <v>1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79">
        <v>0</v>
      </c>
      <c r="V16" s="79">
        <v>0</v>
      </c>
      <c r="X16" s="53">
        <v>2</v>
      </c>
      <c r="Y16" t="s">
        <v>938</v>
      </c>
      <c r="Z16" s="6">
        <f>COUNTIF(P4:P222,"1")</f>
        <v>31</v>
      </c>
      <c r="AA16" s="47" t="s">
        <v>1865</v>
      </c>
    </row>
    <row r="17" spans="1:84">
      <c r="A17" s="16" t="s">
        <v>413</v>
      </c>
      <c r="B17" s="17" t="s">
        <v>414</v>
      </c>
      <c r="C17" s="17"/>
      <c r="D17" s="17"/>
      <c r="E17" s="17"/>
      <c r="F17" s="17" t="s">
        <v>15</v>
      </c>
      <c r="G17" s="17" t="s">
        <v>16</v>
      </c>
      <c r="H17" s="43">
        <v>39231</v>
      </c>
      <c r="I17" s="17">
        <v>0.7</v>
      </c>
      <c r="J17" s="17">
        <v>38.5</v>
      </c>
      <c r="K17" s="17">
        <v>39.5</v>
      </c>
      <c r="L17" s="17" t="s">
        <v>14</v>
      </c>
      <c r="M17" s="79">
        <v>1</v>
      </c>
      <c r="N17" s="79" t="s">
        <v>936</v>
      </c>
      <c r="O17" s="79">
        <v>1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5"/>
      <c r="X17" s="53">
        <v>3</v>
      </c>
      <c r="Y17" s="20" t="s">
        <v>1874</v>
      </c>
      <c r="Z17" s="6">
        <f>COUNTIF(Q4:R222,"1")</f>
        <v>35</v>
      </c>
      <c r="AA17" s="47" t="s">
        <v>1875</v>
      </c>
    </row>
    <row r="18" spans="1:84">
      <c r="A18" s="16" t="s">
        <v>200</v>
      </c>
      <c r="B18" s="17" t="s">
        <v>201</v>
      </c>
      <c r="C18" s="17">
        <v>1</v>
      </c>
      <c r="D18" s="17">
        <v>1</v>
      </c>
      <c r="E18" s="17">
        <v>1</v>
      </c>
      <c r="F18" s="17" t="s">
        <v>142</v>
      </c>
      <c r="G18" s="17" t="s">
        <v>16</v>
      </c>
      <c r="H18" s="43">
        <v>39452</v>
      </c>
      <c r="I18" s="17">
        <v>0.4</v>
      </c>
      <c r="J18" s="17">
        <v>40</v>
      </c>
      <c r="K18" s="17">
        <v>40</v>
      </c>
      <c r="L18" s="17" t="s">
        <v>14</v>
      </c>
      <c r="M18" s="79">
        <v>1</v>
      </c>
      <c r="N18" s="79" t="s">
        <v>936</v>
      </c>
      <c r="O18" s="79">
        <v>1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5"/>
      <c r="X18" s="53">
        <v>4</v>
      </c>
      <c r="Y18" t="s">
        <v>937</v>
      </c>
      <c r="Z18" s="75">
        <f>COUNTIF(S4:S222,"1")</f>
        <v>26</v>
      </c>
      <c r="AA18" s="48" t="s">
        <v>1866</v>
      </c>
    </row>
    <row r="19" spans="1:84">
      <c r="A19" s="16" t="s">
        <v>190</v>
      </c>
      <c r="B19" s="17" t="s">
        <v>191</v>
      </c>
      <c r="C19" s="17">
        <v>1</v>
      </c>
      <c r="D19" s="17">
        <v>1</v>
      </c>
      <c r="E19" s="17"/>
      <c r="F19" s="17" t="s">
        <v>15</v>
      </c>
      <c r="G19" s="17" t="s">
        <v>16</v>
      </c>
      <c r="H19" s="43">
        <v>39520</v>
      </c>
      <c r="I19" s="17">
        <v>0.4</v>
      </c>
      <c r="J19" s="17">
        <v>35</v>
      </c>
      <c r="K19" s="17">
        <v>30.5</v>
      </c>
      <c r="L19" s="17" t="s">
        <v>30</v>
      </c>
      <c r="M19" s="79">
        <v>1</v>
      </c>
      <c r="N19" s="79" t="s">
        <v>936</v>
      </c>
      <c r="O19" s="79">
        <v>1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5"/>
      <c r="X19" s="53">
        <v>5</v>
      </c>
      <c r="Y19" s="20" t="s">
        <v>1846</v>
      </c>
      <c r="Z19" s="6">
        <f>COUNTIF(T4:T222, "1")</f>
        <v>5</v>
      </c>
      <c r="AA19" s="47" t="s">
        <v>1868</v>
      </c>
    </row>
    <row r="20" spans="1:84">
      <c r="A20" s="16" t="s">
        <v>128</v>
      </c>
      <c r="B20" s="17" t="s">
        <v>129</v>
      </c>
      <c r="C20" s="17"/>
      <c r="D20" s="17"/>
      <c r="E20" s="17"/>
      <c r="F20" s="17" t="s">
        <v>15</v>
      </c>
      <c r="G20" s="17" t="s">
        <v>52</v>
      </c>
      <c r="H20" s="43">
        <v>39522</v>
      </c>
      <c r="I20" s="17">
        <v>0.6</v>
      </c>
      <c r="J20" s="17">
        <v>34</v>
      </c>
      <c r="K20" s="17">
        <v>32.5</v>
      </c>
      <c r="L20" s="17" t="s">
        <v>30</v>
      </c>
      <c r="M20" s="79">
        <v>1</v>
      </c>
      <c r="N20" s="79" t="s">
        <v>936</v>
      </c>
      <c r="O20" s="79">
        <v>1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X20" s="53">
        <v>6</v>
      </c>
      <c r="Y20" t="s">
        <v>1870</v>
      </c>
      <c r="Z20" s="6">
        <f>COUNTIF(U4:U222,"1")</f>
        <v>62</v>
      </c>
      <c r="AA20" s="47" t="s">
        <v>1862</v>
      </c>
    </row>
    <row r="21" spans="1:84">
      <c r="A21" s="16" t="s">
        <v>237</v>
      </c>
      <c r="B21" s="17" t="s">
        <v>238</v>
      </c>
      <c r="C21" s="17"/>
      <c r="D21" s="17"/>
      <c r="E21" s="17"/>
      <c r="F21" s="17" t="s">
        <v>15</v>
      </c>
      <c r="G21" s="17" t="s">
        <v>52</v>
      </c>
      <c r="H21" s="43">
        <v>39523</v>
      </c>
      <c r="I21" s="17">
        <v>0.6</v>
      </c>
      <c r="J21" s="17">
        <v>35</v>
      </c>
      <c r="K21" s="17">
        <v>37</v>
      </c>
      <c r="L21" s="17" t="s">
        <v>14</v>
      </c>
      <c r="M21" s="79">
        <v>1</v>
      </c>
      <c r="N21" s="79" t="s">
        <v>936</v>
      </c>
      <c r="O21" s="79">
        <v>1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X21" s="54">
        <v>7</v>
      </c>
      <c r="Y21" s="55" t="s">
        <v>1845</v>
      </c>
      <c r="Z21" s="56">
        <f>COUNTIF(V4:V222,"1")</f>
        <v>8</v>
      </c>
      <c r="AA21" s="49" t="s">
        <v>1867</v>
      </c>
    </row>
    <row r="22" spans="1:84">
      <c r="A22" s="16" t="s">
        <v>210</v>
      </c>
      <c r="B22" s="17" t="s">
        <v>211</v>
      </c>
      <c r="C22" s="17">
        <v>1</v>
      </c>
      <c r="D22" s="17">
        <v>1</v>
      </c>
      <c r="E22" s="17"/>
      <c r="F22" s="17" t="s">
        <v>15</v>
      </c>
      <c r="G22" s="17" t="s">
        <v>16</v>
      </c>
      <c r="H22" s="43">
        <v>39532</v>
      </c>
      <c r="I22" s="17">
        <v>0.6</v>
      </c>
      <c r="J22" s="17">
        <v>38</v>
      </c>
      <c r="K22" s="17">
        <v>40.5</v>
      </c>
      <c r="L22" s="17" t="s">
        <v>14</v>
      </c>
      <c r="M22" s="79">
        <v>1</v>
      </c>
      <c r="N22" s="79" t="s">
        <v>936</v>
      </c>
      <c r="O22" s="79">
        <v>1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</row>
    <row r="23" spans="1:84" s="16" customFormat="1">
      <c r="A23" s="16" t="s">
        <v>185</v>
      </c>
      <c r="B23" s="17" t="s">
        <v>186</v>
      </c>
      <c r="C23" s="17"/>
      <c r="D23" s="17"/>
      <c r="E23" s="17"/>
      <c r="F23" s="17" t="s">
        <v>15</v>
      </c>
      <c r="G23" s="17" t="s">
        <v>16</v>
      </c>
      <c r="H23" s="43">
        <v>39533</v>
      </c>
      <c r="I23" s="17">
        <v>0.8</v>
      </c>
      <c r="J23" s="17">
        <v>29</v>
      </c>
      <c r="K23" s="17">
        <v>31</v>
      </c>
      <c r="L23" s="17" t="s">
        <v>30</v>
      </c>
      <c r="M23" s="79">
        <v>1</v>
      </c>
      <c r="N23" s="79" t="s">
        <v>936</v>
      </c>
      <c r="O23" s="79">
        <v>1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s="19" customFormat="1">
      <c r="A24" s="16" t="s">
        <v>229</v>
      </c>
      <c r="B24" s="17" t="s">
        <v>230</v>
      </c>
      <c r="C24" s="17">
        <v>1</v>
      </c>
      <c r="D24" s="17">
        <v>1</v>
      </c>
      <c r="E24" s="17"/>
      <c r="F24" s="17" t="s">
        <v>15</v>
      </c>
      <c r="G24" s="17" t="s">
        <v>16</v>
      </c>
      <c r="H24" s="43">
        <v>39536</v>
      </c>
      <c r="I24" s="17">
        <v>0.3</v>
      </c>
      <c r="J24" s="17">
        <v>31</v>
      </c>
      <c r="K24" s="17">
        <v>32</v>
      </c>
      <c r="L24" s="17" t="s">
        <v>14</v>
      </c>
      <c r="M24" s="79">
        <v>1</v>
      </c>
      <c r="N24" s="79" t="s">
        <v>936</v>
      </c>
      <c r="O24" s="79">
        <v>1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  <c r="U24" s="79">
        <v>0</v>
      </c>
      <c r="V24" s="79">
        <v>0</v>
      </c>
      <c r="W24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</row>
    <row r="25" spans="1:84" s="16" customFormat="1">
      <c r="A25" s="16" t="s">
        <v>116</v>
      </c>
      <c r="B25" s="17" t="s">
        <v>117</v>
      </c>
      <c r="C25" s="17">
        <v>1</v>
      </c>
      <c r="D25" s="17">
        <v>1</v>
      </c>
      <c r="E25" s="17"/>
      <c r="F25" s="17" t="s">
        <v>15</v>
      </c>
      <c r="G25" s="17" t="s">
        <v>52</v>
      </c>
      <c r="H25" s="43">
        <v>39537</v>
      </c>
      <c r="I25" s="17">
        <v>0.2</v>
      </c>
      <c r="J25" s="17">
        <v>41.5</v>
      </c>
      <c r="K25" s="17">
        <v>44.5</v>
      </c>
      <c r="L25" s="17" t="s">
        <v>14</v>
      </c>
      <c r="M25" s="79">
        <v>1</v>
      </c>
      <c r="N25" s="79" t="s">
        <v>936</v>
      </c>
      <c r="O25" s="79">
        <v>1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s="16" customFormat="1">
      <c r="A26" s="16" t="s">
        <v>169</v>
      </c>
      <c r="B26" s="17" t="s">
        <v>170</v>
      </c>
      <c r="C26" s="17"/>
      <c r="D26" s="17"/>
      <c r="E26" s="17"/>
      <c r="F26" s="17" t="s">
        <v>15</v>
      </c>
      <c r="G26" s="17" t="s">
        <v>52</v>
      </c>
      <c r="H26" s="43">
        <v>39546</v>
      </c>
      <c r="I26" s="17">
        <v>0.9</v>
      </c>
      <c r="J26" s="17">
        <v>27.5</v>
      </c>
      <c r="K26" s="17">
        <v>29.5</v>
      </c>
      <c r="L26" s="17" t="s">
        <v>14</v>
      </c>
      <c r="M26" s="79">
        <v>1</v>
      </c>
      <c r="N26" s="79" t="s">
        <v>936</v>
      </c>
      <c r="O26" s="79">
        <v>1</v>
      </c>
      <c r="P26" s="79">
        <v>0</v>
      </c>
      <c r="Q26" s="79">
        <v>0</v>
      </c>
      <c r="R26" s="79">
        <v>1</v>
      </c>
      <c r="S26" s="79">
        <v>0</v>
      </c>
      <c r="T26" s="79">
        <v>0</v>
      </c>
      <c r="U26" s="79">
        <v>0</v>
      </c>
      <c r="V26" s="79"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s="16" customFormat="1">
      <c r="A27" s="16" t="s">
        <v>126</v>
      </c>
      <c r="B27" s="17" t="s">
        <v>127</v>
      </c>
      <c r="C27" s="17"/>
      <c r="D27" s="17"/>
      <c r="E27" s="17"/>
      <c r="F27" s="17" t="s">
        <v>15</v>
      </c>
      <c r="G27" s="17" t="s">
        <v>16</v>
      </c>
      <c r="H27" s="43">
        <v>39564</v>
      </c>
      <c r="I27" s="17">
        <v>0.6</v>
      </c>
      <c r="J27" s="17">
        <v>31.5</v>
      </c>
      <c r="K27" s="17">
        <v>34</v>
      </c>
      <c r="L27" s="17" t="s">
        <v>14</v>
      </c>
      <c r="M27" s="79">
        <v>1</v>
      </c>
      <c r="N27" s="79" t="s">
        <v>936</v>
      </c>
      <c r="O27" s="79">
        <v>1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s="16" customFormat="1">
      <c r="A28" s="16" t="s">
        <v>120</v>
      </c>
      <c r="B28" s="17" t="s">
        <v>121</v>
      </c>
      <c r="C28" s="17">
        <v>1</v>
      </c>
      <c r="D28" s="17"/>
      <c r="E28" s="17"/>
      <c r="F28" s="17" t="s">
        <v>15</v>
      </c>
      <c r="G28" s="17" t="s">
        <v>52</v>
      </c>
      <c r="H28" s="43">
        <v>39571</v>
      </c>
      <c r="I28" s="17">
        <v>1.2</v>
      </c>
      <c r="J28" s="17">
        <v>34</v>
      </c>
      <c r="K28" s="17">
        <v>36</v>
      </c>
      <c r="L28" s="17" t="s">
        <v>14</v>
      </c>
      <c r="M28" s="79">
        <v>1</v>
      </c>
      <c r="N28" s="79" t="s">
        <v>936</v>
      </c>
      <c r="O28" s="79">
        <v>1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s="16" customFormat="1">
      <c r="A29" s="16" t="s">
        <v>312</v>
      </c>
      <c r="B29" s="17" t="s">
        <v>313</v>
      </c>
      <c r="C29" s="17"/>
      <c r="D29" s="17"/>
      <c r="E29" s="17"/>
      <c r="F29" s="17" t="s">
        <v>15</v>
      </c>
      <c r="G29" s="17" t="s">
        <v>16</v>
      </c>
      <c r="H29" s="43">
        <v>39878</v>
      </c>
      <c r="I29" s="17">
        <v>0.3</v>
      </c>
      <c r="J29" s="17">
        <v>23.5</v>
      </c>
      <c r="K29" s="17">
        <v>23.5</v>
      </c>
      <c r="L29" s="17" t="s">
        <v>14</v>
      </c>
      <c r="M29" s="79">
        <v>1</v>
      </c>
      <c r="N29" s="79" t="s">
        <v>936</v>
      </c>
      <c r="O29" s="79">
        <v>1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  <c r="U29" s="79">
        <v>0</v>
      </c>
      <c r="V29" s="79"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s="16" customFormat="1">
      <c r="A30" s="16" t="s">
        <v>448</v>
      </c>
      <c r="B30" s="17" t="s">
        <v>449</v>
      </c>
      <c r="C30" s="17"/>
      <c r="D30" s="17"/>
      <c r="E30" s="17"/>
      <c r="F30" s="17" t="s">
        <v>15</v>
      </c>
      <c r="G30" s="17" t="s">
        <v>16</v>
      </c>
      <c r="H30" s="43">
        <v>39880</v>
      </c>
      <c r="I30" s="17">
        <v>0.6</v>
      </c>
      <c r="J30" s="17">
        <v>36.5</v>
      </c>
      <c r="K30" s="17">
        <v>31</v>
      </c>
      <c r="L30" s="17" t="s">
        <v>30</v>
      </c>
      <c r="M30" s="79">
        <v>1</v>
      </c>
      <c r="N30" s="79" t="s">
        <v>936</v>
      </c>
      <c r="O30" s="79">
        <v>1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  <c r="U30" s="79">
        <v>0</v>
      </c>
      <c r="V30" s="79"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s="16" customFormat="1">
      <c r="A31" s="16" t="s">
        <v>426</v>
      </c>
      <c r="B31" s="17" t="s">
        <v>427</v>
      </c>
      <c r="C31" s="17"/>
      <c r="D31" s="17"/>
      <c r="E31" s="17"/>
      <c r="F31" s="17" t="s">
        <v>15</v>
      </c>
      <c r="G31" s="17" t="s">
        <v>52</v>
      </c>
      <c r="H31" s="43">
        <v>39890</v>
      </c>
      <c r="I31" s="17">
        <v>0.1</v>
      </c>
      <c r="J31" s="17">
        <v>25.5</v>
      </c>
      <c r="K31" s="17">
        <v>25</v>
      </c>
      <c r="L31" s="17" t="s">
        <v>14</v>
      </c>
      <c r="M31" s="79">
        <v>1</v>
      </c>
      <c r="N31" s="79" t="s">
        <v>936</v>
      </c>
      <c r="O31" s="79">
        <v>1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  <c r="U31" s="79">
        <v>0</v>
      </c>
      <c r="V31" s="79">
        <v>0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s="22" customFormat="1">
      <c r="A32" s="16" t="s">
        <v>310</v>
      </c>
      <c r="B32" s="17" t="s">
        <v>311</v>
      </c>
      <c r="C32" s="17">
        <v>1</v>
      </c>
      <c r="D32" s="17">
        <v>1</v>
      </c>
      <c r="E32" s="17"/>
      <c r="F32" s="17" t="s">
        <v>15</v>
      </c>
      <c r="G32" s="17" t="s">
        <v>52</v>
      </c>
      <c r="H32" s="43">
        <v>39890</v>
      </c>
      <c r="I32" s="17">
        <v>0.6</v>
      </c>
      <c r="J32" s="17">
        <v>39</v>
      </c>
      <c r="K32" s="17">
        <v>39</v>
      </c>
      <c r="L32" s="17" t="s">
        <v>30</v>
      </c>
      <c r="M32" s="79">
        <v>1</v>
      </c>
      <c r="N32" s="79" t="s">
        <v>936</v>
      </c>
      <c r="O32" s="79">
        <v>1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79">
        <v>0</v>
      </c>
      <c r="V32" s="79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22" customFormat="1">
      <c r="A33" s="16" t="s">
        <v>398</v>
      </c>
      <c r="B33" s="17" t="s">
        <v>399</v>
      </c>
      <c r="C33" s="17"/>
      <c r="D33" s="17"/>
      <c r="E33" s="17"/>
      <c r="F33" s="18" t="s">
        <v>15</v>
      </c>
      <c r="G33" s="18" t="s">
        <v>16</v>
      </c>
      <c r="H33" s="44">
        <v>39890</v>
      </c>
      <c r="I33" s="17">
        <v>1.8</v>
      </c>
      <c r="J33" s="18">
        <v>47</v>
      </c>
      <c r="K33" s="18">
        <v>46.5</v>
      </c>
      <c r="L33" s="17" t="s">
        <v>14</v>
      </c>
      <c r="M33" s="79">
        <v>1</v>
      </c>
      <c r="N33" s="79" t="s">
        <v>936</v>
      </c>
      <c r="O33" s="80">
        <v>1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22" customFormat="1">
      <c r="A34" s="16" t="s">
        <v>596</v>
      </c>
      <c r="B34" s="17" t="s">
        <v>597</v>
      </c>
      <c r="C34" s="17">
        <v>1</v>
      </c>
      <c r="D34" s="17">
        <v>1</v>
      </c>
      <c r="E34" s="17"/>
      <c r="F34" s="17" t="s">
        <v>15</v>
      </c>
      <c r="G34" s="17" t="s">
        <v>16</v>
      </c>
      <c r="H34" s="43">
        <v>39895</v>
      </c>
      <c r="I34" s="17">
        <v>0.3</v>
      </c>
      <c r="J34" s="17">
        <v>30.5</v>
      </c>
      <c r="K34" s="17">
        <v>31</v>
      </c>
      <c r="L34" s="17" t="s">
        <v>30</v>
      </c>
      <c r="M34" s="79">
        <v>1</v>
      </c>
      <c r="N34" s="79" t="s">
        <v>936</v>
      </c>
      <c r="O34" s="79">
        <v>1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s="24" customFormat="1">
      <c r="A35" s="16" t="s">
        <v>417</v>
      </c>
      <c r="B35" s="17" t="s">
        <v>418</v>
      </c>
      <c r="C35" s="17"/>
      <c r="D35" s="17"/>
      <c r="E35" s="17"/>
      <c r="F35" s="17" t="s">
        <v>15</v>
      </c>
      <c r="G35" s="17" t="s">
        <v>16</v>
      </c>
      <c r="H35" s="43">
        <v>39899</v>
      </c>
      <c r="I35" s="17">
        <v>0.5</v>
      </c>
      <c r="J35" s="17">
        <v>41</v>
      </c>
      <c r="K35" s="17">
        <v>37.5</v>
      </c>
      <c r="L35" s="17" t="s">
        <v>14</v>
      </c>
      <c r="M35" s="79">
        <v>1</v>
      </c>
      <c r="N35" s="79" t="s">
        <v>936</v>
      </c>
      <c r="O35" s="79">
        <v>1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24" customFormat="1">
      <c r="A36" s="16" t="s">
        <v>434</v>
      </c>
      <c r="B36" s="17" t="s">
        <v>435</v>
      </c>
      <c r="C36" s="17"/>
      <c r="D36" s="17"/>
      <c r="E36" s="17"/>
      <c r="F36" s="17" t="s">
        <v>15</v>
      </c>
      <c r="G36" s="17" t="s">
        <v>52</v>
      </c>
      <c r="H36" s="43">
        <v>39900</v>
      </c>
      <c r="I36" s="17">
        <v>0.5</v>
      </c>
      <c r="J36" s="17">
        <v>27.5</v>
      </c>
      <c r="K36" s="17">
        <v>25</v>
      </c>
      <c r="L36" s="17" t="s">
        <v>30</v>
      </c>
      <c r="M36" s="79">
        <v>1</v>
      </c>
      <c r="N36" s="79" t="s">
        <v>936</v>
      </c>
      <c r="O36" s="79">
        <v>1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79">
        <v>0</v>
      </c>
      <c r="V36" s="79"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24" customFormat="1">
      <c r="A37" s="16" t="s">
        <v>424</v>
      </c>
      <c r="B37" s="17" t="s">
        <v>425</v>
      </c>
      <c r="C37" s="17">
        <v>1</v>
      </c>
      <c r="D37" s="17">
        <v>1</v>
      </c>
      <c r="E37" s="17"/>
      <c r="F37" s="17" t="s">
        <v>15</v>
      </c>
      <c r="G37" s="17" t="s">
        <v>16</v>
      </c>
      <c r="H37" s="43">
        <v>39902</v>
      </c>
      <c r="I37" s="17">
        <v>0.7</v>
      </c>
      <c r="J37" s="17">
        <v>38.200000000000003</v>
      </c>
      <c r="K37" s="17">
        <v>38.200000000000003</v>
      </c>
      <c r="L37" s="17" t="s">
        <v>30</v>
      </c>
      <c r="M37" s="79">
        <v>1</v>
      </c>
      <c r="N37" s="79" t="s">
        <v>936</v>
      </c>
      <c r="O37" s="79">
        <v>1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  <c r="U37" s="79">
        <v>0</v>
      </c>
      <c r="V37" s="79"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24" customFormat="1">
      <c r="A38" s="16" t="s">
        <v>365</v>
      </c>
      <c r="B38" s="17" t="s">
        <v>366</v>
      </c>
      <c r="C38" s="17"/>
      <c r="D38" s="17"/>
      <c r="E38" s="17"/>
      <c r="F38" s="17" t="s">
        <v>15</v>
      </c>
      <c r="G38" s="17" t="s">
        <v>16</v>
      </c>
      <c r="H38" s="43">
        <v>39907</v>
      </c>
      <c r="I38" s="17">
        <v>0.3</v>
      </c>
      <c r="J38" s="17">
        <v>33.5</v>
      </c>
      <c r="K38" s="17">
        <v>32.5</v>
      </c>
      <c r="L38" s="17" t="s">
        <v>30</v>
      </c>
      <c r="M38" s="79">
        <v>1</v>
      </c>
      <c r="N38" s="79" t="s">
        <v>936</v>
      </c>
      <c r="O38" s="79">
        <v>1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s="24" customFormat="1">
      <c r="A39" s="16" t="s">
        <v>436</v>
      </c>
      <c r="B39" s="17" t="s">
        <v>437</v>
      </c>
      <c r="C39" s="17"/>
      <c r="D39" s="17"/>
      <c r="E39" s="17"/>
      <c r="F39" s="17" t="s">
        <v>15</v>
      </c>
      <c r="G39" s="17" t="s">
        <v>16</v>
      </c>
      <c r="H39" s="43">
        <v>39908</v>
      </c>
      <c r="I39" s="17">
        <v>0.7</v>
      </c>
      <c r="J39" s="17">
        <v>35</v>
      </c>
      <c r="K39" s="17">
        <v>32.5</v>
      </c>
      <c r="L39" s="17" t="s">
        <v>30</v>
      </c>
      <c r="M39" s="79">
        <v>1</v>
      </c>
      <c r="N39" s="79" t="s">
        <v>936</v>
      </c>
      <c r="O39" s="79">
        <v>1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s="24" customFormat="1">
      <c r="A40" s="16" t="s">
        <v>438</v>
      </c>
      <c r="B40" s="17" t="s">
        <v>439</v>
      </c>
      <c r="C40" s="17"/>
      <c r="D40" s="17"/>
      <c r="E40" s="17"/>
      <c r="F40" s="17" t="s">
        <v>15</v>
      </c>
      <c r="G40" s="17" t="s">
        <v>52</v>
      </c>
      <c r="H40" s="43">
        <v>39925</v>
      </c>
      <c r="I40" s="17">
        <v>0.3</v>
      </c>
      <c r="J40" s="17">
        <v>31</v>
      </c>
      <c r="K40" s="17">
        <v>30</v>
      </c>
      <c r="L40" s="17" t="s">
        <v>14</v>
      </c>
      <c r="M40" s="79">
        <v>1</v>
      </c>
      <c r="N40" s="79" t="s">
        <v>936</v>
      </c>
      <c r="O40" s="79">
        <v>1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79">
        <v>0</v>
      </c>
      <c r="V40" s="79">
        <v>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1:84" s="24" customFormat="1">
      <c r="A41" s="16" t="s">
        <v>422</v>
      </c>
      <c r="B41" s="17" t="s">
        <v>423</v>
      </c>
      <c r="C41" s="17"/>
      <c r="D41" s="17"/>
      <c r="E41" s="17"/>
      <c r="F41" s="17" t="s">
        <v>15</v>
      </c>
      <c r="G41" s="17" t="s">
        <v>52</v>
      </c>
      <c r="H41" s="43">
        <v>39930</v>
      </c>
      <c r="I41" s="17">
        <v>0.8</v>
      </c>
      <c r="J41" s="17">
        <v>35</v>
      </c>
      <c r="K41" s="17">
        <v>33.5</v>
      </c>
      <c r="L41" s="17" t="s">
        <v>14</v>
      </c>
      <c r="M41" s="79">
        <v>1</v>
      </c>
      <c r="N41" s="79" t="s">
        <v>936</v>
      </c>
      <c r="O41" s="79">
        <v>1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  <c r="U41" s="79">
        <v>0</v>
      </c>
      <c r="V41" s="79">
        <v>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s="24" customFormat="1">
      <c r="A42" s="16" t="s">
        <v>351</v>
      </c>
      <c r="B42" s="17" t="s">
        <v>352</v>
      </c>
      <c r="C42" s="17"/>
      <c r="D42" s="17"/>
      <c r="E42" s="17"/>
      <c r="F42" s="17" t="s">
        <v>15</v>
      </c>
      <c r="G42" s="17" t="s">
        <v>16</v>
      </c>
      <c r="H42" s="43">
        <v>40229</v>
      </c>
      <c r="I42" s="17">
        <v>0.4</v>
      </c>
      <c r="J42" s="17">
        <v>43</v>
      </c>
      <c r="K42" s="17">
        <v>37</v>
      </c>
      <c r="L42" s="17" t="s">
        <v>14</v>
      </c>
      <c r="M42" s="79">
        <v>1</v>
      </c>
      <c r="N42" s="79" t="s">
        <v>936</v>
      </c>
      <c r="O42" s="79">
        <v>1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1:84" s="24" customFormat="1">
      <c r="A43" s="16" t="s">
        <v>349</v>
      </c>
      <c r="B43" s="17" t="s">
        <v>350</v>
      </c>
      <c r="C43" s="17"/>
      <c r="D43" s="17"/>
      <c r="E43" s="17"/>
      <c r="F43" s="17" t="s">
        <v>15</v>
      </c>
      <c r="G43" s="17" t="s">
        <v>16</v>
      </c>
      <c r="H43" s="43">
        <v>40236</v>
      </c>
      <c r="I43" s="17">
        <v>0.5</v>
      </c>
      <c r="J43" s="17">
        <v>29.5</v>
      </c>
      <c r="K43" s="17">
        <v>27</v>
      </c>
      <c r="L43" s="17" t="s">
        <v>14</v>
      </c>
      <c r="M43" s="79">
        <v>1</v>
      </c>
      <c r="N43" s="79" t="s">
        <v>936</v>
      </c>
      <c r="O43" s="79">
        <v>1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s="24" customFormat="1">
      <c r="A44" s="16" t="s">
        <v>572</v>
      </c>
      <c r="B44" s="17" t="s">
        <v>573</v>
      </c>
      <c r="C44" s="17"/>
      <c r="D44" s="17"/>
      <c r="E44" s="17"/>
      <c r="F44" s="17" t="s">
        <v>15</v>
      </c>
      <c r="G44" s="17" t="s">
        <v>16</v>
      </c>
      <c r="H44" s="43">
        <v>40237</v>
      </c>
      <c r="I44" s="17">
        <v>0.5</v>
      </c>
      <c r="J44" s="17">
        <v>38</v>
      </c>
      <c r="K44" s="17">
        <v>32.5</v>
      </c>
      <c r="L44" s="17" t="s">
        <v>14</v>
      </c>
      <c r="M44" s="79">
        <v>1</v>
      </c>
      <c r="N44" s="79" t="s">
        <v>936</v>
      </c>
      <c r="O44" s="79">
        <v>1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1:84" s="24" customFormat="1">
      <c r="A45" s="16" t="s">
        <v>284</v>
      </c>
      <c r="B45" s="17" t="s">
        <v>285</v>
      </c>
      <c r="C45" s="17">
        <v>1</v>
      </c>
      <c r="D45" s="17">
        <v>1</v>
      </c>
      <c r="E45" s="17"/>
      <c r="F45" s="17" t="s">
        <v>15</v>
      </c>
      <c r="G45" s="17" t="s">
        <v>16</v>
      </c>
      <c r="H45" s="43">
        <v>40241</v>
      </c>
      <c r="I45" s="17">
        <v>0.5</v>
      </c>
      <c r="J45" s="17">
        <v>31.5</v>
      </c>
      <c r="K45" s="17">
        <v>31</v>
      </c>
      <c r="L45" s="17" t="s">
        <v>14</v>
      </c>
      <c r="M45" s="79">
        <v>1</v>
      </c>
      <c r="N45" s="79" t="s">
        <v>936</v>
      </c>
      <c r="O45" s="79">
        <v>1</v>
      </c>
      <c r="P45" s="79">
        <v>1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s="24" customFormat="1">
      <c r="A46" s="16" t="s">
        <v>601</v>
      </c>
      <c r="B46" s="17" t="s">
        <v>602</v>
      </c>
      <c r="C46" s="17"/>
      <c r="D46" s="17"/>
      <c r="E46" s="17"/>
      <c r="F46" s="17" t="s">
        <v>15</v>
      </c>
      <c r="G46" s="17" t="s">
        <v>52</v>
      </c>
      <c r="H46" s="43">
        <v>40243</v>
      </c>
      <c r="I46" s="17">
        <v>0.6</v>
      </c>
      <c r="J46" s="17">
        <v>30</v>
      </c>
      <c r="K46" s="17">
        <v>31</v>
      </c>
      <c r="L46" s="17" t="s">
        <v>14</v>
      </c>
      <c r="M46" s="79">
        <v>1</v>
      </c>
      <c r="N46" s="79" t="s">
        <v>936</v>
      </c>
      <c r="O46" s="79">
        <v>1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1:84" s="24" customFormat="1">
      <c r="A47" s="16" t="s">
        <v>321</v>
      </c>
      <c r="B47" s="17" t="s">
        <v>322</v>
      </c>
      <c r="C47" s="17"/>
      <c r="D47" s="17"/>
      <c r="E47" s="17"/>
      <c r="F47" s="17" t="s">
        <v>15</v>
      </c>
      <c r="G47" s="17" t="s">
        <v>52</v>
      </c>
      <c r="H47" s="43">
        <v>40245</v>
      </c>
      <c r="I47" s="17">
        <v>0.5</v>
      </c>
      <c r="J47" s="17">
        <v>33.5</v>
      </c>
      <c r="K47" s="17">
        <v>33.5</v>
      </c>
      <c r="L47" s="17" t="s">
        <v>14</v>
      </c>
      <c r="M47" s="79">
        <v>1</v>
      </c>
      <c r="N47" s="79" t="s">
        <v>936</v>
      </c>
      <c r="O47" s="79">
        <v>1</v>
      </c>
      <c r="P47" s="79">
        <v>0</v>
      </c>
      <c r="Q47" s="79">
        <v>0</v>
      </c>
      <c r="R47" s="79">
        <v>0</v>
      </c>
      <c r="S47" s="79">
        <v>0</v>
      </c>
      <c r="T47" s="79">
        <v>0</v>
      </c>
      <c r="U47" s="79">
        <v>0</v>
      </c>
      <c r="V47" s="79">
        <v>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s="24" customFormat="1">
      <c r="A48" s="16" t="s">
        <v>432</v>
      </c>
      <c r="B48" s="17" t="s">
        <v>433</v>
      </c>
      <c r="C48" s="17"/>
      <c r="D48" s="17"/>
      <c r="E48" s="17"/>
      <c r="F48" s="17" t="s">
        <v>15</v>
      </c>
      <c r="G48" s="17" t="s">
        <v>16</v>
      </c>
      <c r="H48" s="43">
        <v>40248</v>
      </c>
      <c r="I48" s="17">
        <v>0.6</v>
      </c>
      <c r="J48" s="17">
        <v>37.5</v>
      </c>
      <c r="K48" s="17">
        <v>33</v>
      </c>
      <c r="L48" s="17" t="s">
        <v>14</v>
      </c>
      <c r="M48" s="79">
        <v>1</v>
      </c>
      <c r="N48" s="79" t="s">
        <v>936</v>
      </c>
      <c r="O48" s="79">
        <v>1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24" customFormat="1">
      <c r="A49" s="16" t="s">
        <v>376</v>
      </c>
      <c r="B49" s="17" t="s">
        <v>377</v>
      </c>
      <c r="C49" s="17"/>
      <c r="D49" s="17"/>
      <c r="E49" s="17"/>
      <c r="F49" s="17" t="s">
        <v>15</v>
      </c>
      <c r="G49" s="17" t="s">
        <v>52</v>
      </c>
      <c r="H49" s="43">
        <v>40252</v>
      </c>
      <c r="I49" s="17">
        <v>0.3</v>
      </c>
      <c r="J49" s="17">
        <v>32.5</v>
      </c>
      <c r="K49" s="17">
        <v>31.5</v>
      </c>
      <c r="L49" s="17" t="s">
        <v>14</v>
      </c>
      <c r="M49" s="79">
        <v>1</v>
      </c>
      <c r="N49" s="79" t="s">
        <v>936</v>
      </c>
      <c r="O49" s="79">
        <v>1</v>
      </c>
      <c r="P49" s="79">
        <v>0</v>
      </c>
      <c r="Q49" s="79">
        <v>0</v>
      </c>
      <c r="R49" s="79">
        <v>0</v>
      </c>
      <c r="S49" s="79">
        <v>1</v>
      </c>
      <c r="T49" s="79">
        <v>0</v>
      </c>
      <c r="U49" s="79">
        <v>0</v>
      </c>
      <c r="V49" s="79"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24" customFormat="1">
      <c r="A50" s="16" t="s">
        <v>538</v>
      </c>
      <c r="B50" s="17" t="s">
        <v>539</v>
      </c>
      <c r="C50" s="17"/>
      <c r="D50" s="17"/>
      <c r="E50" s="17"/>
      <c r="F50" s="17" t="s">
        <v>15</v>
      </c>
      <c r="G50" s="17" t="s">
        <v>52</v>
      </c>
      <c r="H50" s="43">
        <v>40254</v>
      </c>
      <c r="I50" s="17">
        <v>0.6</v>
      </c>
      <c r="J50" s="17">
        <v>32.5</v>
      </c>
      <c r="K50" s="17">
        <v>30.5</v>
      </c>
      <c r="L50" s="17" t="s">
        <v>30</v>
      </c>
      <c r="M50" s="79">
        <v>1</v>
      </c>
      <c r="N50" s="79" t="s">
        <v>936</v>
      </c>
      <c r="O50" s="79">
        <v>1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24" customFormat="1">
      <c r="A51" s="16" t="s">
        <v>559</v>
      </c>
      <c r="B51" s="17" t="s">
        <v>560</v>
      </c>
      <c r="C51" s="17"/>
      <c r="D51" s="17"/>
      <c r="E51" s="17"/>
      <c r="F51" s="17" t="s">
        <v>15</v>
      </c>
      <c r="G51" s="17" t="s">
        <v>52</v>
      </c>
      <c r="H51" s="43">
        <v>40255</v>
      </c>
      <c r="I51" s="17">
        <v>0.4</v>
      </c>
      <c r="J51" s="17">
        <v>30</v>
      </c>
      <c r="K51" s="17">
        <v>26.5</v>
      </c>
      <c r="L51" s="17" t="s">
        <v>14</v>
      </c>
      <c r="M51" s="79">
        <v>1</v>
      </c>
      <c r="N51" s="79" t="s">
        <v>936</v>
      </c>
      <c r="O51" s="79">
        <v>1</v>
      </c>
      <c r="P51" s="79">
        <v>0</v>
      </c>
      <c r="Q51" s="79">
        <v>0</v>
      </c>
      <c r="R51" s="79">
        <v>0</v>
      </c>
      <c r="S51" s="79">
        <v>0</v>
      </c>
      <c r="T51" s="79">
        <v>0</v>
      </c>
      <c r="U51" s="79">
        <v>0</v>
      </c>
      <c r="V51" s="79">
        <v>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s="24" customFormat="1">
      <c r="A52" s="16" t="s">
        <v>319</v>
      </c>
      <c r="B52" s="17" t="s">
        <v>320</v>
      </c>
      <c r="C52" s="17"/>
      <c r="D52" s="17"/>
      <c r="E52" s="17"/>
      <c r="F52" s="17" t="s">
        <v>15</v>
      </c>
      <c r="G52" s="17" t="s">
        <v>52</v>
      </c>
      <c r="H52" s="43">
        <v>40256</v>
      </c>
      <c r="I52" s="17">
        <v>0.4</v>
      </c>
      <c r="J52" s="17">
        <v>34</v>
      </c>
      <c r="K52" s="17">
        <v>32.5</v>
      </c>
      <c r="L52" s="17" t="s">
        <v>14</v>
      </c>
      <c r="M52" s="79">
        <v>1</v>
      </c>
      <c r="N52" s="79" t="s">
        <v>936</v>
      </c>
      <c r="O52" s="79">
        <v>1</v>
      </c>
      <c r="P52" s="79">
        <v>0</v>
      </c>
      <c r="Q52" s="79">
        <v>0</v>
      </c>
      <c r="R52" s="79">
        <v>0</v>
      </c>
      <c r="S52" s="79">
        <v>0</v>
      </c>
      <c r="T52" s="79">
        <v>0</v>
      </c>
      <c r="U52" s="79">
        <v>0</v>
      </c>
      <c r="V52" s="79">
        <v>0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1:84" s="24" customFormat="1">
      <c r="A53" s="16" t="s">
        <v>378</v>
      </c>
      <c r="B53" s="17" t="s">
        <v>379</v>
      </c>
      <c r="C53" s="17"/>
      <c r="D53" s="17"/>
      <c r="E53" s="17"/>
      <c r="F53" s="17" t="s">
        <v>15</v>
      </c>
      <c r="G53" s="17" t="s">
        <v>16</v>
      </c>
      <c r="H53" s="43">
        <v>40256</v>
      </c>
      <c r="I53" s="17">
        <v>0.5</v>
      </c>
      <c r="J53" s="17">
        <v>39.5</v>
      </c>
      <c r="K53" s="17">
        <v>42.5</v>
      </c>
      <c r="L53" s="17" t="s">
        <v>14</v>
      </c>
      <c r="M53" s="79">
        <v>1</v>
      </c>
      <c r="N53" s="79" t="s">
        <v>936</v>
      </c>
      <c r="O53" s="79">
        <v>1</v>
      </c>
      <c r="P53" s="79">
        <v>0</v>
      </c>
      <c r="Q53" s="79">
        <v>0</v>
      </c>
      <c r="R53" s="79">
        <v>0</v>
      </c>
      <c r="S53" s="79">
        <v>0</v>
      </c>
      <c r="T53" s="79">
        <v>0</v>
      </c>
      <c r="U53" s="79">
        <v>0</v>
      </c>
      <c r="V53" s="79">
        <v>0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1:84" s="24" customFormat="1">
      <c r="A54" s="16" t="s">
        <v>603</v>
      </c>
      <c r="B54" s="17" t="s">
        <v>604</v>
      </c>
      <c r="C54" s="17"/>
      <c r="D54" s="17"/>
      <c r="E54" s="17"/>
      <c r="F54" s="17" t="s">
        <v>15</v>
      </c>
      <c r="G54" s="17" t="s">
        <v>52</v>
      </c>
      <c r="H54" s="43">
        <v>40257</v>
      </c>
      <c r="I54" s="17">
        <v>0.9</v>
      </c>
      <c r="J54" s="17">
        <v>24.5</v>
      </c>
      <c r="K54" s="17">
        <v>28</v>
      </c>
      <c r="L54" s="17" t="s">
        <v>30</v>
      </c>
      <c r="M54" s="79">
        <v>1</v>
      </c>
      <c r="N54" s="79" t="s">
        <v>936</v>
      </c>
      <c r="O54" s="79">
        <v>1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79">
        <v>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1:84" s="24" customFormat="1">
      <c r="A55" s="16" t="s">
        <v>536</v>
      </c>
      <c r="B55" s="17" t="s">
        <v>537</v>
      </c>
      <c r="C55" s="17"/>
      <c r="D55" s="17"/>
      <c r="E55" s="17"/>
      <c r="F55" s="17" t="s">
        <v>15</v>
      </c>
      <c r="G55" s="17" t="s">
        <v>16</v>
      </c>
      <c r="H55" s="43">
        <v>40259</v>
      </c>
      <c r="I55" s="17">
        <v>0.3</v>
      </c>
      <c r="J55" s="17">
        <v>31.5</v>
      </c>
      <c r="K55" s="17">
        <v>29.5</v>
      </c>
      <c r="L55" s="17" t="s">
        <v>30</v>
      </c>
      <c r="M55" s="79">
        <v>1</v>
      </c>
      <c r="N55" s="79" t="s">
        <v>936</v>
      </c>
      <c r="O55" s="79">
        <v>1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79"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1:84" s="24" customFormat="1">
      <c r="A56" s="16" t="s">
        <v>257</v>
      </c>
      <c r="B56" s="17" t="s">
        <v>258</v>
      </c>
      <c r="C56" s="17"/>
      <c r="D56" s="17"/>
      <c r="E56" s="17"/>
      <c r="F56" s="17" t="s">
        <v>15</v>
      </c>
      <c r="G56" s="17" t="s">
        <v>16</v>
      </c>
      <c r="H56" s="43">
        <v>40259</v>
      </c>
      <c r="I56" s="17">
        <v>0.7</v>
      </c>
      <c r="J56" s="17">
        <v>35</v>
      </c>
      <c r="K56" s="17">
        <v>32</v>
      </c>
      <c r="L56" s="17" t="s">
        <v>14</v>
      </c>
      <c r="M56" s="79">
        <v>1</v>
      </c>
      <c r="N56" s="79" t="s">
        <v>936</v>
      </c>
      <c r="O56" s="79">
        <v>1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79">
        <v>0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1:84" s="24" customFormat="1">
      <c r="A57" s="16" t="s">
        <v>557</v>
      </c>
      <c r="B57" s="17" t="s">
        <v>558</v>
      </c>
      <c r="C57" s="17"/>
      <c r="D57" s="17"/>
      <c r="E57" s="17"/>
      <c r="F57" s="17" t="s">
        <v>15</v>
      </c>
      <c r="G57" s="17" t="s">
        <v>52</v>
      </c>
      <c r="H57" s="43">
        <v>40260</v>
      </c>
      <c r="I57" s="17">
        <v>0.4</v>
      </c>
      <c r="J57" s="17">
        <v>30</v>
      </c>
      <c r="K57" s="17">
        <v>32.5</v>
      </c>
      <c r="L57" s="17" t="s">
        <v>30</v>
      </c>
      <c r="M57" s="79">
        <v>1</v>
      </c>
      <c r="N57" s="79" t="s">
        <v>936</v>
      </c>
      <c r="O57" s="79">
        <v>1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79"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1:84" s="24" customFormat="1">
      <c r="A58" s="16" t="s">
        <v>578</v>
      </c>
      <c r="B58" s="17" t="s">
        <v>579</v>
      </c>
      <c r="C58" s="17"/>
      <c r="D58" s="17"/>
      <c r="E58" s="17"/>
      <c r="F58" s="17" t="s">
        <v>15</v>
      </c>
      <c r="G58" s="17" t="s">
        <v>52</v>
      </c>
      <c r="H58" s="43">
        <v>40263</v>
      </c>
      <c r="I58" s="17">
        <v>0.6</v>
      </c>
      <c r="J58" s="17">
        <v>35.5</v>
      </c>
      <c r="K58" s="17">
        <v>34</v>
      </c>
      <c r="L58" s="17" t="s">
        <v>14</v>
      </c>
      <c r="M58" s="79">
        <v>1</v>
      </c>
      <c r="N58" s="79" t="s">
        <v>936</v>
      </c>
      <c r="O58" s="79">
        <v>1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1:84" s="24" customFormat="1">
      <c r="A59" s="16" t="s">
        <v>504</v>
      </c>
      <c r="B59" s="17" t="s">
        <v>505</v>
      </c>
      <c r="C59" s="17"/>
      <c r="D59" s="17"/>
      <c r="E59" s="17"/>
      <c r="F59" s="17" t="s">
        <v>15</v>
      </c>
      <c r="G59" s="17" t="s">
        <v>16</v>
      </c>
      <c r="H59" s="43">
        <v>40264</v>
      </c>
      <c r="I59" s="17">
        <v>0.2</v>
      </c>
      <c r="J59" s="17">
        <v>29.5</v>
      </c>
      <c r="K59" s="17">
        <v>28.5</v>
      </c>
      <c r="L59" s="17" t="s">
        <v>14</v>
      </c>
      <c r="M59" s="79">
        <v>1</v>
      </c>
      <c r="N59" s="79" t="s">
        <v>936</v>
      </c>
      <c r="O59" s="79">
        <v>1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79">
        <v>0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1:84" s="24" customFormat="1">
      <c r="A60" s="16" t="s">
        <v>281</v>
      </c>
      <c r="B60" s="17" t="s">
        <v>282</v>
      </c>
      <c r="C60" s="17"/>
      <c r="D60" s="17"/>
      <c r="E60" s="17"/>
      <c r="F60" s="17" t="s">
        <v>15</v>
      </c>
      <c r="G60" s="17" t="s">
        <v>52</v>
      </c>
      <c r="H60" s="43">
        <v>40264</v>
      </c>
      <c r="I60" s="17">
        <v>0.7</v>
      </c>
      <c r="J60" s="17">
        <v>35</v>
      </c>
      <c r="K60" s="17">
        <v>36</v>
      </c>
      <c r="L60" s="17" t="s">
        <v>14</v>
      </c>
      <c r="M60" s="79">
        <v>1</v>
      </c>
      <c r="N60" s="79" t="s">
        <v>936</v>
      </c>
      <c r="O60" s="79">
        <v>1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  <c r="U60" s="79">
        <v>0</v>
      </c>
      <c r="V60" s="79">
        <v>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1:84" s="24" customFormat="1">
      <c r="A61" s="16" t="s">
        <v>287</v>
      </c>
      <c r="B61" s="17" t="s">
        <v>288</v>
      </c>
      <c r="C61" s="17"/>
      <c r="D61" s="17"/>
      <c r="E61" s="17"/>
      <c r="F61" s="17" t="s">
        <v>15</v>
      </c>
      <c r="G61" s="17" t="s">
        <v>16</v>
      </c>
      <c r="H61" s="43">
        <v>40266</v>
      </c>
      <c r="I61" s="17">
        <v>0.7</v>
      </c>
      <c r="J61" s="17">
        <v>39.5</v>
      </c>
      <c r="K61" s="17">
        <v>37.5</v>
      </c>
      <c r="L61" s="17" t="s">
        <v>14</v>
      </c>
      <c r="M61" s="79">
        <v>1</v>
      </c>
      <c r="N61" s="79" t="s">
        <v>936</v>
      </c>
      <c r="O61" s="79">
        <v>1</v>
      </c>
      <c r="P61" s="79">
        <v>0</v>
      </c>
      <c r="Q61" s="79">
        <v>0</v>
      </c>
      <c r="R61" s="79">
        <v>0</v>
      </c>
      <c r="S61" s="79">
        <v>0</v>
      </c>
      <c r="T61" s="79">
        <v>0</v>
      </c>
      <c r="U61" s="79">
        <v>0</v>
      </c>
      <c r="V61" s="79">
        <v>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1:84" s="24" customFormat="1">
      <c r="A62" s="16" t="s">
        <v>630</v>
      </c>
      <c r="B62" s="17" t="s">
        <v>631</v>
      </c>
      <c r="C62" s="17">
        <v>1</v>
      </c>
      <c r="D62" s="17">
        <v>1</v>
      </c>
      <c r="E62" s="17"/>
      <c r="F62" s="17" t="s">
        <v>15</v>
      </c>
      <c r="G62" s="17" t="s">
        <v>16</v>
      </c>
      <c r="H62" s="43">
        <v>40568</v>
      </c>
      <c r="I62" s="17">
        <v>1.4</v>
      </c>
      <c r="J62" s="17">
        <v>33.5</v>
      </c>
      <c r="K62" s="17">
        <v>35.5</v>
      </c>
      <c r="L62" s="17" t="s">
        <v>30</v>
      </c>
      <c r="M62" s="79">
        <v>1</v>
      </c>
      <c r="N62" s="79" t="s">
        <v>936</v>
      </c>
      <c r="O62" s="79">
        <v>1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79">
        <v>0</v>
      </c>
      <c r="V62" s="79">
        <v>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1:84" s="24" customFormat="1">
      <c r="A63" s="16" t="s">
        <v>656</v>
      </c>
      <c r="B63" s="17" t="s">
        <v>657</v>
      </c>
      <c r="C63" s="17">
        <v>1</v>
      </c>
      <c r="D63" s="17">
        <v>1</v>
      </c>
      <c r="E63" s="17"/>
      <c r="F63" s="17" t="s">
        <v>15</v>
      </c>
      <c r="G63" s="17" t="s">
        <v>52</v>
      </c>
      <c r="H63" s="43">
        <v>40604</v>
      </c>
      <c r="I63" s="17">
        <v>0.5</v>
      </c>
      <c r="J63" s="17">
        <v>31.5</v>
      </c>
      <c r="K63" s="17">
        <v>27</v>
      </c>
      <c r="L63" s="17" t="s">
        <v>30</v>
      </c>
      <c r="M63" s="79">
        <v>1</v>
      </c>
      <c r="N63" s="79" t="s">
        <v>936</v>
      </c>
      <c r="O63" s="79">
        <v>1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1:84" s="24" customFormat="1">
      <c r="A64" s="16" t="s">
        <v>677</v>
      </c>
      <c r="B64" s="17" t="s">
        <v>678</v>
      </c>
      <c r="C64" s="17"/>
      <c r="D64" s="17"/>
      <c r="E64" s="17"/>
      <c r="F64" s="17" t="s">
        <v>15</v>
      </c>
      <c r="G64" s="17" t="s">
        <v>16</v>
      </c>
      <c r="H64" s="43">
        <v>40604</v>
      </c>
      <c r="I64" s="17">
        <v>0.6</v>
      </c>
      <c r="J64" s="17">
        <v>36.5</v>
      </c>
      <c r="K64" s="17">
        <v>27.5</v>
      </c>
      <c r="L64" s="17" t="s">
        <v>30</v>
      </c>
      <c r="M64" s="79">
        <v>1</v>
      </c>
      <c r="N64" s="79" t="s">
        <v>936</v>
      </c>
      <c r="O64" s="79">
        <v>1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79">
        <v>0</v>
      </c>
      <c r="V64" s="79">
        <v>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1:84" s="24" customFormat="1">
      <c r="A65" s="16" t="s">
        <v>645</v>
      </c>
      <c r="B65" s="17" t="s">
        <v>646</v>
      </c>
      <c r="C65" s="17"/>
      <c r="D65" s="17"/>
      <c r="E65" s="17"/>
      <c r="F65" s="17" t="s">
        <v>15</v>
      </c>
      <c r="G65" s="17" t="s">
        <v>16</v>
      </c>
      <c r="H65" s="43">
        <v>40607</v>
      </c>
      <c r="I65" s="17">
        <v>0.5</v>
      </c>
      <c r="J65" s="17">
        <v>36</v>
      </c>
      <c r="K65" s="17">
        <v>34</v>
      </c>
      <c r="L65" s="17" t="s">
        <v>14</v>
      </c>
      <c r="M65" s="79">
        <v>1</v>
      </c>
      <c r="N65" s="79" t="s">
        <v>936</v>
      </c>
      <c r="O65" s="79">
        <v>1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  <c r="U65" s="79">
        <v>0</v>
      </c>
      <c r="V65" s="79">
        <v>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1:84" s="24" customFormat="1">
      <c r="A66" s="16" t="s">
        <v>939</v>
      </c>
      <c r="B66" s="17" t="s">
        <v>629</v>
      </c>
      <c r="C66" s="17"/>
      <c r="D66" s="17"/>
      <c r="E66" s="17"/>
      <c r="F66" s="17" t="s">
        <v>15</v>
      </c>
      <c r="G66" s="17" t="s">
        <v>52</v>
      </c>
      <c r="H66" s="43">
        <v>40608</v>
      </c>
      <c r="I66" s="17">
        <v>0.6</v>
      </c>
      <c r="J66" s="17">
        <v>40</v>
      </c>
      <c r="K66" s="17">
        <v>40.5</v>
      </c>
      <c r="L66" s="17" t="s">
        <v>30</v>
      </c>
      <c r="M66" s="79">
        <v>1</v>
      </c>
      <c r="N66" s="79" t="s">
        <v>936</v>
      </c>
      <c r="O66" s="79">
        <v>1</v>
      </c>
      <c r="P66" s="79">
        <v>0</v>
      </c>
      <c r="Q66" s="79">
        <v>0</v>
      </c>
      <c r="R66" s="79">
        <v>0</v>
      </c>
      <c r="S66" s="79">
        <v>0</v>
      </c>
      <c r="T66" s="79">
        <v>0</v>
      </c>
      <c r="U66" s="79">
        <v>0</v>
      </c>
      <c r="V66" s="79">
        <v>0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1:84" s="24" customFormat="1">
      <c r="A67" s="16" t="s">
        <v>623</v>
      </c>
      <c r="B67" s="17" t="s">
        <v>624</v>
      </c>
      <c r="C67" s="17">
        <v>1</v>
      </c>
      <c r="D67" s="17">
        <v>1</v>
      </c>
      <c r="E67" s="17"/>
      <c r="F67" s="17" t="s">
        <v>15</v>
      </c>
      <c r="G67" s="17" t="s">
        <v>52</v>
      </c>
      <c r="H67" s="43">
        <v>40609</v>
      </c>
      <c r="I67" s="17">
        <v>0.3</v>
      </c>
      <c r="J67" s="17">
        <v>31.5</v>
      </c>
      <c r="K67" s="17">
        <v>29.5</v>
      </c>
      <c r="L67" s="17" t="s">
        <v>14</v>
      </c>
      <c r="M67" s="79">
        <v>1</v>
      </c>
      <c r="N67" s="79" t="s">
        <v>936</v>
      </c>
      <c r="O67" s="79">
        <v>1</v>
      </c>
      <c r="P67" s="79">
        <v>0</v>
      </c>
      <c r="Q67" s="79">
        <v>0</v>
      </c>
      <c r="R67" s="79">
        <v>0</v>
      </c>
      <c r="S67" s="79">
        <v>0</v>
      </c>
      <c r="T67" s="79">
        <v>0</v>
      </c>
      <c r="U67" s="79">
        <v>0</v>
      </c>
      <c r="V67" s="79">
        <v>0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1:84" s="24" customFormat="1">
      <c r="A68" s="16" t="s">
        <v>668</v>
      </c>
      <c r="B68" s="17" t="s">
        <v>669</v>
      </c>
      <c r="C68" s="17">
        <v>1</v>
      </c>
      <c r="D68" s="17">
        <v>1</v>
      </c>
      <c r="E68" s="17"/>
      <c r="F68" s="17" t="s">
        <v>15</v>
      </c>
      <c r="G68" s="17" t="s">
        <v>16</v>
      </c>
      <c r="H68" s="43">
        <v>40611</v>
      </c>
      <c r="I68" s="17">
        <v>0.8</v>
      </c>
      <c r="J68" s="17">
        <v>40</v>
      </c>
      <c r="K68" s="17">
        <v>37</v>
      </c>
      <c r="L68" s="17" t="s">
        <v>14</v>
      </c>
      <c r="M68" s="79">
        <v>1</v>
      </c>
      <c r="N68" s="79" t="s">
        <v>936</v>
      </c>
      <c r="O68" s="79">
        <v>1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1:84" s="24" customFormat="1">
      <c r="A69" s="16" t="s">
        <v>658</v>
      </c>
      <c r="B69" s="17" t="s">
        <v>659</v>
      </c>
      <c r="C69" s="17"/>
      <c r="D69" s="17"/>
      <c r="E69" s="17"/>
      <c r="F69" s="17" t="s">
        <v>15</v>
      </c>
      <c r="G69" s="17" t="s">
        <v>52</v>
      </c>
      <c r="H69" s="43">
        <v>40614</v>
      </c>
      <c r="I69" s="17">
        <v>0.4</v>
      </c>
      <c r="J69" s="17">
        <v>28.5</v>
      </c>
      <c r="K69" s="17">
        <v>26.5</v>
      </c>
      <c r="L69" s="17" t="s">
        <v>14</v>
      </c>
      <c r="M69" s="79">
        <v>1</v>
      </c>
      <c r="N69" s="79" t="s">
        <v>936</v>
      </c>
      <c r="O69" s="79">
        <v>1</v>
      </c>
      <c r="P69" s="79">
        <v>0</v>
      </c>
      <c r="Q69" s="79">
        <v>0</v>
      </c>
      <c r="R69" s="79">
        <v>0</v>
      </c>
      <c r="S69" s="79">
        <v>0</v>
      </c>
      <c r="T69" s="79">
        <v>0</v>
      </c>
      <c r="U69" s="79">
        <v>0</v>
      </c>
      <c r="V69" s="79">
        <v>0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1:84" s="24" customFormat="1">
      <c r="A70" s="16" t="s">
        <v>637</v>
      </c>
      <c r="B70" s="17" t="s">
        <v>638</v>
      </c>
      <c r="C70" s="17"/>
      <c r="D70" s="17"/>
      <c r="E70" s="17"/>
      <c r="F70" s="17" t="s">
        <v>15</v>
      </c>
      <c r="G70" s="17" t="s">
        <v>16</v>
      </c>
      <c r="H70" s="43">
        <v>40615</v>
      </c>
      <c r="I70" s="17">
        <v>0.2</v>
      </c>
      <c r="J70" s="17">
        <v>30.5</v>
      </c>
      <c r="K70" s="17">
        <v>26.5</v>
      </c>
      <c r="L70" s="17" t="s">
        <v>30</v>
      </c>
      <c r="M70" s="79">
        <v>1</v>
      </c>
      <c r="N70" s="79" t="s">
        <v>936</v>
      </c>
      <c r="O70" s="79">
        <v>1</v>
      </c>
      <c r="P70" s="79">
        <v>0</v>
      </c>
      <c r="Q70" s="79">
        <v>0</v>
      </c>
      <c r="R70" s="79">
        <v>0</v>
      </c>
      <c r="S70" s="79">
        <v>0</v>
      </c>
      <c r="T70" s="79">
        <v>0</v>
      </c>
      <c r="U70" s="79">
        <v>0</v>
      </c>
      <c r="V70" s="79">
        <v>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 s="24" customFormat="1">
      <c r="A71" s="16" t="s">
        <v>626</v>
      </c>
      <c r="B71" s="17" t="s">
        <v>627</v>
      </c>
      <c r="C71" s="17"/>
      <c r="D71" s="17"/>
      <c r="E71" s="17"/>
      <c r="F71" s="17" t="s">
        <v>15</v>
      </c>
      <c r="G71" s="17" t="s">
        <v>16</v>
      </c>
      <c r="H71" s="43">
        <v>40619</v>
      </c>
      <c r="I71" s="17">
        <v>0.7</v>
      </c>
      <c r="J71" s="17">
        <v>40</v>
      </c>
      <c r="K71" s="17">
        <v>30.5</v>
      </c>
      <c r="L71" s="17" t="s">
        <v>14</v>
      </c>
      <c r="M71" s="79">
        <v>1</v>
      </c>
      <c r="N71" s="79" t="s">
        <v>936</v>
      </c>
      <c r="O71" s="79">
        <v>1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79">
        <v>0</v>
      </c>
      <c r="V71" s="79">
        <v>0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 s="24" customFormat="1">
      <c r="A72" s="16" t="s">
        <v>649</v>
      </c>
      <c r="B72" s="17" t="s">
        <v>650</v>
      </c>
      <c r="C72" s="17"/>
      <c r="D72" s="17"/>
      <c r="E72" s="17"/>
      <c r="F72" s="17" t="s">
        <v>15</v>
      </c>
      <c r="G72" s="17" t="s">
        <v>52</v>
      </c>
      <c r="H72" s="43">
        <v>40623</v>
      </c>
      <c r="I72" s="17">
        <v>0.3</v>
      </c>
      <c r="J72" s="17">
        <v>40</v>
      </c>
      <c r="K72" s="17">
        <v>33.5</v>
      </c>
      <c r="L72" s="17" t="s">
        <v>14</v>
      </c>
      <c r="M72" s="79">
        <v>1</v>
      </c>
      <c r="N72" s="79" t="s">
        <v>936</v>
      </c>
      <c r="O72" s="79">
        <v>1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79">
        <v>0</v>
      </c>
      <c r="V72" s="79">
        <v>0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 s="24" customFormat="1">
      <c r="A73" s="16" t="s">
        <v>452</v>
      </c>
      <c r="B73" s="17" t="s">
        <v>453</v>
      </c>
      <c r="C73" s="17"/>
      <c r="D73" s="17"/>
      <c r="E73" s="17"/>
      <c r="F73" s="17" t="s">
        <v>15</v>
      </c>
      <c r="G73" s="17" t="s">
        <v>16</v>
      </c>
      <c r="H73" s="43">
        <v>40624</v>
      </c>
      <c r="I73" s="17">
        <v>1.8</v>
      </c>
      <c r="J73" s="17">
        <v>48</v>
      </c>
      <c r="K73" s="17">
        <v>48</v>
      </c>
      <c r="L73" s="17" t="s">
        <v>30</v>
      </c>
      <c r="M73" s="79">
        <v>1</v>
      </c>
      <c r="N73" s="79" t="s">
        <v>936</v>
      </c>
      <c r="O73" s="79">
        <v>1</v>
      </c>
      <c r="P73" s="79">
        <v>0</v>
      </c>
      <c r="Q73" s="79">
        <v>0</v>
      </c>
      <c r="R73" s="79">
        <v>0</v>
      </c>
      <c r="S73" s="79">
        <v>0</v>
      </c>
      <c r="T73" s="79">
        <v>0</v>
      </c>
      <c r="U73" s="79">
        <v>0</v>
      </c>
      <c r="V73" s="79">
        <v>0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 s="24" customFormat="1">
      <c r="A74" s="16" t="s">
        <v>635</v>
      </c>
      <c r="B74" s="17" t="s">
        <v>636</v>
      </c>
      <c r="C74" s="17"/>
      <c r="D74" s="17"/>
      <c r="E74" s="17"/>
      <c r="F74" s="17" t="s">
        <v>15</v>
      </c>
      <c r="G74" s="17" t="s">
        <v>52</v>
      </c>
      <c r="H74" s="43">
        <v>40628</v>
      </c>
      <c r="I74" s="17">
        <v>0.5</v>
      </c>
      <c r="J74" s="17">
        <v>36</v>
      </c>
      <c r="K74" s="17">
        <v>32.5</v>
      </c>
      <c r="L74" s="17" t="s">
        <v>30</v>
      </c>
      <c r="M74" s="79">
        <v>1</v>
      </c>
      <c r="N74" s="79" t="s">
        <v>936</v>
      </c>
      <c r="O74" s="79">
        <v>1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79">
        <v>0</v>
      </c>
      <c r="V74" s="79">
        <v>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 s="24" customFormat="1">
      <c r="A75" s="16" t="s">
        <v>675</v>
      </c>
      <c r="B75" s="17" t="s">
        <v>676</v>
      </c>
      <c r="C75" s="17"/>
      <c r="D75" s="17"/>
      <c r="E75" s="17"/>
      <c r="F75" s="17" t="s">
        <v>15</v>
      </c>
      <c r="G75" s="17" t="s">
        <v>16</v>
      </c>
      <c r="H75" s="43">
        <v>40630</v>
      </c>
      <c r="I75" s="17">
        <v>0.2</v>
      </c>
      <c r="J75" s="17">
        <v>31</v>
      </c>
      <c r="K75" s="17">
        <v>29</v>
      </c>
      <c r="L75" s="17" t="s">
        <v>30</v>
      </c>
      <c r="M75" s="79">
        <v>1</v>
      </c>
      <c r="N75" s="79" t="s">
        <v>936</v>
      </c>
      <c r="O75" s="79">
        <v>1</v>
      </c>
      <c r="P75" s="79">
        <v>0</v>
      </c>
      <c r="Q75" s="79">
        <v>0</v>
      </c>
      <c r="R75" s="79">
        <v>0</v>
      </c>
      <c r="S75" s="79">
        <v>0</v>
      </c>
      <c r="T75" s="79">
        <v>0</v>
      </c>
      <c r="U75" s="79">
        <v>0</v>
      </c>
      <c r="V75" s="79">
        <v>0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 s="24" customFormat="1">
      <c r="A76" s="16" t="s">
        <v>653</v>
      </c>
      <c r="B76" s="17" t="s">
        <v>654</v>
      </c>
      <c r="C76" s="17"/>
      <c r="D76" s="17"/>
      <c r="E76" s="17"/>
      <c r="F76" s="17" t="s">
        <v>15</v>
      </c>
      <c r="G76" s="17" t="s">
        <v>16</v>
      </c>
      <c r="H76" s="43">
        <v>40633</v>
      </c>
      <c r="I76" s="17">
        <v>0.8</v>
      </c>
      <c r="J76" s="17">
        <v>30.5</v>
      </c>
      <c r="K76" s="17">
        <v>30.5</v>
      </c>
      <c r="L76" s="17" t="s">
        <v>14</v>
      </c>
      <c r="M76" s="79">
        <v>1</v>
      </c>
      <c r="N76" s="79" t="s">
        <v>936</v>
      </c>
      <c r="O76" s="79">
        <v>1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 s="24" customFormat="1">
      <c r="A77" s="16" t="s">
        <v>664</v>
      </c>
      <c r="B77" s="17" t="s">
        <v>665</v>
      </c>
      <c r="C77" s="17"/>
      <c r="D77" s="17"/>
      <c r="E77" s="17"/>
      <c r="F77" s="17" t="s">
        <v>15</v>
      </c>
      <c r="G77" s="17" t="s">
        <v>16</v>
      </c>
      <c r="H77" s="43">
        <v>40634</v>
      </c>
      <c r="I77" s="17">
        <v>0.9</v>
      </c>
      <c r="J77" s="17">
        <v>36</v>
      </c>
      <c r="K77" s="17">
        <v>37</v>
      </c>
      <c r="L77" s="17" t="s">
        <v>30</v>
      </c>
      <c r="M77" s="79">
        <v>1</v>
      </c>
      <c r="N77" s="79" t="s">
        <v>936</v>
      </c>
      <c r="O77" s="79">
        <v>1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 s="24" customFormat="1">
      <c r="A78" s="16" t="s">
        <v>666</v>
      </c>
      <c r="B78" s="17" t="s">
        <v>667</v>
      </c>
      <c r="C78" s="17"/>
      <c r="D78" s="17"/>
      <c r="E78" s="17"/>
      <c r="F78" s="17" t="s">
        <v>15</v>
      </c>
      <c r="G78" s="17" t="s">
        <v>16</v>
      </c>
      <c r="H78" s="43">
        <v>40636</v>
      </c>
      <c r="I78" s="17">
        <v>0.7</v>
      </c>
      <c r="J78" s="17">
        <v>32.5</v>
      </c>
      <c r="K78" s="17">
        <v>27.5</v>
      </c>
      <c r="L78" s="17" t="s">
        <v>30</v>
      </c>
      <c r="M78" s="79">
        <v>1</v>
      </c>
      <c r="N78" s="79" t="s">
        <v>936</v>
      </c>
      <c r="O78" s="79">
        <v>1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 s="24" customFormat="1">
      <c r="A79" s="16" t="s">
        <v>641</v>
      </c>
      <c r="B79" s="17" t="s">
        <v>642</v>
      </c>
      <c r="C79" s="17"/>
      <c r="D79" s="17"/>
      <c r="E79" s="17"/>
      <c r="F79" s="17" t="s">
        <v>142</v>
      </c>
      <c r="G79" s="17" t="s">
        <v>16</v>
      </c>
      <c r="H79" s="43">
        <v>40640</v>
      </c>
      <c r="I79" s="17">
        <v>0.8</v>
      </c>
      <c r="J79" s="17">
        <v>27</v>
      </c>
      <c r="K79" s="17">
        <v>27</v>
      </c>
      <c r="L79" s="17" t="s">
        <v>30</v>
      </c>
      <c r="M79" s="79">
        <v>1</v>
      </c>
      <c r="N79" s="79" t="s">
        <v>936</v>
      </c>
      <c r="O79" s="79">
        <v>1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 s="24" customFormat="1">
      <c r="A80" s="16" t="s">
        <v>673</v>
      </c>
      <c r="B80" s="17" t="s">
        <v>674</v>
      </c>
      <c r="C80" s="17"/>
      <c r="D80" s="17"/>
      <c r="E80" s="17"/>
      <c r="F80" s="17" t="s">
        <v>15</v>
      </c>
      <c r="G80" s="17" t="s">
        <v>16</v>
      </c>
      <c r="H80" s="43">
        <v>40651</v>
      </c>
      <c r="I80" s="17">
        <v>0.6</v>
      </c>
      <c r="J80" s="17">
        <v>32.5</v>
      </c>
      <c r="K80" s="17">
        <v>30.5</v>
      </c>
      <c r="L80" s="17" t="s">
        <v>30</v>
      </c>
      <c r="M80" s="79">
        <v>1</v>
      </c>
      <c r="N80" s="79" t="s">
        <v>936</v>
      </c>
      <c r="O80" s="79">
        <v>1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1:84" s="24" customFormat="1">
      <c r="A81" s="16" t="s">
        <v>490</v>
      </c>
      <c r="B81" s="17" t="s">
        <v>491</v>
      </c>
      <c r="C81" s="17"/>
      <c r="D81" s="17"/>
      <c r="E81" s="17"/>
      <c r="F81" s="17" t="s">
        <v>492</v>
      </c>
      <c r="G81" s="17" t="s">
        <v>52</v>
      </c>
      <c r="H81" s="43">
        <v>40973</v>
      </c>
      <c r="I81" s="17">
        <v>0.8</v>
      </c>
      <c r="J81" s="17">
        <v>29</v>
      </c>
      <c r="K81" s="17">
        <v>29.5</v>
      </c>
      <c r="L81" s="17" t="s">
        <v>14</v>
      </c>
      <c r="M81" s="79">
        <v>1</v>
      </c>
      <c r="N81" s="79" t="s">
        <v>936</v>
      </c>
      <c r="O81" s="79">
        <v>1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  <c r="U81" s="79">
        <v>0</v>
      </c>
      <c r="V81" s="79">
        <v>0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1:84" s="24" customFormat="1">
      <c r="A82" s="16" t="s">
        <v>476</v>
      </c>
      <c r="B82" s="17" t="s">
        <v>477</v>
      </c>
      <c r="C82" s="17">
        <v>1</v>
      </c>
      <c r="D82" s="17">
        <v>1</v>
      </c>
      <c r="E82" s="17"/>
      <c r="F82" s="17" t="s">
        <v>15</v>
      </c>
      <c r="G82" s="17" t="s">
        <v>16</v>
      </c>
      <c r="H82" s="43">
        <v>40982</v>
      </c>
      <c r="I82" s="17">
        <v>0.8</v>
      </c>
      <c r="J82" s="17">
        <v>40</v>
      </c>
      <c r="K82" s="17">
        <v>35.5</v>
      </c>
      <c r="L82" s="17" t="s">
        <v>14</v>
      </c>
      <c r="M82" s="79">
        <v>1</v>
      </c>
      <c r="N82" s="79" t="s">
        <v>936</v>
      </c>
      <c r="O82" s="79">
        <v>1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79">
        <v>0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1:84" s="24" customFormat="1">
      <c r="A83" s="16" t="s">
        <v>551</v>
      </c>
      <c r="B83" s="17" t="s">
        <v>552</v>
      </c>
      <c r="C83" s="17">
        <v>1</v>
      </c>
      <c r="D83" s="17"/>
      <c r="E83" s="17"/>
      <c r="F83" s="17" t="s">
        <v>15</v>
      </c>
      <c r="G83" s="17" t="s">
        <v>52</v>
      </c>
      <c r="H83" s="43">
        <v>40985</v>
      </c>
      <c r="I83" s="17">
        <v>0.3</v>
      </c>
      <c r="J83" s="17">
        <v>28.5</v>
      </c>
      <c r="K83" s="17">
        <v>25.5</v>
      </c>
      <c r="L83" s="17" t="s">
        <v>14</v>
      </c>
      <c r="M83" s="79">
        <v>1</v>
      </c>
      <c r="N83" s="79" t="s">
        <v>936</v>
      </c>
      <c r="O83" s="79">
        <v>1</v>
      </c>
      <c r="P83" s="79">
        <v>0</v>
      </c>
      <c r="Q83" s="79">
        <v>0</v>
      </c>
      <c r="R83" s="79">
        <v>0</v>
      </c>
      <c r="S83" s="79">
        <v>0</v>
      </c>
      <c r="T83" s="79">
        <v>0</v>
      </c>
      <c r="U83" s="79">
        <v>0</v>
      </c>
      <c r="V83" s="79">
        <v>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1:84" s="24" customFormat="1">
      <c r="A84" s="16" t="s">
        <v>582</v>
      </c>
      <c r="B84" s="17" t="s">
        <v>583</v>
      </c>
      <c r="C84" s="17"/>
      <c r="D84" s="17"/>
      <c r="E84" s="17"/>
      <c r="F84" s="17" t="s">
        <v>15</v>
      </c>
      <c r="G84" s="17" t="s">
        <v>52</v>
      </c>
      <c r="H84" s="43">
        <v>40993</v>
      </c>
      <c r="I84" s="17">
        <v>0.7</v>
      </c>
      <c r="J84" s="17">
        <v>37.5</v>
      </c>
      <c r="K84" s="17">
        <v>34.5</v>
      </c>
      <c r="L84" s="17" t="s">
        <v>30</v>
      </c>
      <c r="M84" s="79">
        <v>1</v>
      </c>
      <c r="N84" s="79" t="s">
        <v>936</v>
      </c>
      <c r="O84" s="79">
        <v>1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  <c r="U84" s="79">
        <v>0</v>
      </c>
      <c r="V84" s="79">
        <v>0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1:84" s="24" customFormat="1">
      <c r="A85" s="16" t="s">
        <v>513</v>
      </c>
      <c r="B85" s="17" t="s">
        <v>514</v>
      </c>
      <c r="C85" s="17">
        <v>1</v>
      </c>
      <c r="D85" s="17">
        <v>1</v>
      </c>
      <c r="E85" s="17">
        <v>1</v>
      </c>
      <c r="F85" s="17" t="s">
        <v>15</v>
      </c>
      <c r="G85" s="17" t="s">
        <v>16</v>
      </c>
      <c r="H85" s="43">
        <v>40993</v>
      </c>
      <c r="I85" s="17">
        <v>1.4</v>
      </c>
      <c r="J85" s="17">
        <v>39.5</v>
      </c>
      <c r="K85" s="17">
        <v>44</v>
      </c>
      <c r="L85" s="17" t="s">
        <v>14</v>
      </c>
      <c r="M85" s="79">
        <v>1</v>
      </c>
      <c r="N85" s="79" t="s">
        <v>936</v>
      </c>
      <c r="O85" s="79">
        <v>1</v>
      </c>
      <c r="P85" s="79">
        <v>0</v>
      </c>
      <c r="Q85" s="79">
        <v>0</v>
      </c>
      <c r="R85" s="79">
        <v>0</v>
      </c>
      <c r="S85" s="79">
        <v>0</v>
      </c>
      <c r="T85" s="79">
        <v>0</v>
      </c>
      <c r="U85" s="79">
        <v>0</v>
      </c>
      <c r="V85" s="79">
        <v>0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1:84" s="24" customFormat="1">
      <c r="A86" s="16" t="s">
        <v>571</v>
      </c>
      <c r="B86" s="16" t="s">
        <v>1851</v>
      </c>
      <c r="C86" s="17"/>
      <c r="D86" s="17"/>
      <c r="E86" s="17"/>
      <c r="F86" s="17" t="s">
        <v>15</v>
      </c>
      <c r="G86" s="17" t="s">
        <v>16</v>
      </c>
      <c r="H86" s="43">
        <v>40996</v>
      </c>
      <c r="I86" s="17">
        <v>1.5</v>
      </c>
      <c r="J86" s="17">
        <v>37</v>
      </c>
      <c r="K86" s="17">
        <v>37</v>
      </c>
      <c r="L86" s="17" t="s">
        <v>1853</v>
      </c>
      <c r="M86" s="79">
        <v>1</v>
      </c>
      <c r="N86" s="79" t="s">
        <v>936</v>
      </c>
      <c r="O86" s="79">
        <v>1</v>
      </c>
      <c r="P86" s="79">
        <v>0</v>
      </c>
      <c r="Q86" s="79">
        <v>0</v>
      </c>
      <c r="R86" s="79">
        <v>0</v>
      </c>
      <c r="S86" s="79">
        <v>0</v>
      </c>
      <c r="T86" s="79">
        <v>0</v>
      </c>
      <c r="U86" s="79">
        <v>0</v>
      </c>
      <c r="V86" s="79">
        <v>0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1:84" s="24" customFormat="1">
      <c r="A87" s="16" t="s">
        <v>563</v>
      </c>
      <c r="B87" s="17" t="s">
        <v>564</v>
      </c>
      <c r="C87" s="17"/>
      <c r="D87" s="17"/>
      <c r="E87" s="17"/>
      <c r="F87" s="17" t="s">
        <v>15</v>
      </c>
      <c r="G87" s="17" t="s">
        <v>16</v>
      </c>
      <c r="H87" s="43">
        <v>40996</v>
      </c>
      <c r="I87" s="17">
        <v>1.3</v>
      </c>
      <c r="J87" s="17">
        <v>42.5</v>
      </c>
      <c r="K87" s="17">
        <v>43.5</v>
      </c>
      <c r="L87" s="17" t="s">
        <v>14</v>
      </c>
      <c r="M87" s="79">
        <v>1</v>
      </c>
      <c r="N87" s="79" t="s">
        <v>936</v>
      </c>
      <c r="O87" s="79">
        <v>1</v>
      </c>
      <c r="P87" s="79">
        <v>0</v>
      </c>
      <c r="Q87" s="79">
        <v>0</v>
      </c>
      <c r="R87" s="79">
        <v>0</v>
      </c>
      <c r="S87" s="79">
        <v>0</v>
      </c>
      <c r="T87" s="79">
        <v>0</v>
      </c>
      <c r="U87" s="79">
        <v>0</v>
      </c>
      <c r="V87" s="79">
        <v>0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1:84" s="24" customFormat="1">
      <c r="A88" s="16" t="s">
        <v>472</v>
      </c>
      <c r="B88" s="17" t="s">
        <v>473</v>
      </c>
      <c r="C88" s="17"/>
      <c r="D88" s="17"/>
      <c r="E88" s="17"/>
      <c r="F88" s="17" t="s">
        <v>15</v>
      </c>
      <c r="G88" s="17" t="s">
        <v>52</v>
      </c>
      <c r="H88" s="43">
        <v>40999</v>
      </c>
      <c r="I88" s="17">
        <v>0.9</v>
      </c>
      <c r="J88" s="17">
        <v>44.5</v>
      </c>
      <c r="K88" s="17">
        <v>44.5</v>
      </c>
      <c r="L88" s="17" t="s">
        <v>30</v>
      </c>
      <c r="M88" s="79">
        <v>1</v>
      </c>
      <c r="N88" s="79" t="s">
        <v>936</v>
      </c>
      <c r="O88" s="79">
        <v>1</v>
      </c>
      <c r="P88" s="79">
        <v>0</v>
      </c>
      <c r="Q88" s="79">
        <v>0</v>
      </c>
      <c r="R88" s="79">
        <v>0</v>
      </c>
      <c r="S88" s="79">
        <v>0</v>
      </c>
      <c r="T88" s="79">
        <v>0</v>
      </c>
      <c r="U88" s="79">
        <v>0</v>
      </c>
      <c r="V88" s="79">
        <v>0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1:84" s="24" customFormat="1">
      <c r="A89" s="16" t="s">
        <v>547</v>
      </c>
      <c r="B89" s="17" t="s">
        <v>548</v>
      </c>
      <c r="C89" s="17"/>
      <c r="D89" s="17"/>
      <c r="E89" s="17"/>
      <c r="F89" s="17" t="s">
        <v>15</v>
      </c>
      <c r="G89" s="17" t="s">
        <v>52</v>
      </c>
      <c r="H89" s="43">
        <v>41001</v>
      </c>
      <c r="I89" s="17">
        <v>0.4</v>
      </c>
      <c r="J89" s="17">
        <v>32.5</v>
      </c>
      <c r="K89" s="17">
        <v>33</v>
      </c>
      <c r="L89" s="17" t="s">
        <v>30</v>
      </c>
      <c r="M89" s="79">
        <v>1</v>
      </c>
      <c r="N89" s="79" t="s">
        <v>936</v>
      </c>
      <c r="O89" s="79">
        <v>1</v>
      </c>
      <c r="P89" s="79">
        <v>0</v>
      </c>
      <c r="Q89" s="79">
        <v>0</v>
      </c>
      <c r="R89" s="79">
        <v>0</v>
      </c>
      <c r="S89" s="79">
        <v>0</v>
      </c>
      <c r="T89" s="79">
        <v>0</v>
      </c>
      <c r="U89" s="79">
        <v>0</v>
      </c>
      <c r="V89" s="79">
        <v>0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1:84" s="24" customFormat="1">
      <c r="A90" s="16" t="s">
        <v>607</v>
      </c>
      <c r="B90" s="17" t="s">
        <v>608</v>
      </c>
      <c r="C90" s="17"/>
      <c r="D90" s="17"/>
      <c r="E90" s="17"/>
      <c r="F90" s="17" t="s">
        <v>15</v>
      </c>
      <c r="G90" s="17" t="s">
        <v>52</v>
      </c>
      <c r="H90" s="43">
        <v>41013</v>
      </c>
      <c r="I90" s="17">
        <v>0.9</v>
      </c>
      <c r="J90" s="17">
        <v>37.5</v>
      </c>
      <c r="K90" s="17">
        <v>37.5</v>
      </c>
      <c r="L90" s="17" t="s">
        <v>30</v>
      </c>
      <c r="M90" s="79">
        <v>1</v>
      </c>
      <c r="N90" s="79" t="s">
        <v>936</v>
      </c>
      <c r="O90" s="79">
        <v>1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0</v>
      </c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1:84" s="24" customFormat="1">
      <c r="A91" s="16" t="s">
        <v>456</v>
      </c>
      <c r="B91" s="17" t="s">
        <v>457</v>
      </c>
      <c r="C91" s="17">
        <v>1</v>
      </c>
      <c r="D91" s="17"/>
      <c r="E91" s="17"/>
      <c r="F91" s="17" t="s">
        <v>15</v>
      </c>
      <c r="G91" s="17" t="s">
        <v>16</v>
      </c>
      <c r="H91" s="43">
        <v>41033</v>
      </c>
      <c r="I91" s="17">
        <v>0.9</v>
      </c>
      <c r="J91" s="17">
        <v>39.5</v>
      </c>
      <c r="K91" s="17">
        <v>37.5</v>
      </c>
      <c r="L91" s="17" t="s">
        <v>14</v>
      </c>
      <c r="M91" s="79">
        <v>1</v>
      </c>
      <c r="N91" s="79" t="s">
        <v>936</v>
      </c>
      <c r="O91" s="79">
        <v>1</v>
      </c>
      <c r="P91" s="79">
        <v>0</v>
      </c>
      <c r="Q91" s="79">
        <v>0</v>
      </c>
      <c r="R91" s="79">
        <v>0</v>
      </c>
      <c r="S91" s="79">
        <v>0</v>
      </c>
      <c r="T91" s="79">
        <v>0</v>
      </c>
      <c r="U91" s="79">
        <v>0</v>
      </c>
      <c r="V91" s="79">
        <v>0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1:84" s="24" customFormat="1">
      <c r="A92" s="22" t="s">
        <v>163</v>
      </c>
      <c r="B92" s="21" t="s">
        <v>164</v>
      </c>
      <c r="C92" s="21">
        <v>1</v>
      </c>
      <c r="D92" s="21"/>
      <c r="E92" s="21"/>
      <c r="F92" s="21" t="s">
        <v>15</v>
      </c>
      <c r="G92" s="21" t="s">
        <v>52</v>
      </c>
      <c r="H92" s="45">
        <v>38788</v>
      </c>
      <c r="I92" s="21">
        <v>0.3</v>
      </c>
      <c r="J92" s="21">
        <v>33.5</v>
      </c>
      <c r="K92" s="21">
        <v>36.5</v>
      </c>
      <c r="L92" s="21" t="s">
        <v>30</v>
      </c>
      <c r="M92" s="81">
        <v>2</v>
      </c>
      <c r="N92" s="81" t="s">
        <v>938</v>
      </c>
      <c r="O92" s="81">
        <v>0</v>
      </c>
      <c r="P92" s="81">
        <v>1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  <c r="V92" s="81">
        <v>0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1:84" s="24" customFormat="1">
      <c r="A93" s="22" t="s">
        <v>235</v>
      </c>
      <c r="B93" s="21" t="s">
        <v>236</v>
      </c>
      <c r="C93" s="21">
        <v>1</v>
      </c>
      <c r="D93" s="21">
        <v>1</v>
      </c>
      <c r="E93" s="21">
        <v>1</v>
      </c>
      <c r="F93" s="21" t="s">
        <v>15</v>
      </c>
      <c r="G93" s="21" t="s">
        <v>16</v>
      </c>
      <c r="H93" s="45">
        <v>38802</v>
      </c>
      <c r="I93" s="21">
        <v>0.6</v>
      </c>
      <c r="J93" s="21">
        <v>31</v>
      </c>
      <c r="K93" s="21">
        <v>31</v>
      </c>
      <c r="L93" s="21" t="s">
        <v>30</v>
      </c>
      <c r="M93" s="81">
        <v>2</v>
      </c>
      <c r="N93" s="81" t="s">
        <v>938</v>
      </c>
      <c r="O93" s="81">
        <v>0</v>
      </c>
      <c r="P93" s="81">
        <v>1</v>
      </c>
      <c r="Q93" s="81">
        <v>0</v>
      </c>
      <c r="R93" s="81">
        <v>0</v>
      </c>
      <c r="S93" s="81">
        <v>0</v>
      </c>
      <c r="T93" s="81">
        <v>0</v>
      </c>
      <c r="U93" s="81">
        <v>0</v>
      </c>
      <c r="V93" s="81">
        <v>0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1:84" s="24" customFormat="1">
      <c r="A94" s="22" t="s">
        <v>231</v>
      </c>
      <c r="B94" s="21" t="s">
        <v>232</v>
      </c>
      <c r="C94" s="21">
        <v>1</v>
      </c>
      <c r="D94" s="21">
        <v>1</v>
      </c>
      <c r="E94" s="21"/>
      <c r="F94" s="21" t="s">
        <v>15</v>
      </c>
      <c r="G94" s="21" t="s">
        <v>16</v>
      </c>
      <c r="H94" s="45">
        <v>38814</v>
      </c>
      <c r="I94" s="21">
        <v>0.6</v>
      </c>
      <c r="J94" s="21">
        <v>36</v>
      </c>
      <c r="K94" s="21">
        <v>35.5</v>
      </c>
      <c r="L94" s="21" t="s">
        <v>14</v>
      </c>
      <c r="M94" s="81">
        <v>2</v>
      </c>
      <c r="N94" s="81" t="s">
        <v>938</v>
      </c>
      <c r="O94" s="81">
        <v>0</v>
      </c>
      <c r="P94" s="81">
        <v>1</v>
      </c>
      <c r="Q94" s="81">
        <v>0</v>
      </c>
      <c r="R94" s="81">
        <v>0</v>
      </c>
      <c r="S94" s="81">
        <v>0</v>
      </c>
      <c r="T94" s="81">
        <v>0</v>
      </c>
      <c r="U94" s="81">
        <v>0</v>
      </c>
      <c r="V94" s="81">
        <v>0</v>
      </c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1:84" s="24" customFormat="1">
      <c r="A95" s="22" t="s">
        <v>328</v>
      </c>
      <c r="B95" s="21" t="s">
        <v>329</v>
      </c>
      <c r="C95" s="21"/>
      <c r="D95" s="21"/>
      <c r="E95" s="21"/>
      <c r="F95" s="21" t="s">
        <v>107</v>
      </c>
      <c r="G95" s="21" t="s">
        <v>52</v>
      </c>
      <c r="H95" s="45">
        <v>39151</v>
      </c>
      <c r="I95" s="21">
        <v>1.1000000000000001</v>
      </c>
      <c r="J95" s="21">
        <v>111.5</v>
      </c>
      <c r="K95" s="21">
        <v>64.5</v>
      </c>
      <c r="L95" s="21" t="s">
        <v>14</v>
      </c>
      <c r="M95" s="81">
        <v>2</v>
      </c>
      <c r="N95" s="81" t="s">
        <v>938</v>
      </c>
      <c r="O95" s="81">
        <v>0</v>
      </c>
      <c r="P95" s="81">
        <v>1</v>
      </c>
      <c r="Q95" s="81">
        <v>0</v>
      </c>
      <c r="R95" s="81">
        <v>0</v>
      </c>
      <c r="S95" s="81">
        <v>0</v>
      </c>
      <c r="T95" s="81">
        <v>0</v>
      </c>
      <c r="U95" s="81">
        <v>0</v>
      </c>
      <c r="V95" s="81">
        <v>0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1:84" s="24" customFormat="1">
      <c r="A96" s="22" t="s">
        <v>223</v>
      </c>
      <c r="B96" s="21" t="s">
        <v>224</v>
      </c>
      <c r="C96" s="21"/>
      <c r="D96" s="21"/>
      <c r="E96" s="21"/>
      <c r="F96" s="21" t="s">
        <v>15</v>
      </c>
      <c r="G96" s="21" t="s">
        <v>52</v>
      </c>
      <c r="H96" s="45">
        <v>39503</v>
      </c>
      <c r="I96" s="21">
        <v>4.7</v>
      </c>
      <c r="J96" s="21">
        <v>103</v>
      </c>
      <c r="K96" s="21">
        <v>103</v>
      </c>
      <c r="L96" s="21" t="s">
        <v>14</v>
      </c>
      <c r="M96" s="81">
        <v>2</v>
      </c>
      <c r="N96" s="81" t="s">
        <v>938</v>
      </c>
      <c r="O96" s="81">
        <v>0</v>
      </c>
      <c r="P96" s="81">
        <v>1</v>
      </c>
      <c r="Q96" s="81">
        <v>0</v>
      </c>
      <c r="R96" s="81">
        <v>1</v>
      </c>
      <c r="S96" s="81">
        <v>0</v>
      </c>
      <c r="T96" s="81">
        <v>0</v>
      </c>
      <c r="U96" s="81">
        <v>0</v>
      </c>
      <c r="V96" s="81">
        <v>0</v>
      </c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1:84" s="24" customFormat="1">
      <c r="A97" s="22" t="s">
        <v>171</v>
      </c>
      <c r="B97" s="21" t="s">
        <v>172</v>
      </c>
      <c r="C97" s="21">
        <v>1</v>
      </c>
      <c r="D97" s="21">
        <v>1</v>
      </c>
      <c r="E97" s="21"/>
      <c r="F97" s="21" t="s">
        <v>15</v>
      </c>
      <c r="G97" s="21" t="s">
        <v>16</v>
      </c>
      <c r="H97" s="45">
        <v>39550</v>
      </c>
      <c r="I97" s="21">
        <v>1.3</v>
      </c>
      <c r="J97" s="21">
        <v>37.5</v>
      </c>
      <c r="K97" s="21">
        <v>42</v>
      </c>
      <c r="L97" s="21" t="s">
        <v>14</v>
      </c>
      <c r="M97" s="81">
        <v>2</v>
      </c>
      <c r="N97" s="81" t="s">
        <v>938</v>
      </c>
      <c r="O97" s="81">
        <v>0</v>
      </c>
      <c r="P97" s="81">
        <v>1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1:84" s="24" customFormat="1">
      <c r="A98" s="22" t="s">
        <v>28</v>
      </c>
      <c r="B98" s="21" t="s">
        <v>29</v>
      </c>
      <c r="C98" s="21"/>
      <c r="D98" s="21"/>
      <c r="E98" s="21"/>
      <c r="F98" s="21" t="s">
        <v>15</v>
      </c>
      <c r="G98" s="21" t="s">
        <v>16</v>
      </c>
      <c r="H98" s="45">
        <v>39552</v>
      </c>
      <c r="I98" s="21">
        <v>0.9</v>
      </c>
      <c r="J98" s="21">
        <v>30</v>
      </c>
      <c r="K98" s="21">
        <v>41</v>
      </c>
      <c r="L98" s="21" t="s">
        <v>30</v>
      </c>
      <c r="M98" s="81">
        <v>2</v>
      </c>
      <c r="N98" s="81" t="s">
        <v>938</v>
      </c>
      <c r="O98" s="81">
        <v>1</v>
      </c>
      <c r="P98" s="81">
        <v>1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>
        <v>0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</row>
    <row r="99" spans="1:84" s="24" customFormat="1">
      <c r="A99" s="22" t="s">
        <v>44</v>
      </c>
      <c r="B99" s="21" t="s">
        <v>45</v>
      </c>
      <c r="C99" s="21">
        <v>1</v>
      </c>
      <c r="D99" s="21">
        <v>1</v>
      </c>
      <c r="E99" s="21">
        <v>1</v>
      </c>
      <c r="F99" s="21" t="s">
        <v>15</v>
      </c>
      <c r="G99" s="21" t="s">
        <v>16</v>
      </c>
      <c r="H99" s="45">
        <v>39579</v>
      </c>
      <c r="I99" s="21">
        <v>1</v>
      </c>
      <c r="J99" s="21">
        <v>44</v>
      </c>
      <c r="K99" s="21">
        <v>44</v>
      </c>
      <c r="L99" s="21" t="s">
        <v>30</v>
      </c>
      <c r="M99" s="81">
        <v>2</v>
      </c>
      <c r="N99" s="81" t="s">
        <v>938</v>
      </c>
      <c r="O99" s="81">
        <v>0</v>
      </c>
      <c r="P99" s="81">
        <v>1</v>
      </c>
      <c r="Q99" s="81">
        <v>0</v>
      </c>
      <c r="R99" s="81">
        <v>1</v>
      </c>
      <c r="S99" s="81">
        <v>0</v>
      </c>
      <c r="T99" s="81">
        <v>0</v>
      </c>
      <c r="U99" s="81">
        <v>0</v>
      </c>
      <c r="V99" s="81">
        <v>0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1:84" s="24" customFormat="1">
      <c r="A100" s="22" t="s">
        <v>59</v>
      </c>
      <c r="B100" s="21" t="s">
        <v>60</v>
      </c>
      <c r="C100" s="21"/>
      <c r="D100" s="21"/>
      <c r="E100" s="21"/>
      <c r="F100" s="21" t="s">
        <v>15</v>
      </c>
      <c r="G100" s="21" t="s">
        <v>16</v>
      </c>
      <c r="H100" s="45">
        <v>39690</v>
      </c>
      <c r="I100" s="21" t="s">
        <v>1851</v>
      </c>
      <c r="J100" s="21">
        <v>56</v>
      </c>
      <c r="K100" s="21">
        <v>56</v>
      </c>
      <c r="L100" s="21" t="s">
        <v>30</v>
      </c>
      <c r="M100" s="81">
        <v>2</v>
      </c>
      <c r="N100" s="81" t="s">
        <v>938</v>
      </c>
      <c r="O100" s="81">
        <v>0</v>
      </c>
      <c r="P100" s="81">
        <v>1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>
        <v>0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</row>
    <row r="101" spans="1:84" s="24" customFormat="1">
      <c r="A101" s="22" t="s">
        <v>64</v>
      </c>
      <c r="B101" s="21" t="s">
        <v>65</v>
      </c>
      <c r="C101" s="21">
        <v>1</v>
      </c>
      <c r="D101" s="21">
        <v>1</v>
      </c>
      <c r="E101" s="21">
        <v>1</v>
      </c>
      <c r="F101" s="21" t="s">
        <v>15</v>
      </c>
      <c r="G101" s="21" t="s">
        <v>16</v>
      </c>
      <c r="H101" s="45">
        <v>39753</v>
      </c>
      <c r="I101" s="21">
        <v>3</v>
      </c>
      <c r="J101" s="21">
        <v>80</v>
      </c>
      <c r="K101" s="21">
        <v>80</v>
      </c>
      <c r="L101" s="21" t="s">
        <v>1853</v>
      </c>
      <c r="M101" s="81">
        <v>2</v>
      </c>
      <c r="N101" s="81" t="s">
        <v>938</v>
      </c>
      <c r="O101" s="81">
        <v>0</v>
      </c>
      <c r="P101" s="81">
        <v>1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1:84" s="24" customFormat="1">
      <c r="A102" s="22" t="s">
        <v>105</v>
      </c>
      <c r="B102" s="21" t="s">
        <v>106</v>
      </c>
      <c r="C102" s="21">
        <v>1</v>
      </c>
      <c r="D102" s="21"/>
      <c r="E102" s="21"/>
      <c r="F102" s="21" t="s">
        <v>107</v>
      </c>
      <c r="G102" s="21" t="s">
        <v>16</v>
      </c>
      <c r="H102" s="45">
        <v>39860</v>
      </c>
      <c r="I102" s="21">
        <v>0.7</v>
      </c>
      <c r="J102" s="21">
        <v>67</v>
      </c>
      <c r="K102" s="21">
        <v>67</v>
      </c>
      <c r="L102" s="21" t="s">
        <v>30</v>
      </c>
      <c r="M102" s="81">
        <v>2</v>
      </c>
      <c r="N102" s="81" t="s">
        <v>938</v>
      </c>
      <c r="O102" s="81">
        <v>0</v>
      </c>
      <c r="P102" s="81">
        <v>1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>
        <v>0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</row>
    <row r="103" spans="1:84" s="24" customFormat="1">
      <c r="A103" s="22" t="s">
        <v>346</v>
      </c>
      <c r="B103" s="21" t="s">
        <v>347</v>
      </c>
      <c r="C103" s="21"/>
      <c r="D103" s="21"/>
      <c r="E103" s="21"/>
      <c r="F103" s="21" t="s">
        <v>15</v>
      </c>
      <c r="G103" s="21" t="s">
        <v>16</v>
      </c>
      <c r="H103" s="45">
        <v>39889</v>
      </c>
      <c r="I103" s="21">
        <v>1.5</v>
      </c>
      <c r="J103" s="21">
        <v>37.5</v>
      </c>
      <c r="K103" s="21">
        <v>37.5</v>
      </c>
      <c r="L103" s="21" t="s">
        <v>14</v>
      </c>
      <c r="M103" s="81">
        <v>2</v>
      </c>
      <c r="N103" s="81" t="s">
        <v>938</v>
      </c>
      <c r="O103" s="81">
        <v>0</v>
      </c>
      <c r="P103" s="81">
        <v>1</v>
      </c>
      <c r="Q103" s="81">
        <v>0</v>
      </c>
      <c r="R103" s="81">
        <v>0</v>
      </c>
      <c r="S103" s="81">
        <v>0</v>
      </c>
      <c r="T103" s="81">
        <v>0</v>
      </c>
      <c r="U103" s="81">
        <v>0</v>
      </c>
      <c r="V103" s="81">
        <v>1</v>
      </c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</row>
    <row r="104" spans="1:84" s="24" customFormat="1">
      <c r="A104" s="22" t="s">
        <v>391</v>
      </c>
      <c r="B104" s="21" t="s">
        <v>392</v>
      </c>
      <c r="C104" s="21">
        <v>1</v>
      </c>
      <c r="D104" s="21">
        <v>1</v>
      </c>
      <c r="E104" s="21"/>
      <c r="F104" s="21" t="s">
        <v>15</v>
      </c>
      <c r="G104" s="21" t="s">
        <v>16</v>
      </c>
      <c r="H104" s="45">
        <v>39934</v>
      </c>
      <c r="I104" s="21">
        <v>1</v>
      </c>
      <c r="J104" s="21">
        <v>49</v>
      </c>
      <c r="K104" s="21">
        <v>49</v>
      </c>
      <c r="L104" s="21" t="s">
        <v>30</v>
      </c>
      <c r="M104" s="81">
        <v>2</v>
      </c>
      <c r="N104" s="81" t="s">
        <v>938</v>
      </c>
      <c r="O104" s="81">
        <v>0</v>
      </c>
      <c r="P104" s="81">
        <v>1</v>
      </c>
      <c r="Q104" s="81">
        <v>0</v>
      </c>
      <c r="R104" s="81">
        <v>0</v>
      </c>
      <c r="S104" s="81">
        <v>0</v>
      </c>
      <c r="T104" s="81">
        <v>0</v>
      </c>
      <c r="U104" s="81">
        <v>0</v>
      </c>
      <c r="V104" s="81">
        <v>0</v>
      </c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</row>
    <row r="105" spans="1:84" s="24" customFormat="1">
      <c r="A105" s="22" t="s">
        <v>450</v>
      </c>
      <c r="B105" s="21" t="s">
        <v>451</v>
      </c>
      <c r="C105" s="21"/>
      <c r="D105" s="21"/>
      <c r="E105" s="21"/>
      <c r="F105" s="21" t="s">
        <v>15</v>
      </c>
      <c r="G105" s="21" t="s">
        <v>16</v>
      </c>
      <c r="H105" s="45">
        <v>39898</v>
      </c>
      <c r="I105" s="21">
        <v>1.1000000000000001</v>
      </c>
      <c r="J105" s="21">
        <v>48</v>
      </c>
      <c r="K105" s="21">
        <v>48</v>
      </c>
      <c r="L105" s="21" t="s">
        <v>14</v>
      </c>
      <c r="M105" s="81">
        <v>2</v>
      </c>
      <c r="N105" s="81" t="s">
        <v>938</v>
      </c>
      <c r="O105" s="81">
        <v>0</v>
      </c>
      <c r="P105" s="81">
        <v>1</v>
      </c>
      <c r="Q105" s="81">
        <v>0</v>
      </c>
      <c r="R105" s="81">
        <v>1</v>
      </c>
      <c r="S105" s="81">
        <v>0</v>
      </c>
      <c r="T105" s="81">
        <v>0</v>
      </c>
      <c r="U105" s="81">
        <v>0</v>
      </c>
      <c r="V105" s="81">
        <v>0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</row>
    <row r="106" spans="1:84" s="24" customFormat="1">
      <c r="A106" s="22" t="s">
        <v>540</v>
      </c>
      <c r="B106" s="21" t="s">
        <v>541</v>
      </c>
      <c r="C106" s="21">
        <v>1</v>
      </c>
      <c r="D106" s="21">
        <v>1</v>
      </c>
      <c r="E106" s="21"/>
      <c r="F106" s="21" t="s">
        <v>15</v>
      </c>
      <c r="G106" s="21" t="s">
        <v>16</v>
      </c>
      <c r="H106" s="45">
        <v>39957</v>
      </c>
      <c r="I106" s="21">
        <v>2</v>
      </c>
      <c r="J106" s="21">
        <v>47</v>
      </c>
      <c r="K106" s="21">
        <v>47</v>
      </c>
      <c r="L106" s="21" t="s">
        <v>30</v>
      </c>
      <c r="M106" s="81">
        <v>2</v>
      </c>
      <c r="N106" s="81" t="s">
        <v>938</v>
      </c>
      <c r="O106" s="81">
        <v>0</v>
      </c>
      <c r="P106" s="81">
        <v>1</v>
      </c>
      <c r="Q106" s="81">
        <v>0</v>
      </c>
      <c r="R106" s="81">
        <v>0</v>
      </c>
      <c r="S106" s="81">
        <v>0</v>
      </c>
      <c r="T106" s="81">
        <v>0</v>
      </c>
      <c r="U106" s="81">
        <v>0</v>
      </c>
      <c r="V106" s="81">
        <v>0</v>
      </c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</row>
    <row r="107" spans="1:84" s="24" customFormat="1">
      <c r="A107" s="22" t="s">
        <v>454</v>
      </c>
      <c r="B107" s="21" t="s">
        <v>455</v>
      </c>
      <c r="C107" s="21">
        <v>1</v>
      </c>
      <c r="D107" s="21">
        <v>1</v>
      </c>
      <c r="E107" s="21"/>
      <c r="F107" s="21" t="s">
        <v>15</v>
      </c>
      <c r="G107" s="21" t="s">
        <v>16</v>
      </c>
      <c r="H107" s="45">
        <v>40252</v>
      </c>
      <c r="I107" s="21">
        <v>0.3</v>
      </c>
      <c r="J107" s="21">
        <v>35.5</v>
      </c>
      <c r="K107" s="21">
        <v>33</v>
      </c>
      <c r="L107" s="21" t="s">
        <v>14</v>
      </c>
      <c r="M107" s="81">
        <v>2</v>
      </c>
      <c r="N107" s="81" t="s">
        <v>938</v>
      </c>
      <c r="O107" s="81">
        <v>0</v>
      </c>
      <c r="P107" s="81">
        <v>1</v>
      </c>
      <c r="Q107" s="81">
        <v>0</v>
      </c>
      <c r="R107" s="81">
        <v>0</v>
      </c>
      <c r="S107" s="81">
        <v>0</v>
      </c>
      <c r="T107" s="81">
        <v>0</v>
      </c>
      <c r="U107" s="81">
        <v>0</v>
      </c>
      <c r="V107" s="81">
        <v>0</v>
      </c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</row>
    <row r="108" spans="1:84" s="24" customFormat="1">
      <c r="A108" s="22" t="s">
        <v>670</v>
      </c>
      <c r="B108" s="21" t="s">
        <v>671</v>
      </c>
      <c r="C108" s="21">
        <v>1</v>
      </c>
      <c r="D108" s="21">
        <v>1</v>
      </c>
      <c r="E108" s="21"/>
      <c r="F108" s="21" t="s">
        <v>15</v>
      </c>
      <c r="G108" s="21" t="s">
        <v>52</v>
      </c>
      <c r="H108" s="45">
        <v>40611</v>
      </c>
      <c r="I108" s="21">
        <v>0.4</v>
      </c>
      <c r="J108" s="21">
        <v>58</v>
      </c>
      <c r="K108" s="21">
        <v>58</v>
      </c>
      <c r="L108" s="21" t="s">
        <v>30</v>
      </c>
      <c r="M108" s="81">
        <v>2</v>
      </c>
      <c r="N108" s="81" t="s">
        <v>938</v>
      </c>
      <c r="O108" s="81">
        <v>0</v>
      </c>
      <c r="P108" s="81">
        <v>1</v>
      </c>
      <c r="Q108" s="81">
        <v>0</v>
      </c>
      <c r="R108" s="81">
        <v>1</v>
      </c>
      <c r="S108" s="81">
        <v>0</v>
      </c>
      <c r="T108" s="81">
        <v>0</v>
      </c>
      <c r="U108" s="81">
        <v>0</v>
      </c>
      <c r="V108" s="81">
        <v>0</v>
      </c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</row>
    <row r="109" spans="1:84" s="24" customFormat="1">
      <c r="A109" s="22" t="s">
        <v>610</v>
      </c>
      <c r="B109" s="21" t="s">
        <v>611</v>
      </c>
      <c r="C109" s="21">
        <v>1</v>
      </c>
      <c r="D109" s="21">
        <v>1</v>
      </c>
      <c r="E109" s="21">
        <v>1</v>
      </c>
      <c r="F109" s="21" t="s">
        <v>15</v>
      </c>
      <c r="G109" s="21" t="s">
        <v>52</v>
      </c>
      <c r="H109" s="45">
        <v>41030</v>
      </c>
      <c r="I109" s="21">
        <v>2</v>
      </c>
      <c r="J109" s="21">
        <v>40</v>
      </c>
      <c r="K109" s="21">
        <v>49.5</v>
      </c>
      <c r="L109" s="21" t="s">
        <v>30</v>
      </c>
      <c r="M109" s="81">
        <v>2</v>
      </c>
      <c r="N109" s="81" t="s">
        <v>938</v>
      </c>
      <c r="O109" s="81">
        <v>0</v>
      </c>
      <c r="P109" s="81">
        <v>1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</row>
    <row r="110" spans="1:84" s="25" customFormat="1">
      <c r="A110" s="22" t="s">
        <v>524</v>
      </c>
      <c r="B110" s="22" t="s">
        <v>1851</v>
      </c>
      <c r="C110" s="21"/>
      <c r="D110" s="21"/>
      <c r="E110" s="21"/>
      <c r="F110" s="21" t="s">
        <v>142</v>
      </c>
      <c r="G110" s="21" t="s">
        <v>16</v>
      </c>
      <c r="H110" s="45">
        <v>40935</v>
      </c>
      <c r="I110" s="21" t="s">
        <v>1851</v>
      </c>
      <c r="J110" s="21" t="s">
        <v>1851</v>
      </c>
      <c r="K110" s="21" t="s">
        <v>1851</v>
      </c>
      <c r="L110" s="21" t="s">
        <v>526</v>
      </c>
      <c r="M110" s="81">
        <v>2</v>
      </c>
      <c r="N110" s="81" t="s">
        <v>938</v>
      </c>
      <c r="O110" s="81">
        <v>0</v>
      </c>
      <c r="P110" s="81">
        <v>1</v>
      </c>
      <c r="Q110" s="81">
        <v>0</v>
      </c>
      <c r="R110" s="81">
        <v>1</v>
      </c>
      <c r="S110" s="81">
        <v>0</v>
      </c>
      <c r="T110" s="81">
        <v>0</v>
      </c>
      <c r="U110" s="81">
        <v>0</v>
      </c>
      <c r="V110" s="81">
        <v>0</v>
      </c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</row>
    <row r="111" spans="1:84" s="25" customFormat="1">
      <c r="A111" s="65" t="s">
        <v>239</v>
      </c>
      <c r="B111" s="66" t="s">
        <v>240</v>
      </c>
      <c r="C111" s="66"/>
      <c r="D111" s="66"/>
      <c r="E111" s="66"/>
      <c r="F111" s="66" t="s">
        <v>15</v>
      </c>
      <c r="G111" s="66" t="s">
        <v>16</v>
      </c>
      <c r="H111" s="67">
        <v>38840</v>
      </c>
      <c r="I111" s="66">
        <v>1.6</v>
      </c>
      <c r="J111" s="66">
        <v>49.5</v>
      </c>
      <c r="K111" s="66">
        <v>49.5</v>
      </c>
      <c r="L111" s="66" t="s">
        <v>30</v>
      </c>
      <c r="M111" s="82">
        <v>3</v>
      </c>
      <c r="N111" s="83" t="s">
        <v>1844</v>
      </c>
      <c r="O111" s="82">
        <v>0</v>
      </c>
      <c r="P111" s="82">
        <v>0</v>
      </c>
      <c r="Q111" s="82">
        <v>1</v>
      </c>
      <c r="R111" s="82">
        <v>0</v>
      </c>
      <c r="S111" s="82">
        <v>0</v>
      </c>
      <c r="T111" s="82">
        <v>0</v>
      </c>
      <c r="U111" s="82">
        <v>0</v>
      </c>
      <c r="V111" s="82">
        <v>0</v>
      </c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</row>
    <row r="112" spans="1:84" s="24" customFormat="1">
      <c r="A112" s="65" t="s">
        <v>618</v>
      </c>
      <c r="B112" s="66" t="s">
        <v>619</v>
      </c>
      <c r="C112" s="66"/>
      <c r="D112" s="66"/>
      <c r="E112" s="66"/>
      <c r="F112" s="66" t="s">
        <v>15</v>
      </c>
      <c r="G112" s="66" t="s">
        <v>52</v>
      </c>
      <c r="H112" s="67">
        <v>40643</v>
      </c>
      <c r="I112" s="66">
        <v>0.7</v>
      </c>
      <c r="J112" s="66">
        <v>35.5</v>
      </c>
      <c r="K112" s="66">
        <v>31.5</v>
      </c>
      <c r="L112" s="66" t="s">
        <v>14</v>
      </c>
      <c r="M112" s="82">
        <v>3</v>
      </c>
      <c r="N112" s="83" t="s">
        <v>1844</v>
      </c>
      <c r="O112" s="82">
        <v>1</v>
      </c>
      <c r="P112" s="82">
        <v>0</v>
      </c>
      <c r="Q112" s="82">
        <v>1</v>
      </c>
      <c r="R112" s="82">
        <v>1</v>
      </c>
      <c r="S112" s="82">
        <v>0</v>
      </c>
      <c r="T112" s="82">
        <v>0</v>
      </c>
      <c r="U112" s="82">
        <v>0</v>
      </c>
      <c r="V112" s="82">
        <v>0</v>
      </c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</row>
    <row r="113" spans="1:84" s="24" customFormat="1">
      <c r="A113" s="65" t="s">
        <v>651</v>
      </c>
      <c r="B113" s="66" t="s">
        <v>652</v>
      </c>
      <c r="C113" s="66">
        <v>1</v>
      </c>
      <c r="D113" s="66">
        <v>1</v>
      </c>
      <c r="E113" s="66"/>
      <c r="F113" s="66" t="s">
        <v>15</v>
      </c>
      <c r="G113" s="66" t="s">
        <v>16</v>
      </c>
      <c r="H113" s="67">
        <v>40643</v>
      </c>
      <c r="I113" s="66">
        <v>0.6</v>
      </c>
      <c r="J113" s="66">
        <v>34.5</v>
      </c>
      <c r="K113" s="66">
        <v>31.2</v>
      </c>
      <c r="L113" s="66" t="s">
        <v>30</v>
      </c>
      <c r="M113" s="82">
        <v>3</v>
      </c>
      <c r="N113" s="83" t="s">
        <v>1844</v>
      </c>
      <c r="O113" s="82">
        <v>0</v>
      </c>
      <c r="P113" s="82">
        <v>0</v>
      </c>
      <c r="Q113" s="82">
        <v>1</v>
      </c>
      <c r="R113" s="82">
        <v>0</v>
      </c>
      <c r="S113" s="82">
        <v>0</v>
      </c>
      <c r="T113" s="82">
        <v>0</v>
      </c>
      <c r="U113" s="82">
        <v>0</v>
      </c>
      <c r="V113" s="82">
        <v>0</v>
      </c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</row>
    <row r="114" spans="1:84" s="25" customFormat="1">
      <c r="A114" s="65" t="s">
        <v>555</v>
      </c>
      <c r="B114" s="66" t="s">
        <v>556</v>
      </c>
      <c r="C114" s="66">
        <v>1</v>
      </c>
      <c r="D114" s="66">
        <v>1</v>
      </c>
      <c r="E114" s="66"/>
      <c r="F114" s="66" t="s">
        <v>15</v>
      </c>
      <c r="G114" s="66" t="s">
        <v>16</v>
      </c>
      <c r="H114" s="67">
        <v>40745</v>
      </c>
      <c r="I114" s="66">
        <v>1.9</v>
      </c>
      <c r="J114" s="66">
        <v>72.5</v>
      </c>
      <c r="K114" s="66">
        <v>72.5</v>
      </c>
      <c r="L114" s="66" t="s">
        <v>14</v>
      </c>
      <c r="M114" s="82">
        <v>3</v>
      </c>
      <c r="N114" s="83" t="s">
        <v>1844</v>
      </c>
      <c r="O114" s="82">
        <v>0</v>
      </c>
      <c r="P114" s="82">
        <v>0</v>
      </c>
      <c r="Q114" s="82">
        <v>1</v>
      </c>
      <c r="R114" s="82">
        <v>0</v>
      </c>
      <c r="S114" s="82">
        <v>0</v>
      </c>
      <c r="T114" s="82">
        <v>0</v>
      </c>
      <c r="U114" s="82">
        <v>0</v>
      </c>
      <c r="V114" s="82">
        <v>0</v>
      </c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</row>
    <row r="115" spans="1:84" s="25" customFormat="1">
      <c r="A115" s="65" t="s">
        <v>247</v>
      </c>
      <c r="B115" s="66" t="s">
        <v>248</v>
      </c>
      <c r="C115" s="66">
        <v>1</v>
      </c>
      <c r="D115" s="66">
        <v>1</v>
      </c>
      <c r="E115" s="66"/>
      <c r="F115" s="66" t="s">
        <v>15</v>
      </c>
      <c r="G115" s="66" t="s">
        <v>16</v>
      </c>
      <c r="H115" s="67">
        <v>38806</v>
      </c>
      <c r="I115" s="66">
        <v>0.7</v>
      </c>
      <c r="J115" s="66">
        <v>39</v>
      </c>
      <c r="K115" s="66">
        <v>33</v>
      </c>
      <c r="L115" s="66" t="s">
        <v>14</v>
      </c>
      <c r="M115" s="82">
        <v>3</v>
      </c>
      <c r="N115" s="82" t="s">
        <v>1869</v>
      </c>
      <c r="O115" s="82">
        <v>1</v>
      </c>
      <c r="P115" s="82">
        <v>0</v>
      </c>
      <c r="Q115" s="82">
        <v>0</v>
      </c>
      <c r="R115" s="82">
        <v>1</v>
      </c>
      <c r="S115" s="82">
        <v>0</v>
      </c>
      <c r="T115" s="82">
        <v>0</v>
      </c>
      <c r="U115" s="82">
        <v>0</v>
      </c>
      <c r="V115" s="82">
        <v>0</v>
      </c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</row>
    <row r="116" spans="1:84" s="25" customFormat="1">
      <c r="A116" s="65" t="s">
        <v>326</v>
      </c>
      <c r="B116" s="66" t="s">
        <v>327</v>
      </c>
      <c r="C116" s="66">
        <v>1</v>
      </c>
      <c r="D116" s="66">
        <v>1</v>
      </c>
      <c r="E116" s="66"/>
      <c r="F116" s="66" t="s">
        <v>15</v>
      </c>
      <c r="G116" s="66" t="s">
        <v>16</v>
      </c>
      <c r="H116" s="67">
        <v>38872</v>
      </c>
      <c r="I116" s="66">
        <v>1.5</v>
      </c>
      <c r="J116" s="66">
        <v>43.5</v>
      </c>
      <c r="K116" s="66">
        <v>45</v>
      </c>
      <c r="L116" s="66" t="s">
        <v>14</v>
      </c>
      <c r="M116" s="82">
        <v>3</v>
      </c>
      <c r="N116" s="82" t="s">
        <v>1869</v>
      </c>
      <c r="O116" s="82">
        <v>0</v>
      </c>
      <c r="P116" s="82">
        <v>0</v>
      </c>
      <c r="Q116" s="82">
        <v>0</v>
      </c>
      <c r="R116" s="82">
        <v>1</v>
      </c>
      <c r="S116" s="82">
        <v>1</v>
      </c>
      <c r="T116" s="82">
        <v>0</v>
      </c>
      <c r="U116" s="82">
        <v>0</v>
      </c>
      <c r="V116" s="82">
        <v>0</v>
      </c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</row>
    <row r="117" spans="1:84" s="25" customFormat="1">
      <c r="A117" s="65" t="s">
        <v>204</v>
      </c>
      <c r="B117" s="66" t="s">
        <v>205</v>
      </c>
      <c r="C117" s="66"/>
      <c r="D117" s="66"/>
      <c r="E117" s="66"/>
      <c r="F117" s="66" t="s">
        <v>107</v>
      </c>
      <c r="G117" s="66" t="s">
        <v>16</v>
      </c>
      <c r="H117" s="67">
        <v>38943</v>
      </c>
      <c r="I117" s="66">
        <v>0.5</v>
      </c>
      <c r="J117" s="66">
        <v>73.5</v>
      </c>
      <c r="K117" s="66">
        <v>73.5</v>
      </c>
      <c r="L117" s="66" t="s">
        <v>30</v>
      </c>
      <c r="M117" s="82">
        <v>3</v>
      </c>
      <c r="N117" s="82" t="s">
        <v>1869</v>
      </c>
      <c r="O117" s="82">
        <v>0</v>
      </c>
      <c r="P117" s="82">
        <v>0</v>
      </c>
      <c r="Q117" s="82">
        <v>0</v>
      </c>
      <c r="R117" s="82">
        <v>1</v>
      </c>
      <c r="S117" s="82">
        <v>0</v>
      </c>
      <c r="T117" s="82">
        <v>0</v>
      </c>
      <c r="U117" s="82">
        <v>0</v>
      </c>
      <c r="V117" s="82">
        <v>0</v>
      </c>
      <c r="W117" s="5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</row>
    <row r="118" spans="1:84" s="24" customFormat="1">
      <c r="A118" s="65" t="s">
        <v>406</v>
      </c>
      <c r="B118" s="66" t="s">
        <v>407</v>
      </c>
      <c r="C118" s="66"/>
      <c r="D118" s="66"/>
      <c r="E118" s="66"/>
      <c r="F118" s="66" t="s">
        <v>107</v>
      </c>
      <c r="G118" s="66" t="s">
        <v>16</v>
      </c>
      <c r="H118" s="67">
        <v>39159</v>
      </c>
      <c r="I118" s="66">
        <v>0.9</v>
      </c>
      <c r="J118" s="66">
        <v>72.5</v>
      </c>
      <c r="K118" s="66">
        <v>60</v>
      </c>
      <c r="L118" s="66" t="s">
        <v>30</v>
      </c>
      <c r="M118" s="82">
        <v>3</v>
      </c>
      <c r="N118" s="82" t="s">
        <v>1869</v>
      </c>
      <c r="O118" s="82">
        <v>0</v>
      </c>
      <c r="P118" s="82">
        <v>1</v>
      </c>
      <c r="Q118" s="82">
        <v>0</v>
      </c>
      <c r="R118" s="82">
        <v>1</v>
      </c>
      <c r="S118" s="82">
        <v>0</v>
      </c>
      <c r="T118" s="82">
        <v>0</v>
      </c>
      <c r="U118" s="82">
        <v>0</v>
      </c>
      <c r="V118" s="82">
        <v>0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</row>
    <row r="119" spans="1:84" s="24" customFormat="1">
      <c r="A119" s="65" t="s">
        <v>301</v>
      </c>
      <c r="B119" s="66" t="s">
        <v>302</v>
      </c>
      <c r="C119" s="66">
        <v>1</v>
      </c>
      <c r="D119" s="66">
        <v>1</v>
      </c>
      <c r="E119" s="66"/>
      <c r="F119" s="66" t="s">
        <v>15</v>
      </c>
      <c r="G119" s="66" t="s">
        <v>16</v>
      </c>
      <c r="H119" s="67">
        <v>39191</v>
      </c>
      <c r="I119" s="66">
        <v>1.7</v>
      </c>
      <c r="J119" s="66">
        <v>39.5</v>
      </c>
      <c r="K119" s="66">
        <v>39.5</v>
      </c>
      <c r="L119" s="66" t="s">
        <v>30</v>
      </c>
      <c r="M119" s="82">
        <v>3</v>
      </c>
      <c r="N119" s="82" t="s">
        <v>1869</v>
      </c>
      <c r="O119" s="82">
        <v>1</v>
      </c>
      <c r="P119" s="82">
        <v>0</v>
      </c>
      <c r="Q119" s="82">
        <v>0</v>
      </c>
      <c r="R119" s="82">
        <v>1</v>
      </c>
      <c r="S119" s="82">
        <v>1</v>
      </c>
      <c r="T119" s="82">
        <v>0</v>
      </c>
      <c r="U119" s="82">
        <v>0</v>
      </c>
      <c r="V119" s="82">
        <v>0</v>
      </c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</row>
    <row r="120" spans="1:84" s="24" customFormat="1">
      <c r="A120" s="65" t="s">
        <v>130</v>
      </c>
      <c r="B120" s="66" t="s">
        <v>131</v>
      </c>
      <c r="C120" s="66">
        <v>1</v>
      </c>
      <c r="D120" s="66"/>
      <c r="E120" s="66"/>
      <c r="F120" s="66" t="s">
        <v>15</v>
      </c>
      <c r="G120" s="66" t="s">
        <v>52</v>
      </c>
      <c r="H120" s="67">
        <v>39516</v>
      </c>
      <c r="I120" s="66">
        <v>1</v>
      </c>
      <c r="J120" s="66">
        <v>36.5</v>
      </c>
      <c r="K120" s="66">
        <v>41.5</v>
      </c>
      <c r="L120" s="66" t="s">
        <v>14</v>
      </c>
      <c r="M120" s="82">
        <v>3</v>
      </c>
      <c r="N120" s="82" t="s">
        <v>1869</v>
      </c>
      <c r="O120" s="82">
        <v>0</v>
      </c>
      <c r="P120" s="82">
        <v>0</v>
      </c>
      <c r="Q120" s="82">
        <v>0</v>
      </c>
      <c r="R120" s="82">
        <v>1</v>
      </c>
      <c r="S120" s="82">
        <v>0</v>
      </c>
      <c r="T120" s="82">
        <v>0</v>
      </c>
      <c r="U120" s="82">
        <v>0</v>
      </c>
      <c r="V120" s="82">
        <v>0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</row>
    <row r="121" spans="1:84" s="24" customFormat="1">
      <c r="A121" s="65" t="s">
        <v>86</v>
      </c>
      <c r="B121" s="66" t="s">
        <v>87</v>
      </c>
      <c r="C121" s="66">
        <v>1</v>
      </c>
      <c r="D121" s="66">
        <v>1</v>
      </c>
      <c r="E121" s="66"/>
      <c r="F121" s="66" t="s">
        <v>15</v>
      </c>
      <c r="G121" s="66" t="s">
        <v>16</v>
      </c>
      <c r="H121" s="67">
        <v>39537</v>
      </c>
      <c r="I121" s="66">
        <v>0.6</v>
      </c>
      <c r="J121" s="66">
        <v>42</v>
      </c>
      <c r="K121" s="66">
        <v>43.5</v>
      </c>
      <c r="L121" s="66" t="s">
        <v>14</v>
      </c>
      <c r="M121" s="82">
        <v>3</v>
      </c>
      <c r="N121" s="82" t="s">
        <v>1869</v>
      </c>
      <c r="O121" s="82">
        <v>0</v>
      </c>
      <c r="P121" s="82">
        <v>0</v>
      </c>
      <c r="Q121" s="82">
        <v>0</v>
      </c>
      <c r="R121" s="82">
        <v>1</v>
      </c>
      <c r="S121" s="82">
        <v>1</v>
      </c>
      <c r="T121" s="82">
        <v>0</v>
      </c>
      <c r="U121" s="82">
        <v>0</v>
      </c>
      <c r="V121" s="82">
        <v>1</v>
      </c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</row>
    <row r="122" spans="1:84" s="24" customFormat="1">
      <c r="A122" s="65" t="s">
        <v>195</v>
      </c>
      <c r="B122" s="66" t="s">
        <v>196</v>
      </c>
      <c r="C122" s="66"/>
      <c r="D122" s="66"/>
      <c r="E122" s="66"/>
      <c r="F122" s="66" t="s">
        <v>15</v>
      </c>
      <c r="G122" s="66" t="s">
        <v>16</v>
      </c>
      <c r="H122" s="67">
        <v>39537</v>
      </c>
      <c r="I122" s="66">
        <v>0.8</v>
      </c>
      <c r="J122" s="66">
        <v>36.5</v>
      </c>
      <c r="K122" s="66">
        <v>38</v>
      </c>
      <c r="L122" s="66" t="s">
        <v>14</v>
      </c>
      <c r="M122" s="82">
        <v>3</v>
      </c>
      <c r="N122" s="82" t="s">
        <v>1869</v>
      </c>
      <c r="O122" s="82">
        <v>1</v>
      </c>
      <c r="P122" s="82">
        <v>1</v>
      </c>
      <c r="Q122" s="82">
        <v>0</v>
      </c>
      <c r="R122" s="82">
        <v>1</v>
      </c>
      <c r="S122" s="82">
        <v>0</v>
      </c>
      <c r="T122" s="82">
        <v>0</v>
      </c>
      <c r="U122" s="82">
        <v>0</v>
      </c>
      <c r="V122" s="82">
        <v>1</v>
      </c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</row>
    <row r="123" spans="1:84" s="24" customFormat="1">
      <c r="A123" s="65" t="s">
        <v>215</v>
      </c>
      <c r="B123" s="66" t="s">
        <v>216</v>
      </c>
      <c r="C123" s="66">
        <v>1</v>
      </c>
      <c r="D123" s="66">
        <v>1</v>
      </c>
      <c r="E123" s="66"/>
      <c r="F123" s="66" t="s">
        <v>15</v>
      </c>
      <c r="G123" s="66" t="s">
        <v>52</v>
      </c>
      <c r="H123" s="67">
        <v>39546</v>
      </c>
      <c r="I123" s="66">
        <v>0.8</v>
      </c>
      <c r="J123" s="66">
        <v>35</v>
      </c>
      <c r="K123" s="66">
        <v>35</v>
      </c>
      <c r="L123" s="66" t="s">
        <v>30</v>
      </c>
      <c r="M123" s="82">
        <v>3</v>
      </c>
      <c r="N123" s="82" t="s">
        <v>1869</v>
      </c>
      <c r="O123" s="82">
        <v>1</v>
      </c>
      <c r="P123" s="82">
        <v>0</v>
      </c>
      <c r="Q123" s="82">
        <v>0</v>
      </c>
      <c r="R123" s="82">
        <v>1</v>
      </c>
      <c r="S123" s="82">
        <v>0</v>
      </c>
      <c r="T123" s="82">
        <v>0</v>
      </c>
      <c r="U123" s="82">
        <v>0</v>
      </c>
      <c r="V123" s="82">
        <v>0</v>
      </c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</row>
    <row r="124" spans="1:84" s="24" customFormat="1">
      <c r="A124" s="65" t="s">
        <v>79</v>
      </c>
      <c r="B124" s="66" t="s">
        <v>80</v>
      </c>
      <c r="C124" s="66">
        <v>1</v>
      </c>
      <c r="D124" s="66"/>
      <c r="E124" s="66"/>
      <c r="F124" s="66" t="s">
        <v>15</v>
      </c>
      <c r="G124" s="66" t="s">
        <v>52</v>
      </c>
      <c r="H124" s="67">
        <v>39552</v>
      </c>
      <c r="I124" s="66">
        <v>0.4</v>
      </c>
      <c r="J124" s="66">
        <v>36</v>
      </c>
      <c r="K124" s="66">
        <v>39</v>
      </c>
      <c r="L124" s="66" t="s">
        <v>30</v>
      </c>
      <c r="M124" s="82">
        <v>3</v>
      </c>
      <c r="N124" s="82" t="s">
        <v>1869</v>
      </c>
      <c r="O124" s="82">
        <v>1</v>
      </c>
      <c r="P124" s="82">
        <v>0</v>
      </c>
      <c r="Q124" s="82">
        <v>0</v>
      </c>
      <c r="R124" s="82">
        <v>1</v>
      </c>
      <c r="S124" s="82">
        <v>0</v>
      </c>
      <c r="T124" s="82">
        <v>0</v>
      </c>
      <c r="U124" s="82">
        <v>0</v>
      </c>
      <c r="V124" s="82">
        <v>0</v>
      </c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</row>
    <row r="125" spans="1:84" s="24" customFormat="1">
      <c r="A125" s="65" t="s">
        <v>99</v>
      </c>
      <c r="B125" s="66" t="s">
        <v>100</v>
      </c>
      <c r="C125" s="66">
        <v>1</v>
      </c>
      <c r="D125" s="66"/>
      <c r="E125" s="66"/>
      <c r="F125" s="66" t="s">
        <v>15</v>
      </c>
      <c r="G125" s="66" t="s">
        <v>16</v>
      </c>
      <c r="H125" s="67">
        <v>39553</v>
      </c>
      <c r="I125" s="66">
        <v>1</v>
      </c>
      <c r="J125" s="66">
        <v>36.5</v>
      </c>
      <c r="K125" s="66">
        <v>41</v>
      </c>
      <c r="L125" s="66" t="s">
        <v>14</v>
      </c>
      <c r="M125" s="82">
        <v>3</v>
      </c>
      <c r="N125" s="82" t="s">
        <v>1869</v>
      </c>
      <c r="O125" s="82">
        <v>1</v>
      </c>
      <c r="P125" s="82">
        <v>0</v>
      </c>
      <c r="Q125" s="82">
        <v>0</v>
      </c>
      <c r="R125" s="82">
        <v>1</v>
      </c>
      <c r="S125" s="82">
        <v>0</v>
      </c>
      <c r="T125" s="82">
        <v>0</v>
      </c>
      <c r="U125" s="82">
        <v>0</v>
      </c>
      <c r="V125" s="82">
        <v>1</v>
      </c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</row>
    <row r="126" spans="1:84" s="24" customFormat="1">
      <c r="A126" s="65" t="s">
        <v>278</v>
      </c>
      <c r="B126" s="66" t="s">
        <v>279</v>
      </c>
      <c r="C126" s="66"/>
      <c r="D126" s="66"/>
      <c r="E126" s="66"/>
      <c r="F126" s="66" t="s">
        <v>15</v>
      </c>
      <c r="G126" s="66" t="s">
        <v>52</v>
      </c>
      <c r="H126" s="67">
        <v>39768</v>
      </c>
      <c r="I126" s="66">
        <v>0.6</v>
      </c>
      <c r="J126" s="66">
        <v>48</v>
      </c>
      <c r="K126" s="66">
        <v>46</v>
      </c>
      <c r="L126" s="66" t="s">
        <v>14</v>
      </c>
      <c r="M126" s="82">
        <v>3</v>
      </c>
      <c r="N126" s="82" t="s">
        <v>1869</v>
      </c>
      <c r="O126" s="82">
        <v>0</v>
      </c>
      <c r="P126" s="82">
        <v>0</v>
      </c>
      <c r="Q126" s="82">
        <v>0</v>
      </c>
      <c r="R126" s="82">
        <v>1</v>
      </c>
      <c r="S126" s="82">
        <v>0</v>
      </c>
      <c r="T126" s="82">
        <v>0</v>
      </c>
      <c r="U126" s="82">
        <v>0</v>
      </c>
      <c r="V126" s="82">
        <v>1</v>
      </c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</row>
    <row r="127" spans="1:84" s="24" customFormat="1">
      <c r="A127" s="65" t="s">
        <v>373</v>
      </c>
      <c r="B127" s="66" t="s">
        <v>374</v>
      </c>
      <c r="C127" s="66">
        <v>1</v>
      </c>
      <c r="D127" s="66"/>
      <c r="E127" s="66"/>
      <c r="F127" s="66" t="s">
        <v>15</v>
      </c>
      <c r="G127" s="66" t="s">
        <v>16</v>
      </c>
      <c r="H127" s="67">
        <v>39888</v>
      </c>
      <c r="I127" s="66">
        <v>1</v>
      </c>
      <c r="J127" s="66">
        <v>38.200000000000003</v>
      </c>
      <c r="K127" s="66">
        <v>42</v>
      </c>
      <c r="L127" s="66" t="s">
        <v>14</v>
      </c>
      <c r="M127" s="82">
        <v>3</v>
      </c>
      <c r="N127" s="82" t="s">
        <v>1869</v>
      </c>
      <c r="O127" s="82">
        <v>1</v>
      </c>
      <c r="P127" s="82">
        <v>0</v>
      </c>
      <c r="Q127" s="82">
        <v>0</v>
      </c>
      <c r="R127" s="82">
        <v>1</v>
      </c>
      <c r="S127" s="82">
        <v>1</v>
      </c>
      <c r="T127" s="82">
        <v>0</v>
      </c>
      <c r="U127" s="82">
        <v>0</v>
      </c>
      <c r="V127" s="82">
        <v>0</v>
      </c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</row>
    <row r="128" spans="1:84" s="24" customFormat="1">
      <c r="A128" s="65" t="s">
        <v>369</v>
      </c>
      <c r="B128" s="66" t="s">
        <v>370</v>
      </c>
      <c r="C128" s="66">
        <v>1</v>
      </c>
      <c r="D128" s="66"/>
      <c r="E128" s="66"/>
      <c r="F128" s="66" t="s">
        <v>15</v>
      </c>
      <c r="G128" s="66" t="s">
        <v>52</v>
      </c>
      <c r="H128" s="67">
        <v>39899</v>
      </c>
      <c r="I128" s="66">
        <v>1.7</v>
      </c>
      <c r="J128" s="66">
        <v>42.5</v>
      </c>
      <c r="K128" s="66">
        <v>42.5</v>
      </c>
      <c r="L128" s="66" t="s">
        <v>14</v>
      </c>
      <c r="M128" s="82">
        <v>3</v>
      </c>
      <c r="N128" s="82" t="s">
        <v>1869</v>
      </c>
      <c r="O128" s="82">
        <v>0</v>
      </c>
      <c r="P128" s="82">
        <v>0</v>
      </c>
      <c r="Q128" s="82">
        <v>0</v>
      </c>
      <c r="R128" s="82">
        <v>1</v>
      </c>
      <c r="S128" s="82">
        <v>0</v>
      </c>
      <c r="T128" s="82">
        <v>0</v>
      </c>
      <c r="U128" s="82">
        <v>0</v>
      </c>
      <c r="V128" s="82">
        <v>0</v>
      </c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</row>
    <row r="129" spans="1:84" s="24" customFormat="1">
      <c r="A129" s="65" t="s">
        <v>440</v>
      </c>
      <c r="B129" s="66" t="s">
        <v>441</v>
      </c>
      <c r="C129" s="66">
        <v>1</v>
      </c>
      <c r="D129" s="66">
        <v>1</v>
      </c>
      <c r="E129" s="66"/>
      <c r="F129" s="66" t="s">
        <v>15</v>
      </c>
      <c r="G129" s="66" t="s">
        <v>16</v>
      </c>
      <c r="H129" s="67">
        <v>39926</v>
      </c>
      <c r="I129" s="66">
        <v>0.9</v>
      </c>
      <c r="J129" s="66">
        <v>34.5</v>
      </c>
      <c r="K129" s="66">
        <v>34.5</v>
      </c>
      <c r="L129" s="66" t="s">
        <v>14</v>
      </c>
      <c r="M129" s="82">
        <v>3</v>
      </c>
      <c r="N129" s="82" t="s">
        <v>1869</v>
      </c>
      <c r="O129" s="82">
        <v>0</v>
      </c>
      <c r="P129" s="82">
        <v>0</v>
      </c>
      <c r="Q129" s="82">
        <v>0</v>
      </c>
      <c r="R129" s="82">
        <v>1</v>
      </c>
      <c r="S129" s="82">
        <v>0</v>
      </c>
      <c r="T129" s="82">
        <v>0</v>
      </c>
      <c r="U129" s="82">
        <v>0</v>
      </c>
      <c r="V129" s="82">
        <v>0</v>
      </c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</row>
    <row r="130" spans="1:84" s="24" customFormat="1">
      <c r="A130" s="65" t="s">
        <v>388</v>
      </c>
      <c r="B130" s="66" t="s">
        <v>389</v>
      </c>
      <c r="C130" s="66"/>
      <c r="D130" s="66"/>
      <c r="E130" s="66"/>
      <c r="F130" s="66" t="s">
        <v>15</v>
      </c>
      <c r="G130" s="66" t="s">
        <v>52</v>
      </c>
      <c r="H130" s="67">
        <v>39933</v>
      </c>
      <c r="I130" s="66">
        <v>0.5</v>
      </c>
      <c r="J130" s="66">
        <v>38</v>
      </c>
      <c r="K130" s="66">
        <v>35.5</v>
      </c>
      <c r="L130" s="66" t="s">
        <v>14</v>
      </c>
      <c r="M130" s="82">
        <v>3</v>
      </c>
      <c r="N130" s="82" t="s">
        <v>1869</v>
      </c>
      <c r="O130" s="82">
        <v>1</v>
      </c>
      <c r="P130" s="82">
        <v>1</v>
      </c>
      <c r="Q130" s="82">
        <v>0</v>
      </c>
      <c r="R130" s="82">
        <v>0</v>
      </c>
      <c r="S130" s="82">
        <v>0</v>
      </c>
      <c r="T130" s="82">
        <v>0</v>
      </c>
      <c r="U130" s="82">
        <v>0</v>
      </c>
      <c r="V130" s="82">
        <v>0</v>
      </c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</row>
    <row r="131" spans="1:84" s="24" customFormat="1">
      <c r="A131" s="65" t="s">
        <v>291</v>
      </c>
      <c r="B131" s="66" t="s">
        <v>292</v>
      </c>
      <c r="C131" s="66">
        <v>1</v>
      </c>
      <c r="D131" s="66">
        <v>1</v>
      </c>
      <c r="E131" s="66"/>
      <c r="F131" s="66" t="s">
        <v>15</v>
      </c>
      <c r="G131" s="66" t="s">
        <v>52</v>
      </c>
      <c r="H131" s="67">
        <v>40254</v>
      </c>
      <c r="I131" s="66">
        <v>0.2</v>
      </c>
      <c r="J131" s="66">
        <v>32</v>
      </c>
      <c r="K131" s="66">
        <v>27.5</v>
      </c>
      <c r="L131" s="66" t="s">
        <v>30</v>
      </c>
      <c r="M131" s="82">
        <v>3</v>
      </c>
      <c r="N131" s="82" t="s">
        <v>1869</v>
      </c>
      <c r="O131" s="82">
        <v>1</v>
      </c>
      <c r="P131" s="82">
        <v>0</v>
      </c>
      <c r="Q131" s="82">
        <v>0</v>
      </c>
      <c r="R131" s="82">
        <v>1</v>
      </c>
      <c r="S131" s="82">
        <v>0</v>
      </c>
      <c r="T131" s="82">
        <v>0</v>
      </c>
      <c r="U131" s="82">
        <v>0</v>
      </c>
      <c r="V131" s="82">
        <v>0</v>
      </c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</row>
    <row r="132" spans="1:84" s="24" customFormat="1">
      <c r="A132" s="65" t="s">
        <v>662</v>
      </c>
      <c r="B132" s="66" t="s">
        <v>663</v>
      </c>
      <c r="C132" s="66">
        <v>1</v>
      </c>
      <c r="D132" s="66">
        <v>1</v>
      </c>
      <c r="E132" s="66"/>
      <c r="F132" s="66" t="s">
        <v>15</v>
      </c>
      <c r="G132" s="66" t="s">
        <v>16</v>
      </c>
      <c r="H132" s="67">
        <v>40613</v>
      </c>
      <c r="I132" s="66">
        <v>0.7</v>
      </c>
      <c r="J132" s="66">
        <v>32</v>
      </c>
      <c r="K132" s="66">
        <v>31.5</v>
      </c>
      <c r="L132" s="66" t="s">
        <v>30</v>
      </c>
      <c r="M132" s="82">
        <v>3</v>
      </c>
      <c r="N132" s="82" t="s">
        <v>1869</v>
      </c>
      <c r="O132" s="82">
        <v>1</v>
      </c>
      <c r="P132" s="82">
        <v>0</v>
      </c>
      <c r="Q132" s="82">
        <v>0</v>
      </c>
      <c r="R132" s="82">
        <v>1</v>
      </c>
      <c r="S132" s="82">
        <v>0</v>
      </c>
      <c r="T132" s="82">
        <v>0</v>
      </c>
      <c r="U132" s="82">
        <v>0</v>
      </c>
      <c r="V132" s="82">
        <v>0</v>
      </c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</row>
    <row r="133" spans="1:84" s="24" customFormat="1">
      <c r="A133" s="65" t="s">
        <v>660</v>
      </c>
      <c r="B133" s="66" t="s">
        <v>661</v>
      </c>
      <c r="C133" s="66"/>
      <c r="D133" s="66"/>
      <c r="E133" s="66"/>
      <c r="F133" s="66" t="s">
        <v>15</v>
      </c>
      <c r="G133" s="66" t="s">
        <v>16</v>
      </c>
      <c r="H133" s="67">
        <v>40643</v>
      </c>
      <c r="I133" s="66">
        <v>1.1000000000000001</v>
      </c>
      <c r="J133" s="66">
        <v>39.5</v>
      </c>
      <c r="K133" s="66">
        <v>40</v>
      </c>
      <c r="L133" s="66" t="s">
        <v>14</v>
      </c>
      <c r="M133" s="82">
        <v>3</v>
      </c>
      <c r="N133" s="82" t="s">
        <v>1869</v>
      </c>
      <c r="O133" s="82">
        <v>0</v>
      </c>
      <c r="P133" s="82">
        <v>0</v>
      </c>
      <c r="Q133" s="82">
        <v>0</v>
      </c>
      <c r="R133" s="82">
        <v>1</v>
      </c>
      <c r="S133" s="82">
        <v>0</v>
      </c>
      <c r="T133" s="82">
        <v>0</v>
      </c>
      <c r="U133" s="82">
        <v>0</v>
      </c>
      <c r="V133" s="82">
        <v>0</v>
      </c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</row>
    <row r="134" spans="1:84" s="25" customFormat="1">
      <c r="A134" s="65" t="s">
        <v>515</v>
      </c>
      <c r="B134" s="66" t="s">
        <v>516</v>
      </c>
      <c r="C134" s="66">
        <v>1</v>
      </c>
      <c r="D134" s="66">
        <v>1</v>
      </c>
      <c r="E134" s="66">
        <v>1</v>
      </c>
      <c r="F134" s="66" t="s">
        <v>107</v>
      </c>
      <c r="G134" s="66" t="s">
        <v>52</v>
      </c>
      <c r="H134" s="67">
        <v>40979</v>
      </c>
      <c r="I134" s="66">
        <v>2</v>
      </c>
      <c r="J134" s="66" t="s">
        <v>1851</v>
      </c>
      <c r="K134" s="66">
        <v>62</v>
      </c>
      <c r="L134" s="66" t="s">
        <v>30</v>
      </c>
      <c r="M134" s="82">
        <v>3</v>
      </c>
      <c r="N134" s="82" t="s">
        <v>1869</v>
      </c>
      <c r="O134" s="82">
        <v>0</v>
      </c>
      <c r="P134" s="82">
        <v>0</v>
      </c>
      <c r="Q134" s="82">
        <v>0</v>
      </c>
      <c r="R134" s="82">
        <v>1</v>
      </c>
      <c r="S134" s="82">
        <v>0</v>
      </c>
      <c r="T134" s="82">
        <v>0</v>
      </c>
      <c r="U134" s="82">
        <v>0</v>
      </c>
      <c r="V134" s="82">
        <v>0</v>
      </c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</row>
    <row r="135" spans="1:84" s="25" customFormat="1">
      <c r="A135" s="65" t="s">
        <v>522</v>
      </c>
      <c r="B135" s="66" t="s">
        <v>523</v>
      </c>
      <c r="C135" s="66">
        <v>1</v>
      </c>
      <c r="D135" s="66">
        <v>1</v>
      </c>
      <c r="E135" s="66">
        <v>1</v>
      </c>
      <c r="F135" s="66" t="s">
        <v>15</v>
      </c>
      <c r="G135" s="66" t="s">
        <v>16</v>
      </c>
      <c r="H135" s="67">
        <v>40996</v>
      </c>
      <c r="I135" s="66">
        <v>1.1000000000000001</v>
      </c>
      <c r="J135" s="66">
        <v>38.4</v>
      </c>
      <c r="K135" s="66">
        <v>48</v>
      </c>
      <c r="L135" s="66" t="s">
        <v>30</v>
      </c>
      <c r="M135" s="82">
        <v>3</v>
      </c>
      <c r="N135" s="82" t="s">
        <v>1869</v>
      </c>
      <c r="O135" s="82">
        <v>0</v>
      </c>
      <c r="P135" s="82">
        <v>0</v>
      </c>
      <c r="Q135" s="82">
        <v>0</v>
      </c>
      <c r="R135" s="82">
        <v>1</v>
      </c>
      <c r="S135" s="82">
        <v>0</v>
      </c>
      <c r="T135" s="82">
        <v>0</v>
      </c>
      <c r="U135" s="82">
        <v>0</v>
      </c>
      <c r="V135" s="82">
        <v>0</v>
      </c>
      <c r="W135" s="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</row>
    <row r="136" spans="1:84" s="25" customFormat="1">
      <c r="A136" s="65" t="s">
        <v>474</v>
      </c>
      <c r="B136" s="66" t="s">
        <v>475</v>
      </c>
      <c r="C136" s="66">
        <v>1</v>
      </c>
      <c r="D136" s="66"/>
      <c r="E136" s="66"/>
      <c r="F136" s="66" t="s">
        <v>107</v>
      </c>
      <c r="G136" s="66" t="s">
        <v>52</v>
      </c>
      <c r="H136" s="67">
        <v>41012</v>
      </c>
      <c r="I136" s="66">
        <v>1</v>
      </c>
      <c r="J136" s="66">
        <v>66</v>
      </c>
      <c r="K136" s="66">
        <v>66</v>
      </c>
      <c r="L136" s="66" t="s">
        <v>30</v>
      </c>
      <c r="M136" s="82">
        <v>3</v>
      </c>
      <c r="N136" s="82" t="s">
        <v>1869</v>
      </c>
      <c r="O136" s="82">
        <v>0</v>
      </c>
      <c r="P136" s="82">
        <v>0</v>
      </c>
      <c r="Q136" s="82">
        <v>0</v>
      </c>
      <c r="R136" s="82">
        <v>1</v>
      </c>
      <c r="S136" s="82">
        <v>0</v>
      </c>
      <c r="T136" s="82">
        <v>0</v>
      </c>
      <c r="U136" s="82">
        <v>0</v>
      </c>
      <c r="V136" s="82"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</row>
    <row r="137" spans="1:84" s="25" customFormat="1">
      <c r="A137" s="65" t="s">
        <v>589</v>
      </c>
      <c r="B137" s="66" t="s">
        <v>590</v>
      </c>
      <c r="C137" s="66">
        <v>1</v>
      </c>
      <c r="D137" s="66">
        <v>1</v>
      </c>
      <c r="E137" s="66">
        <v>1</v>
      </c>
      <c r="F137" s="66" t="s">
        <v>15</v>
      </c>
      <c r="G137" s="66" t="s">
        <v>52</v>
      </c>
      <c r="H137" s="67">
        <v>41027</v>
      </c>
      <c r="I137" s="66">
        <v>1.3</v>
      </c>
      <c r="J137" s="66">
        <v>38.5</v>
      </c>
      <c r="K137" s="66">
        <v>38.5</v>
      </c>
      <c r="L137" s="66" t="s">
        <v>30</v>
      </c>
      <c r="M137" s="82">
        <v>3</v>
      </c>
      <c r="N137" s="82" t="s">
        <v>1869</v>
      </c>
      <c r="O137" s="82">
        <v>1</v>
      </c>
      <c r="P137" s="82">
        <v>1</v>
      </c>
      <c r="Q137" s="82">
        <v>0</v>
      </c>
      <c r="R137" s="82">
        <v>1</v>
      </c>
      <c r="S137" s="82">
        <v>0</v>
      </c>
      <c r="T137" s="82">
        <v>0</v>
      </c>
      <c r="U137" s="82">
        <v>0</v>
      </c>
      <c r="V137" s="82">
        <v>0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</row>
    <row r="138" spans="1:84" s="25" customFormat="1">
      <c r="A138" s="65" t="s">
        <v>458</v>
      </c>
      <c r="B138" s="66" t="s">
        <v>459</v>
      </c>
      <c r="C138" s="66"/>
      <c r="D138" s="66"/>
      <c r="E138" s="66"/>
      <c r="F138" s="66" t="s">
        <v>15</v>
      </c>
      <c r="G138" s="66" t="s">
        <v>16</v>
      </c>
      <c r="H138" s="67">
        <v>41081</v>
      </c>
      <c r="I138" s="66">
        <v>1.1000000000000001</v>
      </c>
      <c r="J138" s="66">
        <v>46.5</v>
      </c>
      <c r="K138" s="66">
        <v>46.5</v>
      </c>
      <c r="L138" s="66" t="s">
        <v>30</v>
      </c>
      <c r="M138" s="82">
        <v>3</v>
      </c>
      <c r="N138" s="82" t="s">
        <v>1869</v>
      </c>
      <c r="O138" s="82">
        <v>0</v>
      </c>
      <c r="P138" s="82">
        <v>0</v>
      </c>
      <c r="Q138" s="82">
        <v>0</v>
      </c>
      <c r="R138" s="82">
        <v>1</v>
      </c>
      <c r="S138" s="82">
        <v>0</v>
      </c>
      <c r="T138" s="82">
        <v>0</v>
      </c>
      <c r="U138" s="82">
        <v>0</v>
      </c>
      <c r="V138" s="82">
        <v>0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</row>
    <row r="139" spans="1:84" s="25" customFormat="1">
      <c r="A139" s="62" t="s">
        <v>221</v>
      </c>
      <c r="B139" s="63" t="s">
        <v>222</v>
      </c>
      <c r="C139" s="63"/>
      <c r="D139" s="63"/>
      <c r="E139" s="63"/>
      <c r="F139" s="63" t="s">
        <v>15</v>
      </c>
      <c r="G139" s="63" t="s">
        <v>52</v>
      </c>
      <c r="H139" s="64">
        <v>38820</v>
      </c>
      <c r="I139" s="63">
        <v>0.8</v>
      </c>
      <c r="J139" s="63">
        <v>33</v>
      </c>
      <c r="K139" s="63">
        <v>33</v>
      </c>
      <c r="L139" s="63" t="s">
        <v>14</v>
      </c>
      <c r="M139" s="84">
        <v>4</v>
      </c>
      <c r="N139" s="84" t="s">
        <v>937</v>
      </c>
      <c r="O139" s="84">
        <v>1</v>
      </c>
      <c r="P139" s="84">
        <v>0</v>
      </c>
      <c r="Q139" s="84">
        <v>0</v>
      </c>
      <c r="R139" s="84">
        <v>0</v>
      </c>
      <c r="S139" s="84">
        <v>1</v>
      </c>
      <c r="T139" s="84">
        <v>0</v>
      </c>
      <c r="U139" s="84">
        <v>0</v>
      </c>
      <c r="V139" s="84"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</row>
    <row r="140" spans="1:84" s="25" customFormat="1">
      <c r="A140" s="62" t="s">
        <v>202</v>
      </c>
      <c r="B140" s="63" t="s">
        <v>203</v>
      </c>
      <c r="C140" s="63"/>
      <c r="D140" s="63"/>
      <c r="E140" s="63"/>
      <c r="F140" s="63" t="s">
        <v>15</v>
      </c>
      <c r="G140" s="63" t="s">
        <v>52</v>
      </c>
      <c r="H140" s="64">
        <v>39516</v>
      </c>
      <c r="I140" s="63">
        <v>2</v>
      </c>
      <c r="J140" s="63">
        <v>55</v>
      </c>
      <c r="K140" s="63">
        <v>55</v>
      </c>
      <c r="L140" s="63" t="s">
        <v>30</v>
      </c>
      <c r="M140" s="84">
        <v>4</v>
      </c>
      <c r="N140" s="84" t="s">
        <v>937</v>
      </c>
      <c r="O140" s="84">
        <v>0</v>
      </c>
      <c r="P140" s="84">
        <v>1</v>
      </c>
      <c r="Q140" s="84">
        <v>0</v>
      </c>
      <c r="R140" s="84">
        <v>0</v>
      </c>
      <c r="S140" s="84">
        <v>1</v>
      </c>
      <c r="T140" s="84">
        <v>0</v>
      </c>
      <c r="U140" s="84">
        <v>0</v>
      </c>
      <c r="V140" s="84">
        <v>0</v>
      </c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</row>
    <row r="141" spans="1:84" s="25" customFormat="1">
      <c r="A141" s="62" t="s">
        <v>213</v>
      </c>
      <c r="B141" s="63" t="s">
        <v>214</v>
      </c>
      <c r="C141" s="63">
        <v>1</v>
      </c>
      <c r="D141" s="63">
        <v>1</v>
      </c>
      <c r="E141" s="63"/>
      <c r="F141" s="63" t="s">
        <v>15</v>
      </c>
      <c r="G141" s="63" t="s">
        <v>16</v>
      </c>
      <c r="H141" s="64">
        <v>39524</v>
      </c>
      <c r="I141" s="63">
        <v>1.5</v>
      </c>
      <c r="J141" s="63">
        <v>38.5</v>
      </c>
      <c r="K141" s="63">
        <v>40.5</v>
      </c>
      <c r="L141" s="63" t="s">
        <v>14</v>
      </c>
      <c r="M141" s="84">
        <v>4</v>
      </c>
      <c r="N141" s="84" t="s">
        <v>937</v>
      </c>
      <c r="O141" s="84">
        <v>0</v>
      </c>
      <c r="P141" s="84">
        <v>0</v>
      </c>
      <c r="Q141" s="84">
        <v>0</v>
      </c>
      <c r="R141" s="84">
        <v>0</v>
      </c>
      <c r="S141" s="84">
        <v>1</v>
      </c>
      <c r="T141" s="84">
        <v>0</v>
      </c>
      <c r="U141" s="84">
        <v>0</v>
      </c>
      <c r="V141" s="84">
        <v>0</v>
      </c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</row>
    <row r="142" spans="1:84" s="25" customFormat="1">
      <c r="A142" s="62" t="s">
        <v>192</v>
      </c>
      <c r="B142" s="63" t="s">
        <v>193</v>
      </c>
      <c r="C142" s="63">
        <v>1</v>
      </c>
      <c r="D142" s="63">
        <v>1</v>
      </c>
      <c r="E142" s="63"/>
      <c r="F142" s="63" t="s">
        <v>15</v>
      </c>
      <c r="G142" s="63" t="s">
        <v>52</v>
      </c>
      <c r="H142" s="64">
        <v>39534</v>
      </c>
      <c r="I142" s="63">
        <v>0.5</v>
      </c>
      <c r="J142" s="63">
        <v>31.5</v>
      </c>
      <c r="K142" s="63">
        <v>36</v>
      </c>
      <c r="L142" s="63" t="s">
        <v>14</v>
      </c>
      <c r="M142" s="84">
        <v>4</v>
      </c>
      <c r="N142" s="84" t="s">
        <v>937</v>
      </c>
      <c r="O142" s="84">
        <v>1</v>
      </c>
      <c r="P142" s="84">
        <v>0</v>
      </c>
      <c r="Q142" s="84">
        <v>0</v>
      </c>
      <c r="R142" s="84">
        <v>0</v>
      </c>
      <c r="S142" s="84">
        <v>1</v>
      </c>
      <c r="T142" s="84">
        <v>0</v>
      </c>
      <c r="U142" s="84">
        <v>0</v>
      </c>
      <c r="V142" s="84">
        <v>0</v>
      </c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</row>
    <row r="143" spans="1:84" s="25" customFormat="1">
      <c r="A143" s="62" t="s">
        <v>12</v>
      </c>
      <c r="B143" s="63" t="s">
        <v>13</v>
      </c>
      <c r="C143" s="63">
        <v>1</v>
      </c>
      <c r="D143" s="63"/>
      <c r="E143" s="63"/>
      <c r="F143" s="63" t="s">
        <v>15</v>
      </c>
      <c r="G143" s="63" t="s">
        <v>16</v>
      </c>
      <c r="H143" s="64">
        <v>39589</v>
      </c>
      <c r="I143" s="63">
        <v>1.3</v>
      </c>
      <c r="J143" s="63">
        <v>39.200000000000003</v>
      </c>
      <c r="K143" s="63">
        <v>47</v>
      </c>
      <c r="L143" s="63" t="s">
        <v>14</v>
      </c>
      <c r="M143" s="84">
        <v>4</v>
      </c>
      <c r="N143" s="84" t="s">
        <v>937</v>
      </c>
      <c r="O143" s="84">
        <v>0</v>
      </c>
      <c r="P143" s="84">
        <v>0</v>
      </c>
      <c r="Q143" s="84">
        <v>0</v>
      </c>
      <c r="R143" s="84">
        <v>0</v>
      </c>
      <c r="S143" s="84">
        <v>1</v>
      </c>
      <c r="T143" s="84">
        <v>0</v>
      </c>
      <c r="U143" s="84">
        <v>0</v>
      </c>
      <c r="V143" s="84">
        <v>0</v>
      </c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</row>
    <row r="144" spans="1:84" s="25" customFormat="1">
      <c r="A144" s="62" t="s">
        <v>396</v>
      </c>
      <c r="B144" s="63" t="s">
        <v>397</v>
      </c>
      <c r="C144" s="63"/>
      <c r="D144" s="63"/>
      <c r="E144" s="63"/>
      <c r="F144" s="63" t="s">
        <v>15</v>
      </c>
      <c r="G144" s="63" t="s">
        <v>16</v>
      </c>
      <c r="H144" s="64">
        <v>39890</v>
      </c>
      <c r="I144" s="63">
        <v>0.1</v>
      </c>
      <c r="J144" s="63">
        <v>32.6</v>
      </c>
      <c r="K144" s="63">
        <v>30.5</v>
      </c>
      <c r="L144" s="63" t="s">
        <v>14</v>
      </c>
      <c r="M144" s="84">
        <v>4</v>
      </c>
      <c r="N144" s="84" t="s">
        <v>937</v>
      </c>
      <c r="O144" s="84">
        <v>1</v>
      </c>
      <c r="P144" s="84">
        <v>0</v>
      </c>
      <c r="Q144" s="84">
        <v>0</v>
      </c>
      <c r="R144" s="84">
        <v>0</v>
      </c>
      <c r="S144" s="84">
        <v>1</v>
      </c>
      <c r="T144" s="84">
        <v>0</v>
      </c>
      <c r="U144" s="84">
        <v>0</v>
      </c>
      <c r="V144" s="84">
        <v>0</v>
      </c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</row>
    <row r="145" spans="1:84" s="25" customFormat="1">
      <c r="A145" s="62" t="s">
        <v>342</v>
      </c>
      <c r="B145" s="63" t="s">
        <v>343</v>
      </c>
      <c r="C145" s="63">
        <v>1</v>
      </c>
      <c r="D145" s="63">
        <v>1</v>
      </c>
      <c r="E145" s="63"/>
      <c r="F145" s="63" t="s">
        <v>15</v>
      </c>
      <c r="G145" s="63" t="s">
        <v>16</v>
      </c>
      <c r="H145" s="64">
        <v>39891</v>
      </c>
      <c r="I145" s="63">
        <v>0.5</v>
      </c>
      <c r="J145" s="63">
        <v>41</v>
      </c>
      <c r="K145" s="63">
        <v>45.5</v>
      </c>
      <c r="L145" s="63" t="s">
        <v>30</v>
      </c>
      <c r="M145" s="84">
        <v>4</v>
      </c>
      <c r="N145" s="84" t="s">
        <v>937</v>
      </c>
      <c r="O145" s="84">
        <v>0</v>
      </c>
      <c r="P145" s="84">
        <v>0</v>
      </c>
      <c r="Q145" s="84">
        <v>0</v>
      </c>
      <c r="R145" s="84">
        <v>0</v>
      </c>
      <c r="S145" s="84">
        <v>1</v>
      </c>
      <c r="T145" s="84">
        <v>0</v>
      </c>
      <c r="U145" s="84">
        <v>0</v>
      </c>
      <c r="V145" s="84">
        <v>0</v>
      </c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1:84" s="25" customFormat="1">
      <c r="A146" s="62" t="s">
        <v>574</v>
      </c>
      <c r="B146" s="63" t="s">
        <v>575</v>
      </c>
      <c r="C146" s="63"/>
      <c r="D146" s="63"/>
      <c r="E146" s="63"/>
      <c r="F146" s="63" t="s">
        <v>15</v>
      </c>
      <c r="G146" s="63" t="s">
        <v>16</v>
      </c>
      <c r="H146" s="64">
        <v>40244</v>
      </c>
      <c r="I146" s="63">
        <v>0.4</v>
      </c>
      <c r="J146" s="63">
        <v>31</v>
      </c>
      <c r="K146" s="63">
        <v>31</v>
      </c>
      <c r="L146" s="63" t="s">
        <v>14</v>
      </c>
      <c r="M146" s="84">
        <v>4</v>
      </c>
      <c r="N146" s="84" t="s">
        <v>937</v>
      </c>
      <c r="O146" s="84">
        <v>1</v>
      </c>
      <c r="P146" s="84">
        <v>0</v>
      </c>
      <c r="Q146" s="84">
        <v>0</v>
      </c>
      <c r="R146" s="84">
        <v>0</v>
      </c>
      <c r="S146" s="84">
        <v>1</v>
      </c>
      <c r="T146" s="84">
        <v>0</v>
      </c>
      <c r="U146" s="84">
        <v>0</v>
      </c>
      <c r="V146" s="84">
        <v>0</v>
      </c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</row>
    <row r="147" spans="1:84" s="25" customFormat="1">
      <c r="A147" s="62" t="s">
        <v>317</v>
      </c>
      <c r="B147" s="63" t="s">
        <v>318</v>
      </c>
      <c r="C147" s="63"/>
      <c r="D147" s="63"/>
      <c r="E147" s="63"/>
      <c r="F147" s="63" t="s">
        <v>15</v>
      </c>
      <c r="G147" s="63" t="s">
        <v>52</v>
      </c>
      <c r="H147" s="64">
        <v>40248</v>
      </c>
      <c r="I147" s="63">
        <v>1</v>
      </c>
      <c r="J147" s="63">
        <v>35.5</v>
      </c>
      <c r="K147" s="63">
        <v>36</v>
      </c>
      <c r="L147" s="63" t="s">
        <v>14</v>
      </c>
      <c r="M147" s="84">
        <v>4</v>
      </c>
      <c r="N147" s="84" t="s">
        <v>937</v>
      </c>
      <c r="O147" s="84">
        <v>1</v>
      </c>
      <c r="P147" s="84">
        <v>0</v>
      </c>
      <c r="Q147" s="84">
        <v>0</v>
      </c>
      <c r="R147" s="84">
        <v>0</v>
      </c>
      <c r="S147" s="84">
        <v>1</v>
      </c>
      <c r="T147" s="84">
        <v>0</v>
      </c>
      <c r="U147" s="84">
        <v>0</v>
      </c>
      <c r="V147" s="84">
        <v>0</v>
      </c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</row>
    <row r="148" spans="1:84" s="25" customFormat="1">
      <c r="A148" s="62" t="s">
        <v>314</v>
      </c>
      <c r="B148" s="63" t="s">
        <v>315</v>
      </c>
      <c r="C148" s="63">
        <v>1</v>
      </c>
      <c r="D148" s="63">
        <v>1</v>
      </c>
      <c r="E148" s="63"/>
      <c r="F148" s="63" t="s">
        <v>15</v>
      </c>
      <c r="G148" s="63" t="s">
        <v>16</v>
      </c>
      <c r="H148" s="64">
        <v>40265</v>
      </c>
      <c r="I148" s="63">
        <v>1</v>
      </c>
      <c r="J148" s="63">
        <v>44.5</v>
      </c>
      <c r="K148" s="63">
        <v>44.5</v>
      </c>
      <c r="L148" s="63" t="s">
        <v>30</v>
      </c>
      <c r="M148" s="84">
        <v>4</v>
      </c>
      <c r="N148" s="84" t="s">
        <v>937</v>
      </c>
      <c r="O148" s="84">
        <v>0</v>
      </c>
      <c r="P148" s="84">
        <v>0</v>
      </c>
      <c r="Q148" s="84">
        <v>0</v>
      </c>
      <c r="R148" s="84">
        <v>0</v>
      </c>
      <c r="S148" s="84">
        <v>1</v>
      </c>
      <c r="T148" s="84">
        <v>0</v>
      </c>
      <c r="U148" s="84">
        <v>0</v>
      </c>
      <c r="V148" s="84">
        <v>0</v>
      </c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</row>
    <row r="149" spans="1:84" s="25" customFormat="1">
      <c r="A149" s="62" t="s">
        <v>259</v>
      </c>
      <c r="B149" s="63" t="s">
        <v>260</v>
      </c>
      <c r="C149" s="63">
        <v>1</v>
      </c>
      <c r="D149" s="63"/>
      <c r="E149" s="63"/>
      <c r="F149" s="63" t="s">
        <v>15</v>
      </c>
      <c r="G149" s="63" t="s">
        <v>16</v>
      </c>
      <c r="H149" s="64">
        <v>40266</v>
      </c>
      <c r="I149" s="63">
        <v>1.1000000000000001</v>
      </c>
      <c r="J149" s="63">
        <v>39</v>
      </c>
      <c r="K149" s="63">
        <v>35.5</v>
      </c>
      <c r="L149" s="63" t="s">
        <v>30</v>
      </c>
      <c r="M149" s="84">
        <v>4</v>
      </c>
      <c r="N149" s="84" t="s">
        <v>937</v>
      </c>
      <c r="O149" s="84">
        <v>0</v>
      </c>
      <c r="P149" s="84">
        <v>1</v>
      </c>
      <c r="Q149" s="84">
        <v>0</v>
      </c>
      <c r="R149" s="84">
        <v>0</v>
      </c>
      <c r="S149" s="84">
        <v>1</v>
      </c>
      <c r="T149" s="84">
        <v>0</v>
      </c>
      <c r="U149" s="84">
        <v>0</v>
      </c>
      <c r="V149" s="84">
        <v>0</v>
      </c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</row>
    <row r="150" spans="1:84" s="25" customFormat="1">
      <c r="A150" s="62" t="s">
        <v>469</v>
      </c>
      <c r="B150" s="63" t="s">
        <v>470</v>
      </c>
      <c r="C150" s="63"/>
      <c r="D150" s="63"/>
      <c r="E150" s="63"/>
      <c r="F150" s="63" t="s">
        <v>142</v>
      </c>
      <c r="G150" s="63" t="s">
        <v>52</v>
      </c>
      <c r="H150" s="64">
        <v>40580</v>
      </c>
      <c r="I150" s="63">
        <v>0.9</v>
      </c>
      <c r="J150" s="63">
        <v>45</v>
      </c>
      <c r="K150" s="63">
        <v>37</v>
      </c>
      <c r="L150" s="63" t="s">
        <v>14</v>
      </c>
      <c r="M150" s="84">
        <v>4</v>
      </c>
      <c r="N150" s="84" t="s">
        <v>937</v>
      </c>
      <c r="O150" s="84">
        <v>0</v>
      </c>
      <c r="P150" s="84">
        <v>1</v>
      </c>
      <c r="Q150" s="84">
        <v>0</v>
      </c>
      <c r="R150" s="84">
        <v>0</v>
      </c>
      <c r="S150" s="84">
        <v>1</v>
      </c>
      <c r="T150" s="84">
        <v>0</v>
      </c>
      <c r="U150" s="84">
        <v>0</v>
      </c>
      <c r="V150" s="84">
        <v>0</v>
      </c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</row>
    <row r="151" spans="1:84" s="25" customFormat="1">
      <c r="A151" s="62" t="s">
        <v>643</v>
      </c>
      <c r="B151" s="63" t="s">
        <v>644</v>
      </c>
      <c r="C151" s="63"/>
      <c r="D151" s="63"/>
      <c r="E151" s="63"/>
      <c r="F151" s="63" t="s">
        <v>15</v>
      </c>
      <c r="G151" s="63" t="s">
        <v>16</v>
      </c>
      <c r="H151" s="64">
        <v>40649</v>
      </c>
      <c r="I151" s="63">
        <v>0.7</v>
      </c>
      <c r="J151" s="63">
        <v>39</v>
      </c>
      <c r="K151" s="63">
        <v>36</v>
      </c>
      <c r="L151" s="63" t="s">
        <v>30</v>
      </c>
      <c r="M151" s="84">
        <v>4</v>
      </c>
      <c r="N151" s="84" t="s">
        <v>937</v>
      </c>
      <c r="O151" s="84">
        <v>1</v>
      </c>
      <c r="P151" s="84">
        <v>0</v>
      </c>
      <c r="Q151" s="84">
        <v>0</v>
      </c>
      <c r="R151" s="84">
        <v>0</v>
      </c>
      <c r="S151" s="84">
        <v>1</v>
      </c>
      <c r="T151" s="84">
        <v>0</v>
      </c>
      <c r="U151" s="84">
        <v>0</v>
      </c>
      <c r="V151" s="84">
        <v>0</v>
      </c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</row>
    <row r="152" spans="1:84" s="25" customFormat="1">
      <c r="A152" s="62" t="s">
        <v>647</v>
      </c>
      <c r="B152" s="63" t="s">
        <v>648</v>
      </c>
      <c r="C152" s="63">
        <v>1</v>
      </c>
      <c r="D152" s="63"/>
      <c r="E152" s="63"/>
      <c r="F152" s="63" t="s">
        <v>15</v>
      </c>
      <c r="G152" s="63" t="s">
        <v>16</v>
      </c>
      <c r="H152" s="64">
        <v>40655</v>
      </c>
      <c r="I152" s="63">
        <v>1.2</v>
      </c>
      <c r="J152" s="63">
        <v>42</v>
      </c>
      <c r="K152" s="63">
        <v>45</v>
      </c>
      <c r="L152" s="63" t="s">
        <v>14</v>
      </c>
      <c r="M152" s="84">
        <v>4</v>
      </c>
      <c r="N152" s="84" t="s">
        <v>937</v>
      </c>
      <c r="O152" s="84">
        <v>0</v>
      </c>
      <c r="P152" s="84">
        <v>0</v>
      </c>
      <c r="Q152" s="84">
        <v>0</v>
      </c>
      <c r="R152" s="84">
        <v>0</v>
      </c>
      <c r="S152" s="84">
        <v>1</v>
      </c>
      <c r="T152" s="84">
        <v>0</v>
      </c>
      <c r="U152" s="84">
        <v>0</v>
      </c>
      <c r="V152" s="84">
        <v>0</v>
      </c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</row>
    <row r="153" spans="1:84" s="25" customFormat="1">
      <c r="A153" s="62" t="s">
        <v>633</v>
      </c>
      <c r="B153" s="63" t="s">
        <v>634</v>
      </c>
      <c r="C153" s="63"/>
      <c r="D153" s="63"/>
      <c r="E153" s="63"/>
      <c r="F153" s="63" t="s">
        <v>15</v>
      </c>
      <c r="G153" s="63" t="s">
        <v>16</v>
      </c>
      <c r="H153" s="64">
        <v>40661</v>
      </c>
      <c r="I153" s="63">
        <v>0.9</v>
      </c>
      <c r="J153" s="63">
        <v>29.5</v>
      </c>
      <c r="K153" s="63">
        <v>56.5</v>
      </c>
      <c r="L153" s="63" t="s">
        <v>14</v>
      </c>
      <c r="M153" s="84">
        <v>4</v>
      </c>
      <c r="N153" s="84" t="s">
        <v>937</v>
      </c>
      <c r="O153" s="84">
        <v>0</v>
      </c>
      <c r="P153" s="84">
        <v>0</v>
      </c>
      <c r="Q153" s="84">
        <v>0</v>
      </c>
      <c r="R153" s="84">
        <v>0</v>
      </c>
      <c r="S153" s="84">
        <v>1</v>
      </c>
      <c r="T153" s="84">
        <v>0</v>
      </c>
      <c r="U153" s="84">
        <v>0</v>
      </c>
      <c r="V153" s="84">
        <v>0</v>
      </c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</row>
    <row r="154" spans="1:84" s="25" customFormat="1">
      <c r="A154" s="62" t="s">
        <v>620</v>
      </c>
      <c r="B154" s="63" t="s">
        <v>621</v>
      </c>
      <c r="C154" s="63">
        <v>1</v>
      </c>
      <c r="D154" s="63">
        <v>1</v>
      </c>
      <c r="E154" s="63"/>
      <c r="F154" s="63" t="s">
        <v>15</v>
      </c>
      <c r="G154" s="63" t="s">
        <v>16</v>
      </c>
      <c r="H154" s="64">
        <v>40686</v>
      </c>
      <c r="I154" s="63">
        <v>1</v>
      </c>
      <c r="J154" s="63">
        <v>45</v>
      </c>
      <c r="K154" s="63">
        <v>45</v>
      </c>
      <c r="L154" s="63" t="s">
        <v>30</v>
      </c>
      <c r="M154" s="84">
        <v>4</v>
      </c>
      <c r="N154" s="84" t="s">
        <v>937</v>
      </c>
      <c r="O154" s="84">
        <v>0</v>
      </c>
      <c r="P154" s="84">
        <v>0</v>
      </c>
      <c r="Q154" s="84">
        <v>0</v>
      </c>
      <c r="R154" s="84">
        <v>0</v>
      </c>
      <c r="S154" s="84">
        <v>1</v>
      </c>
      <c r="T154" s="84">
        <v>0</v>
      </c>
      <c r="U154" s="84">
        <v>0</v>
      </c>
      <c r="V154" s="84">
        <v>0</v>
      </c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</row>
    <row r="155" spans="1:84" s="25" customFormat="1">
      <c r="A155" s="62" t="s">
        <v>495</v>
      </c>
      <c r="B155" s="63" t="s">
        <v>496</v>
      </c>
      <c r="C155" s="63">
        <v>1</v>
      </c>
      <c r="D155" s="63"/>
      <c r="E155" s="63"/>
      <c r="F155" s="63" t="s">
        <v>15</v>
      </c>
      <c r="G155" s="63" t="s">
        <v>16</v>
      </c>
      <c r="H155" s="64">
        <v>40981</v>
      </c>
      <c r="I155" s="63">
        <v>0.4</v>
      </c>
      <c r="J155" s="63">
        <v>33.5</v>
      </c>
      <c r="K155" s="63">
        <v>33.5</v>
      </c>
      <c r="L155" s="63" t="s">
        <v>30</v>
      </c>
      <c r="M155" s="84">
        <v>4</v>
      </c>
      <c r="N155" s="84" t="s">
        <v>937</v>
      </c>
      <c r="O155" s="84">
        <v>1</v>
      </c>
      <c r="P155" s="84">
        <v>0</v>
      </c>
      <c r="Q155" s="84">
        <v>0</v>
      </c>
      <c r="R155" s="84">
        <v>0</v>
      </c>
      <c r="S155" s="84">
        <v>1</v>
      </c>
      <c r="T155" s="84">
        <v>0</v>
      </c>
      <c r="U155" s="84">
        <v>0</v>
      </c>
      <c r="V155" s="84">
        <v>0</v>
      </c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</row>
    <row r="156" spans="1:84" s="25" customFormat="1">
      <c r="A156" s="62" t="s">
        <v>605</v>
      </c>
      <c r="B156" s="63" t="s">
        <v>606</v>
      </c>
      <c r="C156" s="63"/>
      <c r="D156" s="63"/>
      <c r="E156" s="63"/>
      <c r="F156" s="63" t="s">
        <v>15</v>
      </c>
      <c r="G156" s="63" t="s">
        <v>16</v>
      </c>
      <c r="H156" s="64">
        <v>41000</v>
      </c>
      <c r="I156" s="63">
        <v>1.5</v>
      </c>
      <c r="J156" s="63">
        <v>35.5</v>
      </c>
      <c r="K156" s="63">
        <v>35</v>
      </c>
      <c r="L156" s="63" t="s">
        <v>14</v>
      </c>
      <c r="M156" s="84">
        <v>4</v>
      </c>
      <c r="N156" s="84" t="s">
        <v>937</v>
      </c>
      <c r="O156" s="84">
        <v>1</v>
      </c>
      <c r="P156" s="84">
        <v>0</v>
      </c>
      <c r="Q156" s="84">
        <v>0</v>
      </c>
      <c r="R156" s="84">
        <v>0</v>
      </c>
      <c r="S156" s="84">
        <v>1</v>
      </c>
      <c r="T156" s="84">
        <v>0</v>
      </c>
      <c r="U156" s="84">
        <v>0</v>
      </c>
      <c r="V156" s="84">
        <v>0</v>
      </c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</row>
    <row r="157" spans="1:84" s="25" customFormat="1">
      <c r="A157" s="59" t="s">
        <v>334</v>
      </c>
      <c r="B157" s="60" t="s">
        <v>335</v>
      </c>
      <c r="C157" s="60">
        <v>1</v>
      </c>
      <c r="D157" s="60">
        <v>1</v>
      </c>
      <c r="E157" s="60"/>
      <c r="F157" s="60" t="s">
        <v>15</v>
      </c>
      <c r="G157" s="60" t="s">
        <v>16</v>
      </c>
      <c r="H157" s="61">
        <v>39196</v>
      </c>
      <c r="I157" s="60">
        <v>1.8</v>
      </c>
      <c r="J157" s="60">
        <v>40.5</v>
      </c>
      <c r="K157" s="60">
        <v>40.5</v>
      </c>
      <c r="L157" s="60" t="s">
        <v>30</v>
      </c>
      <c r="M157" s="85">
        <v>5</v>
      </c>
      <c r="N157" s="86" t="s">
        <v>1846</v>
      </c>
      <c r="O157" s="85">
        <v>0</v>
      </c>
      <c r="P157" s="85">
        <v>0</v>
      </c>
      <c r="Q157" s="85">
        <v>0</v>
      </c>
      <c r="R157" s="85">
        <v>0</v>
      </c>
      <c r="S157" s="85">
        <v>0</v>
      </c>
      <c r="T157" s="85">
        <v>1</v>
      </c>
      <c r="U157" s="85">
        <v>0</v>
      </c>
      <c r="V157" s="85">
        <v>0</v>
      </c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</row>
    <row r="158" spans="1:84" s="25" customFormat="1">
      <c r="A158" s="59" t="s">
        <v>140</v>
      </c>
      <c r="B158" s="60" t="s">
        <v>141</v>
      </c>
      <c r="C158" s="60"/>
      <c r="D158" s="60"/>
      <c r="E158" s="60"/>
      <c r="F158" s="60" t="s">
        <v>142</v>
      </c>
      <c r="G158" s="60" t="s">
        <v>52</v>
      </c>
      <c r="H158" s="61">
        <v>39452</v>
      </c>
      <c r="I158" s="60">
        <v>0.7</v>
      </c>
      <c r="J158" s="60">
        <v>44.5</v>
      </c>
      <c r="K158" s="60">
        <v>44.5</v>
      </c>
      <c r="L158" s="60" t="s">
        <v>14</v>
      </c>
      <c r="M158" s="85">
        <v>5</v>
      </c>
      <c r="N158" s="86" t="s">
        <v>1846</v>
      </c>
      <c r="O158" s="85">
        <v>1</v>
      </c>
      <c r="P158" s="85">
        <v>0</v>
      </c>
      <c r="Q158" s="85">
        <v>0</v>
      </c>
      <c r="R158" s="85">
        <v>0</v>
      </c>
      <c r="S158" s="85">
        <v>0</v>
      </c>
      <c r="T158" s="85">
        <v>1</v>
      </c>
      <c r="U158" s="85">
        <v>0</v>
      </c>
      <c r="V158" s="85">
        <v>0</v>
      </c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</row>
    <row r="159" spans="1:84" s="26" customFormat="1">
      <c r="A159" s="59" t="s">
        <v>177</v>
      </c>
      <c r="B159" s="60" t="s">
        <v>178</v>
      </c>
      <c r="C159" s="60"/>
      <c r="D159" s="60"/>
      <c r="E159" s="60"/>
      <c r="F159" s="60" t="s">
        <v>142</v>
      </c>
      <c r="G159" s="60" t="s">
        <v>16</v>
      </c>
      <c r="H159" s="61">
        <v>39453</v>
      </c>
      <c r="I159" s="60">
        <v>0.5</v>
      </c>
      <c r="J159" s="60">
        <v>33</v>
      </c>
      <c r="K159" s="60">
        <v>30</v>
      </c>
      <c r="L159" s="60" t="s">
        <v>14</v>
      </c>
      <c r="M159" s="85">
        <v>5</v>
      </c>
      <c r="N159" s="86" t="s">
        <v>1846</v>
      </c>
      <c r="O159" s="85">
        <v>1</v>
      </c>
      <c r="P159" s="85">
        <v>1</v>
      </c>
      <c r="Q159" s="85">
        <v>0</v>
      </c>
      <c r="R159" s="85">
        <v>0</v>
      </c>
      <c r="S159" s="85">
        <v>0</v>
      </c>
      <c r="T159" s="85">
        <v>1</v>
      </c>
      <c r="U159" s="85">
        <v>0</v>
      </c>
      <c r="V159" s="85">
        <v>0</v>
      </c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</row>
    <row r="160" spans="1:84" s="26" customFormat="1">
      <c r="A160" s="59" t="s">
        <v>584</v>
      </c>
      <c r="B160" s="60" t="s">
        <v>585</v>
      </c>
      <c r="C160" s="60">
        <v>1</v>
      </c>
      <c r="D160" s="60">
        <v>1</v>
      </c>
      <c r="E160" s="60">
        <v>1</v>
      </c>
      <c r="F160" s="60" t="s">
        <v>15</v>
      </c>
      <c r="G160" s="60" t="s">
        <v>52</v>
      </c>
      <c r="H160" s="61">
        <v>41023</v>
      </c>
      <c r="I160" s="60">
        <v>1.3</v>
      </c>
      <c r="J160" s="60">
        <v>41</v>
      </c>
      <c r="K160" s="60">
        <v>39</v>
      </c>
      <c r="L160" s="60" t="s">
        <v>30</v>
      </c>
      <c r="M160" s="85">
        <v>5</v>
      </c>
      <c r="N160" s="86" t="s">
        <v>1846</v>
      </c>
      <c r="O160" s="85">
        <v>0</v>
      </c>
      <c r="P160" s="85">
        <v>0</v>
      </c>
      <c r="Q160" s="85">
        <v>0</v>
      </c>
      <c r="R160" s="85">
        <v>0</v>
      </c>
      <c r="S160" s="85">
        <v>0</v>
      </c>
      <c r="T160" s="85">
        <v>1</v>
      </c>
      <c r="U160" s="85">
        <v>0</v>
      </c>
      <c r="V160" s="85">
        <v>0</v>
      </c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</row>
    <row r="161" spans="1:84" s="26" customFormat="1">
      <c r="A161" s="68" t="s">
        <v>151</v>
      </c>
      <c r="B161" s="40" t="s">
        <v>152</v>
      </c>
      <c r="C161" s="40"/>
      <c r="D161" s="40"/>
      <c r="E161" s="40"/>
      <c r="F161" s="40" t="s">
        <v>15</v>
      </c>
      <c r="G161" s="40" t="s">
        <v>52</v>
      </c>
      <c r="H161" s="69">
        <v>38815</v>
      </c>
      <c r="I161" s="40">
        <v>0.6</v>
      </c>
      <c r="J161" s="40">
        <v>34.5</v>
      </c>
      <c r="K161" s="40">
        <v>39.5</v>
      </c>
      <c r="L161" s="40" t="s">
        <v>14</v>
      </c>
      <c r="M161" s="78">
        <v>6</v>
      </c>
      <c r="N161" s="78" t="s">
        <v>1870</v>
      </c>
      <c r="O161" s="78">
        <v>0</v>
      </c>
      <c r="P161" s="78">
        <v>0</v>
      </c>
      <c r="Q161" s="78">
        <v>0</v>
      </c>
      <c r="R161" s="78">
        <v>0</v>
      </c>
      <c r="S161" s="78">
        <v>0</v>
      </c>
      <c r="T161" s="78">
        <v>0</v>
      </c>
      <c r="U161" s="78">
        <v>1</v>
      </c>
      <c r="V161" s="78">
        <v>0</v>
      </c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</row>
    <row r="162" spans="1:84" s="26" customFormat="1">
      <c r="A162" s="68" t="s">
        <v>360</v>
      </c>
      <c r="B162" s="40" t="s">
        <v>361</v>
      </c>
      <c r="C162" s="40"/>
      <c r="D162" s="40"/>
      <c r="E162" s="40"/>
      <c r="F162" s="40" t="s">
        <v>15</v>
      </c>
      <c r="G162" s="40" t="s">
        <v>52</v>
      </c>
      <c r="H162" s="69">
        <v>38825</v>
      </c>
      <c r="I162" s="40">
        <v>1.2</v>
      </c>
      <c r="J162" s="40">
        <v>41.5</v>
      </c>
      <c r="K162" s="40">
        <v>41.5</v>
      </c>
      <c r="L162" s="40" t="s">
        <v>14</v>
      </c>
      <c r="M162" s="78">
        <v>6</v>
      </c>
      <c r="N162" s="78" t="s">
        <v>1870</v>
      </c>
      <c r="O162" s="78">
        <v>1</v>
      </c>
      <c r="P162" s="78">
        <v>0</v>
      </c>
      <c r="Q162" s="78">
        <v>0</v>
      </c>
      <c r="R162" s="78">
        <v>0</v>
      </c>
      <c r="S162" s="78">
        <v>0</v>
      </c>
      <c r="T162" s="78">
        <v>0</v>
      </c>
      <c r="U162" s="78">
        <v>1</v>
      </c>
      <c r="V162" s="78">
        <v>1</v>
      </c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</row>
    <row r="163" spans="1:84" s="26" customFormat="1">
      <c r="A163" s="68" t="s">
        <v>382</v>
      </c>
      <c r="B163" s="40" t="s">
        <v>383</v>
      </c>
      <c r="C163" s="40"/>
      <c r="D163" s="40"/>
      <c r="E163" s="40"/>
      <c r="F163" s="40" t="s">
        <v>15</v>
      </c>
      <c r="G163" s="40" t="s">
        <v>16</v>
      </c>
      <c r="H163" s="69">
        <v>38830</v>
      </c>
      <c r="I163" s="40">
        <v>0.9</v>
      </c>
      <c r="J163" s="40">
        <v>32</v>
      </c>
      <c r="K163" s="40">
        <v>32</v>
      </c>
      <c r="L163" s="40" t="s">
        <v>14</v>
      </c>
      <c r="M163" s="78">
        <v>6</v>
      </c>
      <c r="N163" s="78" t="s">
        <v>1870</v>
      </c>
      <c r="O163" s="78">
        <v>0</v>
      </c>
      <c r="P163" s="78">
        <v>0</v>
      </c>
      <c r="Q163" s="78">
        <v>0</v>
      </c>
      <c r="R163" s="78">
        <v>0</v>
      </c>
      <c r="S163" s="78">
        <v>0</v>
      </c>
      <c r="T163" s="78">
        <v>0</v>
      </c>
      <c r="U163" s="78">
        <v>1</v>
      </c>
      <c r="V163" s="78">
        <v>0</v>
      </c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</row>
    <row r="164" spans="1:84" s="26" customFormat="1">
      <c r="A164" s="68" t="s">
        <v>252</v>
      </c>
      <c r="B164" s="40" t="s">
        <v>253</v>
      </c>
      <c r="C164" s="40">
        <v>1</v>
      </c>
      <c r="D164" s="40">
        <v>1</v>
      </c>
      <c r="E164" s="40"/>
      <c r="F164" s="40" t="s">
        <v>15</v>
      </c>
      <c r="G164" s="40" t="s">
        <v>16</v>
      </c>
      <c r="H164" s="69">
        <v>38834</v>
      </c>
      <c r="I164" s="40">
        <v>1</v>
      </c>
      <c r="J164" s="40">
        <v>42</v>
      </c>
      <c r="K164" s="40">
        <v>45.5</v>
      </c>
      <c r="L164" s="40" t="s">
        <v>14</v>
      </c>
      <c r="M164" s="78">
        <v>6</v>
      </c>
      <c r="N164" s="78" t="s">
        <v>1870</v>
      </c>
      <c r="O164" s="78">
        <v>0</v>
      </c>
      <c r="P164" s="78">
        <v>0</v>
      </c>
      <c r="Q164" s="78">
        <v>0</v>
      </c>
      <c r="R164" s="78">
        <v>0</v>
      </c>
      <c r="S164" s="78">
        <v>0</v>
      </c>
      <c r="T164" s="78">
        <v>0</v>
      </c>
      <c r="U164" s="78">
        <v>1</v>
      </c>
      <c r="V164" s="78">
        <v>0</v>
      </c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</row>
    <row r="165" spans="1:84" s="26" customFormat="1">
      <c r="A165" s="68" t="s">
        <v>410</v>
      </c>
      <c r="B165" s="40" t="s">
        <v>411</v>
      </c>
      <c r="C165" s="40"/>
      <c r="D165" s="40"/>
      <c r="E165" s="40"/>
      <c r="F165" s="40" t="s">
        <v>15</v>
      </c>
      <c r="G165" s="40" t="s">
        <v>16</v>
      </c>
      <c r="H165" s="69">
        <v>38840</v>
      </c>
      <c r="I165" s="40">
        <v>0.8</v>
      </c>
      <c r="J165" s="40">
        <v>37</v>
      </c>
      <c r="K165" s="40">
        <v>40</v>
      </c>
      <c r="L165" s="40" t="s">
        <v>14</v>
      </c>
      <c r="M165" s="78">
        <v>6</v>
      </c>
      <c r="N165" s="78" t="s">
        <v>1870</v>
      </c>
      <c r="O165" s="78">
        <v>0</v>
      </c>
      <c r="P165" s="78">
        <v>0</v>
      </c>
      <c r="Q165" s="78">
        <v>0</v>
      </c>
      <c r="R165" s="78">
        <v>0</v>
      </c>
      <c r="S165" s="78">
        <v>1</v>
      </c>
      <c r="T165" s="78">
        <v>0</v>
      </c>
      <c r="U165" s="78">
        <v>1</v>
      </c>
      <c r="V165" s="78">
        <v>0</v>
      </c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</row>
    <row r="166" spans="1:84" s="26" customFormat="1">
      <c r="A166" s="68" t="s">
        <v>428</v>
      </c>
      <c r="B166" s="40" t="s">
        <v>429</v>
      </c>
      <c r="C166" s="40"/>
      <c r="D166" s="40"/>
      <c r="E166" s="40"/>
      <c r="F166" s="40" t="s">
        <v>15</v>
      </c>
      <c r="G166" s="40" t="s">
        <v>16</v>
      </c>
      <c r="H166" s="69">
        <v>39270</v>
      </c>
      <c r="I166" s="40">
        <v>0.7</v>
      </c>
      <c r="J166" s="40">
        <v>38</v>
      </c>
      <c r="K166" s="40">
        <v>38</v>
      </c>
      <c r="L166" s="40" t="s">
        <v>14</v>
      </c>
      <c r="M166" s="78">
        <v>6</v>
      </c>
      <c r="N166" s="78" t="s">
        <v>1870</v>
      </c>
      <c r="O166" s="78">
        <v>0</v>
      </c>
      <c r="P166" s="78">
        <v>0</v>
      </c>
      <c r="Q166" s="78">
        <v>0</v>
      </c>
      <c r="R166" s="78">
        <v>0</v>
      </c>
      <c r="S166" s="78">
        <v>0</v>
      </c>
      <c r="T166" s="78">
        <v>0</v>
      </c>
      <c r="U166" s="78">
        <v>1</v>
      </c>
      <c r="V166" s="78">
        <v>1</v>
      </c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</row>
    <row r="167" spans="1:84" s="26" customFormat="1">
      <c r="A167" s="68" t="s">
        <v>415</v>
      </c>
      <c r="B167" s="40" t="s">
        <v>416</v>
      </c>
      <c r="C167" s="40">
        <v>1</v>
      </c>
      <c r="D167" s="40">
        <v>1</v>
      </c>
      <c r="E167" s="40">
        <v>1</v>
      </c>
      <c r="F167" s="40" t="s">
        <v>15</v>
      </c>
      <c r="G167" s="40" t="s">
        <v>16</v>
      </c>
      <c r="H167" s="69">
        <v>39193</v>
      </c>
      <c r="I167" s="40">
        <v>1</v>
      </c>
      <c r="J167" s="40">
        <v>38.5</v>
      </c>
      <c r="K167" s="40">
        <v>37</v>
      </c>
      <c r="L167" s="40" t="s">
        <v>14</v>
      </c>
      <c r="M167" s="78">
        <v>6</v>
      </c>
      <c r="N167" s="78" t="s">
        <v>1870</v>
      </c>
      <c r="O167" s="78">
        <v>0</v>
      </c>
      <c r="P167" s="78">
        <v>0</v>
      </c>
      <c r="Q167" s="78">
        <v>0</v>
      </c>
      <c r="R167" s="78">
        <v>0</v>
      </c>
      <c r="S167" s="78">
        <v>0</v>
      </c>
      <c r="T167" s="78">
        <v>0</v>
      </c>
      <c r="U167" s="78">
        <v>1</v>
      </c>
      <c r="V167" s="78">
        <v>0</v>
      </c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</row>
    <row r="168" spans="1:84" s="26" customFormat="1">
      <c r="A168" s="68" t="s">
        <v>384</v>
      </c>
      <c r="B168" s="40" t="s">
        <v>385</v>
      </c>
      <c r="C168" s="40">
        <v>1</v>
      </c>
      <c r="D168" s="40">
        <v>1</v>
      </c>
      <c r="E168" s="40">
        <v>1</v>
      </c>
      <c r="F168" s="40" t="s">
        <v>15</v>
      </c>
      <c r="G168" s="40" t="s">
        <v>16</v>
      </c>
      <c r="H168" s="69">
        <v>39200</v>
      </c>
      <c r="I168" s="40">
        <v>1</v>
      </c>
      <c r="J168" s="40">
        <v>42</v>
      </c>
      <c r="K168" s="40">
        <v>42</v>
      </c>
      <c r="L168" s="40" t="s">
        <v>14</v>
      </c>
      <c r="M168" s="78">
        <v>6</v>
      </c>
      <c r="N168" s="78" t="s">
        <v>1870</v>
      </c>
      <c r="O168" s="78">
        <v>0</v>
      </c>
      <c r="P168" s="78">
        <v>0</v>
      </c>
      <c r="Q168" s="78">
        <v>0</v>
      </c>
      <c r="R168" s="78">
        <v>0</v>
      </c>
      <c r="S168" s="78">
        <v>0</v>
      </c>
      <c r="T168" s="78">
        <v>0</v>
      </c>
      <c r="U168" s="78">
        <v>1</v>
      </c>
      <c r="V168" s="78">
        <v>0</v>
      </c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</row>
    <row r="169" spans="1:84" s="26" customFormat="1">
      <c r="A169" s="68" t="s">
        <v>363</v>
      </c>
      <c r="B169" s="40" t="s">
        <v>364</v>
      </c>
      <c r="C169" s="40">
        <v>1</v>
      </c>
      <c r="D169" s="40">
        <v>1</v>
      </c>
      <c r="E169" s="40"/>
      <c r="F169" s="40" t="s">
        <v>15</v>
      </c>
      <c r="G169" s="40" t="s">
        <v>16</v>
      </c>
      <c r="H169" s="69">
        <v>39209</v>
      </c>
      <c r="I169" s="40">
        <v>1.7</v>
      </c>
      <c r="J169" s="40">
        <v>43.5</v>
      </c>
      <c r="K169" s="40">
        <v>49</v>
      </c>
      <c r="L169" s="40" t="s">
        <v>14</v>
      </c>
      <c r="M169" s="78">
        <v>6</v>
      </c>
      <c r="N169" s="78" t="s">
        <v>1870</v>
      </c>
      <c r="O169" s="78">
        <v>1</v>
      </c>
      <c r="P169" s="78">
        <v>0</v>
      </c>
      <c r="Q169" s="78">
        <v>0</v>
      </c>
      <c r="R169" s="78">
        <v>0</v>
      </c>
      <c r="S169" s="78">
        <v>0</v>
      </c>
      <c r="T169" s="78">
        <v>0</v>
      </c>
      <c r="U169" s="78">
        <v>1</v>
      </c>
      <c r="V169" s="78">
        <v>0</v>
      </c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</row>
    <row r="170" spans="1:84" s="26" customFormat="1">
      <c r="A170" s="68" t="s">
        <v>187</v>
      </c>
      <c r="B170" s="40" t="s">
        <v>188</v>
      </c>
      <c r="C170" s="40"/>
      <c r="D170" s="40"/>
      <c r="E170" s="40"/>
      <c r="F170" s="40" t="s">
        <v>15</v>
      </c>
      <c r="G170" s="40" t="s">
        <v>16</v>
      </c>
      <c r="H170" s="69">
        <v>39524</v>
      </c>
      <c r="I170" s="40">
        <v>0.6</v>
      </c>
      <c r="J170" s="40">
        <v>44</v>
      </c>
      <c r="K170" s="40">
        <v>45</v>
      </c>
      <c r="L170" s="40" t="s">
        <v>14</v>
      </c>
      <c r="M170" s="78">
        <v>6</v>
      </c>
      <c r="N170" s="78" t="s">
        <v>1870</v>
      </c>
      <c r="O170" s="78">
        <v>0</v>
      </c>
      <c r="P170" s="78">
        <v>0</v>
      </c>
      <c r="Q170" s="78">
        <v>0</v>
      </c>
      <c r="R170" s="78">
        <v>0</v>
      </c>
      <c r="S170" s="78">
        <v>0</v>
      </c>
      <c r="T170" s="78">
        <v>0</v>
      </c>
      <c r="U170" s="78">
        <v>1</v>
      </c>
      <c r="V170" s="78">
        <v>0</v>
      </c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</row>
    <row r="171" spans="1:84" s="26" customFormat="1">
      <c r="A171" s="68" t="s">
        <v>244</v>
      </c>
      <c r="B171" s="40" t="s">
        <v>245</v>
      </c>
      <c r="C171" s="40"/>
      <c r="D171" s="40"/>
      <c r="E171" s="40"/>
      <c r="F171" s="40" t="s">
        <v>15</v>
      </c>
      <c r="G171" s="40" t="s">
        <v>52</v>
      </c>
      <c r="H171" s="69">
        <v>39537</v>
      </c>
      <c r="I171" s="40">
        <v>1</v>
      </c>
      <c r="J171" s="40">
        <v>33.5</v>
      </c>
      <c r="K171" s="40">
        <v>33.5</v>
      </c>
      <c r="L171" s="40" t="s">
        <v>30</v>
      </c>
      <c r="M171" s="78">
        <v>6</v>
      </c>
      <c r="N171" s="78" t="s">
        <v>1870</v>
      </c>
      <c r="O171" s="78">
        <v>1</v>
      </c>
      <c r="P171" s="78">
        <v>0</v>
      </c>
      <c r="Q171" s="78">
        <v>0</v>
      </c>
      <c r="R171" s="78">
        <v>0</v>
      </c>
      <c r="S171" s="78">
        <v>0</v>
      </c>
      <c r="T171" s="78">
        <v>0</v>
      </c>
      <c r="U171" s="78">
        <v>1</v>
      </c>
      <c r="V171" s="78">
        <v>0</v>
      </c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</row>
    <row r="172" spans="1:84" s="26" customFormat="1">
      <c r="A172" s="68" t="s">
        <v>175</v>
      </c>
      <c r="B172" s="40" t="s">
        <v>176</v>
      </c>
      <c r="C172" s="40">
        <v>1</v>
      </c>
      <c r="D172" s="40">
        <v>1</v>
      </c>
      <c r="E172" s="40"/>
      <c r="F172" s="40" t="s">
        <v>15</v>
      </c>
      <c r="G172" s="40" t="s">
        <v>52</v>
      </c>
      <c r="H172" s="69">
        <v>39564</v>
      </c>
      <c r="I172" s="40">
        <v>1.3</v>
      </c>
      <c r="J172" s="40">
        <v>36</v>
      </c>
      <c r="K172" s="40">
        <v>39.5</v>
      </c>
      <c r="L172" s="40" t="s">
        <v>30</v>
      </c>
      <c r="M172" s="78">
        <v>6</v>
      </c>
      <c r="N172" s="78" t="s">
        <v>1870</v>
      </c>
      <c r="O172" s="78">
        <v>0</v>
      </c>
      <c r="P172" s="78">
        <v>0</v>
      </c>
      <c r="Q172" s="78">
        <v>0</v>
      </c>
      <c r="R172" s="78">
        <v>0</v>
      </c>
      <c r="S172" s="78">
        <v>0</v>
      </c>
      <c r="T172" s="78">
        <v>0</v>
      </c>
      <c r="U172" s="78">
        <v>1</v>
      </c>
      <c r="V172" s="78">
        <v>0</v>
      </c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</row>
    <row r="173" spans="1:84" s="26" customFormat="1">
      <c r="A173" s="68" t="s">
        <v>123</v>
      </c>
      <c r="B173" s="40" t="s">
        <v>124</v>
      </c>
      <c r="C173" s="40"/>
      <c r="D173" s="40"/>
      <c r="E173" s="40"/>
      <c r="F173" s="40" t="s">
        <v>15</v>
      </c>
      <c r="G173" s="40" t="s">
        <v>52</v>
      </c>
      <c r="H173" s="69">
        <v>39565</v>
      </c>
      <c r="I173" s="40">
        <v>0.4</v>
      </c>
      <c r="J173" s="40">
        <v>40.5</v>
      </c>
      <c r="K173" s="40">
        <v>40</v>
      </c>
      <c r="L173" s="40" t="s">
        <v>14</v>
      </c>
      <c r="M173" s="78">
        <v>6</v>
      </c>
      <c r="N173" s="78" t="s">
        <v>1870</v>
      </c>
      <c r="O173" s="78">
        <v>0</v>
      </c>
      <c r="P173" s="78">
        <v>0</v>
      </c>
      <c r="Q173" s="78">
        <v>0</v>
      </c>
      <c r="R173" s="78">
        <v>0</v>
      </c>
      <c r="S173" s="78">
        <v>0</v>
      </c>
      <c r="T173" s="78">
        <v>0</v>
      </c>
      <c r="U173" s="78">
        <v>1</v>
      </c>
      <c r="V173" s="78">
        <v>0</v>
      </c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</row>
    <row r="174" spans="1:84" s="26" customFormat="1">
      <c r="A174" s="68" t="s">
        <v>166</v>
      </c>
      <c r="B174" s="40" t="s">
        <v>167</v>
      </c>
      <c r="C174" s="40"/>
      <c r="D174" s="40"/>
      <c r="E174" s="40"/>
      <c r="F174" s="40" t="s">
        <v>15</v>
      </c>
      <c r="G174" s="40" t="s">
        <v>16</v>
      </c>
      <c r="H174" s="69">
        <v>39566</v>
      </c>
      <c r="I174" s="40">
        <v>0.9</v>
      </c>
      <c r="J174" s="40">
        <v>41.5</v>
      </c>
      <c r="K174" s="40">
        <v>41.5</v>
      </c>
      <c r="L174" s="40" t="s">
        <v>14</v>
      </c>
      <c r="M174" s="78">
        <v>6</v>
      </c>
      <c r="N174" s="78" t="s">
        <v>1870</v>
      </c>
      <c r="O174" s="78">
        <v>0</v>
      </c>
      <c r="P174" s="78">
        <v>0</v>
      </c>
      <c r="Q174" s="78">
        <v>0</v>
      </c>
      <c r="R174" s="78">
        <v>0</v>
      </c>
      <c r="S174" s="78">
        <v>1</v>
      </c>
      <c r="T174" s="78">
        <v>0</v>
      </c>
      <c r="U174" s="78">
        <v>1</v>
      </c>
      <c r="V174" s="78">
        <v>0</v>
      </c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</row>
    <row r="175" spans="1:84" s="26" customFormat="1">
      <c r="A175" s="68" t="s">
        <v>74</v>
      </c>
      <c r="B175" s="40" t="s">
        <v>75</v>
      </c>
      <c r="C175" s="40"/>
      <c r="D175" s="40"/>
      <c r="E175" s="40"/>
      <c r="F175" s="40" t="s">
        <v>15</v>
      </c>
      <c r="G175" s="40" t="s">
        <v>52</v>
      </c>
      <c r="H175" s="69">
        <v>39567</v>
      </c>
      <c r="I175" s="40">
        <v>0.6</v>
      </c>
      <c r="J175" s="40">
        <v>42</v>
      </c>
      <c r="K175" s="40">
        <v>43</v>
      </c>
      <c r="L175" s="40" t="s">
        <v>14</v>
      </c>
      <c r="M175" s="78">
        <v>6</v>
      </c>
      <c r="N175" s="78" t="s">
        <v>1870</v>
      </c>
      <c r="O175" s="78">
        <v>0</v>
      </c>
      <c r="P175" s="78">
        <v>0</v>
      </c>
      <c r="Q175" s="78">
        <v>0</v>
      </c>
      <c r="R175" s="78">
        <v>0</v>
      </c>
      <c r="S175" s="78">
        <v>0</v>
      </c>
      <c r="T175" s="78">
        <v>0</v>
      </c>
      <c r="U175" s="78">
        <v>1</v>
      </c>
      <c r="V175" s="78">
        <v>0</v>
      </c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</row>
    <row r="176" spans="1:84" s="26" customFormat="1">
      <c r="A176" s="68" t="s">
        <v>157</v>
      </c>
      <c r="B176" s="40" t="s">
        <v>158</v>
      </c>
      <c r="C176" s="40"/>
      <c r="D176" s="40"/>
      <c r="E176" s="40"/>
      <c r="F176" s="40" t="s">
        <v>15</v>
      </c>
      <c r="G176" s="40" t="s">
        <v>52</v>
      </c>
      <c r="H176" s="69">
        <v>39595</v>
      </c>
      <c r="I176" s="40">
        <v>1</v>
      </c>
      <c r="J176" s="40">
        <v>41</v>
      </c>
      <c r="K176" s="40">
        <v>42</v>
      </c>
      <c r="L176" s="40" t="s">
        <v>14</v>
      </c>
      <c r="M176" s="78">
        <v>6</v>
      </c>
      <c r="N176" s="78" t="s">
        <v>1870</v>
      </c>
      <c r="O176" s="78">
        <v>0</v>
      </c>
      <c r="P176" s="78">
        <v>0</v>
      </c>
      <c r="Q176" s="78">
        <v>0</v>
      </c>
      <c r="R176" s="78">
        <v>0</v>
      </c>
      <c r="S176" s="78">
        <v>0</v>
      </c>
      <c r="T176" s="78">
        <v>1</v>
      </c>
      <c r="U176" s="78">
        <v>1</v>
      </c>
      <c r="V176" s="78">
        <v>0</v>
      </c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</row>
    <row r="177" spans="1:84" s="26" customFormat="1">
      <c r="A177" s="68" t="s">
        <v>50</v>
      </c>
      <c r="B177" s="40" t="s">
        <v>51</v>
      </c>
      <c r="C177" s="40"/>
      <c r="D177" s="40"/>
      <c r="E177" s="40"/>
      <c r="F177" s="40" t="s">
        <v>15</v>
      </c>
      <c r="G177" s="40" t="s">
        <v>52</v>
      </c>
      <c r="H177" s="69">
        <v>39630</v>
      </c>
      <c r="I177" s="40">
        <v>0.6</v>
      </c>
      <c r="J177" s="40">
        <v>53.5</v>
      </c>
      <c r="K177" s="40">
        <v>59</v>
      </c>
      <c r="L177" s="40" t="s">
        <v>14</v>
      </c>
      <c r="M177" s="78">
        <v>6</v>
      </c>
      <c r="N177" s="78" t="s">
        <v>1870</v>
      </c>
      <c r="O177" s="78">
        <v>0</v>
      </c>
      <c r="P177" s="78">
        <v>1</v>
      </c>
      <c r="Q177" s="78">
        <v>0</v>
      </c>
      <c r="R177" s="78">
        <v>0</v>
      </c>
      <c r="S177" s="78">
        <v>0</v>
      </c>
      <c r="T177" s="78">
        <v>0</v>
      </c>
      <c r="U177" s="78">
        <v>1</v>
      </c>
      <c r="V177" s="78">
        <v>0</v>
      </c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</row>
    <row r="178" spans="1:84" s="26" customFormat="1">
      <c r="A178" s="68" t="s">
        <v>294</v>
      </c>
      <c r="B178" s="40" t="s">
        <v>295</v>
      </c>
      <c r="C178" s="40">
        <v>1</v>
      </c>
      <c r="D178" s="40">
        <v>1</v>
      </c>
      <c r="E178" s="40"/>
      <c r="F178" s="40" t="s">
        <v>15</v>
      </c>
      <c r="G178" s="40" t="s">
        <v>16</v>
      </c>
      <c r="H178" s="69">
        <v>39929</v>
      </c>
      <c r="I178" s="40">
        <v>0.3</v>
      </c>
      <c r="J178" s="40">
        <v>37.5</v>
      </c>
      <c r="K178" s="40">
        <v>40</v>
      </c>
      <c r="L178" s="40" t="s">
        <v>14</v>
      </c>
      <c r="M178" s="78">
        <v>6</v>
      </c>
      <c r="N178" s="78" t="s">
        <v>1870</v>
      </c>
      <c r="O178" s="78">
        <v>0</v>
      </c>
      <c r="P178" s="78">
        <v>0</v>
      </c>
      <c r="Q178" s="78">
        <v>0</v>
      </c>
      <c r="R178" s="78">
        <v>0</v>
      </c>
      <c r="S178" s="78">
        <v>0</v>
      </c>
      <c r="T178" s="78">
        <v>0</v>
      </c>
      <c r="U178" s="78">
        <v>1</v>
      </c>
      <c r="V178" s="78">
        <v>0</v>
      </c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</row>
    <row r="179" spans="1:84" s="26" customFormat="1">
      <c r="A179" s="68" t="s">
        <v>444</v>
      </c>
      <c r="B179" s="40" t="s">
        <v>445</v>
      </c>
      <c r="C179" s="40">
        <v>1</v>
      </c>
      <c r="D179" s="40">
        <v>1</v>
      </c>
      <c r="E179" s="40"/>
      <c r="F179" s="40" t="s">
        <v>15</v>
      </c>
      <c r="G179" s="40" t="s">
        <v>16</v>
      </c>
      <c r="H179" s="69">
        <v>39907</v>
      </c>
      <c r="I179" s="40">
        <v>1.2</v>
      </c>
      <c r="J179" s="40">
        <v>45</v>
      </c>
      <c r="K179" s="40">
        <v>49.1</v>
      </c>
      <c r="L179" s="40" t="s">
        <v>14</v>
      </c>
      <c r="M179" s="78">
        <v>6</v>
      </c>
      <c r="N179" s="78" t="s">
        <v>1870</v>
      </c>
      <c r="O179" s="78">
        <v>0</v>
      </c>
      <c r="P179" s="78">
        <v>0</v>
      </c>
      <c r="Q179" s="78">
        <v>0</v>
      </c>
      <c r="R179" s="78">
        <v>0</v>
      </c>
      <c r="S179" s="78">
        <v>0</v>
      </c>
      <c r="T179" s="78">
        <v>0</v>
      </c>
      <c r="U179" s="78">
        <v>1</v>
      </c>
      <c r="V179" s="78">
        <v>0</v>
      </c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1:84" s="26" customFormat="1">
      <c r="A180" s="68" t="s">
        <v>486</v>
      </c>
      <c r="B180" s="40" t="s">
        <v>487</v>
      </c>
      <c r="C180" s="40">
        <v>1</v>
      </c>
      <c r="D180" s="40">
        <v>1</v>
      </c>
      <c r="E180" s="40"/>
      <c r="F180" s="40" t="s">
        <v>15</v>
      </c>
      <c r="G180" s="40" t="s">
        <v>52</v>
      </c>
      <c r="H180" s="69">
        <v>39910</v>
      </c>
      <c r="I180" s="40">
        <v>0.7</v>
      </c>
      <c r="J180" s="40">
        <v>35</v>
      </c>
      <c r="K180" s="40">
        <v>36</v>
      </c>
      <c r="L180" s="40" t="s">
        <v>14</v>
      </c>
      <c r="M180" s="78">
        <v>6</v>
      </c>
      <c r="N180" s="78" t="s">
        <v>1870</v>
      </c>
      <c r="O180" s="78">
        <v>0</v>
      </c>
      <c r="P180" s="78">
        <v>0</v>
      </c>
      <c r="Q180" s="78">
        <v>0</v>
      </c>
      <c r="R180" s="78">
        <v>0</v>
      </c>
      <c r="S180" s="78">
        <v>0</v>
      </c>
      <c r="T180" s="78">
        <v>0</v>
      </c>
      <c r="U180" s="78">
        <v>1</v>
      </c>
      <c r="V180" s="78">
        <v>0</v>
      </c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</row>
    <row r="181" spans="1:84" s="26" customFormat="1">
      <c r="A181" s="68" t="s">
        <v>467</v>
      </c>
      <c r="B181" s="40" t="s">
        <v>468</v>
      </c>
      <c r="C181" s="40"/>
      <c r="D181" s="40"/>
      <c r="E181" s="40"/>
      <c r="F181" s="40" t="s">
        <v>15</v>
      </c>
      <c r="G181" s="40" t="s">
        <v>52</v>
      </c>
      <c r="H181" s="69">
        <v>39913</v>
      </c>
      <c r="I181" s="40">
        <v>0.8</v>
      </c>
      <c r="J181" s="40">
        <v>38.5</v>
      </c>
      <c r="K181" s="40">
        <v>43</v>
      </c>
      <c r="L181" s="40" t="s">
        <v>14</v>
      </c>
      <c r="M181" s="78">
        <v>6</v>
      </c>
      <c r="N181" s="78" t="s">
        <v>1870</v>
      </c>
      <c r="O181" s="78">
        <v>0</v>
      </c>
      <c r="P181" s="78">
        <v>0</v>
      </c>
      <c r="Q181" s="78">
        <v>0</v>
      </c>
      <c r="R181" s="78">
        <v>1</v>
      </c>
      <c r="S181" s="78">
        <v>0</v>
      </c>
      <c r="T181" s="78">
        <v>0</v>
      </c>
      <c r="U181" s="78">
        <v>1</v>
      </c>
      <c r="V181" s="78">
        <v>0</v>
      </c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</row>
    <row r="182" spans="1:84" s="26" customFormat="1">
      <c r="A182" s="68" t="s">
        <v>262</v>
      </c>
      <c r="B182" s="40" t="s">
        <v>263</v>
      </c>
      <c r="C182" s="40">
        <v>1</v>
      </c>
      <c r="D182" s="40">
        <v>1</v>
      </c>
      <c r="E182" s="40"/>
      <c r="F182" s="40" t="s">
        <v>15</v>
      </c>
      <c r="G182" s="40" t="s">
        <v>52</v>
      </c>
      <c r="H182" s="69">
        <v>39965</v>
      </c>
      <c r="I182" s="40">
        <v>0.6</v>
      </c>
      <c r="J182" s="40">
        <v>39</v>
      </c>
      <c r="K182" s="40">
        <v>35.5</v>
      </c>
      <c r="L182" s="40" t="s">
        <v>14</v>
      </c>
      <c r="M182" s="78">
        <v>6</v>
      </c>
      <c r="N182" s="78" t="s">
        <v>1870</v>
      </c>
      <c r="O182" s="78">
        <v>1</v>
      </c>
      <c r="P182" s="78">
        <v>0</v>
      </c>
      <c r="Q182" s="78">
        <v>0</v>
      </c>
      <c r="R182" s="78">
        <v>0</v>
      </c>
      <c r="S182" s="78">
        <v>0</v>
      </c>
      <c r="T182" s="78">
        <v>0</v>
      </c>
      <c r="U182" s="78">
        <v>1</v>
      </c>
      <c r="V182" s="78">
        <v>0</v>
      </c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</row>
    <row r="183" spans="1:84" s="26" customFormat="1">
      <c r="A183" s="68" t="s">
        <v>506</v>
      </c>
      <c r="B183" s="40" t="s">
        <v>507</v>
      </c>
      <c r="C183" s="40">
        <v>1</v>
      </c>
      <c r="D183" s="40">
        <v>1</v>
      </c>
      <c r="E183" s="40">
        <v>1</v>
      </c>
      <c r="F183" s="40" t="s">
        <v>15</v>
      </c>
      <c r="G183" s="40" t="s">
        <v>52</v>
      </c>
      <c r="H183" s="69">
        <v>39915</v>
      </c>
      <c r="I183" s="40">
        <v>0.7</v>
      </c>
      <c r="J183" s="40">
        <v>35</v>
      </c>
      <c r="K183" s="40">
        <v>36</v>
      </c>
      <c r="L183" s="40" t="s">
        <v>14</v>
      </c>
      <c r="M183" s="78">
        <v>6</v>
      </c>
      <c r="N183" s="78" t="s">
        <v>1870</v>
      </c>
      <c r="O183" s="78">
        <v>0</v>
      </c>
      <c r="P183" s="78">
        <v>0</v>
      </c>
      <c r="Q183" s="78">
        <v>0</v>
      </c>
      <c r="R183" s="78">
        <v>0</v>
      </c>
      <c r="S183" s="78">
        <v>0</v>
      </c>
      <c r="T183" s="78">
        <v>0</v>
      </c>
      <c r="U183" s="78">
        <v>1</v>
      </c>
      <c r="V183" s="78">
        <v>0</v>
      </c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</row>
    <row r="184" spans="1:84" s="26" customFormat="1">
      <c r="A184" s="68" t="s">
        <v>511</v>
      </c>
      <c r="B184" s="40" t="s">
        <v>512</v>
      </c>
      <c r="C184" s="40">
        <v>1</v>
      </c>
      <c r="D184" s="40">
        <v>1</v>
      </c>
      <c r="E184" s="40">
        <v>1</v>
      </c>
      <c r="F184" s="40" t="s">
        <v>15</v>
      </c>
      <c r="G184" s="40" t="s">
        <v>52</v>
      </c>
      <c r="H184" s="69">
        <v>39916</v>
      </c>
      <c r="I184" s="40">
        <v>0.4</v>
      </c>
      <c r="J184" s="40">
        <v>39</v>
      </c>
      <c r="K184" s="40">
        <v>49</v>
      </c>
      <c r="L184" s="40" t="s">
        <v>30</v>
      </c>
      <c r="M184" s="78">
        <v>6</v>
      </c>
      <c r="N184" s="78" t="s">
        <v>1870</v>
      </c>
      <c r="O184" s="78">
        <v>1</v>
      </c>
      <c r="P184" s="78">
        <v>0</v>
      </c>
      <c r="Q184" s="78">
        <v>0</v>
      </c>
      <c r="R184" s="78">
        <v>0</v>
      </c>
      <c r="S184" s="78">
        <v>0</v>
      </c>
      <c r="T184" s="78">
        <v>0</v>
      </c>
      <c r="U184" s="78">
        <v>1</v>
      </c>
      <c r="V184" s="78">
        <v>0</v>
      </c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</row>
    <row r="185" spans="1:84" s="26" customFormat="1">
      <c r="A185" s="68" t="s">
        <v>367</v>
      </c>
      <c r="B185" s="40" t="s">
        <v>368</v>
      </c>
      <c r="C185" s="40">
        <v>1</v>
      </c>
      <c r="D185" s="40"/>
      <c r="E185" s="40"/>
      <c r="F185" s="40" t="s">
        <v>15</v>
      </c>
      <c r="G185" s="40" t="s">
        <v>16</v>
      </c>
      <c r="H185" s="69">
        <v>39919</v>
      </c>
      <c r="I185" s="40">
        <v>0.9</v>
      </c>
      <c r="J185" s="40">
        <v>44.5</v>
      </c>
      <c r="K185" s="40">
        <v>43</v>
      </c>
      <c r="L185" s="40" t="s">
        <v>30</v>
      </c>
      <c r="M185" s="78">
        <v>6</v>
      </c>
      <c r="N185" s="78" t="s">
        <v>1870</v>
      </c>
      <c r="O185" s="78">
        <v>0</v>
      </c>
      <c r="P185" s="78">
        <v>0</v>
      </c>
      <c r="Q185" s="78">
        <v>0</v>
      </c>
      <c r="R185" s="78">
        <v>0</v>
      </c>
      <c r="S185" s="78">
        <v>0</v>
      </c>
      <c r="T185" s="78">
        <v>0</v>
      </c>
      <c r="U185" s="78">
        <v>1</v>
      </c>
      <c r="V185" s="78">
        <v>0</v>
      </c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</row>
    <row r="186" spans="1:84" s="26" customFormat="1">
      <c r="A186" s="68" t="s">
        <v>465</v>
      </c>
      <c r="B186" s="40" t="s">
        <v>466</v>
      </c>
      <c r="C186" s="40"/>
      <c r="D186" s="40"/>
      <c r="E186" s="40"/>
      <c r="F186" s="40" t="s">
        <v>15</v>
      </c>
      <c r="G186" s="40" t="s">
        <v>52</v>
      </c>
      <c r="H186" s="69">
        <v>39919</v>
      </c>
      <c r="I186" s="40">
        <v>0.6</v>
      </c>
      <c r="J186" s="40">
        <v>36.5</v>
      </c>
      <c r="K186" s="40">
        <v>39</v>
      </c>
      <c r="L186" s="40" t="s">
        <v>30</v>
      </c>
      <c r="M186" s="78">
        <v>6</v>
      </c>
      <c r="N186" s="78" t="s">
        <v>1870</v>
      </c>
      <c r="O186" s="78">
        <v>0</v>
      </c>
      <c r="P186" s="78">
        <v>0</v>
      </c>
      <c r="Q186" s="78">
        <v>0</v>
      </c>
      <c r="R186" s="78">
        <v>0</v>
      </c>
      <c r="S186" s="78">
        <v>0</v>
      </c>
      <c r="T186" s="78">
        <v>0</v>
      </c>
      <c r="U186" s="78">
        <v>1</v>
      </c>
      <c r="V186" s="78">
        <v>0</v>
      </c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</row>
    <row r="187" spans="1:84" s="26" customFormat="1">
      <c r="A187" s="68" t="s">
        <v>340</v>
      </c>
      <c r="B187" s="40" t="s">
        <v>341</v>
      </c>
      <c r="C187" s="40">
        <v>1</v>
      </c>
      <c r="D187" s="40"/>
      <c r="E187" s="40"/>
      <c r="F187" s="40" t="s">
        <v>15</v>
      </c>
      <c r="G187" s="40" t="s">
        <v>52</v>
      </c>
      <c r="H187" s="69">
        <v>39921</v>
      </c>
      <c r="I187" s="40">
        <v>0.7</v>
      </c>
      <c r="J187" s="40">
        <v>39</v>
      </c>
      <c r="K187" s="40">
        <v>41.5</v>
      </c>
      <c r="L187" s="40" t="s">
        <v>14</v>
      </c>
      <c r="M187" s="78">
        <v>6</v>
      </c>
      <c r="N187" s="78" t="s">
        <v>1870</v>
      </c>
      <c r="O187" s="78">
        <v>0</v>
      </c>
      <c r="P187" s="78">
        <v>0</v>
      </c>
      <c r="Q187" s="78">
        <v>0</v>
      </c>
      <c r="R187" s="78">
        <v>0</v>
      </c>
      <c r="S187" s="78">
        <v>0</v>
      </c>
      <c r="T187" s="78">
        <v>0</v>
      </c>
      <c r="U187" s="78">
        <v>1</v>
      </c>
      <c r="V187" s="78">
        <v>0</v>
      </c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</row>
    <row r="188" spans="1:84" s="26" customFormat="1">
      <c r="A188" s="68" t="s">
        <v>267</v>
      </c>
      <c r="B188" s="40" t="s">
        <v>268</v>
      </c>
      <c r="C188" s="40"/>
      <c r="D188" s="40"/>
      <c r="E188" s="40"/>
      <c r="F188" s="40" t="s">
        <v>15</v>
      </c>
      <c r="G188" s="40" t="s">
        <v>52</v>
      </c>
      <c r="H188" s="69">
        <v>39922</v>
      </c>
      <c r="I188" s="40">
        <v>0.1</v>
      </c>
      <c r="J188" s="40">
        <v>32</v>
      </c>
      <c r="K188" s="40">
        <v>33.5</v>
      </c>
      <c r="L188" s="40" t="s">
        <v>30</v>
      </c>
      <c r="M188" s="78">
        <v>6</v>
      </c>
      <c r="N188" s="78" t="s">
        <v>1870</v>
      </c>
      <c r="O188" s="78">
        <v>0</v>
      </c>
      <c r="P188" s="78">
        <v>0</v>
      </c>
      <c r="Q188" s="78">
        <v>0</v>
      </c>
      <c r="R188" s="78">
        <v>0</v>
      </c>
      <c r="S188" s="78">
        <v>0</v>
      </c>
      <c r="T188" s="78">
        <v>0</v>
      </c>
      <c r="U188" s="78">
        <v>1</v>
      </c>
      <c r="V188" s="78">
        <v>0</v>
      </c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</row>
    <row r="189" spans="1:84" s="26" customFormat="1">
      <c r="A189" s="68" t="s">
        <v>446</v>
      </c>
      <c r="B189" s="40" t="s">
        <v>447</v>
      </c>
      <c r="C189" s="40">
        <v>1</v>
      </c>
      <c r="D189" s="40"/>
      <c r="E189" s="40"/>
      <c r="F189" s="40" t="s">
        <v>15</v>
      </c>
      <c r="G189" s="40" t="s">
        <v>52</v>
      </c>
      <c r="H189" s="69">
        <v>39923</v>
      </c>
      <c r="I189" s="40">
        <v>0.6</v>
      </c>
      <c r="J189" s="40">
        <v>27.5</v>
      </c>
      <c r="K189" s="40">
        <v>30</v>
      </c>
      <c r="L189" s="40" t="s">
        <v>30</v>
      </c>
      <c r="M189" s="78">
        <v>6</v>
      </c>
      <c r="N189" s="78" t="s">
        <v>1870</v>
      </c>
      <c r="O189" s="78">
        <v>1</v>
      </c>
      <c r="P189" s="78">
        <v>0</v>
      </c>
      <c r="Q189" s="78">
        <v>0</v>
      </c>
      <c r="R189" s="78">
        <v>0</v>
      </c>
      <c r="S189" s="78">
        <v>0</v>
      </c>
      <c r="T189" s="78">
        <v>0</v>
      </c>
      <c r="U189" s="78">
        <v>1</v>
      </c>
      <c r="V189" s="78">
        <v>0</v>
      </c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</row>
    <row r="190" spans="1:84" s="26" customFormat="1">
      <c r="A190" s="68" t="s">
        <v>463</v>
      </c>
      <c r="B190" s="40" t="s">
        <v>464</v>
      </c>
      <c r="C190" s="40">
        <v>1</v>
      </c>
      <c r="D190" s="40">
        <v>1</v>
      </c>
      <c r="E190" s="40">
        <v>1</v>
      </c>
      <c r="F190" s="40" t="s">
        <v>15</v>
      </c>
      <c r="G190" s="40" t="s">
        <v>52</v>
      </c>
      <c r="H190" s="69">
        <v>39924</v>
      </c>
      <c r="I190" s="40">
        <v>0.1</v>
      </c>
      <c r="J190" s="40">
        <v>35.5</v>
      </c>
      <c r="K190" s="40">
        <v>30</v>
      </c>
      <c r="L190" s="40" t="s">
        <v>30</v>
      </c>
      <c r="M190" s="78">
        <v>6</v>
      </c>
      <c r="N190" s="78" t="s">
        <v>1870</v>
      </c>
      <c r="O190" s="78">
        <v>1</v>
      </c>
      <c r="P190" s="78">
        <v>0</v>
      </c>
      <c r="Q190" s="78">
        <v>0</v>
      </c>
      <c r="R190" s="78">
        <v>0</v>
      </c>
      <c r="S190" s="78">
        <v>0</v>
      </c>
      <c r="T190" s="78">
        <v>0</v>
      </c>
      <c r="U190" s="78">
        <v>1</v>
      </c>
      <c r="V190" s="78">
        <v>0</v>
      </c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</row>
    <row r="191" spans="1:84" s="26" customFormat="1">
      <c r="A191" s="68" t="s">
        <v>420</v>
      </c>
      <c r="B191" s="40" t="s">
        <v>421</v>
      </c>
      <c r="C191" s="40"/>
      <c r="D191" s="40"/>
      <c r="E191" s="40"/>
      <c r="F191" s="40" t="s">
        <v>15</v>
      </c>
      <c r="G191" s="40" t="s">
        <v>52</v>
      </c>
      <c r="H191" s="69">
        <v>39932</v>
      </c>
      <c r="I191" s="40">
        <v>1</v>
      </c>
      <c r="J191" s="40">
        <v>36</v>
      </c>
      <c r="K191" s="40">
        <v>38.5</v>
      </c>
      <c r="L191" s="40" t="s">
        <v>30</v>
      </c>
      <c r="M191" s="78">
        <v>6</v>
      </c>
      <c r="N191" s="78" t="s">
        <v>1870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  <c r="U191" s="78">
        <v>1</v>
      </c>
      <c r="V191" s="78">
        <v>0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</row>
    <row r="192" spans="1:84" s="26" customFormat="1">
      <c r="A192" s="68" t="s">
        <v>394</v>
      </c>
      <c r="B192" s="40" t="s">
        <v>395</v>
      </c>
      <c r="C192" s="40"/>
      <c r="D192" s="40"/>
      <c r="E192" s="40"/>
      <c r="F192" s="40" t="s">
        <v>15</v>
      </c>
      <c r="G192" s="40" t="s">
        <v>16</v>
      </c>
      <c r="H192" s="69">
        <v>39933</v>
      </c>
      <c r="I192" s="40">
        <v>1.1000000000000001</v>
      </c>
      <c r="J192" s="40">
        <v>45</v>
      </c>
      <c r="K192" s="40">
        <v>45</v>
      </c>
      <c r="L192" s="40" t="s">
        <v>30</v>
      </c>
      <c r="M192" s="78">
        <v>6</v>
      </c>
      <c r="N192" s="78" t="s">
        <v>1870</v>
      </c>
      <c r="O192" s="78">
        <v>0</v>
      </c>
      <c r="P192" s="78">
        <v>0</v>
      </c>
      <c r="Q192" s="78">
        <v>0</v>
      </c>
      <c r="R192" s="78">
        <v>0</v>
      </c>
      <c r="S192" s="78">
        <v>0</v>
      </c>
      <c r="T192" s="78">
        <v>0</v>
      </c>
      <c r="U192" s="78">
        <v>1</v>
      </c>
      <c r="V192" s="78">
        <v>0</v>
      </c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</row>
    <row r="193" spans="1:84" s="26" customFormat="1">
      <c r="A193" s="68" t="s">
        <v>509</v>
      </c>
      <c r="B193" s="40" t="s">
        <v>510</v>
      </c>
      <c r="C193" s="40">
        <v>1</v>
      </c>
      <c r="D193" s="40">
        <v>1</v>
      </c>
      <c r="E193" s="40">
        <v>1</v>
      </c>
      <c r="F193" s="40" t="s">
        <v>15</v>
      </c>
      <c r="G193" s="40" t="s">
        <v>16</v>
      </c>
      <c r="H193" s="69">
        <v>39934</v>
      </c>
      <c r="I193" s="40">
        <v>1</v>
      </c>
      <c r="J193" s="40">
        <v>38</v>
      </c>
      <c r="K193" s="40">
        <v>39.5</v>
      </c>
      <c r="L193" s="40" t="s">
        <v>30</v>
      </c>
      <c r="M193" s="78">
        <v>6</v>
      </c>
      <c r="N193" s="78" t="s">
        <v>1870</v>
      </c>
      <c r="O193" s="78">
        <v>0</v>
      </c>
      <c r="P193" s="78">
        <v>0</v>
      </c>
      <c r="Q193" s="78">
        <v>0</v>
      </c>
      <c r="R193" s="78">
        <v>0</v>
      </c>
      <c r="S193" s="78">
        <v>0</v>
      </c>
      <c r="T193" s="78">
        <v>0</v>
      </c>
      <c r="U193" s="78">
        <v>1</v>
      </c>
      <c r="V193" s="78">
        <v>0</v>
      </c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</row>
    <row r="194" spans="1:84" s="26" customFormat="1">
      <c r="A194" s="68" t="s">
        <v>484</v>
      </c>
      <c r="B194" s="40" t="s">
        <v>485</v>
      </c>
      <c r="C194" s="40">
        <v>1</v>
      </c>
      <c r="D194" s="40">
        <v>1</v>
      </c>
      <c r="E194" s="40"/>
      <c r="F194" s="40" t="s">
        <v>15</v>
      </c>
      <c r="G194" s="40" t="s">
        <v>52</v>
      </c>
      <c r="H194" s="69">
        <v>39939</v>
      </c>
      <c r="I194" s="40">
        <v>1</v>
      </c>
      <c r="J194" s="40">
        <v>45</v>
      </c>
      <c r="K194" s="40">
        <v>45</v>
      </c>
      <c r="L194" s="40" t="s">
        <v>14</v>
      </c>
      <c r="M194" s="78">
        <v>6</v>
      </c>
      <c r="N194" s="78" t="s">
        <v>1870</v>
      </c>
      <c r="O194" s="78">
        <v>0</v>
      </c>
      <c r="P194" s="78">
        <v>0</v>
      </c>
      <c r="Q194" s="78">
        <v>0</v>
      </c>
      <c r="R194" s="78">
        <v>0</v>
      </c>
      <c r="S194" s="78">
        <v>0</v>
      </c>
      <c r="T194" s="78">
        <v>0</v>
      </c>
      <c r="U194" s="78">
        <v>1</v>
      </c>
      <c r="V194" s="78">
        <v>0</v>
      </c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</row>
    <row r="195" spans="1:84" s="26" customFormat="1">
      <c r="A195" s="68" t="s">
        <v>264</v>
      </c>
      <c r="B195" s="40" t="s">
        <v>265</v>
      </c>
      <c r="C195" s="40">
        <v>1</v>
      </c>
      <c r="D195" s="40">
        <v>1</v>
      </c>
      <c r="E195" s="40"/>
      <c r="F195" s="40" t="s">
        <v>15</v>
      </c>
      <c r="G195" s="40" t="s">
        <v>52</v>
      </c>
      <c r="H195" s="69">
        <v>39948</v>
      </c>
      <c r="I195" s="40">
        <v>0.1</v>
      </c>
      <c r="J195" s="40">
        <v>39.5</v>
      </c>
      <c r="K195" s="40">
        <v>41</v>
      </c>
      <c r="L195" s="40" t="s">
        <v>14</v>
      </c>
      <c r="M195" s="78">
        <v>6</v>
      </c>
      <c r="N195" s="78" t="s">
        <v>1870</v>
      </c>
      <c r="O195" s="78">
        <v>1</v>
      </c>
      <c r="P195" s="78">
        <v>0</v>
      </c>
      <c r="Q195" s="78">
        <v>0</v>
      </c>
      <c r="R195" s="78">
        <v>0</v>
      </c>
      <c r="S195" s="78">
        <v>0</v>
      </c>
      <c r="T195" s="78">
        <v>0</v>
      </c>
      <c r="U195" s="78">
        <v>1</v>
      </c>
      <c r="V195" s="78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</row>
    <row r="196" spans="1:84" s="26" customFormat="1">
      <c r="A196" s="68" t="s">
        <v>561</v>
      </c>
      <c r="B196" s="40" t="s">
        <v>562</v>
      </c>
      <c r="C196" s="40">
        <v>1</v>
      </c>
      <c r="D196" s="40">
        <v>1</v>
      </c>
      <c r="E196" s="40"/>
      <c r="F196" s="40" t="s">
        <v>15</v>
      </c>
      <c r="G196" s="40" t="s">
        <v>16</v>
      </c>
      <c r="H196" s="69">
        <v>39957</v>
      </c>
      <c r="I196" s="40">
        <v>0.7</v>
      </c>
      <c r="J196" s="40">
        <v>42.5</v>
      </c>
      <c r="K196" s="40">
        <v>37.5</v>
      </c>
      <c r="L196" s="40" t="s">
        <v>14</v>
      </c>
      <c r="M196" s="78">
        <v>6</v>
      </c>
      <c r="N196" s="78" t="s">
        <v>1870</v>
      </c>
      <c r="O196" s="78">
        <v>0</v>
      </c>
      <c r="P196" s="78">
        <v>0</v>
      </c>
      <c r="Q196" s="78">
        <v>0</v>
      </c>
      <c r="R196" s="78">
        <v>0</v>
      </c>
      <c r="S196" s="78">
        <v>0</v>
      </c>
      <c r="T196" s="78">
        <v>0</v>
      </c>
      <c r="U196" s="78">
        <v>1</v>
      </c>
      <c r="V196" s="78">
        <v>0</v>
      </c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</row>
    <row r="197" spans="1:84" s="26" customFormat="1">
      <c r="A197" s="68" t="s">
        <v>543</v>
      </c>
      <c r="B197" s="40" t="s">
        <v>544</v>
      </c>
      <c r="C197" s="40">
        <v>1</v>
      </c>
      <c r="D197" s="40">
        <v>1</v>
      </c>
      <c r="E197" s="40"/>
      <c r="F197" s="40" t="s">
        <v>15</v>
      </c>
      <c r="G197" s="40" t="s">
        <v>52</v>
      </c>
      <c r="H197" s="69">
        <v>39955</v>
      </c>
      <c r="I197" s="40">
        <v>1</v>
      </c>
      <c r="J197" s="40">
        <v>45</v>
      </c>
      <c r="K197" s="40">
        <v>45</v>
      </c>
      <c r="L197" s="40" t="s">
        <v>30</v>
      </c>
      <c r="M197" s="78">
        <v>6</v>
      </c>
      <c r="N197" s="78" t="s">
        <v>1870</v>
      </c>
      <c r="O197" s="78">
        <v>0</v>
      </c>
      <c r="P197" s="78">
        <v>0</v>
      </c>
      <c r="Q197" s="78">
        <v>0</v>
      </c>
      <c r="R197" s="78">
        <v>0</v>
      </c>
      <c r="S197" s="78">
        <v>0</v>
      </c>
      <c r="T197" s="78">
        <v>0</v>
      </c>
      <c r="U197" s="78">
        <v>1</v>
      </c>
      <c r="V197" s="78">
        <v>0</v>
      </c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</row>
    <row r="198" spans="1:84" s="26" customFormat="1">
      <c r="A198" s="68" t="s">
        <v>482</v>
      </c>
      <c r="B198" s="40" t="s">
        <v>483</v>
      </c>
      <c r="C198" s="40">
        <v>1</v>
      </c>
      <c r="D198" s="40"/>
      <c r="E198" s="40"/>
      <c r="F198" s="40" t="s">
        <v>15</v>
      </c>
      <c r="G198" s="40" t="s">
        <v>16</v>
      </c>
      <c r="H198" s="69">
        <v>39960</v>
      </c>
      <c r="I198" s="40">
        <v>2</v>
      </c>
      <c r="J198" s="40">
        <v>49.6</v>
      </c>
      <c r="K198" s="40">
        <v>49.6</v>
      </c>
      <c r="L198" s="40" t="s">
        <v>14</v>
      </c>
      <c r="M198" s="78">
        <v>6</v>
      </c>
      <c r="N198" s="78" t="s">
        <v>1870</v>
      </c>
      <c r="O198" s="78">
        <v>0</v>
      </c>
      <c r="P198" s="78">
        <v>0</v>
      </c>
      <c r="Q198" s="78">
        <v>0</v>
      </c>
      <c r="R198" s="78">
        <v>0</v>
      </c>
      <c r="S198" s="78">
        <v>0</v>
      </c>
      <c r="T198" s="78">
        <v>0</v>
      </c>
      <c r="U198" s="78">
        <v>1</v>
      </c>
      <c r="V198" s="78">
        <v>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</row>
    <row r="199" spans="1:84" s="26" customFormat="1">
      <c r="A199" s="68" t="s">
        <v>480</v>
      </c>
      <c r="B199" s="40" t="s">
        <v>481</v>
      </c>
      <c r="C199" s="40">
        <v>1</v>
      </c>
      <c r="D199" s="40"/>
      <c r="E199" s="40"/>
      <c r="F199" s="40" t="s">
        <v>15</v>
      </c>
      <c r="G199" s="40" t="s">
        <v>16</v>
      </c>
      <c r="H199" s="69">
        <v>39964</v>
      </c>
      <c r="I199" s="40">
        <v>1.2</v>
      </c>
      <c r="J199" s="40">
        <v>46</v>
      </c>
      <c r="K199" s="40">
        <v>46.5</v>
      </c>
      <c r="L199" s="40" t="s">
        <v>14</v>
      </c>
      <c r="M199" s="78">
        <v>6</v>
      </c>
      <c r="N199" s="78" t="s">
        <v>1870</v>
      </c>
      <c r="O199" s="78">
        <v>0</v>
      </c>
      <c r="P199" s="78">
        <v>0</v>
      </c>
      <c r="Q199" s="78">
        <v>0</v>
      </c>
      <c r="R199" s="78">
        <v>0</v>
      </c>
      <c r="S199" s="78">
        <v>0</v>
      </c>
      <c r="T199" s="78">
        <v>0</v>
      </c>
      <c r="U199" s="78">
        <v>1</v>
      </c>
      <c r="V199" s="78">
        <v>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</row>
    <row r="200" spans="1:84" s="26" customFormat="1">
      <c r="A200" s="68" t="s">
        <v>354</v>
      </c>
      <c r="B200" s="40" t="s">
        <v>355</v>
      </c>
      <c r="C200" s="40">
        <v>1</v>
      </c>
      <c r="D200" s="40"/>
      <c r="E200" s="40"/>
      <c r="F200" s="40" t="s">
        <v>15</v>
      </c>
      <c r="G200" s="40" t="s">
        <v>52</v>
      </c>
      <c r="H200" s="69">
        <v>40304</v>
      </c>
      <c r="I200" s="40">
        <v>0.9</v>
      </c>
      <c r="J200" s="40">
        <v>40</v>
      </c>
      <c r="K200" s="40">
        <v>39.5</v>
      </c>
      <c r="L200" s="40" t="s">
        <v>14</v>
      </c>
      <c r="M200" s="78">
        <v>6</v>
      </c>
      <c r="N200" s="78" t="s">
        <v>1870</v>
      </c>
      <c r="O200" s="78">
        <v>0</v>
      </c>
      <c r="P200" s="78">
        <v>0</v>
      </c>
      <c r="Q200" s="78">
        <v>0</v>
      </c>
      <c r="R200" s="78">
        <v>0</v>
      </c>
      <c r="S200" s="78">
        <v>0</v>
      </c>
      <c r="T200" s="78">
        <v>0</v>
      </c>
      <c r="U200" s="78">
        <v>1</v>
      </c>
      <c r="V200" s="78">
        <v>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</row>
    <row r="201" spans="1:84" s="26" customFormat="1">
      <c r="A201" s="68" t="s">
        <v>403</v>
      </c>
      <c r="B201" s="40" t="s">
        <v>404</v>
      </c>
      <c r="C201" s="40"/>
      <c r="D201" s="40"/>
      <c r="E201" s="40"/>
      <c r="F201" s="40" t="s">
        <v>15</v>
      </c>
      <c r="G201" s="40" t="s">
        <v>16</v>
      </c>
      <c r="H201" s="69">
        <v>40312</v>
      </c>
      <c r="I201" s="40">
        <v>1.8</v>
      </c>
      <c r="J201" s="40">
        <v>52.5</v>
      </c>
      <c r="K201" s="40">
        <v>55</v>
      </c>
      <c r="L201" s="40" t="s">
        <v>30</v>
      </c>
      <c r="M201" s="78">
        <v>6</v>
      </c>
      <c r="N201" s="78" t="s">
        <v>1870</v>
      </c>
      <c r="O201" s="78">
        <v>0</v>
      </c>
      <c r="P201" s="78">
        <v>1</v>
      </c>
      <c r="Q201" s="78">
        <v>0</v>
      </c>
      <c r="R201" s="78">
        <v>0</v>
      </c>
      <c r="S201" s="78">
        <v>0</v>
      </c>
      <c r="T201" s="78">
        <v>0</v>
      </c>
      <c r="U201" s="78">
        <v>1</v>
      </c>
      <c r="V201" s="78">
        <v>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</row>
    <row r="202" spans="1:84" s="26" customFormat="1">
      <c r="A202" s="68" t="s">
        <v>594</v>
      </c>
      <c r="B202" s="40" t="s">
        <v>595</v>
      </c>
      <c r="C202" s="40"/>
      <c r="D202" s="40"/>
      <c r="E202" s="40"/>
      <c r="F202" s="40" t="s">
        <v>15</v>
      </c>
      <c r="G202" s="40" t="s">
        <v>16</v>
      </c>
      <c r="H202" s="69">
        <v>40713</v>
      </c>
      <c r="I202" s="40">
        <v>1.5</v>
      </c>
      <c r="J202" s="40">
        <v>41.5</v>
      </c>
      <c r="K202" s="40">
        <v>41.5</v>
      </c>
      <c r="L202" s="40" t="s">
        <v>14</v>
      </c>
      <c r="M202" s="78">
        <v>6</v>
      </c>
      <c r="N202" s="78" t="s">
        <v>1870</v>
      </c>
      <c r="O202" s="78">
        <v>1</v>
      </c>
      <c r="P202" s="78">
        <v>1</v>
      </c>
      <c r="Q202" s="78">
        <v>0</v>
      </c>
      <c r="R202" s="78">
        <v>0</v>
      </c>
      <c r="S202" s="78">
        <v>0</v>
      </c>
      <c r="T202" s="78">
        <v>0</v>
      </c>
      <c r="U202" s="78">
        <v>1</v>
      </c>
      <c r="V202" s="78">
        <v>0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</row>
    <row r="203" spans="1:84" s="26" customFormat="1">
      <c r="A203" s="68" t="s">
        <v>529</v>
      </c>
      <c r="B203" s="40" t="s">
        <v>530</v>
      </c>
      <c r="C203" s="40"/>
      <c r="D203" s="40"/>
      <c r="E203" s="40"/>
      <c r="F203" s="40" t="s">
        <v>492</v>
      </c>
      <c r="G203" s="40" t="s">
        <v>16</v>
      </c>
      <c r="H203" s="69">
        <v>40705</v>
      </c>
      <c r="I203" s="40">
        <v>1.2</v>
      </c>
      <c r="J203" s="40">
        <v>45</v>
      </c>
      <c r="K203" s="40">
        <v>49.5</v>
      </c>
      <c r="L203" s="40" t="s">
        <v>14</v>
      </c>
      <c r="M203" s="78">
        <v>6</v>
      </c>
      <c r="N203" s="78" t="s">
        <v>1870</v>
      </c>
      <c r="O203" s="78">
        <v>0</v>
      </c>
      <c r="P203" s="78">
        <v>0</v>
      </c>
      <c r="Q203" s="78">
        <v>0</v>
      </c>
      <c r="R203" s="78">
        <v>0</v>
      </c>
      <c r="S203" s="78">
        <v>0</v>
      </c>
      <c r="T203" s="78">
        <v>0</v>
      </c>
      <c r="U203" s="78">
        <v>1</v>
      </c>
      <c r="V203" s="78">
        <v>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</row>
    <row r="204" spans="1:84" s="26" customFormat="1">
      <c r="A204" s="68" t="s">
        <v>616</v>
      </c>
      <c r="B204" s="40" t="s">
        <v>617</v>
      </c>
      <c r="C204" s="40">
        <v>1</v>
      </c>
      <c r="D204" s="40"/>
      <c r="E204" s="40"/>
      <c r="F204" s="40" t="s">
        <v>15</v>
      </c>
      <c r="G204" s="40" t="s">
        <v>16</v>
      </c>
      <c r="H204" s="69">
        <v>40748</v>
      </c>
      <c r="I204" s="40">
        <v>0.8</v>
      </c>
      <c r="J204" s="40">
        <v>54.5</v>
      </c>
      <c r="K204" s="40">
        <v>54.5</v>
      </c>
      <c r="L204" s="40" t="s">
        <v>30</v>
      </c>
      <c r="M204" s="78">
        <v>6</v>
      </c>
      <c r="N204" s="78" t="s">
        <v>1870</v>
      </c>
      <c r="O204" s="78">
        <v>0</v>
      </c>
      <c r="P204" s="78">
        <v>0</v>
      </c>
      <c r="Q204" s="78">
        <v>0</v>
      </c>
      <c r="R204" s="78">
        <v>0</v>
      </c>
      <c r="S204" s="78">
        <v>0</v>
      </c>
      <c r="T204" s="78">
        <v>0</v>
      </c>
      <c r="U204" s="78">
        <v>1</v>
      </c>
      <c r="V204" s="78">
        <v>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</row>
    <row r="205" spans="1:84" s="26" customFormat="1">
      <c r="A205" s="68" t="s">
        <v>615</v>
      </c>
      <c r="B205" s="68" t="s">
        <v>1851</v>
      </c>
      <c r="C205" s="40"/>
      <c r="D205" s="40"/>
      <c r="E205" s="40"/>
      <c r="F205" s="40" t="s">
        <v>107</v>
      </c>
      <c r="G205" s="40" t="s">
        <v>16</v>
      </c>
      <c r="H205" s="69">
        <v>40761</v>
      </c>
      <c r="I205" s="40">
        <v>1</v>
      </c>
      <c r="J205" s="40" t="s">
        <v>1851</v>
      </c>
      <c r="K205" s="40">
        <v>53.5</v>
      </c>
      <c r="L205" s="40" t="s">
        <v>1853</v>
      </c>
      <c r="M205" s="78">
        <v>6</v>
      </c>
      <c r="N205" s="78" t="s">
        <v>1870</v>
      </c>
      <c r="O205" s="78">
        <v>0</v>
      </c>
      <c r="P205" s="78">
        <v>0</v>
      </c>
      <c r="Q205" s="78">
        <v>0</v>
      </c>
      <c r="R205" s="78">
        <v>0</v>
      </c>
      <c r="S205" s="78">
        <v>0</v>
      </c>
      <c r="T205" s="78">
        <v>0</v>
      </c>
      <c r="U205" s="78">
        <v>1</v>
      </c>
      <c r="V205" s="78">
        <v>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</row>
    <row r="206" spans="1:84" s="26" customFormat="1">
      <c r="A206" s="68" t="s">
        <v>500</v>
      </c>
      <c r="B206" s="40" t="s">
        <v>501</v>
      </c>
      <c r="C206" s="40">
        <v>1</v>
      </c>
      <c r="D206" s="40">
        <v>1</v>
      </c>
      <c r="E206" s="40"/>
      <c r="F206" s="40" t="s">
        <v>15</v>
      </c>
      <c r="G206" s="40" t="s">
        <v>16</v>
      </c>
      <c r="H206" s="69">
        <v>40995</v>
      </c>
      <c r="I206" s="40">
        <v>0.9</v>
      </c>
      <c r="J206" s="40">
        <v>39</v>
      </c>
      <c r="K206" s="40">
        <v>44</v>
      </c>
      <c r="L206" s="40" t="s">
        <v>30</v>
      </c>
      <c r="M206" s="78">
        <v>6</v>
      </c>
      <c r="N206" s="78" t="s">
        <v>1870</v>
      </c>
      <c r="O206" s="78">
        <v>0</v>
      </c>
      <c r="P206" s="78">
        <v>0</v>
      </c>
      <c r="Q206" s="78">
        <v>0</v>
      </c>
      <c r="R206" s="78">
        <v>0</v>
      </c>
      <c r="S206" s="78">
        <v>0</v>
      </c>
      <c r="T206" s="78">
        <v>0</v>
      </c>
      <c r="U206" s="78">
        <v>1</v>
      </c>
      <c r="V206" s="78">
        <v>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</row>
    <row r="207" spans="1:84" s="26" customFormat="1">
      <c r="A207" s="68" t="s">
        <v>553</v>
      </c>
      <c r="B207" s="40" t="s">
        <v>554</v>
      </c>
      <c r="C207" s="40"/>
      <c r="D207" s="40"/>
      <c r="E207" s="40"/>
      <c r="F207" s="40" t="s">
        <v>15</v>
      </c>
      <c r="G207" s="40" t="s">
        <v>52</v>
      </c>
      <c r="H207" s="69">
        <v>40998</v>
      </c>
      <c r="I207" s="40">
        <v>1.3</v>
      </c>
      <c r="J207" s="40">
        <v>39.5</v>
      </c>
      <c r="K207" s="40">
        <v>42</v>
      </c>
      <c r="L207" s="40" t="s">
        <v>14</v>
      </c>
      <c r="M207" s="78">
        <v>6</v>
      </c>
      <c r="N207" s="78" t="s">
        <v>1870</v>
      </c>
      <c r="O207" s="78">
        <v>0</v>
      </c>
      <c r="P207" s="78">
        <v>0</v>
      </c>
      <c r="Q207" s="78">
        <v>0</v>
      </c>
      <c r="R207" s="78">
        <v>0</v>
      </c>
      <c r="S207" s="78">
        <v>0</v>
      </c>
      <c r="T207" s="78">
        <v>0</v>
      </c>
      <c r="U207" s="78">
        <v>1</v>
      </c>
      <c r="V207" s="78">
        <v>0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</row>
    <row r="208" spans="1:84" s="26" customFormat="1">
      <c r="A208" s="68" t="s">
        <v>639</v>
      </c>
      <c r="B208" s="40" t="s">
        <v>640</v>
      </c>
      <c r="C208" s="40">
        <v>1</v>
      </c>
      <c r="D208" s="40">
        <v>1</v>
      </c>
      <c r="E208" s="40"/>
      <c r="F208" s="40" t="s">
        <v>15</v>
      </c>
      <c r="G208" s="40" t="s">
        <v>16</v>
      </c>
      <c r="H208" s="69">
        <v>41001</v>
      </c>
      <c r="I208" s="40">
        <v>0.8</v>
      </c>
      <c r="J208" s="40">
        <v>39.5</v>
      </c>
      <c r="K208" s="40">
        <v>41.5</v>
      </c>
      <c r="L208" s="40" t="s">
        <v>30</v>
      </c>
      <c r="M208" s="78">
        <v>6</v>
      </c>
      <c r="N208" s="78" t="s">
        <v>1870</v>
      </c>
      <c r="O208" s="78">
        <v>0</v>
      </c>
      <c r="P208" s="78">
        <v>0</v>
      </c>
      <c r="Q208" s="78">
        <v>0</v>
      </c>
      <c r="R208" s="78">
        <v>0</v>
      </c>
      <c r="S208" s="78">
        <v>0</v>
      </c>
      <c r="T208" s="78">
        <v>0</v>
      </c>
      <c r="U208" s="78">
        <v>1</v>
      </c>
      <c r="V208" s="78">
        <v>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</row>
    <row r="209" spans="1:84" s="26" customFormat="1">
      <c r="A209" s="68" t="s">
        <v>498</v>
      </c>
      <c r="B209" s="40" t="s">
        <v>499</v>
      </c>
      <c r="C209" s="40"/>
      <c r="D209" s="40"/>
      <c r="E209" s="40"/>
      <c r="F209" s="40" t="s">
        <v>15</v>
      </c>
      <c r="G209" s="40" t="s">
        <v>16</v>
      </c>
      <c r="H209" s="69">
        <v>41001</v>
      </c>
      <c r="I209" s="40">
        <v>0.6</v>
      </c>
      <c r="J209" s="40">
        <v>41.5</v>
      </c>
      <c r="K209" s="40">
        <v>39.5</v>
      </c>
      <c r="L209" s="40" t="s">
        <v>14</v>
      </c>
      <c r="M209" s="78">
        <v>6</v>
      </c>
      <c r="N209" s="78" t="s">
        <v>1870</v>
      </c>
      <c r="O209" s="78">
        <v>1</v>
      </c>
      <c r="P209" s="78">
        <v>0</v>
      </c>
      <c r="Q209" s="78">
        <v>0</v>
      </c>
      <c r="R209" s="78">
        <v>0</v>
      </c>
      <c r="S209" s="78">
        <v>0</v>
      </c>
      <c r="T209" s="78">
        <v>0</v>
      </c>
      <c r="U209" s="78">
        <v>1</v>
      </c>
      <c r="V209" s="78">
        <v>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</row>
    <row r="210" spans="1:84" s="26" customFormat="1">
      <c r="A210" s="68" t="s">
        <v>502</v>
      </c>
      <c r="B210" s="40" t="s">
        <v>503</v>
      </c>
      <c r="C210" s="40">
        <v>1</v>
      </c>
      <c r="D210" s="40">
        <v>1</v>
      </c>
      <c r="E210" s="40"/>
      <c r="F210" s="40" t="s">
        <v>15</v>
      </c>
      <c r="G210" s="40" t="s">
        <v>16</v>
      </c>
      <c r="H210" s="69">
        <v>41002</v>
      </c>
      <c r="I210" s="40">
        <v>0.9</v>
      </c>
      <c r="J210" s="40">
        <v>43.5</v>
      </c>
      <c r="K210" s="40">
        <v>45</v>
      </c>
      <c r="L210" s="40" t="s">
        <v>14</v>
      </c>
      <c r="M210" s="78">
        <v>6</v>
      </c>
      <c r="N210" s="78" t="s">
        <v>1870</v>
      </c>
      <c r="O210" s="78">
        <v>0</v>
      </c>
      <c r="P210" s="78">
        <v>0</v>
      </c>
      <c r="Q210" s="78">
        <v>0</v>
      </c>
      <c r="R210" s="78">
        <v>0</v>
      </c>
      <c r="S210" s="78">
        <v>0</v>
      </c>
      <c r="T210" s="78">
        <v>0</v>
      </c>
      <c r="U210" s="78">
        <v>1</v>
      </c>
      <c r="V210" s="78">
        <v>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</row>
    <row r="211" spans="1:84" s="26" customFormat="1">
      <c r="A211" s="68" t="s">
        <v>592</v>
      </c>
      <c r="B211" s="40" t="s">
        <v>593</v>
      </c>
      <c r="C211" s="40">
        <v>1</v>
      </c>
      <c r="D211" s="40"/>
      <c r="E211" s="40"/>
      <c r="F211" s="40" t="s">
        <v>15</v>
      </c>
      <c r="G211" s="40" t="s">
        <v>16</v>
      </c>
      <c r="H211" s="69">
        <v>41006</v>
      </c>
      <c r="I211" s="40">
        <v>1</v>
      </c>
      <c r="J211" s="40">
        <v>50</v>
      </c>
      <c r="K211" s="40">
        <v>48</v>
      </c>
      <c r="L211" s="40" t="s">
        <v>30</v>
      </c>
      <c r="M211" s="78">
        <v>6</v>
      </c>
      <c r="N211" s="78" t="s">
        <v>1870</v>
      </c>
      <c r="O211" s="78">
        <v>0</v>
      </c>
      <c r="P211" s="78">
        <v>0</v>
      </c>
      <c r="Q211" s="78">
        <v>0</v>
      </c>
      <c r="R211" s="78">
        <v>0</v>
      </c>
      <c r="S211" s="78">
        <v>0</v>
      </c>
      <c r="T211" s="78">
        <v>0</v>
      </c>
      <c r="U211" s="78">
        <v>1</v>
      </c>
      <c r="V211" s="78">
        <v>0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</row>
    <row r="212" spans="1:84" s="26" customFormat="1">
      <c r="A212" s="68" t="s">
        <v>580</v>
      </c>
      <c r="B212" s="40" t="s">
        <v>581</v>
      </c>
      <c r="C212" s="40"/>
      <c r="D212" s="40"/>
      <c r="E212" s="40"/>
      <c r="F212" s="40" t="s">
        <v>15</v>
      </c>
      <c r="G212" s="40" t="s">
        <v>16</v>
      </c>
      <c r="H212" s="69">
        <v>41012</v>
      </c>
      <c r="I212" s="40">
        <v>0.6</v>
      </c>
      <c r="J212" s="40">
        <v>36.5</v>
      </c>
      <c r="K212" s="40">
        <v>42.5</v>
      </c>
      <c r="L212" s="40" t="s">
        <v>14</v>
      </c>
      <c r="M212" s="78">
        <v>6</v>
      </c>
      <c r="N212" s="78" t="s">
        <v>1870</v>
      </c>
      <c r="O212" s="78">
        <v>0</v>
      </c>
      <c r="P212" s="78">
        <v>0</v>
      </c>
      <c r="Q212" s="78">
        <v>0</v>
      </c>
      <c r="R212" s="78">
        <v>0</v>
      </c>
      <c r="S212" s="78">
        <v>0</v>
      </c>
      <c r="T212" s="78">
        <v>0</v>
      </c>
      <c r="U212" s="78">
        <v>1</v>
      </c>
      <c r="V212" s="78">
        <v>0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</row>
    <row r="213" spans="1:84" s="26" customFormat="1">
      <c r="A213" s="68" t="s">
        <v>567</v>
      </c>
      <c r="B213" s="40" t="s">
        <v>568</v>
      </c>
      <c r="C213" s="40"/>
      <c r="D213" s="40"/>
      <c r="E213" s="40"/>
      <c r="F213" s="40" t="s">
        <v>107</v>
      </c>
      <c r="G213" s="40" t="s">
        <v>16</v>
      </c>
      <c r="H213" s="69">
        <v>41012</v>
      </c>
      <c r="I213" s="40">
        <v>1.8</v>
      </c>
      <c r="J213" s="40">
        <v>85.5</v>
      </c>
      <c r="K213" s="40">
        <v>72.3</v>
      </c>
      <c r="L213" s="40" t="s">
        <v>14</v>
      </c>
      <c r="M213" s="78">
        <v>6</v>
      </c>
      <c r="N213" s="78" t="s">
        <v>1870</v>
      </c>
      <c r="O213" s="78">
        <v>0</v>
      </c>
      <c r="P213" s="78">
        <v>0</v>
      </c>
      <c r="Q213" s="78">
        <v>0</v>
      </c>
      <c r="R213" s="78">
        <v>0</v>
      </c>
      <c r="S213" s="78">
        <v>0</v>
      </c>
      <c r="T213" s="78">
        <v>0</v>
      </c>
      <c r="U213" s="78">
        <v>1</v>
      </c>
      <c r="V213" s="78">
        <v>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</row>
    <row r="214" spans="1:84" s="27" customFormat="1">
      <c r="A214" s="68" t="s">
        <v>613</v>
      </c>
      <c r="B214" s="40" t="s">
        <v>614</v>
      </c>
      <c r="C214" s="40">
        <v>1</v>
      </c>
      <c r="D214" s="40">
        <v>1</v>
      </c>
      <c r="E214" s="40">
        <v>1</v>
      </c>
      <c r="F214" s="40" t="s">
        <v>15</v>
      </c>
      <c r="G214" s="40" t="s">
        <v>52</v>
      </c>
      <c r="H214" s="69">
        <v>41014</v>
      </c>
      <c r="I214" s="40">
        <v>1.2</v>
      </c>
      <c r="J214" s="40">
        <v>37.5</v>
      </c>
      <c r="K214" s="40">
        <v>35</v>
      </c>
      <c r="L214" s="40" t="s">
        <v>14</v>
      </c>
      <c r="M214" s="78">
        <v>6</v>
      </c>
      <c r="N214" s="78" t="s">
        <v>1870</v>
      </c>
      <c r="O214" s="78">
        <v>0</v>
      </c>
      <c r="P214" s="78">
        <v>0</v>
      </c>
      <c r="Q214" s="78">
        <v>0</v>
      </c>
      <c r="R214" s="78">
        <v>0</v>
      </c>
      <c r="S214" s="78">
        <v>0</v>
      </c>
      <c r="T214" s="78">
        <v>0</v>
      </c>
      <c r="U214" s="78">
        <v>1</v>
      </c>
      <c r="V214" s="78">
        <v>0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</row>
    <row r="215" spans="1:84" s="27" customFormat="1">
      <c r="A215" s="68" t="s">
        <v>520</v>
      </c>
      <c r="B215" s="40" t="s">
        <v>521</v>
      </c>
      <c r="C215" s="40">
        <v>1</v>
      </c>
      <c r="D215" s="40">
        <v>1</v>
      </c>
      <c r="E215" s="40"/>
      <c r="F215" s="40" t="s">
        <v>15</v>
      </c>
      <c r="G215" s="40" t="s">
        <v>16</v>
      </c>
      <c r="H215" s="69">
        <v>41017</v>
      </c>
      <c r="I215" s="40">
        <v>0.9</v>
      </c>
      <c r="J215" s="40">
        <v>41.5</v>
      </c>
      <c r="K215" s="40">
        <v>37.5</v>
      </c>
      <c r="L215" s="40" t="s">
        <v>14</v>
      </c>
      <c r="M215" s="78">
        <v>6</v>
      </c>
      <c r="N215" s="78" t="s">
        <v>1870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0</v>
      </c>
      <c r="U215" s="78">
        <v>1</v>
      </c>
      <c r="V215" s="78">
        <v>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</row>
    <row r="216" spans="1:84" s="27" customFormat="1">
      <c r="A216" s="68" t="s">
        <v>461</v>
      </c>
      <c r="B216" s="40" t="s">
        <v>462</v>
      </c>
      <c r="C216" s="40"/>
      <c r="D216" s="40"/>
      <c r="E216" s="40"/>
      <c r="F216" s="40" t="s">
        <v>15</v>
      </c>
      <c r="G216" s="40" t="s">
        <v>52</v>
      </c>
      <c r="H216" s="69">
        <v>41022</v>
      </c>
      <c r="I216" s="40">
        <v>1</v>
      </c>
      <c r="J216" s="40">
        <v>42.5</v>
      </c>
      <c r="K216" s="40">
        <v>42.5</v>
      </c>
      <c r="L216" s="40" t="s">
        <v>14</v>
      </c>
      <c r="M216" s="78">
        <v>6</v>
      </c>
      <c r="N216" s="78" t="s">
        <v>1870</v>
      </c>
      <c r="O216" s="78">
        <v>0</v>
      </c>
      <c r="P216" s="78">
        <v>0</v>
      </c>
      <c r="Q216" s="78">
        <v>0</v>
      </c>
      <c r="R216" s="78">
        <v>0</v>
      </c>
      <c r="S216" s="78">
        <v>0</v>
      </c>
      <c r="T216" s="78">
        <v>0</v>
      </c>
      <c r="U216" s="78">
        <v>1</v>
      </c>
      <c r="V216" s="78">
        <v>0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</row>
    <row r="217" spans="1:84" s="27" customFormat="1">
      <c r="A217" s="68" t="s">
        <v>549</v>
      </c>
      <c r="B217" s="40" t="s">
        <v>550</v>
      </c>
      <c r="C217" s="40"/>
      <c r="D217" s="40"/>
      <c r="E217" s="40"/>
      <c r="F217" s="40" t="s">
        <v>15</v>
      </c>
      <c r="G217" s="40" t="s">
        <v>52</v>
      </c>
      <c r="H217" s="69">
        <v>41026</v>
      </c>
      <c r="I217" s="40">
        <v>1.3</v>
      </c>
      <c r="J217" s="40">
        <v>43</v>
      </c>
      <c r="K217" s="40">
        <v>49</v>
      </c>
      <c r="L217" s="40" t="s">
        <v>30</v>
      </c>
      <c r="M217" s="78">
        <v>6</v>
      </c>
      <c r="N217" s="78" t="s">
        <v>1870</v>
      </c>
      <c r="O217" s="78">
        <v>0</v>
      </c>
      <c r="P217" s="78">
        <v>0</v>
      </c>
      <c r="Q217" s="78">
        <v>0</v>
      </c>
      <c r="R217" s="78">
        <v>0</v>
      </c>
      <c r="S217" s="78">
        <v>0</v>
      </c>
      <c r="T217" s="78">
        <v>0</v>
      </c>
      <c r="U217" s="78">
        <v>1</v>
      </c>
      <c r="V217" s="78">
        <v>0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</row>
    <row r="218" spans="1:84" s="27" customFormat="1">
      <c r="A218" s="68" t="s">
        <v>545</v>
      </c>
      <c r="B218" s="40" t="s">
        <v>546</v>
      </c>
      <c r="C218" s="40">
        <v>1</v>
      </c>
      <c r="D218" s="40">
        <v>1</v>
      </c>
      <c r="E218" s="40">
        <v>1</v>
      </c>
      <c r="F218" s="40" t="s">
        <v>15</v>
      </c>
      <c r="G218" s="40" t="s">
        <v>52</v>
      </c>
      <c r="H218" s="69">
        <v>41032</v>
      </c>
      <c r="I218" s="40">
        <v>0.8</v>
      </c>
      <c r="J218" s="40">
        <v>48.5</v>
      </c>
      <c r="K218" s="40">
        <v>45</v>
      </c>
      <c r="L218" s="40" t="s">
        <v>14</v>
      </c>
      <c r="M218" s="78">
        <v>6</v>
      </c>
      <c r="N218" s="78" t="s">
        <v>1870</v>
      </c>
      <c r="O218" s="78">
        <v>0</v>
      </c>
      <c r="P218" s="78">
        <v>0</v>
      </c>
      <c r="Q218" s="78">
        <v>0</v>
      </c>
      <c r="R218" s="78">
        <v>0</v>
      </c>
      <c r="S218" s="78">
        <v>0</v>
      </c>
      <c r="T218" s="78">
        <v>0</v>
      </c>
      <c r="U218" s="78">
        <v>1</v>
      </c>
      <c r="V218" s="78">
        <v>0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</row>
    <row r="219" spans="1:84" s="27" customFormat="1">
      <c r="A219" s="68" t="s">
        <v>478</v>
      </c>
      <c r="B219" s="40" t="s">
        <v>479</v>
      </c>
      <c r="C219" s="40">
        <v>1</v>
      </c>
      <c r="D219" s="40">
        <v>1</v>
      </c>
      <c r="E219" s="40">
        <v>1</v>
      </c>
      <c r="F219" s="40" t="s">
        <v>15</v>
      </c>
      <c r="G219" s="40" t="s">
        <v>52</v>
      </c>
      <c r="H219" s="69">
        <v>41041</v>
      </c>
      <c r="I219" s="40">
        <v>0.7</v>
      </c>
      <c r="J219" s="40">
        <v>39.5</v>
      </c>
      <c r="K219" s="40">
        <v>32</v>
      </c>
      <c r="L219" s="40" t="s">
        <v>14</v>
      </c>
      <c r="M219" s="78">
        <v>6</v>
      </c>
      <c r="N219" s="78" t="s">
        <v>1870</v>
      </c>
      <c r="O219" s="78">
        <v>1</v>
      </c>
      <c r="P219" s="78">
        <v>0</v>
      </c>
      <c r="Q219" s="78">
        <v>0</v>
      </c>
      <c r="R219" s="78">
        <v>0</v>
      </c>
      <c r="S219" s="78">
        <v>0</v>
      </c>
      <c r="T219" s="78">
        <v>0</v>
      </c>
      <c r="U219" s="78">
        <v>1</v>
      </c>
      <c r="V219" s="78">
        <v>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</row>
    <row r="220" spans="1:84" s="27" customFormat="1">
      <c r="A220" s="68" t="s">
        <v>565</v>
      </c>
      <c r="B220" s="40" t="s">
        <v>566</v>
      </c>
      <c r="C220" s="40"/>
      <c r="D220" s="40"/>
      <c r="E220" s="40"/>
      <c r="F220" s="40" t="s">
        <v>15</v>
      </c>
      <c r="G220" s="40" t="s">
        <v>16</v>
      </c>
      <c r="H220" s="69">
        <v>41041</v>
      </c>
      <c r="I220" s="40">
        <v>1</v>
      </c>
      <c r="J220" s="40">
        <v>48</v>
      </c>
      <c r="K220" s="40">
        <v>41</v>
      </c>
      <c r="L220" s="40" t="s">
        <v>30</v>
      </c>
      <c r="M220" s="78">
        <v>6</v>
      </c>
      <c r="N220" s="78" t="s">
        <v>1870</v>
      </c>
      <c r="O220" s="78">
        <v>1</v>
      </c>
      <c r="P220" s="78">
        <v>0</v>
      </c>
      <c r="Q220" s="78">
        <v>0</v>
      </c>
      <c r="R220" s="78">
        <v>0</v>
      </c>
      <c r="S220" s="78">
        <v>0</v>
      </c>
      <c r="T220" s="78">
        <v>0</v>
      </c>
      <c r="U220" s="78">
        <v>1</v>
      </c>
      <c r="V220" s="78">
        <v>0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</row>
    <row r="221" spans="1:84" s="27" customFormat="1">
      <c r="A221" s="68" t="s">
        <v>569</v>
      </c>
      <c r="B221" s="40" t="s">
        <v>570</v>
      </c>
      <c r="C221" s="40"/>
      <c r="D221" s="40"/>
      <c r="E221" s="40"/>
      <c r="F221" s="40" t="s">
        <v>15</v>
      </c>
      <c r="G221" s="40" t="s">
        <v>52</v>
      </c>
      <c r="H221" s="69">
        <v>41048</v>
      </c>
      <c r="I221" s="40" t="s">
        <v>1851</v>
      </c>
      <c r="J221" s="40">
        <v>48.5</v>
      </c>
      <c r="K221" s="40">
        <v>42</v>
      </c>
      <c r="L221" s="40" t="s">
        <v>14</v>
      </c>
      <c r="M221" s="78">
        <v>6</v>
      </c>
      <c r="N221" s="78" t="s">
        <v>1870</v>
      </c>
      <c r="O221" s="78">
        <v>0</v>
      </c>
      <c r="P221" s="78">
        <v>0</v>
      </c>
      <c r="Q221" s="78">
        <v>0</v>
      </c>
      <c r="R221" s="78">
        <v>0</v>
      </c>
      <c r="S221" s="78">
        <v>1</v>
      </c>
      <c r="T221" s="78">
        <v>0</v>
      </c>
      <c r="U221" s="78">
        <v>1</v>
      </c>
      <c r="V221" s="78">
        <v>0</v>
      </c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</row>
    <row r="222" spans="1:84" s="27" customFormat="1">
      <c r="A222" s="68" t="s">
        <v>488</v>
      </c>
      <c r="B222" s="40" t="s">
        <v>489</v>
      </c>
      <c r="C222" s="40">
        <v>1</v>
      </c>
      <c r="D222" s="40">
        <v>1</v>
      </c>
      <c r="E222" s="40">
        <v>1</v>
      </c>
      <c r="F222" s="40" t="s">
        <v>15</v>
      </c>
      <c r="G222" s="40" t="s">
        <v>52</v>
      </c>
      <c r="H222" s="69">
        <v>41074</v>
      </c>
      <c r="I222" s="40">
        <v>2</v>
      </c>
      <c r="J222" s="40">
        <v>38</v>
      </c>
      <c r="K222" s="40">
        <v>42</v>
      </c>
      <c r="L222" s="40" t="s">
        <v>30</v>
      </c>
      <c r="M222" s="78">
        <v>6</v>
      </c>
      <c r="N222" s="78" t="s">
        <v>1870</v>
      </c>
      <c r="O222" s="78">
        <v>0</v>
      </c>
      <c r="P222" s="78">
        <v>0</v>
      </c>
      <c r="Q222" s="78">
        <v>0</v>
      </c>
      <c r="R222" s="78">
        <v>0</v>
      </c>
      <c r="S222" s="78">
        <v>0</v>
      </c>
      <c r="T222" s="78">
        <v>0</v>
      </c>
      <c r="U222" s="78">
        <v>1</v>
      </c>
      <c r="V222" s="78">
        <v>0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</row>
    <row r="229" spans="13:23">
      <c r="M229" s="87"/>
      <c r="N229" s="87"/>
      <c r="W229" s="7"/>
    </row>
    <row r="230" spans="13:23">
      <c r="M230" s="87"/>
      <c r="N230" s="87"/>
      <c r="W230" s="7"/>
    </row>
    <row r="231" spans="13:23">
      <c r="M231" s="87"/>
      <c r="N231" s="87"/>
      <c r="W231" s="7"/>
    </row>
    <row r="232" spans="13:23">
      <c r="M232" s="87"/>
      <c r="N232" s="87"/>
      <c r="W232" s="7"/>
    </row>
    <row r="233" spans="13:23">
      <c r="M233" s="87"/>
      <c r="N233" s="87"/>
      <c r="W233" s="7"/>
    </row>
    <row r="234" spans="13:23">
      <c r="M234" s="87"/>
      <c r="N234" s="87"/>
      <c r="W234" s="7"/>
    </row>
    <row r="235" spans="13:23"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7"/>
    </row>
    <row r="236" spans="13:23"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7"/>
    </row>
    <row r="237" spans="13:23"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7"/>
    </row>
    <row r="238" spans="13:23"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7"/>
    </row>
    <row r="239" spans="13:23"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7"/>
    </row>
    <row r="240" spans="13:23"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7"/>
    </row>
    <row r="241" spans="13:23"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7"/>
    </row>
    <row r="242" spans="13:23"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7"/>
    </row>
    <row r="243" spans="13:23"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7"/>
    </row>
    <row r="244" spans="13:23"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7"/>
    </row>
    <row r="245" spans="13:23"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7"/>
    </row>
    <row r="246" spans="13:23"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7"/>
    </row>
    <row r="247" spans="13:23"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7"/>
    </row>
    <row r="248" spans="13:23"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7"/>
    </row>
    <row r="249" spans="13:23"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7"/>
    </row>
    <row r="250" spans="13:23"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7"/>
    </row>
    <row r="251" spans="13:23"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7"/>
    </row>
    <row r="252" spans="13:23"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7"/>
    </row>
    <row r="253" spans="13:23"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7"/>
    </row>
    <row r="254" spans="13:23"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7"/>
    </row>
    <row r="255" spans="13:23"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7"/>
    </row>
    <row r="256" spans="13:23"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7"/>
    </row>
    <row r="257" spans="13:23"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7"/>
    </row>
    <row r="258" spans="13:23"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7"/>
    </row>
    <row r="259" spans="13:23"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7"/>
    </row>
    <row r="260" spans="13:23"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7"/>
    </row>
    <row r="261" spans="13:23"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AB7-7FEE-6A4D-A050-315EBC2E90F0}">
  <dimension ref="A1:CC116"/>
  <sheetViews>
    <sheetView zoomScale="150" zoomScaleNormal="100" workbookViewId="0">
      <pane xSplit="4" ySplit="3" topLeftCell="Q4" activePane="bottomRight" state="frozen"/>
      <selection pane="topRight" activeCell="H1" sqref="H1"/>
      <selection pane="bottomLeft" activeCell="A4" sqref="A4"/>
      <selection pane="bottomRight" activeCell="W25" sqref="W25"/>
    </sheetView>
  </sheetViews>
  <sheetFormatPr baseColWidth="10" defaultColWidth="9.1640625" defaultRowHeight="15"/>
  <cols>
    <col min="1" max="1" width="13.33203125" style="1" customWidth="1"/>
    <col min="2" max="2" width="19.6640625" style="1" customWidth="1"/>
    <col min="3" max="3" width="12" style="7" customWidth="1"/>
    <col min="4" max="4" width="12.6640625" style="7" customWidth="1"/>
    <col min="5" max="5" width="26.33203125" style="46" customWidth="1"/>
    <col min="6" max="6" width="15.33203125" style="7" bestFit="1" customWidth="1"/>
    <col min="7" max="7" width="12.1640625" style="7" bestFit="1" customWidth="1"/>
    <col min="8" max="8" width="13.5" style="7" customWidth="1"/>
    <col min="9" max="9" width="18.5" style="7" customWidth="1"/>
    <col min="10" max="10" width="18.5" style="6" customWidth="1"/>
    <col min="11" max="11" width="23.33203125" style="6" customWidth="1"/>
    <col min="12" max="13" width="11.83203125" style="6" customWidth="1"/>
    <col min="14" max="14" width="22.83203125" style="6" bestFit="1" customWidth="1"/>
    <col min="15" max="15" width="24.6640625" style="6" bestFit="1" customWidth="1"/>
    <col min="16" max="16" width="16.6640625" style="6" customWidth="1"/>
    <col min="17" max="19" width="11.83203125" style="6" customWidth="1"/>
    <col min="20" max="20" width="6.83203125" customWidth="1"/>
    <col min="21" max="21" width="7.1640625" customWidth="1"/>
    <col min="22" max="22" width="30.5" customWidth="1"/>
    <col min="23" max="23" width="13.1640625" customWidth="1"/>
    <col min="24" max="24" width="133" customWidth="1"/>
    <col min="25" max="25" width="15.33203125" bestFit="1" customWidth="1"/>
    <col min="28" max="28" width="16" customWidth="1"/>
  </cols>
  <sheetData>
    <row r="1" spans="1:81">
      <c r="A1" s="1" t="s">
        <v>1880</v>
      </c>
      <c r="L1" s="7" t="s">
        <v>1878</v>
      </c>
    </row>
    <row r="2" spans="1:81">
      <c r="L2" s="6">
        <v>1</v>
      </c>
      <c r="M2" s="6">
        <v>2</v>
      </c>
      <c r="N2" s="6">
        <v>3</v>
      </c>
      <c r="O2" s="6">
        <v>3</v>
      </c>
      <c r="P2" s="6">
        <v>4</v>
      </c>
      <c r="Q2" s="6">
        <v>5</v>
      </c>
      <c r="R2" s="6">
        <v>6</v>
      </c>
      <c r="S2" s="6">
        <v>7</v>
      </c>
    </row>
    <row r="3" spans="1:81" s="1" customFormat="1">
      <c r="A3" s="1" t="s">
        <v>1848</v>
      </c>
      <c r="B3" s="1" t="s">
        <v>1</v>
      </c>
      <c r="C3" s="7" t="s">
        <v>934</v>
      </c>
      <c r="D3" s="7" t="s">
        <v>935</v>
      </c>
      <c r="E3" s="46" t="s">
        <v>1840</v>
      </c>
      <c r="F3" s="7" t="s">
        <v>1841</v>
      </c>
      <c r="G3" s="7" t="s">
        <v>1842</v>
      </c>
      <c r="H3" s="7" t="s">
        <v>1843</v>
      </c>
      <c r="I3" s="7" t="s">
        <v>1852</v>
      </c>
      <c r="J3" s="87" t="s">
        <v>1873</v>
      </c>
      <c r="K3" s="87" t="s">
        <v>1873</v>
      </c>
      <c r="L3" s="87" t="s">
        <v>936</v>
      </c>
      <c r="M3" s="87" t="s">
        <v>938</v>
      </c>
      <c r="N3" s="87" t="s">
        <v>1844</v>
      </c>
      <c r="O3" s="87" t="s">
        <v>1869</v>
      </c>
      <c r="P3" s="87" t="s">
        <v>937</v>
      </c>
      <c r="Q3" s="87" t="s">
        <v>1846</v>
      </c>
      <c r="R3" s="87" t="s">
        <v>1870</v>
      </c>
      <c r="S3" s="87" t="s">
        <v>1845</v>
      </c>
      <c r="U3" s="7"/>
    </row>
    <row r="4" spans="1:81">
      <c r="A4" s="16" t="s">
        <v>271</v>
      </c>
      <c r="B4" s="17" t="s">
        <v>272</v>
      </c>
      <c r="C4" s="17" t="s">
        <v>15</v>
      </c>
      <c r="D4" s="17" t="s">
        <v>16</v>
      </c>
      <c r="E4" s="43">
        <v>38806</v>
      </c>
      <c r="F4" s="17">
        <v>5</v>
      </c>
      <c r="G4" s="17">
        <v>34.5</v>
      </c>
      <c r="H4" s="17">
        <v>33.5</v>
      </c>
      <c r="I4" s="17" t="s">
        <v>30</v>
      </c>
      <c r="J4" s="79">
        <v>1</v>
      </c>
      <c r="K4" s="79" t="s">
        <v>936</v>
      </c>
      <c r="L4" s="79">
        <v>1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R4" s="79">
        <v>0</v>
      </c>
      <c r="S4" s="79">
        <v>1</v>
      </c>
    </row>
    <row r="5" spans="1:81">
      <c r="A5" s="16" t="s">
        <v>274</v>
      </c>
      <c r="B5" s="17" t="s">
        <v>275</v>
      </c>
      <c r="C5" s="17" t="s">
        <v>15</v>
      </c>
      <c r="D5" s="17" t="s">
        <v>52</v>
      </c>
      <c r="E5" s="43">
        <v>39151</v>
      </c>
      <c r="F5" s="17" t="s">
        <v>1851</v>
      </c>
      <c r="G5" s="17">
        <v>29</v>
      </c>
      <c r="H5" s="17">
        <v>26.5</v>
      </c>
      <c r="I5" s="17" t="s">
        <v>30</v>
      </c>
      <c r="J5" s="79">
        <v>1</v>
      </c>
      <c r="K5" s="79" t="s">
        <v>936</v>
      </c>
      <c r="L5" s="79">
        <v>1</v>
      </c>
      <c r="M5" s="79">
        <v>0</v>
      </c>
      <c r="N5" s="79">
        <v>0</v>
      </c>
      <c r="O5" s="79">
        <v>0</v>
      </c>
      <c r="P5" s="79">
        <v>0</v>
      </c>
      <c r="Q5" s="79">
        <v>0</v>
      </c>
      <c r="R5" s="79">
        <v>0</v>
      </c>
      <c r="S5" s="79">
        <v>0</v>
      </c>
      <c r="U5" s="50"/>
      <c r="V5" s="52" t="s">
        <v>1873</v>
      </c>
      <c r="W5" s="52" t="s">
        <v>1876</v>
      </c>
      <c r="X5" s="51" t="s">
        <v>1861</v>
      </c>
    </row>
    <row r="6" spans="1:81">
      <c r="A6" s="16" t="s">
        <v>309</v>
      </c>
      <c r="B6" s="16" t="s">
        <v>1851</v>
      </c>
      <c r="C6" s="17" t="s">
        <v>107</v>
      </c>
      <c r="D6" s="17" t="s">
        <v>16</v>
      </c>
      <c r="E6" s="43">
        <v>39164</v>
      </c>
      <c r="F6" s="58">
        <v>1.7</v>
      </c>
      <c r="G6" s="17">
        <v>68</v>
      </c>
      <c r="H6" s="17">
        <v>68</v>
      </c>
      <c r="I6" s="17" t="s">
        <v>1853</v>
      </c>
      <c r="J6" s="79">
        <v>1</v>
      </c>
      <c r="K6" s="79" t="s">
        <v>936</v>
      </c>
      <c r="L6" s="79">
        <v>1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U6" s="71">
        <v>1</v>
      </c>
      <c r="V6" s="72" t="s">
        <v>936</v>
      </c>
      <c r="W6" s="73">
        <f>COUNTIF(K:K, "Malnutrition")</f>
        <v>19</v>
      </c>
      <c r="X6" s="74" t="s">
        <v>1864</v>
      </c>
    </row>
    <row r="7" spans="1:81">
      <c r="A7" s="16" t="s">
        <v>430</v>
      </c>
      <c r="B7" s="17" t="s">
        <v>431</v>
      </c>
      <c r="C7" s="17" t="s">
        <v>15</v>
      </c>
      <c r="D7" s="17" t="s">
        <v>16</v>
      </c>
      <c r="E7" s="43">
        <v>39176</v>
      </c>
      <c r="F7" s="17">
        <v>1</v>
      </c>
      <c r="G7" s="17">
        <v>39</v>
      </c>
      <c r="H7" s="17">
        <v>35</v>
      </c>
      <c r="I7" s="17" t="s">
        <v>14</v>
      </c>
      <c r="J7" s="79">
        <v>1</v>
      </c>
      <c r="K7" s="79" t="s">
        <v>936</v>
      </c>
      <c r="L7" s="79">
        <v>1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U7" s="53">
        <v>2</v>
      </c>
      <c r="V7" t="s">
        <v>938</v>
      </c>
      <c r="W7" s="6">
        <f>COUNTIF(K:K,"Trauma")</f>
        <v>10</v>
      </c>
      <c r="X7" s="47" t="s">
        <v>1865</v>
      </c>
    </row>
    <row r="8" spans="1:81">
      <c r="A8" s="16" t="s">
        <v>200</v>
      </c>
      <c r="B8" s="17" t="s">
        <v>201</v>
      </c>
      <c r="C8" s="17" t="s">
        <v>142</v>
      </c>
      <c r="D8" s="17" t="s">
        <v>16</v>
      </c>
      <c r="E8" s="43">
        <v>39452</v>
      </c>
      <c r="F8" s="17">
        <v>0.4</v>
      </c>
      <c r="G8" s="17">
        <v>40</v>
      </c>
      <c r="H8" s="17">
        <v>40</v>
      </c>
      <c r="I8" s="17" t="s">
        <v>14</v>
      </c>
      <c r="J8" s="79">
        <v>1</v>
      </c>
      <c r="K8" s="79" t="s">
        <v>936</v>
      </c>
      <c r="L8" s="79">
        <v>1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5"/>
      <c r="U8" s="53">
        <v>3</v>
      </c>
      <c r="V8" s="20" t="s">
        <v>1874</v>
      </c>
      <c r="W8" s="6">
        <f>COUNTIF(K:K,"*bacteria*")</f>
        <v>13</v>
      </c>
      <c r="X8" s="47" t="s">
        <v>1875</v>
      </c>
    </row>
    <row r="9" spans="1:81">
      <c r="A9" s="16" t="s">
        <v>190</v>
      </c>
      <c r="B9" s="17" t="s">
        <v>191</v>
      </c>
      <c r="C9" s="17" t="s">
        <v>15</v>
      </c>
      <c r="D9" s="17" t="s">
        <v>16</v>
      </c>
      <c r="E9" s="43">
        <v>39520</v>
      </c>
      <c r="F9" s="17">
        <v>0.4</v>
      </c>
      <c r="G9" s="17">
        <v>35</v>
      </c>
      <c r="H9" s="17">
        <v>30.5</v>
      </c>
      <c r="I9" s="17" t="s">
        <v>30</v>
      </c>
      <c r="J9" s="79">
        <v>1</v>
      </c>
      <c r="K9" s="79" t="s">
        <v>936</v>
      </c>
      <c r="L9" s="79">
        <v>1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5"/>
      <c r="U9" s="53">
        <v>4</v>
      </c>
      <c r="V9" t="s">
        <v>937</v>
      </c>
      <c r="W9" s="75">
        <f>COUNTIF(K:K, "Congenital defect")</f>
        <v>5</v>
      </c>
      <c r="X9" s="48" t="s">
        <v>1866</v>
      </c>
    </row>
    <row r="10" spans="1:81">
      <c r="A10" s="16" t="s">
        <v>210</v>
      </c>
      <c r="B10" s="17" t="s">
        <v>211</v>
      </c>
      <c r="C10" s="17" t="s">
        <v>15</v>
      </c>
      <c r="D10" s="17" t="s">
        <v>16</v>
      </c>
      <c r="E10" s="43">
        <v>39532</v>
      </c>
      <c r="F10" s="17">
        <v>0.6</v>
      </c>
      <c r="G10" s="17">
        <v>38</v>
      </c>
      <c r="H10" s="17">
        <v>40.5</v>
      </c>
      <c r="I10" s="17" t="s">
        <v>14</v>
      </c>
      <c r="J10" s="79">
        <v>1</v>
      </c>
      <c r="K10" s="79" t="s">
        <v>936</v>
      </c>
      <c r="L10" s="79">
        <v>1</v>
      </c>
      <c r="M10" s="79">
        <v>0</v>
      </c>
      <c r="N10" s="79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U10" s="53">
        <v>5</v>
      </c>
      <c r="V10" s="20" t="s">
        <v>1846</v>
      </c>
      <c r="W10" s="6">
        <f>COUNTIF(K:K, "Protozoa")</f>
        <v>2</v>
      </c>
      <c r="X10" s="47" t="s">
        <v>1868</v>
      </c>
    </row>
    <row r="11" spans="1:81" s="19" customFormat="1">
      <c r="A11" s="16" t="s">
        <v>229</v>
      </c>
      <c r="B11" s="17" t="s">
        <v>230</v>
      </c>
      <c r="C11" s="17" t="s">
        <v>15</v>
      </c>
      <c r="D11" s="17" t="s">
        <v>16</v>
      </c>
      <c r="E11" s="43">
        <v>39536</v>
      </c>
      <c r="F11" s="17">
        <v>0.3</v>
      </c>
      <c r="G11" s="17">
        <v>31</v>
      </c>
      <c r="H11" s="17">
        <v>32</v>
      </c>
      <c r="I11" s="17" t="s">
        <v>14</v>
      </c>
      <c r="J11" s="79">
        <v>1</v>
      </c>
      <c r="K11" s="79" t="s">
        <v>936</v>
      </c>
      <c r="L11" s="79">
        <v>1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/>
      <c r="U11" s="54">
        <v>6</v>
      </c>
      <c r="V11" s="55" t="s">
        <v>1870</v>
      </c>
      <c r="W11" s="56">
        <f>COUNTIF(K:K, "Otostrongylis")</f>
        <v>25</v>
      </c>
      <c r="X11" s="49" t="s">
        <v>1862</v>
      </c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</row>
    <row r="12" spans="1:81" s="16" customFormat="1">
      <c r="A12" s="16" t="s">
        <v>116</v>
      </c>
      <c r="B12" s="17" t="s">
        <v>117</v>
      </c>
      <c r="C12" s="17" t="s">
        <v>15</v>
      </c>
      <c r="D12" s="17" t="s">
        <v>52</v>
      </c>
      <c r="E12" s="43">
        <v>39537</v>
      </c>
      <c r="F12" s="17">
        <v>0.2</v>
      </c>
      <c r="G12" s="17">
        <v>41.5</v>
      </c>
      <c r="H12" s="17">
        <v>44.5</v>
      </c>
      <c r="I12" s="17" t="s">
        <v>14</v>
      </c>
      <c r="J12" s="79">
        <v>1</v>
      </c>
      <c r="K12" s="79" t="s">
        <v>936</v>
      </c>
      <c r="L12" s="79">
        <v>1</v>
      </c>
      <c r="M12" s="79">
        <v>0</v>
      </c>
      <c r="N12" s="79">
        <v>0</v>
      </c>
      <c r="O12" s="79">
        <v>0</v>
      </c>
      <c r="P12" s="79">
        <v>0</v>
      </c>
      <c r="Q12" s="79">
        <v>0</v>
      </c>
      <c r="R12" s="79">
        <v>0</v>
      </c>
      <c r="S12" s="79">
        <v>0</v>
      </c>
      <c r="T12"/>
      <c r="U12" s="76" t="s">
        <v>1860</v>
      </c>
      <c r="V12" s="55"/>
      <c r="W12" s="77">
        <f>SUM(W6:W11)</f>
        <v>74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s="22" customFormat="1">
      <c r="A13" s="16" t="s">
        <v>310</v>
      </c>
      <c r="B13" s="17" t="s">
        <v>311</v>
      </c>
      <c r="C13" s="17" t="s">
        <v>15</v>
      </c>
      <c r="D13" s="17" t="s">
        <v>52</v>
      </c>
      <c r="E13" s="43">
        <v>39890</v>
      </c>
      <c r="F13" s="17">
        <v>0.6</v>
      </c>
      <c r="G13" s="17">
        <v>39</v>
      </c>
      <c r="H13" s="17">
        <v>39</v>
      </c>
      <c r="I13" s="17" t="s">
        <v>30</v>
      </c>
      <c r="J13" s="79">
        <v>1</v>
      </c>
      <c r="K13" s="79" t="s">
        <v>936</v>
      </c>
      <c r="L13" s="79">
        <v>1</v>
      </c>
      <c r="M13" s="79">
        <v>0</v>
      </c>
      <c r="N13" s="79">
        <v>0</v>
      </c>
      <c r="O13" s="79">
        <v>0</v>
      </c>
      <c r="P13" s="79">
        <v>0</v>
      </c>
      <c r="Q13" s="79">
        <v>0</v>
      </c>
      <c r="R13" s="79">
        <v>0</v>
      </c>
      <c r="S13" s="79">
        <v>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s="22" customFormat="1">
      <c r="A14" s="16" t="s">
        <v>596</v>
      </c>
      <c r="B14" s="17" t="s">
        <v>597</v>
      </c>
      <c r="C14" s="17" t="s">
        <v>15</v>
      </c>
      <c r="D14" s="17" t="s">
        <v>16</v>
      </c>
      <c r="E14" s="43">
        <v>39895</v>
      </c>
      <c r="F14" s="17">
        <v>0.3</v>
      </c>
      <c r="G14" s="17">
        <v>30.5</v>
      </c>
      <c r="H14" s="17">
        <v>31</v>
      </c>
      <c r="I14" s="17" t="s">
        <v>30</v>
      </c>
      <c r="J14" s="79">
        <v>1</v>
      </c>
      <c r="K14" s="79" t="s">
        <v>936</v>
      </c>
      <c r="L14" s="79">
        <v>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/>
      <c r="U14" s="50"/>
      <c r="V14" s="52" t="s">
        <v>1877</v>
      </c>
      <c r="W14" s="52" t="s">
        <v>1876</v>
      </c>
      <c r="X14" s="51" t="s">
        <v>1861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s="24" customFormat="1">
      <c r="A15" s="16" t="s">
        <v>424</v>
      </c>
      <c r="B15" s="17" t="s">
        <v>425</v>
      </c>
      <c r="C15" s="17" t="s">
        <v>15</v>
      </c>
      <c r="D15" s="17" t="s">
        <v>16</v>
      </c>
      <c r="E15" s="43">
        <v>39902</v>
      </c>
      <c r="F15" s="17">
        <v>0.7</v>
      </c>
      <c r="G15" s="17">
        <v>38.200000000000003</v>
      </c>
      <c r="H15" s="17">
        <v>38.200000000000003</v>
      </c>
      <c r="I15" s="17" t="s">
        <v>30</v>
      </c>
      <c r="J15" s="79">
        <v>1</v>
      </c>
      <c r="K15" s="79" t="s">
        <v>936</v>
      </c>
      <c r="L15" s="79">
        <v>1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  <c r="R15" s="79">
        <v>0</v>
      </c>
      <c r="S15" s="79">
        <v>0</v>
      </c>
      <c r="T15"/>
      <c r="U15" s="71">
        <v>1</v>
      </c>
      <c r="V15" s="72" t="s">
        <v>936</v>
      </c>
      <c r="W15" s="73">
        <f>COUNTIF(L4:L77,"1")</f>
        <v>32</v>
      </c>
      <c r="X15" s="74" t="s">
        <v>1864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s="24" customFormat="1">
      <c r="A16" s="16" t="s">
        <v>284</v>
      </c>
      <c r="B16" s="17" t="s">
        <v>285</v>
      </c>
      <c r="C16" s="17" t="s">
        <v>15</v>
      </c>
      <c r="D16" s="17" t="s">
        <v>16</v>
      </c>
      <c r="E16" s="43">
        <v>40241</v>
      </c>
      <c r="F16" s="17">
        <v>0.5</v>
      </c>
      <c r="G16" s="17">
        <v>31.5</v>
      </c>
      <c r="H16" s="17">
        <v>31</v>
      </c>
      <c r="I16" s="17" t="s">
        <v>14</v>
      </c>
      <c r="J16" s="79">
        <v>1</v>
      </c>
      <c r="K16" s="79" t="s">
        <v>936</v>
      </c>
      <c r="L16" s="79">
        <v>1</v>
      </c>
      <c r="M16" s="79">
        <v>1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/>
      <c r="U16" s="53">
        <v>2</v>
      </c>
      <c r="V16" t="s">
        <v>938</v>
      </c>
      <c r="W16" s="6">
        <f>COUNTIF(M4:M77,"1")</f>
        <v>12</v>
      </c>
      <c r="X16" s="47" t="s">
        <v>1865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s="24" customFormat="1">
      <c r="A17" s="16" t="s">
        <v>630</v>
      </c>
      <c r="B17" s="17" t="s">
        <v>631</v>
      </c>
      <c r="C17" s="17" t="s">
        <v>15</v>
      </c>
      <c r="D17" s="17" t="s">
        <v>16</v>
      </c>
      <c r="E17" s="43">
        <v>40568</v>
      </c>
      <c r="F17" s="17">
        <v>1.4</v>
      </c>
      <c r="G17" s="17">
        <v>33.5</v>
      </c>
      <c r="H17" s="17">
        <v>35.5</v>
      </c>
      <c r="I17" s="17" t="s">
        <v>30</v>
      </c>
      <c r="J17" s="79">
        <v>1</v>
      </c>
      <c r="K17" s="79" t="s">
        <v>936</v>
      </c>
      <c r="L17" s="79">
        <v>1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/>
      <c r="U17" s="53">
        <v>3</v>
      </c>
      <c r="V17" s="20" t="s">
        <v>1874</v>
      </c>
      <c r="W17" s="6">
        <f>COUNTIF(N4:O77,"1")</f>
        <v>15</v>
      </c>
      <c r="X17" s="47" t="s">
        <v>1875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s="24" customFormat="1">
      <c r="A18" s="16" t="s">
        <v>656</v>
      </c>
      <c r="B18" s="17" t="s">
        <v>657</v>
      </c>
      <c r="C18" s="17" t="s">
        <v>15</v>
      </c>
      <c r="D18" s="17" t="s">
        <v>52</v>
      </c>
      <c r="E18" s="43">
        <v>40604</v>
      </c>
      <c r="F18" s="17">
        <v>0.5</v>
      </c>
      <c r="G18" s="17">
        <v>31.5</v>
      </c>
      <c r="H18" s="17">
        <v>27</v>
      </c>
      <c r="I18" s="17" t="s">
        <v>30</v>
      </c>
      <c r="J18" s="79">
        <v>1</v>
      </c>
      <c r="K18" s="79" t="s">
        <v>936</v>
      </c>
      <c r="L18" s="79">
        <v>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/>
      <c r="U18" s="53">
        <v>4</v>
      </c>
      <c r="V18" t="s">
        <v>937</v>
      </c>
      <c r="W18" s="75">
        <f>COUNTIF(P4:P77,"1")</f>
        <v>8</v>
      </c>
      <c r="X18" s="48" t="s">
        <v>1866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s="24" customFormat="1">
      <c r="A19" s="16" t="s">
        <v>623</v>
      </c>
      <c r="B19" s="17" t="s">
        <v>624</v>
      </c>
      <c r="C19" s="17" t="s">
        <v>15</v>
      </c>
      <c r="D19" s="17" t="s">
        <v>52</v>
      </c>
      <c r="E19" s="43">
        <v>40609</v>
      </c>
      <c r="F19" s="17">
        <v>0.3</v>
      </c>
      <c r="G19" s="17">
        <v>31.5</v>
      </c>
      <c r="H19" s="17">
        <v>29.5</v>
      </c>
      <c r="I19" s="17" t="s">
        <v>14</v>
      </c>
      <c r="J19" s="79">
        <v>1</v>
      </c>
      <c r="K19" s="79" t="s">
        <v>936</v>
      </c>
      <c r="L19" s="79">
        <v>1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/>
      <c r="U19" s="53">
        <v>5</v>
      </c>
      <c r="V19" s="20" t="s">
        <v>1846</v>
      </c>
      <c r="W19" s="6">
        <f>COUNTIF(Q4:Q77, "1")</f>
        <v>2</v>
      </c>
      <c r="X19" s="47" t="s">
        <v>1868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s="24" customFormat="1">
      <c r="A20" s="16" t="s">
        <v>668</v>
      </c>
      <c r="B20" s="17" t="s">
        <v>669</v>
      </c>
      <c r="C20" s="17" t="s">
        <v>15</v>
      </c>
      <c r="D20" s="17" t="s">
        <v>16</v>
      </c>
      <c r="E20" s="43">
        <v>40611</v>
      </c>
      <c r="F20" s="17">
        <v>0.8</v>
      </c>
      <c r="G20" s="17">
        <v>40</v>
      </c>
      <c r="H20" s="17">
        <v>37</v>
      </c>
      <c r="I20" s="17" t="s">
        <v>14</v>
      </c>
      <c r="J20" s="79">
        <v>1</v>
      </c>
      <c r="K20" s="79" t="s">
        <v>936</v>
      </c>
      <c r="L20" s="79">
        <v>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/>
      <c r="U20" s="53">
        <v>6</v>
      </c>
      <c r="V20" t="s">
        <v>1870</v>
      </c>
      <c r="W20" s="6">
        <f>COUNTIF(R4:R77,"1")</f>
        <v>25</v>
      </c>
      <c r="X20" s="47" t="s">
        <v>1862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s="24" customFormat="1">
      <c r="A21" s="16" t="s">
        <v>476</v>
      </c>
      <c r="B21" s="17" t="s">
        <v>477</v>
      </c>
      <c r="C21" s="17" t="s">
        <v>15</v>
      </c>
      <c r="D21" s="17" t="s">
        <v>16</v>
      </c>
      <c r="E21" s="43">
        <v>40982</v>
      </c>
      <c r="F21" s="17">
        <v>0.8</v>
      </c>
      <c r="G21" s="17">
        <v>40</v>
      </c>
      <c r="H21" s="17">
        <v>35.5</v>
      </c>
      <c r="I21" s="17" t="s">
        <v>14</v>
      </c>
      <c r="J21" s="79">
        <v>1</v>
      </c>
      <c r="K21" s="79" t="s">
        <v>936</v>
      </c>
      <c r="L21" s="79">
        <v>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/>
      <c r="U21" s="54">
        <v>7</v>
      </c>
      <c r="V21" s="55" t="s">
        <v>1845</v>
      </c>
      <c r="W21" s="56">
        <f>COUNTIF(S4:S77,"1")</f>
        <v>2</v>
      </c>
      <c r="X21" s="49" t="s">
        <v>1867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s="24" customFormat="1">
      <c r="A22" s="16" t="s">
        <v>513</v>
      </c>
      <c r="B22" s="17" t="s">
        <v>514</v>
      </c>
      <c r="C22" s="17" t="s">
        <v>15</v>
      </c>
      <c r="D22" s="17" t="s">
        <v>16</v>
      </c>
      <c r="E22" s="43">
        <v>40993</v>
      </c>
      <c r="F22" s="17">
        <v>1.4</v>
      </c>
      <c r="G22" s="17">
        <v>39.5</v>
      </c>
      <c r="H22" s="17">
        <v>44</v>
      </c>
      <c r="I22" s="17" t="s">
        <v>14</v>
      </c>
      <c r="J22" s="79">
        <v>1</v>
      </c>
      <c r="K22" s="79" t="s">
        <v>936</v>
      </c>
      <c r="L22" s="79">
        <v>1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s="24" customFormat="1">
      <c r="A23" s="22" t="s">
        <v>235</v>
      </c>
      <c r="B23" s="21" t="s">
        <v>236</v>
      </c>
      <c r="C23" s="21" t="s">
        <v>15</v>
      </c>
      <c r="D23" s="21" t="s">
        <v>16</v>
      </c>
      <c r="E23" s="45">
        <v>38802</v>
      </c>
      <c r="F23" s="21">
        <v>0.6</v>
      </c>
      <c r="G23" s="21">
        <v>31</v>
      </c>
      <c r="H23" s="21">
        <v>31</v>
      </c>
      <c r="I23" s="21" t="s">
        <v>30</v>
      </c>
      <c r="J23" s="81">
        <v>2</v>
      </c>
      <c r="K23" s="81" t="s">
        <v>938</v>
      </c>
      <c r="L23" s="81">
        <v>0</v>
      </c>
      <c r="M23" s="81">
        <v>1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s="24" customFormat="1">
      <c r="A24" s="22" t="s">
        <v>231</v>
      </c>
      <c r="B24" s="21" t="s">
        <v>232</v>
      </c>
      <c r="C24" s="21" t="s">
        <v>15</v>
      </c>
      <c r="D24" s="21" t="s">
        <v>16</v>
      </c>
      <c r="E24" s="45">
        <v>38814</v>
      </c>
      <c r="F24" s="21">
        <v>0.6</v>
      </c>
      <c r="G24" s="21">
        <v>36</v>
      </c>
      <c r="H24" s="21">
        <v>35.5</v>
      </c>
      <c r="I24" s="21" t="s">
        <v>14</v>
      </c>
      <c r="J24" s="81">
        <v>2</v>
      </c>
      <c r="K24" s="81" t="s">
        <v>938</v>
      </c>
      <c r="L24" s="81">
        <v>0</v>
      </c>
      <c r="M24" s="81">
        <v>1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s="24" customFormat="1">
      <c r="A25" s="22" t="s">
        <v>171</v>
      </c>
      <c r="B25" s="21" t="s">
        <v>172</v>
      </c>
      <c r="C25" s="21" t="s">
        <v>15</v>
      </c>
      <c r="D25" s="21" t="s">
        <v>16</v>
      </c>
      <c r="E25" s="45">
        <v>39550</v>
      </c>
      <c r="F25" s="21">
        <v>1.3</v>
      </c>
      <c r="G25" s="21">
        <v>37.5</v>
      </c>
      <c r="H25" s="21">
        <v>42</v>
      </c>
      <c r="I25" s="21" t="s">
        <v>14</v>
      </c>
      <c r="J25" s="81">
        <v>2</v>
      </c>
      <c r="K25" s="81" t="s">
        <v>938</v>
      </c>
      <c r="L25" s="81">
        <v>0</v>
      </c>
      <c r="M25" s="81">
        <v>1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s="24" customFormat="1">
      <c r="A26" s="22" t="s">
        <v>44</v>
      </c>
      <c r="B26" s="21" t="s">
        <v>45</v>
      </c>
      <c r="C26" s="21" t="s">
        <v>15</v>
      </c>
      <c r="D26" s="21" t="s">
        <v>16</v>
      </c>
      <c r="E26" s="45">
        <v>39579</v>
      </c>
      <c r="F26" s="21">
        <v>1</v>
      </c>
      <c r="G26" s="21">
        <v>44</v>
      </c>
      <c r="H26" s="21">
        <v>44</v>
      </c>
      <c r="I26" s="21" t="s">
        <v>30</v>
      </c>
      <c r="J26" s="81">
        <v>2</v>
      </c>
      <c r="K26" s="81" t="s">
        <v>938</v>
      </c>
      <c r="L26" s="81">
        <v>0</v>
      </c>
      <c r="M26" s="81">
        <v>1</v>
      </c>
      <c r="N26" s="81">
        <v>0</v>
      </c>
      <c r="O26" s="81">
        <v>1</v>
      </c>
      <c r="P26" s="81">
        <v>0</v>
      </c>
      <c r="Q26" s="81">
        <v>0</v>
      </c>
      <c r="R26" s="81">
        <v>0</v>
      </c>
      <c r="S26" s="81">
        <v>0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s="24" customFormat="1">
      <c r="A27" s="22" t="s">
        <v>64</v>
      </c>
      <c r="B27" s="21" t="s">
        <v>65</v>
      </c>
      <c r="C27" s="21" t="s">
        <v>15</v>
      </c>
      <c r="D27" s="21" t="s">
        <v>16</v>
      </c>
      <c r="E27" s="45">
        <v>39753</v>
      </c>
      <c r="F27" s="21">
        <v>3</v>
      </c>
      <c r="G27" s="21">
        <v>80</v>
      </c>
      <c r="H27" s="21">
        <v>80</v>
      </c>
      <c r="I27" s="21" t="s">
        <v>1853</v>
      </c>
      <c r="J27" s="81">
        <v>2</v>
      </c>
      <c r="K27" s="81" t="s">
        <v>938</v>
      </c>
      <c r="L27" s="81">
        <v>0</v>
      </c>
      <c r="M27" s="81">
        <v>1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s="24" customFormat="1">
      <c r="A28" s="22" t="s">
        <v>391</v>
      </c>
      <c r="B28" s="21" t="s">
        <v>392</v>
      </c>
      <c r="C28" s="21" t="s">
        <v>15</v>
      </c>
      <c r="D28" s="21" t="s">
        <v>16</v>
      </c>
      <c r="E28" s="45">
        <v>39934</v>
      </c>
      <c r="F28" s="21">
        <v>1</v>
      </c>
      <c r="G28" s="21">
        <v>49</v>
      </c>
      <c r="H28" s="21">
        <v>49</v>
      </c>
      <c r="I28" s="21" t="s">
        <v>30</v>
      </c>
      <c r="J28" s="81">
        <v>2</v>
      </c>
      <c r="K28" s="81" t="s">
        <v>938</v>
      </c>
      <c r="L28" s="81">
        <v>0</v>
      </c>
      <c r="M28" s="81">
        <v>1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4" customFormat="1">
      <c r="A29" s="22" t="s">
        <v>540</v>
      </c>
      <c r="B29" s="21" t="s">
        <v>541</v>
      </c>
      <c r="C29" s="21" t="s">
        <v>15</v>
      </c>
      <c r="D29" s="21" t="s">
        <v>16</v>
      </c>
      <c r="E29" s="45">
        <v>39957</v>
      </c>
      <c r="F29" s="21">
        <v>2</v>
      </c>
      <c r="G29" s="21">
        <v>47</v>
      </c>
      <c r="H29" s="21">
        <v>47</v>
      </c>
      <c r="I29" s="21" t="s">
        <v>30</v>
      </c>
      <c r="J29" s="81">
        <v>2</v>
      </c>
      <c r="K29" s="81" t="s">
        <v>938</v>
      </c>
      <c r="L29" s="81">
        <v>0</v>
      </c>
      <c r="M29" s="81">
        <v>1</v>
      </c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s="24" customFormat="1">
      <c r="A30" s="22" t="s">
        <v>454</v>
      </c>
      <c r="B30" s="21" t="s">
        <v>455</v>
      </c>
      <c r="C30" s="21" t="s">
        <v>15</v>
      </c>
      <c r="D30" s="21" t="s">
        <v>16</v>
      </c>
      <c r="E30" s="45">
        <v>40252</v>
      </c>
      <c r="F30" s="21">
        <v>0.3</v>
      </c>
      <c r="G30" s="21">
        <v>35.5</v>
      </c>
      <c r="H30" s="21">
        <v>33</v>
      </c>
      <c r="I30" s="21" t="s">
        <v>14</v>
      </c>
      <c r="J30" s="81">
        <v>2</v>
      </c>
      <c r="K30" s="81" t="s">
        <v>938</v>
      </c>
      <c r="L30" s="81">
        <v>0</v>
      </c>
      <c r="M30" s="81">
        <v>1</v>
      </c>
      <c r="N30" s="81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s="24" customFormat="1">
      <c r="A31" s="22" t="s">
        <v>670</v>
      </c>
      <c r="B31" s="21" t="s">
        <v>671</v>
      </c>
      <c r="C31" s="21" t="s">
        <v>15</v>
      </c>
      <c r="D31" s="21" t="s">
        <v>52</v>
      </c>
      <c r="E31" s="45">
        <v>40611</v>
      </c>
      <c r="F31" s="21">
        <v>0.4</v>
      </c>
      <c r="G31" s="21">
        <v>58</v>
      </c>
      <c r="H31" s="21">
        <v>58</v>
      </c>
      <c r="I31" s="21" t="s">
        <v>30</v>
      </c>
      <c r="J31" s="81">
        <v>2</v>
      </c>
      <c r="K31" s="81" t="s">
        <v>938</v>
      </c>
      <c r="L31" s="81">
        <v>0</v>
      </c>
      <c r="M31" s="81">
        <v>1</v>
      </c>
      <c r="N31" s="81">
        <v>0</v>
      </c>
      <c r="O31" s="81">
        <v>1</v>
      </c>
      <c r="P31" s="81">
        <v>0</v>
      </c>
      <c r="Q31" s="81">
        <v>0</v>
      </c>
      <c r="R31" s="81">
        <v>0</v>
      </c>
      <c r="S31" s="81">
        <v>0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s="24" customFormat="1">
      <c r="A32" s="22" t="s">
        <v>610</v>
      </c>
      <c r="B32" s="21" t="s">
        <v>611</v>
      </c>
      <c r="C32" s="21" t="s">
        <v>15</v>
      </c>
      <c r="D32" s="21" t="s">
        <v>52</v>
      </c>
      <c r="E32" s="45">
        <v>41030</v>
      </c>
      <c r="F32" s="21">
        <v>2</v>
      </c>
      <c r="G32" s="21">
        <v>40</v>
      </c>
      <c r="H32" s="21">
        <v>49.5</v>
      </c>
      <c r="I32" s="21" t="s">
        <v>30</v>
      </c>
      <c r="J32" s="81">
        <v>2</v>
      </c>
      <c r="K32" s="81" t="s">
        <v>938</v>
      </c>
      <c r="L32" s="81">
        <v>0</v>
      </c>
      <c r="M32" s="81">
        <v>1</v>
      </c>
      <c r="N32" s="81">
        <v>0</v>
      </c>
      <c r="O32" s="81">
        <v>0</v>
      </c>
      <c r="P32" s="81">
        <v>0</v>
      </c>
      <c r="Q32" s="81">
        <v>0</v>
      </c>
      <c r="R32" s="81">
        <v>0</v>
      </c>
      <c r="S32" s="81">
        <v>0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s="24" customFormat="1">
      <c r="A33" s="65" t="s">
        <v>651</v>
      </c>
      <c r="B33" s="66" t="s">
        <v>652</v>
      </c>
      <c r="C33" s="66" t="s">
        <v>15</v>
      </c>
      <c r="D33" s="66" t="s">
        <v>16</v>
      </c>
      <c r="E33" s="67">
        <v>40643</v>
      </c>
      <c r="F33" s="66">
        <v>0.6</v>
      </c>
      <c r="G33" s="66">
        <v>34.5</v>
      </c>
      <c r="H33" s="66">
        <v>31.2</v>
      </c>
      <c r="I33" s="66" t="s">
        <v>30</v>
      </c>
      <c r="J33" s="82">
        <v>3</v>
      </c>
      <c r="K33" s="83" t="s">
        <v>1844</v>
      </c>
      <c r="L33" s="82">
        <v>0</v>
      </c>
      <c r="M33" s="82">
        <v>0</v>
      </c>
      <c r="N33" s="82">
        <v>1</v>
      </c>
      <c r="O33" s="82">
        <v>0</v>
      </c>
      <c r="P33" s="82">
        <v>0</v>
      </c>
      <c r="Q33" s="82">
        <v>0</v>
      </c>
      <c r="R33" s="82">
        <v>0</v>
      </c>
      <c r="S33" s="82">
        <v>0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s="25" customFormat="1">
      <c r="A34" s="65" t="s">
        <v>555</v>
      </c>
      <c r="B34" s="66" t="s">
        <v>556</v>
      </c>
      <c r="C34" s="66" t="s">
        <v>15</v>
      </c>
      <c r="D34" s="66" t="s">
        <v>16</v>
      </c>
      <c r="E34" s="67">
        <v>40745</v>
      </c>
      <c r="F34" s="66">
        <v>1.9</v>
      </c>
      <c r="G34" s="66">
        <v>72.5</v>
      </c>
      <c r="H34" s="66">
        <v>72.5</v>
      </c>
      <c r="I34" s="66" t="s">
        <v>14</v>
      </c>
      <c r="J34" s="82">
        <v>3</v>
      </c>
      <c r="K34" s="83" t="s">
        <v>1844</v>
      </c>
      <c r="L34" s="82">
        <v>0</v>
      </c>
      <c r="M34" s="82">
        <v>0</v>
      </c>
      <c r="N34" s="82">
        <v>1</v>
      </c>
      <c r="O34" s="82">
        <v>0</v>
      </c>
      <c r="P34" s="82">
        <v>0</v>
      </c>
      <c r="Q34" s="82">
        <v>0</v>
      </c>
      <c r="R34" s="82">
        <v>0</v>
      </c>
      <c r="S34" s="82">
        <v>0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s="25" customFormat="1">
      <c r="A35" s="65" t="s">
        <v>247</v>
      </c>
      <c r="B35" s="66" t="s">
        <v>248</v>
      </c>
      <c r="C35" s="66" t="s">
        <v>15</v>
      </c>
      <c r="D35" s="66" t="s">
        <v>16</v>
      </c>
      <c r="E35" s="67">
        <v>38806</v>
      </c>
      <c r="F35" s="66">
        <v>0.7</v>
      </c>
      <c r="G35" s="66">
        <v>39</v>
      </c>
      <c r="H35" s="66">
        <v>33</v>
      </c>
      <c r="I35" s="66" t="s">
        <v>14</v>
      </c>
      <c r="J35" s="82">
        <v>3</v>
      </c>
      <c r="K35" s="82" t="s">
        <v>1869</v>
      </c>
      <c r="L35" s="82">
        <v>1</v>
      </c>
      <c r="M35" s="82">
        <v>0</v>
      </c>
      <c r="N35" s="82">
        <v>0</v>
      </c>
      <c r="O35" s="82">
        <v>1</v>
      </c>
      <c r="P35" s="82">
        <v>0</v>
      </c>
      <c r="Q35" s="82">
        <v>0</v>
      </c>
      <c r="R35" s="82">
        <v>0</v>
      </c>
      <c r="S35" s="82">
        <v>0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s="25" customFormat="1">
      <c r="A36" s="65" t="s">
        <v>326</v>
      </c>
      <c r="B36" s="66" t="s">
        <v>327</v>
      </c>
      <c r="C36" s="66" t="s">
        <v>15</v>
      </c>
      <c r="D36" s="66" t="s">
        <v>16</v>
      </c>
      <c r="E36" s="67">
        <v>38872</v>
      </c>
      <c r="F36" s="66">
        <v>1.5</v>
      </c>
      <c r="G36" s="66">
        <v>43.5</v>
      </c>
      <c r="H36" s="66">
        <v>45</v>
      </c>
      <c r="I36" s="66" t="s">
        <v>14</v>
      </c>
      <c r="J36" s="82">
        <v>3</v>
      </c>
      <c r="K36" s="82" t="s">
        <v>1869</v>
      </c>
      <c r="L36" s="82">
        <v>0</v>
      </c>
      <c r="M36" s="82">
        <v>0</v>
      </c>
      <c r="N36" s="82">
        <v>0</v>
      </c>
      <c r="O36" s="82">
        <v>1</v>
      </c>
      <c r="P36" s="82">
        <v>1</v>
      </c>
      <c r="Q36" s="82">
        <v>0</v>
      </c>
      <c r="R36" s="82">
        <v>0</v>
      </c>
      <c r="S36" s="82">
        <v>0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s="24" customFormat="1">
      <c r="A37" s="65" t="s">
        <v>301</v>
      </c>
      <c r="B37" s="66" t="s">
        <v>302</v>
      </c>
      <c r="C37" s="66" t="s">
        <v>15</v>
      </c>
      <c r="D37" s="66" t="s">
        <v>16</v>
      </c>
      <c r="E37" s="67">
        <v>39191</v>
      </c>
      <c r="F37" s="66">
        <v>1.7</v>
      </c>
      <c r="G37" s="66">
        <v>39.5</v>
      </c>
      <c r="H37" s="66">
        <v>39.5</v>
      </c>
      <c r="I37" s="66" t="s">
        <v>30</v>
      </c>
      <c r="J37" s="82">
        <v>3</v>
      </c>
      <c r="K37" s="82" t="s">
        <v>1869</v>
      </c>
      <c r="L37" s="82">
        <v>1</v>
      </c>
      <c r="M37" s="82">
        <v>0</v>
      </c>
      <c r="N37" s="82">
        <v>0</v>
      </c>
      <c r="O37" s="82">
        <v>1</v>
      </c>
      <c r="P37" s="82">
        <v>1</v>
      </c>
      <c r="Q37" s="82">
        <v>0</v>
      </c>
      <c r="R37" s="82">
        <v>0</v>
      </c>
      <c r="S37" s="82">
        <v>0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s="24" customFormat="1">
      <c r="A38" s="65" t="s">
        <v>86</v>
      </c>
      <c r="B38" s="66" t="s">
        <v>87</v>
      </c>
      <c r="C38" s="66" t="s">
        <v>15</v>
      </c>
      <c r="D38" s="66" t="s">
        <v>16</v>
      </c>
      <c r="E38" s="67">
        <v>39537</v>
      </c>
      <c r="F38" s="66">
        <v>0.6</v>
      </c>
      <c r="G38" s="66">
        <v>42</v>
      </c>
      <c r="H38" s="66">
        <v>43.5</v>
      </c>
      <c r="I38" s="66" t="s">
        <v>14</v>
      </c>
      <c r="J38" s="82">
        <v>3</v>
      </c>
      <c r="K38" s="82" t="s">
        <v>1869</v>
      </c>
      <c r="L38" s="82">
        <v>0</v>
      </c>
      <c r="M38" s="82">
        <v>0</v>
      </c>
      <c r="N38" s="82">
        <v>0</v>
      </c>
      <c r="O38" s="82">
        <v>1</v>
      </c>
      <c r="P38" s="82">
        <v>1</v>
      </c>
      <c r="Q38" s="82">
        <v>0</v>
      </c>
      <c r="R38" s="82">
        <v>0</v>
      </c>
      <c r="S38" s="82">
        <v>1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</row>
    <row r="39" spans="1:81" s="24" customFormat="1">
      <c r="A39" s="65" t="s">
        <v>215</v>
      </c>
      <c r="B39" s="66" t="s">
        <v>216</v>
      </c>
      <c r="C39" s="66" t="s">
        <v>15</v>
      </c>
      <c r="D39" s="66" t="s">
        <v>52</v>
      </c>
      <c r="E39" s="67">
        <v>39546</v>
      </c>
      <c r="F39" s="66">
        <v>0.8</v>
      </c>
      <c r="G39" s="66">
        <v>35</v>
      </c>
      <c r="H39" s="66">
        <v>35</v>
      </c>
      <c r="I39" s="66" t="s">
        <v>30</v>
      </c>
      <c r="J39" s="82">
        <v>3</v>
      </c>
      <c r="K39" s="82" t="s">
        <v>1869</v>
      </c>
      <c r="L39" s="82">
        <v>1</v>
      </c>
      <c r="M39" s="82">
        <v>0</v>
      </c>
      <c r="N39" s="82">
        <v>0</v>
      </c>
      <c r="O39" s="82">
        <v>1</v>
      </c>
      <c r="P39" s="82">
        <v>0</v>
      </c>
      <c r="Q39" s="82">
        <v>0</v>
      </c>
      <c r="R39" s="82">
        <v>0</v>
      </c>
      <c r="S39" s="82">
        <v>0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s="24" customFormat="1">
      <c r="A40" s="65" t="s">
        <v>440</v>
      </c>
      <c r="B40" s="66" t="s">
        <v>441</v>
      </c>
      <c r="C40" s="66" t="s">
        <v>15</v>
      </c>
      <c r="D40" s="66" t="s">
        <v>16</v>
      </c>
      <c r="E40" s="67">
        <v>39926</v>
      </c>
      <c r="F40" s="66">
        <v>0.9</v>
      </c>
      <c r="G40" s="66">
        <v>34.5</v>
      </c>
      <c r="H40" s="66">
        <v>34.5</v>
      </c>
      <c r="I40" s="66" t="s">
        <v>14</v>
      </c>
      <c r="J40" s="82">
        <v>3</v>
      </c>
      <c r="K40" s="82" t="s">
        <v>1869</v>
      </c>
      <c r="L40" s="82">
        <v>0</v>
      </c>
      <c r="M40" s="82">
        <v>0</v>
      </c>
      <c r="N40" s="82">
        <v>0</v>
      </c>
      <c r="O40" s="82">
        <v>1</v>
      </c>
      <c r="P40" s="82">
        <v>0</v>
      </c>
      <c r="Q40" s="82">
        <v>0</v>
      </c>
      <c r="R40" s="82">
        <v>0</v>
      </c>
      <c r="S40" s="82">
        <v>0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s="24" customFormat="1">
      <c r="A41" s="65" t="s">
        <v>291</v>
      </c>
      <c r="B41" s="66" t="s">
        <v>292</v>
      </c>
      <c r="C41" s="66" t="s">
        <v>15</v>
      </c>
      <c r="D41" s="66" t="s">
        <v>52</v>
      </c>
      <c r="E41" s="67">
        <v>40254</v>
      </c>
      <c r="F41" s="66">
        <v>0.2</v>
      </c>
      <c r="G41" s="66">
        <v>32</v>
      </c>
      <c r="H41" s="66">
        <v>27.5</v>
      </c>
      <c r="I41" s="66" t="s">
        <v>30</v>
      </c>
      <c r="J41" s="82">
        <v>3</v>
      </c>
      <c r="K41" s="82" t="s">
        <v>1869</v>
      </c>
      <c r="L41" s="82">
        <v>1</v>
      </c>
      <c r="M41" s="82">
        <v>0</v>
      </c>
      <c r="N41" s="82">
        <v>0</v>
      </c>
      <c r="O41" s="82">
        <v>1</v>
      </c>
      <c r="P41" s="82">
        <v>0</v>
      </c>
      <c r="Q41" s="82">
        <v>0</v>
      </c>
      <c r="R41" s="82">
        <v>0</v>
      </c>
      <c r="S41" s="82">
        <v>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s="24" customFormat="1">
      <c r="A42" s="65" t="s">
        <v>662</v>
      </c>
      <c r="B42" s="66" t="s">
        <v>663</v>
      </c>
      <c r="C42" s="66" t="s">
        <v>15</v>
      </c>
      <c r="D42" s="66" t="s">
        <v>16</v>
      </c>
      <c r="E42" s="67">
        <v>40613</v>
      </c>
      <c r="F42" s="66">
        <v>0.7</v>
      </c>
      <c r="G42" s="66">
        <v>32</v>
      </c>
      <c r="H42" s="66">
        <v>31.5</v>
      </c>
      <c r="I42" s="66" t="s">
        <v>30</v>
      </c>
      <c r="J42" s="82">
        <v>3</v>
      </c>
      <c r="K42" s="82" t="s">
        <v>1869</v>
      </c>
      <c r="L42" s="82">
        <v>1</v>
      </c>
      <c r="M42" s="82">
        <v>0</v>
      </c>
      <c r="N42" s="82">
        <v>0</v>
      </c>
      <c r="O42" s="82">
        <v>1</v>
      </c>
      <c r="P42" s="82">
        <v>0</v>
      </c>
      <c r="Q42" s="82">
        <v>0</v>
      </c>
      <c r="R42" s="82">
        <v>0</v>
      </c>
      <c r="S42" s="82">
        <v>0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s="25" customFormat="1">
      <c r="A43" s="65" t="s">
        <v>515</v>
      </c>
      <c r="B43" s="66" t="s">
        <v>516</v>
      </c>
      <c r="C43" s="66" t="s">
        <v>107</v>
      </c>
      <c r="D43" s="66" t="s">
        <v>52</v>
      </c>
      <c r="E43" s="67">
        <v>40979</v>
      </c>
      <c r="F43" s="66">
        <v>2</v>
      </c>
      <c r="G43" s="66" t="s">
        <v>1851</v>
      </c>
      <c r="H43" s="66">
        <v>62</v>
      </c>
      <c r="I43" s="66" t="s">
        <v>30</v>
      </c>
      <c r="J43" s="82">
        <v>3</v>
      </c>
      <c r="K43" s="82" t="s">
        <v>1869</v>
      </c>
      <c r="L43" s="82">
        <v>0</v>
      </c>
      <c r="M43" s="82">
        <v>0</v>
      </c>
      <c r="N43" s="82">
        <v>0</v>
      </c>
      <c r="O43" s="82">
        <v>1</v>
      </c>
      <c r="P43" s="82">
        <v>0</v>
      </c>
      <c r="Q43" s="82">
        <v>0</v>
      </c>
      <c r="R43" s="82">
        <v>0</v>
      </c>
      <c r="S43" s="82">
        <v>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s="25" customFormat="1">
      <c r="A44" s="65" t="s">
        <v>522</v>
      </c>
      <c r="B44" s="66" t="s">
        <v>523</v>
      </c>
      <c r="C44" s="66" t="s">
        <v>15</v>
      </c>
      <c r="D44" s="66" t="s">
        <v>16</v>
      </c>
      <c r="E44" s="67">
        <v>40996</v>
      </c>
      <c r="F44" s="66">
        <v>1.1000000000000001</v>
      </c>
      <c r="G44" s="66">
        <v>38.4</v>
      </c>
      <c r="H44" s="66">
        <v>48</v>
      </c>
      <c r="I44" s="66" t="s">
        <v>30</v>
      </c>
      <c r="J44" s="82">
        <v>3</v>
      </c>
      <c r="K44" s="82" t="s">
        <v>1869</v>
      </c>
      <c r="L44" s="82">
        <v>0</v>
      </c>
      <c r="M44" s="82">
        <v>0</v>
      </c>
      <c r="N44" s="82">
        <v>0</v>
      </c>
      <c r="O44" s="82">
        <v>1</v>
      </c>
      <c r="P44" s="82">
        <v>0</v>
      </c>
      <c r="Q44" s="82">
        <v>0</v>
      </c>
      <c r="R44" s="82">
        <v>0</v>
      </c>
      <c r="S44" s="82">
        <v>0</v>
      </c>
      <c r="T44" s="5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s="25" customFormat="1">
      <c r="A45" s="65" t="s">
        <v>589</v>
      </c>
      <c r="B45" s="66" t="s">
        <v>590</v>
      </c>
      <c r="C45" s="66" t="s">
        <v>15</v>
      </c>
      <c r="D45" s="66" t="s">
        <v>52</v>
      </c>
      <c r="E45" s="67">
        <v>41027</v>
      </c>
      <c r="F45" s="66">
        <v>1.3</v>
      </c>
      <c r="G45" s="66">
        <v>38.5</v>
      </c>
      <c r="H45" s="66">
        <v>38.5</v>
      </c>
      <c r="I45" s="66" t="s">
        <v>30</v>
      </c>
      <c r="J45" s="82">
        <v>3</v>
      </c>
      <c r="K45" s="82" t="s">
        <v>1869</v>
      </c>
      <c r="L45" s="82">
        <v>1</v>
      </c>
      <c r="M45" s="82">
        <v>1</v>
      </c>
      <c r="N45" s="82">
        <v>0</v>
      </c>
      <c r="O45" s="82">
        <v>1</v>
      </c>
      <c r="P45" s="82">
        <v>0</v>
      </c>
      <c r="Q45" s="82">
        <v>0</v>
      </c>
      <c r="R45" s="82">
        <v>0</v>
      </c>
      <c r="S45" s="82">
        <v>0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s="25" customFormat="1">
      <c r="A46" s="62" t="s">
        <v>213</v>
      </c>
      <c r="B46" s="63" t="s">
        <v>214</v>
      </c>
      <c r="C46" s="63" t="s">
        <v>15</v>
      </c>
      <c r="D46" s="63" t="s">
        <v>16</v>
      </c>
      <c r="E46" s="64">
        <v>39524</v>
      </c>
      <c r="F46" s="63">
        <v>1.5</v>
      </c>
      <c r="G46" s="63">
        <v>38.5</v>
      </c>
      <c r="H46" s="63">
        <v>40.5</v>
      </c>
      <c r="I46" s="63" t="s">
        <v>14</v>
      </c>
      <c r="J46" s="84">
        <v>4</v>
      </c>
      <c r="K46" s="84" t="s">
        <v>937</v>
      </c>
      <c r="L46" s="84">
        <v>0</v>
      </c>
      <c r="M46" s="84">
        <v>0</v>
      </c>
      <c r="N46" s="84">
        <v>0</v>
      </c>
      <c r="O46" s="84">
        <v>0</v>
      </c>
      <c r="P46" s="84">
        <v>1</v>
      </c>
      <c r="Q46" s="84">
        <v>0</v>
      </c>
      <c r="R46" s="84">
        <v>0</v>
      </c>
      <c r="S46" s="84">
        <v>0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s="25" customFormat="1">
      <c r="A47" s="62" t="s">
        <v>192</v>
      </c>
      <c r="B47" s="63" t="s">
        <v>193</v>
      </c>
      <c r="C47" s="63" t="s">
        <v>15</v>
      </c>
      <c r="D47" s="63" t="s">
        <v>52</v>
      </c>
      <c r="E47" s="64">
        <v>39534</v>
      </c>
      <c r="F47" s="63">
        <v>0.5</v>
      </c>
      <c r="G47" s="63">
        <v>31.5</v>
      </c>
      <c r="H47" s="63">
        <v>36</v>
      </c>
      <c r="I47" s="63" t="s">
        <v>14</v>
      </c>
      <c r="J47" s="84">
        <v>4</v>
      </c>
      <c r="K47" s="84" t="s">
        <v>937</v>
      </c>
      <c r="L47" s="84">
        <v>1</v>
      </c>
      <c r="M47" s="84">
        <v>0</v>
      </c>
      <c r="N47" s="84">
        <v>0</v>
      </c>
      <c r="O47" s="84">
        <v>0</v>
      </c>
      <c r="P47" s="84">
        <v>1</v>
      </c>
      <c r="Q47" s="84">
        <v>0</v>
      </c>
      <c r="R47" s="84">
        <v>0</v>
      </c>
      <c r="S47" s="84">
        <v>0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s="25" customFormat="1">
      <c r="A48" s="62" t="s">
        <v>342</v>
      </c>
      <c r="B48" s="63" t="s">
        <v>343</v>
      </c>
      <c r="C48" s="63" t="s">
        <v>15</v>
      </c>
      <c r="D48" s="63" t="s">
        <v>16</v>
      </c>
      <c r="E48" s="64">
        <v>39891</v>
      </c>
      <c r="F48" s="63">
        <v>0.5</v>
      </c>
      <c r="G48" s="63">
        <v>41</v>
      </c>
      <c r="H48" s="63">
        <v>45.5</v>
      </c>
      <c r="I48" s="63" t="s">
        <v>30</v>
      </c>
      <c r="J48" s="84">
        <v>4</v>
      </c>
      <c r="K48" s="84" t="s">
        <v>937</v>
      </c>
      <c r="L48" s="84">
        <v>0</v>
      </c>
      <c r="M48" s="84">
        <v>0</v>
      </c>
      <c r="N48" s="84">
        <v>0</v>
      </c>
      <c r="O48" s="84">
        <v>0</v>
      </c>
      <c r="P48" s="84">
        <v>1</v>
      </c>
      <c r="Q48" s="84">
        <v>0</v>
      </c>
      <c r="R48" s="84">
        <v>0</v>
      </c>
      <c r="S48" s="84">
        <v>0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s="25" customFormat="1">
      <c r="A49" s="62" t="s">
        <v>314</v>
      </c>
      <c r="B49" s="63" t="s">
        <v>315</v>
      </c>
      <c r="C49" s="63" t="s">
        <v>15</v>
      </c>
      <c r="D49" s="63" t="s">
        <v>16</v>
      </c>
      <c r="E49" s="64">
        <v>40265</v>
      </c>
      <c r="F49" s="63">
        <v>1</v>
      </c>
      <c r="G49" s="63">
        <v>44.5</v>
      </c>
      <c r="H49" s="63">
        <v>44.5</v>
      </c>
      <c r="I49" s="63" t="s">
        <v>30</v>
      </c>
      <c r="J49" s="84">
        <v>4</v>
      </c>
      <c r="K49" s="84" t="s">
        <v>937</v>
      </c>
      <c r="L49" s="84">
        <v>0</v>
      </c>
      <c r="M49" s="84">
        <v>0</v>
      </c>
      <c r="N49" s="84">
        <v>0</v>
      </c>
      <c r="O49" s="84">
        <v>0</v>
      </c>
      <c r="P49" s="84">
        <v>1</v>
      </c>
      <c r="Q49" s="84">
        <v>0</v>
      </c>
      <c r="R49" s="84">
        <v>0</v>
      </c>
      <c r="S49" s="84">
        <v>0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s="25" customFormat="1">
      <c r="A50" s="62" t="s">
        <v>620</v>
      </c>
      <c r="B50" s="63" t="s">
        <v>621</v>
      </c>
      <c r="C50" s="63" t="s">
        <v>15</v>
      </c>
      <c r="D50" s="63" t="s">
        <v>16</v>
      </c>
      <c r="E50" s="64">
        <v>40686</v>
      </c>
      <c r="F50" s="63">
        <v>1</v>
      </c>
      <c r="G50" s="63">
        <v>45</v>
      </c>
      <c r="H50" s="63">
        <v>45</v>
      </c>
      <c r="I50" s="63" t="s">
        <v>30</v>
      </c>
      <c r="J50" s="84">
        <v>4</v>
      </c>
      <c r="K50" s="84" t="s">
        <v>937</v>
      </c>
      <c r="L50" s="84">
        <v>0</v>
      </c>
      <c r="M50" s="84">
        <v>0</v>
      </c>
      <c r="N50" s="84">
        <v>0</v>
      </c>
      <c r="O50" s="84">
        <v>0</v>
      </c>
      <c r="P50" s="84">
        <v>1</v>
      </c>
      <c r="Q50" s="84">
        <v>0</v>
      </c>
      <c r="R50" s="84">
        <v>0</v>
      </c>
      <c r="S50" s="84">
        <v>0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s="25" customFormat="1">
      <c r="A51" s="59" t="s">
        <v>334</v>
      </c>
      <c r="B51" s="60" t="s">
        <v>335</v>
      </c>
      <c r="C51" s="60" t="s">
        <v>15</v>
      </c>
      <c r="D51" s="60" t="s">
        <v>16</v>
      </c>
      <c r="E51" s="61">
        <v>39196</v>
      </c>
      <c r="F51" s="60">
        <v>1.8</v>
      </c>
      <c r="G51" s="60">
        <v>40.5</v>
      </c>
      <c r="H51" s="60">
        <v>40.5</v>
      </c>
      <c r="I51" s="60" t="s">
        <v>30</v>
      </c>
      <c r="J51" s="85">
        <v>5</v>
      </c>
      <c r="K51" s="86" t="s">
        <v>1846</v>
      </c>
      <c r="L51" s="85">
        <v>0</v>
      </c>
      <c r="M51" s="85">
        <v>0</v>
      </c>
      <c r="N51" s="85">
        <v>0</v>
      </c>
      <c r="O51" s="85">
        <v>0</v>
      </c>
      <c r="P51" s="85">
        <v>0</v>
      </c>
      <c r="Q51" s="85">
        <v>1</v>
      </c>
      <c r="R51" s="85">
        <v>0</v>
      </c>
      <c r="S51" s="85">
        <v>0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s="26" customFormat="1">
      <c r="A52" s="59" t="s">
        <v>584</v>
      </c>
      <c r="B52" s="60" t="s">
        <v>585</v>
      </c>
      <c r="C52" s="60" t="s">
        <v>15</v>
      </c>
      <c r="D52" s="60" t="s">
        <v>52</v>
      </c>
      <c r="E52" s="61">
        <v>41023</v>
      </c>
      <c r="F52" s="60">
        <v>1.3</v>
      </c>
      <c r="G52" s="60">
        <v>41</v>
      </c>
      <c r="H52" s="60">
        <v>39</v>
      </c>
      <c r="I52" s="60" t="s">
        <v>30</v>
      </c>
      <c r="J52" s="85">
        <v>5</v>
      </c>
      <c r="K52" s="86" t="s">
        <v>1846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1</v>
      </c>
      <c r="R52" s="85">
        <v>0</v>
      </c>
      <c r="S52" s="85">
        <v>0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1:81" s="26" customFormat="1">
      <c r="A53" s="68" t="s">
        <v>252</v>
      </c>
      <c r="B53" s="40" t="s">
        <v>253</v>
      </c>
      <c r="C53" s="40" t="s">
        <v>15</v>
      </c>
      <c r="D53" s="40" t="s">
        <v>16</v>
      </c>
      <c r="E53" s="69">
        <v>38834</v>
      </c>
      <c r="F53" s="40">
        <v>1</v>
      </c>
      <c r="G53" s="40">
        <v>42</v>
      </c>
      <c r="H53" s="40">
        <v>45.5</v>
      </c>
      <c r="I53" s="40" t="s">
        <v>14</v>
      </c>
      <c r="J53" s="78">
        <v>6</v>
      </c>
      <c r="K53" s="78" t="s">
        <v>1870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1</v>
      </c>
      <c r="S53" s="78">
        <v>0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s="26" customFormat="1">
      <c r="A54" s="68" t="s">
        <v>415</v>
      </c>
      <c r="B54" s="40" t="s">
        <v>416</v>
      </c>
      <c r="C54" s="40" t="s">
        <v>15</v>
      </c>
      <c r="D54" s="40" t="s">
        <v>16</v>
      </c>
      <c r="E54" s="69">
        <v>39193</v>
      </c>
      <c r="F54" s="40">
        <v>1</v>
      </c>
      <c r="G54" s="40">
        <v>38.5</v>
      </c>
      <c r="H54" s="40">
        <v>37</v>
      </c>
      <c r="I54" s="40" t="s">
        <v>14</v>
      </c>
      <c r="J54" s="78">
        <v>6</v>
      </c>
      <c r="K54" s="78" t="s">
        <v>1870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1</v>
      </c>
      <c r="S54" s="78">
        <v>0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s="26" customFormat="1">
      <c r="A55" s="68" t="s">
        <v>384</v>
      </c>
      <c r="B55" s="40" t="s">
        <v>385</v>
      </c>
      <c r="C55" s="40" t="s">
        <v>15</v>
      </c>
      <c r="D55" s="40" t="s">
        <v>16</v>
      </c>
      <c r="E55" s="69">
        <v>39200</v>
      </c>
      <c r="F55" s="40">
        <v>1</v>
      </c>
      <c r="G55" s="40">
        <v>42</v>
      </c>
      <c r="H55" s="40">
        <v>42</v>
      </c>
      <c r="I55" s="40" t="s">
        <v>14</v>
      </c>
      <c r="J55" s="78">
        <v>6</v>
      </c>
      <c r="K55" s="78" t="s">
        <v>1870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1</v>
      </c>
      <c r="S55" s="78">
        <v>0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s="26" customFormat="1">
      <c r="A56" s="68" t="s">
        <v>363</v>
      </c>
      <c r="B56" s="40" t="s">
        <v>364</v>
      </c>
      <c r="C56" s="40" t="s">
        <v>15</v>
      </c>
      <c r="D56" s="40" t="s">
        <v>16</v>
      </c>
      <c r="E56" s="69">
        <v>39209</v>
      </c>
      <c r="F56" s="40">
        <v>1.7</v>
      </c>
      <c r="G56" s="40">
        <v>43.5</v>
      </c>
      <c r="H56" s="40">
        <v>49</v>
      </c>
      <c r="I56" s="40" t="s">
        <v>14</v>
      </c>
      <c r="J56" s="78">
        <v>6</v>
      </c>
      <c r="K56" s="78" t="s">
        <v>1870</v>
      </c>
      <c r="L56" s="78">
        <v>1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1</v>
      </c>
      <c r="S56" s="78">
        <v>0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s="26" customFormat="1">
      <c r="A57" s="68" t="s">
        <v>175</v>
      </c>
      <c r="B57" s="40" t="s">
        <v>176</v>
      </c>
      <c r="C57" s="40" t="s">
        <v>15</v>
      </c>
      <c r="D57" s="40" t="s">
        <v>52</v>
      </c>
      <c r="E57" s="69">
        <v>39564</v>
      </c>
      <c r="F57" s="40">
        <v>1.3</v>
      </c>
      <c r="G57" s="40">
        <v>36</v>
      </c>
      <c r="H57" s="40">
        <v>39.5</v>
      </c>
      <c r="I57" s="40" t="s">
        <v>30</v>
      </c>
      <c r="J57" s="78">
        <v>6</v>
      </c>
      <c r="K57" s="78" t="s">
        <v>1870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1</v>
      </c>
      <c r="S57" s="78">
        <v>0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s="26" customFormat="1">
      <c r="A58" s="68" t="s">
        <v>294</v>
      </c>
      <c r="B58" s="40" t="s">
        <v>295</v>
      </c>
      <c r="C58" s="40" t="s">
        <v>15</v>
      </c>
      <c r="D58" s="40" t="s">
        <v>16</v>
      </c>
      <c r="E58" s="69">
        <v>39929</v>
      </c>
      <c r="F58" s="40">
        <v>0.3</v>
      </c>
      <c r="G58" s="40">
        <v>37.5</v>
      </c>
      <c r="H58" s="40">
        <v>40</v>
      </c>
      <c r="I58" s="40" t="s">
        <v>14</v>
      </c>
      <c r="J58" s="78">
        <v>6</v>
      </c>
      <c r="K58" s="78" t="s">
        <v>1870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1</v>
      </c>
      <c r="S58" s="78">
        <v>0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</row>
    <row r="59" spans="1:81" s="26" customFormat="1">
      <c r="A59" s="68" t="s">
        <v>444</v>
      </c>
      <c r="B59" s="40" t="s">
        <v>445</v>
      </c>
      <c r="C59" s="40" t="s">
        <v>15</v>
      </c>
      <c r="D59" s="40" t="s">
        <v>16</v>
      </c>
      <c r="E59" s="69">
        <v>39907</v>
      </c>
      <c r="F59" s="40">
        <v>1.2</v>
      </c>
      <c r="G59" s="40">
        <v>45</v>
      </c>
      <c r="H59" s="40">
        <v>49.1</v>
      </c>
      <c r="I59" s="40" t="s">
        <v>14</v>
      </c>
      <c r="J59" s="78">
        <v>6</v>
      </c>
      <c r="K59" s="78" t="s">
        <v>1870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1</v>
      </c>
      <c r="S59" s="78">
        <v>0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s="26" customFormat="1">
      <c r="A60" s="68" t="s">
        <v>486</v>
      </c>
      <c r="B60" s="40" t="s">
        <v>487</v>
      </c>
      <c r="C60" s="40" t="s">
        <v>15</v>
      </c>
      <c r="D60" s="40" t="s">
        <v>52</v>
      </c>
      <c r="E60" s="69">
        <v>39910</v>
      </c>
      <c r="F60" s="40">
        <v>0.7</v>
      </c>
      <c r="G60" s="40">
        <v>35</v>
      </c>
      <c r="H60" s="40">
        <v>36</v>
      </c>
      <c r="I60" s="40" t="s">
        <v>14</v>
      </c>
      <c r="J60" s="78">
        <v>6</v>
      </c>
      <c r="K60" s="78" t="s">
        <v>1870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8">
        <v>1</v>
      </c>
      <c r="S60" s="78">
        <v>0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</row>
    <row r="61" spans="1:81" s="26" customFormat="1">
      <c r="A61" s="68" t="s">
        <v>262</v>
      </c>
      <c r="B61" s="40" t="s">
        <v>263</v>
      </c>
      <c r="C61" s="40" t="s">
        <v>15</v>
      </c>
      <c r="D61" s="40" t="s">
        <v>52</v>
      </c>
      <c r="E61" s="69">
        <v>39965</v>
      </c>
      <c r="F61" s="40">
        <v>0.6</v>
      </c>
      <c r="G61" s="40">
        <v>39</v>
      </c>
      <c r="H61" s="40">
        <v>35.5</v>
      </c>
      <c r="I61" s="40" t="s">
        <v>14</v>
      </c>
      <c r="J61" s="78">
        <v>6</v>
      </c>
      <c r="K61" s="78" t="s">
        <v>1870</v>
      </c>
      <c r="L61" s="78">
        <v>1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1</v>
      </c>
      <c r="S61" s="78">
        <v>0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  <row r="62" spans="1:81" s="26" customFormat="1">
      <c r="A62" s="68" t="s">
        <v>506</v>
      </c>
      <c r="B62" s="40" t="s">
        <v>507</v>
      </c>
      <c r="C62" s="40" t="s">
        <v>15</v>
      </c>
      <c r="D62" s="40" t="s">
        <v>52</v>
      </c>
      <c r="E62" s="69">
        <v>39915</v>
      </c>
      <c r="F62" s="40">
        <v>0.7</v>
      </c>
      <c r="G62" s="40">
        <v>35</v>
      </c>
      <c r="H62" s="40">
        <v>36</v>
      </c>
      <c r="I62" s="40" t="s">
        <v>14</v>
      </c>
      <c r="J62" s="78">
        <v>6</v>
      </c>
      <c r="K62" s="78" t="s">
        <v>1870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1</v>
      </c>
      <c r="S62" s="78">
        <v>0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</row>
    <row r="63" spans="1:81" s="26" customFormat="1">
      <c r="A63" s="68" t="s">
        <v>511</v>
      </c>
      <c r="B63" s="40" t="s">
        <v>512</v>
      </c>
      <c r="C63" s="40" t="s">
        <v>15</v>
      </c>
      <c r="D63" s="40" t="s">
        <v>52</v>
      </c>
      <c r="E63" s="69">
        <v>39916</v>
      </c>
      <c r="F63" s="40">
        <v>0.4</v>
      </c>
      <c r="G63" s="40">
        <v>39</v>
      </c>
      <c r="H63" s="40">
        <v>49</v>
      </c>
      <c r="I63" s="40" t="s">
        <v>30</v>
      </c>
      <c r="J63" s="78">
        <v>6</v>
      </c>
      <c r="K63" s="78" t="s">
        <v>1870</v>
      </c>
      <c r="L63" s="78">
        <v>1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1</v>
      </c>
      <c r="S63" s="78">
        <v>0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</row>
    <row r="64" spans="1:81" s="26" customFormat="1">
      <c r="A64" s="68" t="s">
        <v>463</v>
      </c>
      <c r="B64" s="40" t="s">
        <v>464</v>
      </c>
      <c r="C64" s="40" t="s">
        <v>15</v>
      </c>
      <c r="D64" s="40" t="s">
        <v>52</v>
      </c>
      <c r="E64" s="69">
        <v>39924</v>
      </c>
      <c r="F64" s="40">
        <v>0.1</v>
      </c>
      <c r="G64" s="40">
        <v>35.5</v>
      </c>
      <c r="H64" s="40">
        <v>30</v>
      </c>
      <c r="I64" s="40" t="s">
        <v>30</v>
      </c>
      <c r="J64" s="78">
        <v>6</v>
      </c>
      <c r="K64" s="78" t="s">
        <v>1870</v>
      </c>
      <c r="L64" s="78">
        <v>1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1</v>
      </c>
      <c r="S64" s="78">
        <v>0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</row>
    <row r="65" spans="1:81" s="26" customFormat="1">
      <c r="A65" s="68" t="s">
        <v>509</v>
      </c>
      <c r="B65" s="40" t="s">
        <v>510</v>
      </c>
      <c r="C65" s="40" t="s">
        <v>15</v>
      </c>
      <c r="D65" s="40" t="s">
        <v>16</v>
      </c>
      <c r="E65" s="69">
        <v>39934</v>
      </c>
      <c r="F65" s="40">
        <v>1</v>
      </c>
      <c r="G65" s="40">
        <v>38</v>
      </c>
      <c r="H65" s="40">
        <v>39.5</v>
      </c>
      <c r="I65" s="40" t="s">
        <v>30</v>
      </c>
      <c r="J65" s="78">
        <v>6</v>
      </c>
      <c r="K65" s="78" t="s">
        <v>1870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1</v>
      </c>
      <c r="S65" s="78">
        <v>0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</row>
    <row r="66" spans="1:81" s="26" customFormat="1">
      <c r="A66" s="68" t="s">
        <v>484</v>
      </c>
      <c r="B66" s="40" t="s">
        <v>485</v>
      </c>
      <c r="C66" s="40" t="s">
        <v>15</v>
      </c>
      <c r="D66" s="40" t="s">
        <v>52</v>
      </c>
      <c r="E66" s="69">
        <v>39939</v>
      </c>
      <c r="F66" s="40">
        <v>1</v>
      </c>
      <c r="G66" s="40">
        <v>45</v>
      </c>
      <c r="H66" s="40">
        <v>45</v>
      </c>
      <c r="I66" s="40" t="s">
        <v>14</v>
      </c>
      <c r="J66" s="78">
        <v>6</v>
      </c>
      <c r="K66" s="78" t="s">
        <v>1870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  <c r="R66" s="78">
        <v>1</v>
      </c>
      <c r="S66" s="78">
        <v>0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</row>
    <row r="67" spans="1:81" s="26" customFormat="1">
      <c r="A67" s="68" t="s">
        <v>264</v>
      </c>
      <c r="B67" s="40" t="s">
        <v>265</v>
      </c>
      <c r="C67" s="40" t="s">
        <v>15</v>
      </c>
      <c r="D67" s="40" t="s">
        <v>52</v>
      </c>
      <c r="E67" s="69">
        <v>39948</v>
      </c>
      <c r="F67" s="40">
        <v>0.1</v>
      </c>
      <c r="G67" s="40">
        <v>39.5</v>
      </c>
      <c r="H67" s="40">
        <v>41</v>
      </c>
      <c r="I67" s="40" t="s">
        <v>14</v>
      </c>
      <c r="J67" s="78">
        <v>6</v>
      </c>
      <c r="K67" s="78" t="s">
        <v>1870</v>
      </c>
      <c r="L67" s="78">
        <v>1</v>
      </c>
      <c r="M67" s="78">
        <v>0</v>
      </c>
      <c r="N67" s="78">
        <v>0</v>
      </c>
      <c r="O67" s="78">
        <v>0</v>
      </c>
      <c r="P67" s="78">
        <v>0</v>
      </c>
      <c r="Q67" s="78">
        <v>0</v>
      </c>
      <c r="R67" s="78">
        <v>1</v>
      </c>
      <c r="S67" s="78">
        <v>0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  <row r="68" spans="1:81" s="26" customFormat="1">
      <c r="A68" s="68" t="s">
        <v>561</v>
      </c>
      <c r="B68" s="40" t="s">
        <v>562</v>
      </c>
      <c r="C68" s="40" t="s">
        <v>15</v>
      </c>
      <c r="D68" s="40" t="s">
        <v>16</v>
      </c>
      <c r="E68" s="69">
        <v>39957</v>
      </c>
      <c r="F68" s="40">
        <v>0.7</v>
      </c>
      <c r="G68" s="40">
        <v>42.5</v>
      </c>
      <c r="H68" s="40">
        <v>37.5</v>
      </c>
      <c r="I68" s="40" t="s">
        <v>14</v>
      </c>
      <c r="J68" s="78">
        <v>6</v>
      </c>
      <c r="K68" s="78" t="s">
        <v>1870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1</v>
      </c>
      <c r="S68" s="78">
        <v>0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</row>
    <row r="69" spans="1:81" s="26" customFormat="1">
      <c r="A69" s="68" t="s">
        <v>543</v>
      </c>
      <c r="B69" s="40" t="s">
        <v>544</v>
      </c>
      <c r="C69" s="40" t="s">
        <v>15</v>
      </c>
      <c r="D69" s="40" t="s">
        <v>52</v>
      </c>
      <c r="E69" s="69">
        <v>39955</v>
      </c>
      <c r="F69" s="40">
        <v>1</v>
      </c>
      <c r="G69" s="40">
        <v>45</v>
      </c>
      <c r="H69" s="40">
        <v>45</v>
      </c>
      <c r="I69" s="40" t="s">
        <v>30</v>
      </c>
      <c r="J69" s="78">
        <v>6</v>
      </c>
      <c r="K69" s="78" t="s">
        <v>1870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1</v>
      </c>
      <c r="S69" s="78">
        <v>0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</row>
    <row r="70" spans="1:81" s="26" customFormat="1">
      <c r="A70" s="68" t="s">
        <v>500</v>
      </c>
      <c r="B70" s="40" t="s">
        <v>501</v>
      </c>
      <c r="C70" s="40" t="s">
        <v>15</v>
      </c>
      <c r="D70" s="40" t="s">
        <v>16</v>
      </c>
      <c r="E70" s="69">
        <v>40995</v>
      </c>
      <c r="F70" s="40">
        <v>0.9</v>
      </c>
      <c r="G70" s="40">
        <v>39</v>
      </c>
      <c r="H70" s="40">
        <v>44</v>
      </c>
      <c r="I70" s="40" t="s">
        <v>30</v>
      </c>
      <c r="J70" s="78">
        <v>6</v>
      </c>
      <c r="K70" s="78" t="s">
        <v>1870</v>
      </c>
      <c r="L70" s="78">
        <v>0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1</v>
      </c>
      <c r="S70" s="78">
        <v>0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</row>
    <row r="71" spans="1:81" s="26" customFormat="1">
      <c r="A71" s="68" t="s">
        <v>639</v>
      </c>
      <c r="B71" s="40" t="s">
        <v>640</v>
      </c>
      <c r="C71" s="40" t="s">
        <v>15</v>
      </c>
      <c r="D71" s="40" t="s">
        <v>16</v>
      </c>
      <c r="E71" s="69">
        <v>41001</v>
      </c>
      <c r="F71" s="40">
        <v>0.8</v>
      </c>
      <c r="G71" s="40">
        <v>39.5</v>
      </c>
      <c r="H71" s="40">
        <v>41.5</v>
      </c>
      <c r="I71" s="40" t="s">
        <v>30</v>
      </c>
      <c r="J71" s="78">
        <v>6</v>
      </c>
      <c r="K71" s="78" t="s">
        <v>1870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1</v>
      </c>
      <c r="S71" s="78">
        <v>0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</row>
    <row r="72" spans="1:81" s="26" customFormat="1">
      <c r="A72" s="68" t="s">
        <v>502</v>
      </c>
      <c r="B72" s="40" t="s">
        <v>503</v>
      </c>
      <c r="C72" s="40" t="s">
        <v>15</v>
      </c>
      <c r="D72" s="40" t="s">
        <v>16</v>
      </c>
      <c r="E72" s="69">
        <v>41002</v>
      </c>
      <c r="F72" s="40">
        <v>0.9</v>
      </c>
      <c r="G72" s="40">
        <v>43.5</v>
      </c>
      <c r="H72" s="40">
        <v>45</v>
      </c>
      <c r="I72" s="40" t="s">
        <v>14</v>
      </c>
      <c r="J72" s="78">
        <v>6</v>
      </c>
      <c r="K72" s="78" t="s">
        <v>1870</v>
      </c>
      <c r="L72" s="78">
        <v>0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1</v>
      </c>
      <c r="S72" s="78">
        <v>0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</row>
    <row r="73" spans="1:81" s="27" customFormat="1">
      <c r="A73" s="68" t="s">
        <v>613</v>
      </c>
      <c r="B73" s="40" t="s">
        <v>614</v>
      </c>
      <c r="C73" s="40" t="s">
        <v>15</v>
      </c>
      <c r="D73" s="40" t="s">
        <v>52</v>
      </c>
      <c r="E73" s="69">
        <v>41014</v>
      </c>
      <c r="F73" s="40">
        <v>1.2</v>
      </c>
      <c r="G73" s="40">
        <v>37.5</v>
      </c>
      <c r="H73" s="40">
        <v>35</v>
      </c>
      <c r="I73" s="40" t="s">
        <v>14</v>
      </c>
      <c r="J73" s="78">
        <v>6</v>
      </c>
      <c r="K73" s="78" t="s">
        <v>1870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1</v>
      </c>
      <c r="S73" s="78">
        <v>0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</row>
    <row r="74" spans="1:81" s="27" customFormat="1">
      <c r="A74" s="68" t="s">
        <v>520</v>
      </c>
      <c r="B74" s="40" t="s">
        <v>521</v>
      </c>
      <c r="C74" s="40" t="s">
        <v>15</v>
      </c>
      <c r="D74" s="40" t="s">
        <v>16</v>
      </c>
      <c r="E74" s="69">
        <v>41017</v>
      </c>
      <c r="F74" s="40">
        <v>0.9</v>
      </c>
      <c r="G74" s="40">
        <v>41.5</v>
      </c>
      <c r="H74" s="40">
        <v>37.5</v>
      </c>
      <c r="I74" s="40" t="s">
        <v>14</v>
      </c>
      <c r="J74" s="78">
        <v>6</v>
      </c>
      <c r="K74" s="78" t="s">
        <v>1870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1</v>
      </c>
      <c r="S74" s="78">
        <v>0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</row>
    <row r="75" spans="1:81" s="27" customFormat="1">
      <c r="A75" s="68" t="s">
        <v>545</v>
      </c>
      <c r="B75" s="40" t="s">
        <v>546</v>
      </c>
      <c r="C75" s="40" t="s">
        <v>15</v>
      </c>
      <c r="D75" s="40" t="s">
        <v>52</v>
      </c>
      <c r="E75" s="69">
        <v>41032</v>
      </c>
      <c r="F75" s="40">
        <v>0.8</v>
      </c>
      <c r="G75" s="40">
        <v>48.5</v>
      </c>
      <c r="H75" s="40">
        <v>45</v>
      </c>
      <c r="I75" s="40" t="s">
        <v>14</v>
      </c>
      <c r="J75" s="78">
        <v>6</v>
      </c>
      <c r="K75" s="78" t="s">
        <v>1870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1</v>
      </c>
      <c r="S75" s="78">
        <v>0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</row>
    <row r="76" spans="1:81" s="27" customFormat="1">
      <c r="A76" s="68" t="s">
        <v>478</v>
      </c>
      <c r="B76" s="40" t="s">
        <v>479</v>
      </c>
      <c r="C76" s="40" t="s">
        <v>15</v>
      </c>
      <c r="D76" s="40" t="s">
        <v>52</v>
      </c>
      <c r="E76" s="69">
        <v>41041</v>
      </c>
      <c r="F76" s="40">
        <v>0.7</v>
      </c>
      <c r="G76" s="40">
        <v>39.5</v>
      </c>
      <c r="H76" s="40">
        <v>32</v>
      </c>
      <c r="I76" s="40" t="s">
        <v>14</v>
      </c>
      <c r="J76" s="78">
        <v>6</v>
      </c>
      <c r="K76" s="78" t="s">
        <v>1870</v>
      </c>
      <c r="L76" s="78">
        <v>1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1</v>
      </c>
      <c r="S76" s="78">
        <v>0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</row>
    <row r="77" spans="1:81" s="27" customFormat="1">
      <c r="A77" s="68" t="s">
        <v>488</v>
      </c>
      <c r="B77" s="40" t="s">
        <v>489</v>
      </c>
      <c r="C77" s="40" t="s">
        <v>15</v>
      </c>
      <c r="D77" s="40" t="s">
        <v>52</v>
      </c>
      <c r="E77" s="69">
        <v>41074</v>
      </c>
      <c r="F77" s="40">
        <v>2</v>
      </c>
      <c r="G77" s="40">
        <v>38</v>
      </c>
      <c r="H77" s="40">
        <v>42</v>
      </c>
      <c r="I77" s="40" t="s">
        <v>30</v>
      </c>
      <c r="J77" s="78">
        <v>6</v>
      </c>
      <c r="K77" s="78" t="s">
        <v>1870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1</v>
      </c>
      <c r="S77" s="78">
        <v>0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</row>
    <row r="84" spans="10:20">
      <c r="J84" s="87"/>
      <c r="K84" s="87"/>
      <c r="T84" s="7"/>
    </row>
    <row r="85" spans="10:20">
      <c r="J85" s="87"/>
      <c r="K85" s="87"/>
      <c r="T85" s="7"/>
    </row>
    <row r="86" spans="10:20">
      <c r="J86" s="87"/>
      <c r="K86" s="87"/>
      <c r="T86" s="7"/>
    </row>
    <row r="87" spans="10:20">
      <c r="J87" s="87"/>
      <c r="K87" s="87"/>
      <c r="T87" s="7"/>
    </row>
    <row r="88" spans="10:20">
      <c r="J88" s="87"/>
      <c r="K88" s="87"/>
      <c r="T88" s="7"/>
    </row>
    <row r="89" spans="10:20">
      <c r="J89" s="87"/>
      <c r="K89" s="87"/>
      <c r="T89" s="7"/>
    </row>
    <row r="90" spans="10:20"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7"/>
    </row>
    <row r="91" spans="10:20"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7"/>
    </row>
    <row r="92" spans="10:20"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7"/>
    </row>
    <row r="93" spans="10:20"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7"/>
    </row>
    <row r="94" spans="10:20"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7"/>
    </row>
    <row r="95" spans="10:20"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7"/>
    </row>
    <row r="96" spans="10:20"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7"/>
    </row>
    <row r="97" spans="10:24"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7"/>
    </row>
    <row r="98" spans="10:24"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7"/>
    </row>
    <row r="99" spans="10:24"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7"/>
      <c r="U99" s="20"/>
      <c r="V99" s="20"/>
      <c r="W99" s="20"/>
      <c r="X99" s="20"/>
    </row>
    <row r="100" spans="10:24"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7"/>
    </row>
    <row r="101" spans="10:24"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7"/>
    </row>
    <row r="102" spans="10:24"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7"/>
    </row>
    <row r="103" spans="10:24"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7"/>
    </row>
    <row r="104" spans="10:24"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7"/>
    </row>
    <row r="105" spans="10:24"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7"/>
    </row>
    <row r="106" spans="10:24"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7"/>
    </row>
    <row r="107" spans="10:24"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7"/>
    </row>
    <row r="108" spans="10:24"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7"/>
    </row>
    <row r="109" spans="10:24"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7"/>
    </row>
    <row r="110" spans="10:24"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7"/>
    </row>
    <row r="111" spans="10:24"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7"/>
    </row>
    <row r="112" spans="10:24"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7"/>
    </row>
    <row r="113" spans="10:20"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7"/>
    </row>
    <row r="114" spans="10:20"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7"/>
    </row>
    <row r="115" spans="10:20"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7"/>
    </row>
    <row r="116" spans="10:20"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AF75-D7C3-6449-A50D-EB563B04DA04}">
  <dimension ref="A1:CC62"/>
  <sheetViews>
    <sheetView zoomScale="150" zoomScaleNormal="100" workbookViewId="0">
      <pane xSplit="4" ySplit="3" topLeftCell="O5" activePane="bottomRight" state="frozen"/>
      <selection pane="topRight" activeCell="H1" sqref="H1"/>
      <selection pane="bottomLeft" activeCell="A4" sqref="A4"/>
      <selection pane="bottomRight" activeCell="V3" sqref="V3"/>
    </sheetView>
  </sheetViews>
  <sheetFormatPr baseColWidth="10" defaultColWidth="9.1640625" defaultRowHeight="15"/>
  <cols>
    <col min="1" max="1" width="13.33203125" style="1" customWidth="1"/>
    <col min="2" max="2" width="19.6640625" style="1" customWidth="1"/>
    <col min="3" max="3" width="12" style="7" customWidth="1"/>
    <col min="4" max="4" width="12.6640625" style="7" customWidth="1"/>
    <col min="5" max="5" width="26.33203125" style="46" customWidth="1"/>
    <col min="6" max="6" width="15.33203125" style="7" bestFit="1" customWidth="1"/>
    <col min="7" max="7" width="12.1640625" style="7" bestFit="1" customWidth="1"/>
    <col min="8" max="8" width="13.5" style="7" customWidth="1"/>
    <col min="9" max="9" width="18.5" style="7" customWidth="1"/>
    <col min="10" max="10" width="18.5" style="6" customWidth="1"/>
    <col min="11" max="11" width="23.33203125" style="6" customWidth="1"/>
    <col min="12" max="13" width="11.83203125" style="6" customWidth="1"/>
    <col min="14" max="14" width="22.83203125" style="6" bestFit="1" customWidth="1"/>
    <col min="15" max="15" width="24.6640625" style="6" bestFit="1" customWidth="1"/>
    <col min="16" max="16" width="16.6640625" style="6" customWidth="1"/>
    <col min="17" max="19" width="11.83203125" style="6" customWidth="1"/>
    <col min="20" max="20" width="6.83203125" customWidth="1"/>
    <col min="21" max="21" width="7.1640625" customWidth="1"/>
    <col min="22" max="22" width="30.5" customWidth="1"/>
    <col min="23" max="23" width="13.1640625" customWidth="1"/>
    <col min="24" max="24" width="133" customWidth="1"/>
    <col min="25" max="25" width="15.33203125" bestFit="1" customWidth="1"/>
    <col min="28" max="28" width="16" customWidth="1"/>
  </cols>
  <sheetData>
    <row r="1" spans="1:81">
      <c r="A1" s="1" t="s">
        <v>1881</v>
      </c>
      <c r="L1" s="7" t="s">
        <v>1878</v>
      </c>
    </row>
    <row r="2" spans="1:81">
      <c r="L2" s="6">
        <v>1</v>
      </c>
      <c r="M2" s="6">
        <v>2</v>
      </c>
      <c r="N2" s="6">
        <v>3</v>
      </c>
      <c r="O2" s="6">
        <v>3</v>
      </c>
      <c r="P2" s="6">
        <v>4</v>
      </c>
      <c r="Q2" s="6">
        <v>5</v>
      </c>
      <c r="R2" s="6">
        <v>6</v>
      </c>
      <c r="S2" s="6">
        <v>7</v>
      </c>
    </row>
    <row r="3" spans="1:81" s="1" customFormat="1">
      <c r="A3" s="1" t="s">
        <v>1848</v>
      </c>
      <c r="B3" s="1" t="s">
        <v>1</v>
      </c>
      <c r="C3" s="7" t="s">
        <v>934</v>
      </c>
      <c r="D3" s="7" t="s">
        <v>935</v>
      </c>
      <c r="E3" s="46" t="s">
        <v>1840</v>
      </c>
      <c r="F3" s="7" t="s">
        <v>1841</v>
      </c>
      <c r="G3" s="7" t="s">
        <v>1842</v>
      </c>
      <c r="H3" s="7" t="s">
        <v>1843</v>
      </c>
      <c r="I3" s="7" t="s">
        <v>1852</v>
      </c>
      <c r="J3" s="87" t="s">
        <v>1873</v>
      </c>
      <c r="K3" s="87" t="s">
        <v>1873</v>
      </c>
      <c r="L3" s="87" t="s">
        <v>936</v>
      </c>
      <c r="M3" s="87" t="s">
        <v>938</v>
      </c>
      <c r="N3" s="87" t="s">
        <v>1844</v>
      </c>
      <c r="O3" s="87" t="s">
        <v>1869</v>
      </c>
      <c r="P3" s="87" t="s">
        <v>937</v>
      </c>
      <c r="Q3" s="87" t="s">
        <v>1846</v>
      </c>
      <c r="R3" s="87" t="s">
        <v>1870</v>
      </c>
      <c r="S3" s="87" t="s">
        <v>1845</v>
      </c>
      <c r="U3" s="7"/>
    </row>
    <row r="4" spans="1:81">
      <c r="A4" s="16" t="s">
        <v>200</v>
      </c>
      <c r="B4" s="17" t="s">
        <v>201</v>
      </c>
      <c r="C4" s="17" t="s">
        <v>142</v>
      </c>
      <c r="D4" s="17" t="s">
        <v>16</v>
      </c>
      <c r="E4" s="43">
        <v>39452</v>
      </c>
      <c r="F4" s="17">
        <v>0.4</v>
      </c>
      <c r="G4" s="17">
        <v>40</v>
      </c>
      <c r="H4" s="17">
        <v>40</v>
      </c>
      <c r="I4" s="17" t="s">
        <v>14</v>
      </c>
      <c r="J4" s="79">
        <v>1</v>
      </c>
      <c r="K4" s="79" t="s">
        <v>936</v>
      </c>
      <c r="L4" s="79">
        <v>1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R4" s="79">
        <v>0</v>
      </c>
      <c r="S4" s="79">
        <v>0</v>
      </c>
      <c r="T4" s="5"/>
    </row>
    <row r="5" spans="1:81" s="24" customFormat="1">
      <c r="A5" s="16" t="s">
        <v>513</v>
      </c>
      <c r="B5" s="17" t="s">
        <v>514</v>
      </c>
      <c r="C5" s="17" t="s">
        <v>15</v>
      </c>
      <c r="D5" s="17" t="s">
        <v>16</v>
      </c>
      <c r="E5" s="43">
        <v>40993</v>
      </c>
      <c r="F5" s="17">
        <v>1.4</v>
      </c>
      <c r="G5" s="17">
        <v>39.5</v>
      </c>
      <c r="H5" s="17">
        <v>44</v>
      </c>
      <c r="I5" s="17" t="s">
        <v>14</v>
      </c>
      <c r="J5" s="79">
        <v>1</v>
      </c>
      <c r="K5" s="79" t="s">
        <v>936</v>
      </c>
      <c r="L5" s="79">
        <v>1</v>
      </c>
      <c r="M5" s="79">
        <v>0</v>
      </c>
      <c r="N5" s="79">
        <v>0</v>
      </c>
      <c r="O5" s="79">
        <v>0</v>
      </c>
      <c r="P5" s="79">
        <v>0</v>
      </c>
      <c r="Q5" s="79">
        <v>0</v>
      </c>
      <c r="R5" s="79">
        <v>0</v>
      </c>
      <c r="S5" s="79">
        <v>0</v>
      </c>
      <c r="T5"/>
      <c r="U5" s="50"/>
      <c r="V5" s="52" t="s">
        <v>1873</v>
      </c>
      <c r="W5" s="52" t="s">
        <v>1876</v>
      </c>
      <c r="X5" s="51" t="s">
        <v>1861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s="24" customFormat="1">
      <c r="A6" s="22" t="s">
        <v>235</v>
      </c>
      <c r="B6" s="21" t="s">
        <v>236</v>
      </c>
      <c r="C6" s="21" t="s">
        <v>15</v>
      </c>
      <c r="D6" s="21" t="s">
        <v>16</v>
      </c>
      <c r="E6" s="45">
        <v>38802</v>
      </c>
      <c r="F6" s="21">
        <v>0.6</v>
      </c>
      <c r="G6" s="21">
        <v>31</v>
      </c>
      <c r="H6" s="21">
        <v>31</v>
      </c>
      <c r="I6" s="21" t="s">
        <v>30</v>
      </c>
      <c r="J6" s="81">
        <v>2</v>
      </c>
      <c r="K6" s="81" t="s">
        <v>938</v>
      </c>
      <c r="L6" s="81">
        <v>0</v>
      </c>
      <c r="M6" s="81">
        <v>1</v>
      </c>
      <c r="N6" s="81">
        <v>0</v>
      </c>
      <c r="O6" s="81">
        <v>0</v>
      </c>
      <c r="P6" s="81">
        <v>0</v>
      </c>
      <c r="Q6" s="81">
        <v>0</v>
      </c>
      <c r="R6" s="81">
        <v>0</v>
      </c>
      <c r="S6" s="81">
        <v>0</v>
      </c>
      <c r="T6"/>
      <c r="U6" s="71">
        <v>1</v>
      </c>
      <c r="V6" s="72" t="s">
        <v>936</v>
      </c>
      <c r="W6" s="73">
        <f>COUNTIF(K:K, "Malnutrition")</f>
        <v>2</v>
      </c>
      <c r="X6" s="74" t="s">
        <v>1864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</row>
    <row r="7" spans="1:81" s="24" customFormat="1">
      <c r="A7" s="22" t="s">
        <v>44</v>
      </c>
      <c r="B7" s="21" t="s">
        <v>45</v>
      </c>
      <c r="C7" s="21" t="s">
        <v>15</v>
      </c>
      <c r="D7" s="21" t="s">
        <v>16</v>
      </c>
      <c r="E7" s="45">
        <v>39579</v>
      </c>
      <c r="F7" s="21">
        <v>1</v>
      </c>
      <c r="G7" s="21">
        <v>44</v>
      </c>
      <c r="H7" s="21">
        <v>44</v>
      </c>
      <c r="I7" s="21" t="s">
        <v>30</v>
      </c>
      <c r="J7" s="81">
        <v>2</v>
      </c>
      <c r="K7" s="81" t="s">
        <v>938</v>
      </c>
      <c r="L7" s="81">
        <v>0</v>
      </c>
      <c r="M7" s="81">
        <v>1</v>
      </c>
      <c r="N7" s="81">
        <v>0</v>
      </c>
      <c r="O7" s="81">
        <v>1</v>
      </c>
      <c r="P7" s="81">
        <v>0</v>
      </c>
      <c r="Q7" s="81">
        <v>0</v>
      </c>
      <c r="R7" s="81">
        <v>0</v>
      </c>
      <c r="S7" s="81">
        <v>0</v>
      </c>
      <c r="T7"/>
      <c r="U7" s="53">
        <v>2</v>
      </c>
      <c r="V7" t="s">
        <v>938</v>
      </c>
      <c r="W7" s="6">
        <f>COUNTIF(K:K,"Trauma")</f>
        <v>4</v>
      </c>
      <c r="X7" s="47" t="s">
        <v>1865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s="24" customFormat="1">
      <c r="A8" s="22" t="s">
        <v>64</v>
      </c>
      <c r="B8" s="21" t="s">
        <v>65</v>
      </c>
      <c r="C8" s="21" t="s">
        <v>15</v>
      </c>
      <c r="D8" s="21" t="s">
        <v>16</v>
      </c>
      <c r="E8" s="45">
        <v>39753</v>
      </c>
      <c r="F8" s="21">
        <v>3</v>
      </c>
      <c r="G8" s="21">
        <v>80</v>
      </c>
      <c r="H8" s="21">
        <v>80</v>
      </c>
      <c r="I8" s="21" t="s">
        <v>1853</v>
      </c>
      <c r="J8" s="81">
        <v>2</v>
      </c>
      <c r="K8" s="81" t="s">
        <v>938</v>
      </c>
      <c r="L8" s="81">
        <v>0</v>
      </c>
      <c r="M8" s="81">
        <v>1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/>
      <c r="U8" s="53">
        <v>3</v>
      </c>
      <c r="V8" s="20" t="s">
        <v>1874</v>
      </c>
      <c r="W8" s="6">
        <f>COUNTIF(K:K,"*bacteria*")</f>
        <v>3</v>
      </c>
      <c r="X8" s="47" t="s">
        <v>1875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s="24" customFormat="1">
      <c r="A9" s="22" t="s">
        <v>610</v>
      </c>
      <c r="B9" s="21" t="s">
        <v>611</v>
      </c>
      <c r="C9" s="21" t="s">
        <v>15</v>
      </c>
      <c r="D9" s="21" t="s">
        <v>52</v>
      </c>
      <c r="E9" s="45">
        <v>41030</v>
      </c>
      <c r="F9" s="21">
        <v>2</v>
      </c>
      <c r="G9" s="21">
        <v>40</v>
      </c>
      <c r="H9" s="21">
        <v>49.5</v>
      </c>
      <c r="I9" s="21" t="s">
        <v>30</v>
      </c>
      <c r="J9" s="81">
        <v>2</v>
      </c>
      <c r="K9" s="81" t="s">
        <v>938</v>
      </c>
      <c r="L9" s="81">
        <v>0</v>
      </c>
      <c r="M9" s="81">
        <v>1</v>
      </c>
      <c r="N9" s="81">
        <v>0</v>
      </c>
      <c r="O9" s="81">
        <v>0</v>
      </c>
      <c r="P9" s="81">
        <v>0</v>
      </c>
      <c r="Q9" s="81">
        <v>0</v>
      </c>
      <c r="R9" s="81">
        <v>0</v>
      </c>
      <c r="S9" s="81">
        <v>0</v>
      </c>
      <c r="T9"/>
      <c r="U9" s="53">
        <v>4</v>
      </c>
      <c r="V9" t="s">
        <v>937</v>
      </c>
      <c r="W9" s="75">
        <f>COUNTIF(K:K, "Congenital defect")</f>
        <v>0</v>
      </c>
      <c r="X9" s="48" t="s">
        <v>1866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s="25" customFormat="1">
      <c r="A10" s="65" t="s">
        <v>515</v>
      </c>
      <c r="B10" s="66" t="s">
        <v>516</v>
      </c>
      <c r="C10" s="66" t="s">
        <v>107</v>
      </c>
      <c r="D10" s="66" t="s">
        <v>52</v>
      </c>
      <c r="E10" s="67">
        <v>40979</v>
      </c>
      <c r="F10" s="66">
        <v>2</v>
      </c>
      <c r="G10" s="66" t="s">
        <v>1851</v>
      </c>
      <c r="H10" s="66">
        <v>62</v>
      </c>
      <c r="I10" s="66" t="s">
        <v>30</v>
      </c>
      <c r="J10" s="82">
        <v>3</v>
      </c>
      <c r="K10" s="82" t="s">
        <v>1869</v>
      </c>
      <c r="L10" s="82">
        <v>0</v>
      </c>
      <c r="M10" s="82">
        <v>0</v>
      </c>
      <c r="N10" s="82">
        <v>0</v>
      </c>
      <c r="O10" s="82">
        <v>1</v>
      </c>
      <c r="P10" s="82">
        <v>0</v>
      </c>
      <c r="Q10" s="82">
        <v>0</v>
      </c>
      <c r="R10" s="82">
        <v>0</v>
      </c>
      <c r="S10" s="82">
        <v>0</v>
      </c>
      <c r="T10"/>
      <c r="U10" s="53">
        <v>5</v>
      </c>
      <c r="V10" s="20" t="s">
        <v>1846</v>
      </c>
      <c r="W10" s="6">
        <f>COUNTIF(K:K, "Protozoa")</f>
        <v>1</v>
      </c>
      <c r="X10" s="47" t="s">
        <v>1868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s="25" customFormat="1">
      <c r="A11" s="65" t="s">
        <v>522</v>
      </c>
      <c r="B11" s="66" t="s">
        <v>523</v>
      </c>
      <c r="C11" s="66" t="s">
        <v>15</v>
      </c>
      <c r="D11" s="66" t="s">
        <v>16</v>
      </c>
      <c r="E11" s="67">
        <v>40996</v>
      </c>
      <c r="F11" s="66">
        <v>1.1000000000000001</v>
      </c>
      <c r="G11" s="66">
        <v>38.4</v>
      </c>
      <c r="H11" s="66">
        <v>48</v>
      </c>
      <c r="I11" s="66" t="s">
        <v>30</v>
      </c>
      <c r="J11" s="82">
        <v>3</v>
      </c>
      <c r="K11" s="82" t="s">
        <v>1869</v>
      </c>
      <c r="L11" s="82">
        <v>0</v>
      </c>
      <c r="M11" s="82">
        <v>0</v>
      </c>
      <c r="N11" s="82">
        <v>0</v>
      </c>
      <c r="O11" s="82">
        <v>1</v>
      </c>
      <c r="P11" s="82">
        <v>0</v>
      </c>
      <c r="Q11" s="82">
        <v>0</v>
      </c>
      <c r="R11" s="82">
        <v>0</v>
      </c>
      <c r="S11" s="82">
        <v>0</v>
      </c>
      <c r="T11" s="5"/>
      <c r="U11" s="54">
        <v>6</v>
      </c>
      <c r="V11" s="55" t="s">
        <v>1870</v>
      </c>
      <c r="W11" s="56">
        <f>COUNTIF(K:K, "Otostrongylis")</f>
        <v>10</v>
      </c>
      <c r="X11" s="49" t="s">
        <v>1862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s="25" customFormat="1">
      <c r="A12" s="65" t="s">
        <v>589</v>
      </c>
      <c r="B12" s="66" t="s">
        <v>590</v>
      </c>
      <c r="C12" s="66" t="s">
        <v>15</v>
      </c>
      <c r="D12" s="66" t="s">
        <v>52</v>
      </c>
      <c r="E12" s="67">
        <v>41027</v>
      </c>
      <c r="F12" s="66">
        <v>1.3</v>
      </c>
      <c r="G12" s="66">
        <v>38.5</v>
      </c>
      <c r="H12" s="66">
        <v>38.5</v>
      </c>
      <c r="I12" s="66" t="s">
        <v>30</v>
      </c>
      <c r="J12" s="82">
        <v>3</v>
      </c>
      <c r="K12" s="82" t="s">
        <v>1869</v>
      </c>
      <c r="L12" s="82">
        <v>1</v>
      </c>
      <c r="M12" s="82">
        <v>1</v>
      </c>
      <c r="N12" s="82">
        <v>0</v>
      </c>
      <c r="O12" s="82">
        <v>1</v>
      </c>
      <c r="P12" s="82">
        <v>0</v>
      </c>
      <c r="Q12" s="82">
        <v>0</v>
      </c>
      <c r="R12" s="82">
        <v>0</v>
      </c>
      <c r="S12" s="82">
        <v>0</v>
      </c>
      <c r="T12"/>
      <c r="U12" s="76" t="s">
        <v>1860</v>
      </c>
      <c r="V12" s="55"/>
      <c r="W12" s="77">
        <f>SUM(W6:W11)</f>
        <v>20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s="26" customFormat="1">
      <c r="A13" s="59" t="s">
        <v>584</v>
      </c>
      <c r="B13" s="60" t="s">
        <v>585</v>
      </c>
      <c r="C13" s="60" t="s">
        <v>15</v>
      </c>
      <c r="D13" s="60" t="s">
        <v>52</v>
      </c>
      <c r="E13" s="61">
        <v>41023</v>
      </c>
      <c r="F13" s="60">
        <v>1.3</v>
      </c>
      <c r="G13" s="60">
        <v>41</v>
      </c>
      <c r="H13" s="60">
        <v>39</v>
      </c>
      <c r="I13" s="60" t="s">
        <v>30</v>
      </c>
      <c r="J13" s="85">
        <v>5</v>
      </c>
      <c r="K13" s="86" t="s">
        <v>1846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1</v>
      </c>
      <c r="R13" s="85">
        <v>0</v>
      </c>
      <c r="S13" s="85">
        <v>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s="26" customFormat="1">
      <c r="A14" s="68" t="s">
        <v>415</v>
      </c>
      <c r="B14" s="40" t="s">
        <v>416</v>
      </c>
      <c r="C14" s="40" t="s">
        <v>15</v>
      </c>
      <c r="D14" s="40" t="s">
        <v>16</v>
      </c>
      <c r="E14" s="69">
        <v>39193</v>
      </c>
      <c r="F14" s="40">
        <v>1</v>
      </c>
      <c r="G14" s="40">
        <v>38.5</v>
      </c>
      <c r="H14" s="40">
        <v>37</v>
      </c>
      <c r="I14" s="40" t="s">
        <v>14</v>
      </c>
      <c r="J14" s="78">
        <v>6</v>
      </c>
      <c r="K14" s="78" t="s">
        <v>1870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1</v>
      </c>
      <c r="S14" s="78">
        <v>0</v>
      </c>
      <c r="T14"/>
      <c r="U14" s="50"/>
      <c r="V14" s="52" t="s">
        <v>1877</v>
      </c>
      <c r="W14" s="52" t="s">
        <v>1876</v>
      </c>
      <c r="X14" s="51" t="s">
        <v>1861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s="26" customFormat="1">
      <c r="A15" s="68" t="s">
        <v>384</v>
      </c>
      <c r="B15" s="40" t="s">
        <v>385</v>
      </c>
      <c r="C15" s="40" t="s">
        <v>15</v>
      </c>
      <c r="D15" s="40" t="s">
        <v>16</v>
      </c>
      <c r="E15" s="69">
        <v>39200</v>
      </c>
      <c r="F15" s="40">
        <v>1</v>
      </c>
      <c r="G15" s="40">
        <v>42</v>
      </c>
      <c r="H15" s="40">
        <v>42</v>
      </c>
      <c r="I15" s="40" t="s">
        <v>14</v>
      </c>
      <c r="J15" s="78">
        <v>6</v>
      </c>
      <c r="K15" s="78" t="s">
        <v>1870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1</v>
      </c>
      <c r="S15" s="78">
        <v>0</v>
      </c>
      <c r="T15"/>
      <c r="U15" s="71">
        <v>1</v>
      </c>
      <c r="V15" s="72" t="s">
        <v>936</v>
      </c>
      <c r="W15" s="73">
        <f>COUNTIF(L4:L23,"1")</f>
        <v>6</v>
      </c>
      <c r="X15" s="74" t="s">
        <v>1864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s="26" customFormat="1">
      <c r="A16" s="68" t="s">
        <v>506</v>
      </c>
      <c r="B16" s="40" t="s">
        <v>507</v>
      </c>
      <c r="C16" s="40" t="s">
        <v>15</v>
      </c>
      <c r="D16" s="40" t="s">
        <v>52</v>
      </c>
      <c r="E16" s="69">
        <v>39915</v>
      </c>
      <c r="F16" s="40">
        <v>0.7</v>
      </c>
      <c r="G16" s="40">
        <v>35</v>
      </c>
      <c r="H16" s="40">
        <v>36</v>
      </c>
      <c r="I16" s="40" t="s">
        <v>14</v>
      </c>
      <c r="J16" s="78">
        <v>6</v>
      </c>
      <c r="K16" s="78" t="s">
        <v>1870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1</v>
      </c>
      <c r="S16" s="78">
        <v>0</v>
      </c>
      <c r="T16"/>
      <c r="U16" s="53">
        <v>2</v>
      </c>
      <c r="V16" t="s">
        <v>938</v>
      </c>
      <c r="W16" s="6">
        <f>COUNTIF(M4:M23,"1")</f>
        <v>5</v>
      </c>
      <c r="X16" s="47" t="s">
        <v>1865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s="26" customFormat="1">
      <c r="A17" s="68" t="s">
        <v>511</v>
      </c>
      <c r="B17" s="40" t="s">
        <v>512</v>
      </c>
      <c r="C17" s="40" t="s">
        <v>15</v>
      </c>
      <c r="D17" s="40" t="s">
        <v>52</v>
      </c>
      <c r="E17" s="69">
        <v>39916</v>
      </c>
      <c r="F17" s="40">
        <v>0.4</v>
      </c>
      <c r="G17" s="40">
        <v>39</v>
      </c>
      <c r="H17" s="40">
        <v>49</v>
      </c>
      <c r="I17" s="40" t="s">
        <v>30</v>
      </c>
      <c r="J17" s="78">
        <v>6</v>
      </c>
      <c r="K17" s="78" t="s">
        <v>1870</v>
      </c>
      <c r="L17" s="78">
        <v>1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1</v>
      </c>
      <c r="S17" s="78">
        <v>0</v>
      </c>
      <c r="T17"/>
      <c r="U17" s="53">
        <v>3</v>
      </c>
      <c r="V17" s="20" t="s">
        <v>1874</v>
      </c>
      <c r="W17" s="6">
        <f>COUNTIF(N4:O23,"1")</f>
        <v>4</v>
      </c>
      <c r="X17" s="47" t="s">
        <v>1875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s="26" customFormat="1">
      <c r="A18" s="68" t="s">
        <v>463</v>
      </c>
      <c r="B18" s="40" t="s">
        <v>464</v>
      </c>
      <c r="C18" s="40" t="s">
        <v>15</v>
      </c>
      <c r="D18" s="40" t="s">
        <v>52</v>
      </c>
      <c r="E18" s="69">
        <v>39924</v>
      </c>
      <c r="F18" s="40">
        <v>0.1</v>
      </c>
      <c r="G18" s="40">
        <v>35.5</v>
      </c>
      <c r="H18" s="40">
        <v>30</v>
      </c>
      <c r="I18" s="40" t="s">
        <v>30</v>
      </c>
      <c r="J18" s="78">
        <v>6</v>
      </c>
      <c r="K18" s="78" t="s">
        <v>1870</v>
      </c>
      <c r="L18" s="78">
        <v>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1</v>
      </c>
      <c r="S18" s="78">
        <v>0</v>
      </c>
      <c r="T18"/>
      <c r="U18" s="53">
        <v>4</v>
      </c>
      <c r="V18" t="s">
        <v>937</v>
      </c>
      <c r="W18" s="75">
        <f>COUNTIF(P4:P23,"1")</f>
        <v>0</v>
      </c>
      <c r="X18" s="48" t="s">
        <v>1866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s="26" customFormat="1">
      <c r="A19" s="68" t="s">
        <v>509</v>
      </c>
      <c r="B19" s="40" t="s">
        <v>510</v>
      </c>
      <c r="C19" s="40" t="s">
        <v>15</v>
      </c>
      <c r="D19" s="40" t="s">
        <v>16</v>
      </c>
      <c r="E19" s="69">
        <v>39934</v>
      </c>
      <c r="F19" s="40">
        <v>1</v>
      </c>
      <c r="G19" s="40">
        <v>38</v>
      </c>
      <c r="H19" s="40">
        <v>39.5</v>
      </c>
      <c r="I19" s="40" t="s">
        <v>30</v>
      </c>
      <c r="J19" s="78">
        <v>6</v>
      </c>
      <c r="K19" s="78" t="s">
        <v>1870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1</v>
      </c>
      <c r="S19" s="78">
        <v>0</v>
      </c>
      <c r="T19"/>
      <c r="U19" s="53">
        <v>5</v>
      </c>
      <c r="V19" s="20" t="s">
        <v>1846</v>
      </c>
      <c r="W19" s="6">
        <f>COUNTIF(Q4:Q23, "1")</f>
        <v>1</v>
      </c>
      <c r="X19" s="47" t="s">
        <v>1868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s="27" customFormat="1">
      <c r="A20" s="68" t="s">
        <v>613</v>
      </c>
      <c r="B20" s="40" t="s">
        <v>614</v>
      </c>
      <c r="C20" s="40" t="s">
        <v>15</v>
      </c>
      <c r="D20" s="40" t="s">
        <v>52</v>
      </c>
      <c r="E20" s="69">
        <v>41014</v>
      </c>
      <c r="F20" s="40">
        <v>1.2</v>
      </c>
      <c r="G20" s="40">
        <v>37.5</v>
      </c>
      <c r="H20" s="40">
        <v>35</v>
      </c>
      <c r="I20" s="40" t="s">
        <v>14</v>
      </c>
      <c r="J20" s="78">
        <v>6</v>
      </c>
      <c r="K20" s="78" t="s">
        <v>1870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1</v>
      </c>
      <c r="S20" s="78">
        <v>0</v>
      </c>
      <c r="T20"/>
      <c r="U20" s="53">
        <v>6</v>
      </c>
      <c r="V20" t="s">
        <v>1870</v>
      </c>
      <c r="W20" s="6">
        <f>COUNTIF(R4:R23,"1")</f>
        <v>10</v>
      </c>
      <c r="X20" s="47" t="s">
        <v>1862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s="27" customFormat="1">
      <c r="A21" s="68" t="s">
        <v>545</v>
      </c>
      <c r="B21" s="40" t="s">
        <v>546</v>
      </c>
      <c r="C21" s="40" t="s">
        <v>15</v>
      </c>
      <c r="D21" s="40" t="s">
        <v>52</v>
      </c>
      <c r="E21" s="69">
        <v>41032</v>
      </c>
      <c r="F21" s="40">
        <v>0.8</v>
      </c>
      <c r="G21" s="40">
        <v>48.5</v>
      </c>
      <c r="H21" s="40">
        <v>45</v>
      </c>
      <c r="I21" s="40" t="s">
        <v>14</v>
      </c>
      <c r="J21" s="78">
        <v>6</v>
      </c>
      <c r="K21" s="78" t="s">
        <v>1870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1</v>
      </c>
      <c r="S21" s="78">
        <v>0</v>
      </c>
      <c r="T21"/>
      <c r="U21" s="54">
        <v>7</v>
      </c>
      <c r="V21" s="55" t="s">
        <v>1845</v>
      </c>
      <c r="W21" s="56">
        <f>COUNTIF(S4:S23,"1")</f>
        <v>0</v>
      </c>
      <c r="X21" s="49" t="s">
        <v>1867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s="27" customFormat="1">
      <c r="A22" s="68" t="s">
        <v>478</v>
      </c>
      <c r="B22" s="40" t="s">
        <v>479</v>
      </c>
      <c r="C22" s="40" t="s">
        <v>15</v>
      </c>
      <c r="D22" s="40" t="s">
        <v>52</v>
      </c>
      <c r="E22" s="69">
        <v>41041</v>
      </c>
      <c r="F22" s="40">
        <v>0.7</v>
      </c>
      <c r="G22" s="40">
        <v>39.5</v>
      </c>
      <c r="H22" s="40">
        <v>32</v>
      </c>
      <c r="I22" s="40" t="s">
        <v>14</v>
      </c>
      <c r="J22" s="78">
        <v>6</v>
      </c>
      <c r="K22" s="78" t="s">
        <v>1870</v>
      </c>
      <c r="L22" s="78">
        <v>1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1</v>
      </c>
      <c r="S22" s="78">
        <v>0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s="27" customFormat="1">
      <c r="A23" s="68" t="s">
        <v>488</v>
      </c>
      <c r="B23" s="40" t="s">
        <v>489</v>
      </c>
      <c r="C23" s="40" t="s">
        <v>15</v>
      </c>
      <c r="D23" s="40" t="s">
        <v>52</v>
      </c>
      <c r="E23" s="69">
        <v>41074</v>
      </c>
      <c r="F23" s="40">
        <v>2</v>
      </c>
      <c r="G23" s="40">
        <v>38</v>
      </c>
      <c r="H23" s="40">
        <v>42</v>
      </c>
      <c r="I23" s="40" t="s">
        <v>30</v>
      </c>
      <c r="J23" s="78">
        <v>6</v>
      </c>
      <c r="K23" s="78" t="s">
        <v>1870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1</v>
      </c>
      <c r="S23" s="78">
        <v>0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30" spans="1:81">
      <c r="J30" s="87"/>
      <c r="K30" s="87"/>
      <c r="T30" s="7"/>
    </row>
    <row r="31" spans="1:81">
      <c r="J31" s="87"/>
      <c r="K31" s="87"/>
      <c r="T31" s="7"/>
    </row>
    <row r="32" spans="1:81">
      <c r="J32" s="87"/>
      <c r="K32" s="87"/>
      <c r="T32" s="7"/>
    </row>
    <row r="33" spans="10:24">
      <c r="J33" s="87"/>
      <c r="K33" s="87"/>
      <c r="T33" s="7"/>
    </row>
    <row r="34" spans="10:24">
      <c r="J34" s="87"/>
      <c r="K34" s="87"/>
      <c r="T34" s="7"/>
    </row>
    <row r="35" spans="10:24">
      <c r="J35" s="87"/>
      <c r="K35" s="87"/>
      <c r="T35" s="7"/>
    </row>
    <row r="36" spans="10:24"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7"/>
    </row>
    <row r="37" spans="10:24"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7"/>
    </row>
    <row r="38" spans="10:24"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7"/>
    </row>
    <row r="39" spans="10:24"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7"/>
    </row>
    <row r="40" spans="10:24"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7"/>
    </row>
    <row r="41" spans="10:24"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7"/>
    </row>
    <row r="42" spans="10:24"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7"/>
    </row>
    <row r="43" spans="10:24"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7"/>
    </row>
    <row r="44" spans="10:24"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7"/>
    </row>
    <row r="45" spans="10:24"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7"/>
      <c r="U45" s="20"/>
      <c r="V45" s="20"/>
      <c r="W45" s="20"/>
      <c r="X45" s="20"/>
    </row>
    <row r="46" spans="10:24"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7"/>
    </row>
    <row r="47" spans="10:24"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7"/>
    </row>
    <row r="48" spans="10:24"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7"/>
    </row>
    <row r="49" spans="10:20"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7"/>
    </row>
    <row r="50" spans="10:20"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7"/>
    </row>
    <row r="51" spans="10:20"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7"/>
    </row>
    <row r="52" spans="10:20"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7"/>
    </row>
    <row r="53" spans="10:20"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7"/>
    </row>
    <row r="54" spans="10:20"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7"/>
    </row>
    <row r="55" spans="10:20"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7"/>
    </row>
    <row r="56" spans="10:20"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7"/>
    </row>
    <row r="57" spans="10:20"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7"/>
    </row>
    <row r="58" spans="10:20"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7"/>
    </row>
    <row r="59" spans="10:20"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7"/>
    </row>
    <row r="60" spans="10:20"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7"/>
    </row>
    <row r="61" spans="10:20"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7"/>
    </row>
    <row r="62" spans="10:20"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MMC Data</vt:lpstr>
      <vt:lpstr>223 individuals at 24 loci</vt:lpstr>
      <vt:lpstr>Data file, Genepop</vt:lpstr>
      <vt:lpstr>Results, Genepop</vt:lpstr>
      <vt:lpstr>223 individuals at 22 loci</vt:lpstr>
      <vt:lpstr>Microsat heterozygosity</vt:lpstr>
      <vt:lpstr>Classifications</vt:lpstr>
      <vt:lpstr>74 RAD sequenced animals</vt:lpstr>
      <vt:lpstr>20 genome sequenced 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Shuhua Chen</cp:lastModifiedBy>
  <dcterms:created xsi:type="dcterms:W3CDTF">2021-09-02T13:11:56Z</dcterms:created>
  <dcterms:modified xsi:type="dcterms:W3CDTF">2023-05-09T12:15:56Z</dcterms:modified>
</cp:coreProperties>
</file>