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5520" windowWidth="28380" windowHeight="12020" tabRatio="500" activeTab="3"/>
  </bookViews>
  <sheets>
    <sheet name="Sheet2" sheetId="2" r:id="rId1"/>
    <sheet name="Sheet1" sheetId="1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3" i="4"/>
  <c r="E11" i="4"/>
  <c r="E12" i="4"/>
  <c r="E14" i="3"/>
  <c r="E13" i="3"/>
  <c r="E11" i="3"/>
  <c r="E12" i="3"/>
  <c r="E14" i="1"/>
  <c r="E13" i="1"/>
  <c r="E12" i="1"/>
  <c r="E11" i="1"/>
</calcChain>
</file>

<file path=xl/sharedStrings.xml><?xml version="1.0" encoding="utf-8"?>
<sst xmlns="http://schemas.openxmlformats.org/spreadsheetml/2006/main" count="80" uniqueCount="33">
  <si>
    <t>VAD</t>
  </si>
  <si>
    <t>VAD + BPF</t>
  </si>
  <si>
    <t>VAD + BPF + DENOISE</t>
  </si>
  <si>
    <t>predicted 0</t>
  </si>
  <si>
    <t>predicted 1</t>
  </si>
  <si>
    <t>actual 0</t>
  </si>
  <si>
    <t>actual 1</t>
  </si>
  <si>
    <t>TN</t>
  </si>
  <si>
    <t>FP</t>
  </si>
  <si>
    <t>TP</t>
  </si>
  <si>
    <t>FN</t>
  </si>
  <si>
    <t>n = ?</t>
  </si>
  <si>
    <t>TN = 10</t>
  </si>
  <si>
    <t>FP = 14</t>
  </si>
  <si>
    <t>n = 24 + 36</t>
  </si>
  <si>
    <t>FN = 3</t>
  </si>
  <si>
    <t>TP = 33</t>
  </si>
  <si>
    <t>n</t>
  </si>
  <si>
    <t>Accuracy</t>
  </si>
  <si>
    <t>Error rate</t>
  </si>
  <si>
    <t>TP rate</t>
  </si>
  <si>
    <t>FP rate</t>
  </si>
  <si>
    <t>*move files from /YesVoice to /NoVoice</t>
  </si>
  <si>
    <t>OpenSMILE</t>
  </si>
  <si>
    <t>TP=35</t>
  </si>
  <si>
    <t>FN=0</t>
  </si>
  <si>
    <t>TN=5</t>
  </si>
  <si>
    <t>FP=19</t>
  </si>
  <si>
    <t>FP=2</t>
  </si>
  <si>
    <t>TN=18</t>
  </si>
  <si>
    <t>TP=13</t>
  </si>
  <si>
    <t>FN=6</t>
  </si>
  <si>
    <t>n =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</si>
</sst>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50" zoomScaleNormal="150" zoomScalePageLayoutView="150" workbookViewId="0">
      <selection activeCell="A3" sqref="A3"/>
    </sheetView>
  </sheetViews>
  <sheetFormatPr baseColWidth="10" defaultRowHeight="15" x14ac:dyDescent="0"/>
  <sheetData>
    <row r="1" spans="1:3">
      <c r="A1" s="1" t="s">
        <v>23</v>
      </c>
    </row>
    <row r="2" spans="1:3">
      <c r="A2" t="s">
        <v>11</v>
      </c>
      <c r="B2" t="s">
        <v>3</v>
      </c>
      <c r="C2" t="s">
        <v>4</v>
      </c>
    </row>
    <row r="3" spans="1:3">
      <c r="A3" t="s">
        <v>5</v>
      </c>
      <c r="B3" t="s">
        <v>7</v>
      </c>
      <c r="C3" t="s">
        <v>8</v>
      </c>
    </row>
    <row r="4" spans="1:3">
      <c r="A4" t="s">
        <v>6</v>
      </c>
      <c r="B4" t="s">
        <v>10</v>
      </c>
      <c r="C4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1" zoomScale="150" zoomScaleNormal="150" zoomScalePageLayoutView="150" workbookViewId="0">
      <selection activeCell="D16" sqref="D16"/>
    </sheetView>
  </sheetViews>
  <sheetFormatPr baseColWidth="10" defaultRowHeight="15" x14ac:dyDescent="0"/>
  <sheetData>
    <row r="1" spans="1:5">
      <c r="A1" s="1" t="s">
        <v>0</v>
      </c>
    </row>
    <row r="2" spans="1:5">
      <c r="A2" t="s">
        <v>14</v>
      </c>
      <c r="B2" t="s">
        <v>3</v>
      </c>
      <c r="C2" t="s">
        <v>4</v>
      </c>
    </row>
    <row r="3" spans="1:5">
      <c r="A3" t="s">
        <v>5</v>
      </c>
      <c r="B3" t="s">
        <v>12</v>
      </c>
      <c r="C3" t="s">
        <v>13</v>
      </c>
      <c r="D3">
        <v>24</v>
      </c>
    </row>
    <row r="4" spans="1:5">
      <c r="A4" t="s">
        <v>6</v>
      </c>
      <c r="B4" t="s">
        <v>15</v>
      </c>
      <c r="C4" t="s">
        <v>16</v>
      </c>
      <c r="D4">
        <v>36</v>
      </c>
    </row>
    <row r="5" spans="1:5">
      <c r="B5">
        <v>13</v>
      </c>
      <c r="C5">
        <v>47</v>
      </c>
    </row>
    <row r="7" spans="1:5">
      <c r="A7" t="s">
        <v>4</v>
      </c>
      <c r="B7">
        <v>47</v>
      </c>
    </row>
    <row r="8" spans="1:5">
      <c r="A8" t="s">
        <v>3</v>
      </c>
      <c r="B8">
        <v>13</v>
      </c>
    </row>
    <row r="9" spans="1:5">
      <c r="A9" t="s">
        <v>6</v>
      </c>
      <c r="B9">
        <v>36</v>
      </c>
    </row>
    <row r="10" spans="1:5">
      <c r="A10" t="s">
        <v>5</v>
      </c>
      <c r="B10">
        <v>24</v>
      </c>
    </row>
    <row r="11" spans="1:5">
      <c r="A11" t="s">
        <v>7</v>
      </c>
      <c r="B11">
        <v>10</v>
      </c>
      <c r="D11" t="s">
        <v>18</v>
      </c>
      <c r="E11">
        <f>(B14+B11)/B15</f>
        <v>0.71666666666666667</v>
      </c>
    </row>
    <row r="12" spans="1:5">
      <c r="A12" t="s">
        <v>8</v>
      </c>
      <c r="B12">
        <v>14</v>
      </c>
      <c r="D12" t="s">
        <v>19</v>
      </c>
      <c r="E12">
        <f>1-E11</f>
        <v>0.28333333333333333</v>
      </c>
    </row>
    <row r="13" spans="1:5">
      <c r="A13" t="s">
        <v>10</v>
      </c>
      <c r="B13">
        <v>3</v>
      </c>
      <c r="D13" t="s">
        <v>20</v>
      </c>
      <c r="E13">
        <f>B14/B9</f>
        <v>0.91666666666666663</v>
      </c>
    </row>
    <row r="14" spans="1:5">
      <c r="A14" t="s">
        <v>9</v>
      </c>
      <c r="B14">
        <v>33</v>
      </c>
      <c r="D14" t="s">
        <v>21</v>
      </c>
      <c r="E14">
        <f>B12/B10</f>
        <v>0.58333333333333337</v>
      </c>
    </row>
    <row r="15" spans="1:5">
      <c r="A15" t="s">
        <v>17</v>
      </c>
      <c r="B15">
        <v>60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zoomScale="150" zoomScaleNormal="150" zoomScalePageLayoutView="150" workbookViewId="0">
      <selection activeCell="D17" sqref="D17"/>
    </sheetView>
  </sheetViews>
  <sheetFormatPr baseColWidth="10" defaultRowHeight="15" x14ac:dyDescent="0"/>
  <sheetData>
    <row r="1" spans="1:5">
      <c r="A1" s="1" t="s">
        <v>1</v>
      </c>
    </row>
    <row r="2" spans="1:5">
      <c r="A2" t="s">
        <v>11</v>
      </c>
      <c r="B2" t="s">
        <v>3</v>
      </c>
      <c r="C2" t="s">
        <v>4</v>
      </c>
    </row>
    <row r="3" spans="1:5">
      <c r="A3" t="s">
        <v>5</v>
      </c>
      <c r="B3" t="s">
        <v>26</v>
      </c>
      <c r="C3" t="s">
        <v>27</v>
      </c>
      <c r="D3">
        <v>24</v>
      </c>
    </row>
    <row r="4" spans="1:5">
      <c r="A4" t="s">
        <v>6</v>
      </c>
      <c r="B4" t="s">
        <v>25</v>
      </c>
      <c r="C4" t="s">
        <v>24</v>
      </c>
      <c r="D4">
        <v>35</v>
      </c>
    </row>
    <row r="5" spans="1:5">
      <c r="E5" t="s">
        <v>22</v>
      </c>
    </row>
    <row r="7" spans="1:5">
      <c r="A7" t="s">
        <v>4</v>
      </c>
      <c r="B7">
        <v>54</v>
      </c>
    </row>
    <row r="8" spans="1:5">
      <c r="A8" t="s">
        <v>3</v>
      </c>
      <c r="B8">
        <v>5</v>
      </c>
    </row>
    <row r="9" spans="1:5">
      <c r="A9" t="s">
        <v>6</v>
      </c>
      <c r="B9">
        <v>35</v>
      </c>
    </row>
    <row r="10" spans="1:5">
      <c r="A10" t="s">
        <v>5</v>
      </c>
      <c r="B10">
        <v>24</v>
      </c>
    </row>
    <row r="11" spans="1:5">
      <c r="A11" t="s">
        <v>7</v>
      </c>
      <c r="B11">
        <v>5</v>
      </c>
      <c r="D11" t="s">
        <v>18</v>
      </c>
      <c r="E11">
        <f>(B14+B11)/B15</f>
        <v>0.67796610169491522</v>
      </c>
    </row>
    <row r="12" spans="1:5">
      <c r="A12" t="s">
        <v>8</v>
      </c>
      <c r="B12">
        <v>19</v>
      </c>
      <c r="D12" t="s">
        <v>19</v>
      </c>
      <c r="E12">
        <f>1-E11</f>
        <v>0.32203389830508478</v>
      </c>
    </row>
    <row r="13" spans="1:5">
      <c r="A13" t="s">
        <v>10</v>
      </c>
      <c r="B13">
        <v>0</v>
      </c>
      <c r="D13" t="s">
        <v>20</v>
      </c>
      <c r="E13">
        <f>B14/B9</f>
        <v>1</v>
      </c>
    </row>
    <row r="14" spans="1:5">
      <c r="A14" t="s">
        <v>9</v>
      </c>
      <c r="B14">
        <v>35</v>
      </c>
      <c r="D14" t="s">
        <v>21</v>
      </c>
      <c r="E14">
        <f>B12/B10</f>
        <v>0.79166666666666663</v>
      </c>
    </row>
    <row r="15" spans="1:5">
      <c r="A15" t="s">
        <v>17</v>
      </c>
      <c r="B15"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E14" sqref="E14"/>
    </sheetView>
  </sheetViews>
  <sheetFormatPr baseColWidth="10" defaultRowHeight="15" x14ac:dyDescent="0"/>
  <sheetData>
    <row r="1" spans="1:5">
      <c r="A1" s="1" t="s">
        <v>2</v>
      </c>
    </row>
    <row r="2" spans="1:5">
      <c r="A2" t="s">
        <v>32</v>
      </c>
      <c r="B2" t="s">
        <v>3</v>
      </c>
      <c r="C2" t="s">
        <v>4</v>
      </c>
    </row>
    <row r="3" spans="1:5">
      <c r="A3" t="s">
        <v>5</v>
      </c>
      <c r="B3" t="s">
        <v>29</v>
      </c>
      <c r="C3" t="s">
        <v>28</v>
      </c>
      <c r="D3">
        <v>20</v>
      </c>
    </row>
    <row r="4" spans="1:5">
      <c r="A4" t="s">
        <v>6</v>
      </c>
      <c r="B4" t="s">
        <v>31</v>
      </c>
      <c r="C4" t="s">
        <v>30</v>
      </c>
      <c r="D4">
        <v>19</v>
      </c>
    </row>
    <row r="5" spans="1:5">
      <c r="B5">
        <v>24</v>
      </c>
      <c r="C5">
        <v>15</v>
      </c>
    </row>
    <row r="7" spans="1:5">
      <c r="A7" t="s">
        <v>4</v>
      </c>
      <c r="B7">
        <v>15</v>
      </c>
    </row>
    <row r="8" spans="1:5">
      <c r="A8" t="s">
        <v>3</v>
      </c>
      <c r="B8">
        <v>24</v>
      </c>
    </row>
    <row r="9" spans="1:5">
      <c r="A9" t="s">
        <v>6</v>
      </c>
      <c r="B9">
        <v>19</v>
      </c>
    </row>
    <row r="10" spans="1:5">
      <c r="A10" t="s">
        <v>5</v>
      </c>
      <c r="B10">
        <v>20</v>
      </c>
    </row>
    <row r="11" spans="1:5">
      <c r="A11" t="s">
        <v>7</v>
      </c>
      <c r="B11">
        <v>18</v>
      </c>
      <c r="D11" t="s">
        <v>18</v>
      </c>
      <c r="E11">
        <f>(B14+B11)/B15</f>
        <v>0.79487179487179482</v>
      </c>
    </row>
    <row r="12" spans="1:5">
      <c r="A12" t="s">
        <v>8</v>
      </c>
      <c r="B12">
        <v>2</v>
      </c>
      <c r="D12" t="s">
        <v>19</v>
      </c>
      <c r="E12">
        <f>1-E11</f>
        <v>0.20512820512820518</v>
      </c>
    </row>
    <row r="13" spans="1:5">
      <c r="A13" t="s">
        <v>10</v>
      </c>
      <c r="B13">
        <v>6</v>
      </c>
      <c r="D13" t="s">
        <v>20</v>
      </c>
      <c r="E13">
        <f>B14/B9</f>
        <v>0.68421052631578949</v>
      </c>
    </row>
    <row r="14" spans="1:5">
      <c r="A14" t="s">
        <v>9</v>
      </c>
      <c r="B14">
        <v>13</v>
      </c>
      <c r="D14" t="s">
        <v>21</v>
      </c>
      <c r="E14">
        <f>B12/B10</f>
        <v>0.1</v>
      </c>
    </row>
    <row r="15" spans="1:5">
      <c r="A15" t="s">
        <v>17</v>
      </c>
      <c r="B15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Albina Kwak</dc:creator>
  <cp:lastModifiedBy>Albina Kwak</cp:lastModifiedBy>
  <dcterms:created xsi:type="dcterms:W3CDTF">2017-11-30T20:02:52Z</dcterms:created>
  <dcterms:modified xsi:type="dcterms:W3CDTF">2017-12-05T05:28:30Z</dcterms:modified>
</cp:coreProperties>
</file>