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sjon_000\Documents\riparian-id\model_paper\"/>
    </mc:Choice>
  </mc:AlternateContent>
  <xr:revisionPtr revIDLastSave="0" documentId="13_ncr:1_{2A7C553D-B112-4AA7-AC95-DF1023FE7FBD}" xr6:coauthVersionLast="44" xr6:coauthVersionMax="44" xr10:uidLastSave="{00000000-0000-0000-0000-000000000000}"/>
  <bookViews>
    <workbookView xWindow="-98" yWindow="-98" windowWidth="21795" windowHeight="1174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1" l="1"/>
  <c r="M13" i="1"/>
  <c r="N13" i="1"/>
  <c r="L14" i="1"/>
  <c r="M14" i="1"/>
  <c r="N14" i="1"/>
  <c r="K14" i="1"/>
  <c r="K13" i="1"/>
  <c r="M4" i="1" l="1"/>
  <c r="N4" i="1"/>
  <c r="M5" i="1"/>
  <c r="N5" i="1"/>
  <c r="E5" i="1"/>
  <c r="D5" i="1"/>
  <c r="C5" i="1"/>
  <c r="L4" i="1" s="1"/>
  <c r="B5" i="1"/>
  <c r="K4" i="1" s="1"/>
  <c r="K5" i="1" l="1"/>
  <c r="L5" i="1"/>
</calcChain>
</file>

<file path=xl/sharedStrings.xml><?xml version="1.0" encoding="utf-8"?>
<sst xmlns="http://schemas.openxmlformats.org/spreadsheetml/2006/main" count="29" uniqueCount="13">
  <si>
    <t>treesA</t>
  </si>
  <si>
    <t>otherA</t>
  </si>
  <si>
    <t>treesP</t>
  </si>
  <si>
    <t>otherP</t>
  </si>
  <si>
    <t>naïve</t>
  </si>
  <si>
    <t>trained</t>
  </si>
  <si>
    <t>Trees</t>
  </si>
  <si>
    <t>Other</t>
  </si>
  <si>
    <t>True Class</t>
  </si>
  <si>
    <t>Predicted
Class</t>
  </si>
  <si>
    <t>Trained</t>
  </si>
  <si>
    <t>Naïve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</si>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</sst>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K21" sqref="K21"/>
    </sheetView>
  </sheetViews>
  <sheetFormatPr defaultRowHeight="14.25" x14ac:dyDescent="0.45"/>
  <cols>
    <col min="11" max="14" width="14.33203125" bestFit="1" customWidth="1"/>
  </cols>
  <sheetData>
    <row r="1" spans="1:14" x14ac:dyDescent="0.45">
      <c r="B1" s="1" t="s">
        <v>0</v>
      </c>
      <c r="C1" s="1" t="s">
        <v>1</v>
      </c>
      <c r="D1" s="1" t="s">
        <v>0</v>
      </c>
      <c r="E1" s="1" t="s">
        <v>1</v>
      </c>
      <c r="I1" s="7"/>
      <c r="J1" s="8"/>
      <c r="K1" s="5" t="s">
        <v>8</v>
      </c>
      <c r="L1" s="5"/>
      <c r="M1" s="5"/>
      <c r="N1" s="5"/>
    </row>
    <row r="2" spans="1:14" x14ac:dyDescent="0.45">
      <c r="A2" s="1" t="s">
        <v>2</v>
      </c>
      <c r="B2">
        <v>6270072</v>
      </c>
      <c r="C2">
        <v>322156</v>
      </c>
      <c r="D2">
        <v>9057777</v>
      </c>
      <c r="E2">
        <v>129929</v>
      </c>
      <c r="I2" s="9"/>
      <c r="J2" s="10"/>
      <c r="K2" s="5" t="s">
        <v>10</v>
      </c>
      <c r="L2" s="18"/>
      <c r="M2" s="17" t="s">
        <v>11</v>
      </c>
      <c r="N2" s="5"/>
    </row>
    <row r="3" spans="1:14" x14ac:dyDescent="0.45">
      <c r="A3" s="1" t="s">
        <v>3</v>
      </c>
      <c r="B3">
        <v>149893</v>
      </c>
      <c r="C3">
        <v>5167202</v>
      </c>
      <c r="D3">
        <v>43050</v>
      </c>
      <c r="E3">
        <v>4039993</v>
      </c>
      <c r="I3" s="11"/>
      <c r="J3" s="12"/>
      <c r="K3" s="2" t="s">
        <v>6</v>
      </c>
      <c r="L3" s="15" t="s">
        <v>7</v>
      </c>
      <c r="M3" s="13" t="s">
        <v>6</v>
      </c>
      <c r="N3" s="2" t="s">
        <v>7</v>
      </c>
    </row>
    <row r="4" spans="1:14" x14ac:dyDescent="0.45">
      <c r="I4" s="6" t="s">
        <v>9</v>
      </c>
      <c r="J4" s="2" t="s">
        <v>6</v>
      </c>
      <c r="K4" s="4">
        <f>B2/B$5</f>
        <v>0.97665205339904504</v>
      </c>
      <c r="L4" s="16">
        <f>C2/C$5</f>
        <v>5.8687372913189484E-2</v>
      </c>
      <c r="M4" s="14">
        <f t="shared" ref="M4:N4" si="0">D2/D$5</f>
        <v>0.99526966065831157</v>
      </c>
      <c r="N4" s="4">
        <f t="shared" si="0"/>
        <v>3.115861639618199E-2</v>
      </c>
    </row>
    <row r="5" spans="1:14" x14ac:dyDescent="0.45">
      <c r="A5" t="s">
        <v>12</v>
      </c>
      <c r="B5">
        <f>SUM(B2:B3)</f>
        <v>6419965</v>
      </c>
      <c r="C5">
        <f>SUM(C2:C3)</f>
        <v>5489358</v>
      </c>
      <c r="D5">
        <f>SUM(D2:D3)</f>
        <v>9100827</v>
      </c>
      <c r="E5">
        <f>SUM(E2:E3)</f>
        <v>4169922</v>
      </c>
      <c r="I5" s="6"/>
      <c r="J5" s="2" t="s">
        <v>7</v>
      </c>
      <c r="K5" s="4">
        <f>B3/B$5</f>
        <v>2.3347946600954989E-2</v>
      </c>
      <c r="L5" s="16">
        <f>C3/C$5</f>
        <v>0.94131262708681052</v>
      </c>
      <c r="M5" s="14">
        <f t="shared" ref="M5:N5" si="1">D3/D$5</f>
        <v>4.7303393416883981E-3</v>
      </c>
      <c r="N5" s="4">
        <f t="shared" si="1"/>
        <v>0.968841383603818</v>
      </c>
    </row>
    <row r="8" spans="1:14" x14ac:dyDescent="0.45">
      <c r="B8" t="s">
        <v>5</v>
      </c>
      <c r="D8" t="s">
        <v>4</v>
      </c>
    </row>
    <row r="10" spans="1:14" x14ac:dyDescent="0.45">
      <c r="I10" s="7"/>
      <c r="J10" s="8"/>
      <c r="K10" s="5" t="s">
        <v>8</v>
      </c>
      <c r="L10" s="5"/>
      <c r="M10" s="5"/>
      <c r="N10" s="5"/>
    </row>
    <row r="11" spans="1:14" x14ac:dyDescent="0.45">
      <c r="I11" s="9"/>
      <c r="J11" s="10"/>
      <c r="K11" s="5" t="s">
        <v>10</v>
      </c>
      <c r="L11" s="18"/>
      <c r="M11" s="17" t="s">
        <v>11</v>
      </c>
      <c r="N11" s="5"/>
    </row>
    <row r="12" spans="1:14" x14ac:dyDescent="0.45">
      <c r="I12" s="11"/>
      <c r="J12" s="12"/>
      <c r="K12" s="3" t="s">
        <v>6</v>
      </c>
      <c r="L12" s="15" t="s">
        <v>7</v>
      </c>
      <c r="M12" s="13" t="s">
        <v>6</v>
      </c>
      <c r="N12" s="3" t="s">
        <v>7</v>
      </c>
    </row>
    <row r="13" spans="1:14" x14ac:dyDescent="0.45">
      <c r="I13" s="6" t="s">
        <v>9</v>
      </c>
      <c r="J13" s="3" t="s">
        <v>6</v>
      </c>
      <c r="K13" s="4" t="str">
        <f>_xlfn.CONCAT(B2, " (", ROUND(K4,3)*100, "%)")</f>
        <v>6270072 (97.7%)</v>
      </c>
      <c r="L13" s="16" t="str">
        <f t="shared" ref="L13:N13" si="2">_xlfn.CONCAT(C2, " (", ROUND(L4,3)*100, "%)")</f>
        <v>322156 (5.9%)</v>
      </c>
      <c r="M13" s="14" t="str">
        <f t="shared" si="2"/>
        <v>9057777 (99.5%)</v>
      </c>
      <c r="N13" s="4" t="str">
        <f t="shared" si="2"/>
        <v>129929 (3.1%)</v>
      </c>
    </row>
    <row r="14" spans="1:14" x14ac:dyDescent="0.45">
      <c r="I14" s="6"/>
      <c r="J14" s="3" t="s">
        <v>7</v>
      </c>
      <c r="K14" s="4" t="str">
        <f>_xlfn.CONCAT(B3, " (", ROUND(K5,3)*100, "%)")</f>
        <v>149893 (2.3%)</v>
      </c>
      <c r="L14" s="16" t="str">
        <f t="shared" ref="L14:N14" si="3">_xlfn.CONCAT(C3, " (", ROUND(L5,3)*100, "%)")</f>
        <v>5167202 (94.1%)</v>
      </c>
      <c r="M14" s="14" t="str">
        <f t="shared" si="3"/>
        <v>43050 (0.5%)</v>
      </c>
      <c r="N14" s="4" t="str">
        <f t="shared" si="3"/>
        <v>4039993 (96.9%)</v>
      </c>
    </row>
  </sheetData>
  <mergeCells count="10">
    <mergeCell ref="I10:J12"/>
    <mergeCell ref="K10:N10"/>
    <mergeCell ref="K11:L11"/>
    <mergeCell ref="M11:N11"/>
    <mergeCell ref="I13:I14"/>
    <mergeCell ref="K1:N1"/>
    <mergeCell ref="K2:L2"/>
    <mergeCell ref="M2:N2"/>
    <mergeCell ref="I4:I5"/>
    <mergeCell ref="I1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rsjones</dc:creator>
  <cp:lastModifiedBy>rsjones</cp:lastModifiedBy>
  <dcterms:created xsi:type="dcterms:W3CDTF">2015-06-05T18:17:20Z</dcterms:created>
  <dcterms:modified xsi:type="dcterms:W3CDTF">2020-05-28T22:25:24Z</dcterms:modified>
</cp:coreProperties>
</file>