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poursoltan/Desktop/"/>
    </mc:Choice>
  </mc:AlternateContent>
  <xr:revisionPtr revIDLastSave="0" documentId="8_{A3BF6B65-0358-1E43-95AF-7A5206628757}" xr6:coauthVersionLast="47" xr6:coauthVersionMax="47" xr10:uidLastSave="{00000000-0000-0000-0000-000000000000}"/>
  <bookViews>
    <workbookView xWindow="35220" yWindow="-140" windowWidth="27640" windowHeight="16940" xr2:uid="{61EAE906-A008-ED45-A33D-C920735C493D}"/>
  </bookViews>
  <sheets>
    <sheet name="Walmart" sheetId="1" r:id="rId1"/>
    <sheet name="Costc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C18" i="2"/>
  <c r="D18" i="2" s="1"/>
  <c r="C17" i="2"/>
  <c r="E17" i="2" s="1"/>
  <c r="E16" i="2"/>
  <c r="C16" i="2"/>
  <c r="D16" i="2" s="1"/>
  <c r="C18" i="1"/>
  <c r="E18" i="1" s="1"/>
  <c r="C17" i="1"/>
  <c r="C19" i="1" s="1"/>
  <c r="E16" i="1"/>
  <c r="C16" i="1"/>
  <c r="D16" i="1" s="1"/>
  <c r="D19" i="2" l="1"/>
  <c r="E19" i="2"/>
  <c r="C19" i="2"/>
  <c r="D17" i="2"/>
  <c r="D17" i="1"/>
  <c r="D19" i="1" s="1"/>
  <c r="E17" i="1"/>
  <c r="E19" i="1" s="1"/>
  <c r="D18" i="1"/>
</calcChain>
</file>

<file path=xl/sharedStrings.xml><?xml version="1.0" encoding="utf-8"?>
<sst xmlns="http://schemas.openxmlformats.org/spreadsheetml/2006/main" count="36" uniqueCount="19">
  <si>
    <t>Income</t>
  </si>
  <si>
    <t>Balance</t>
  </si>
  <si>
    <t>Total Revenues</t>
  </si>
  <si>
    <t>Inventories</t>
  </si>
  <si>
    <t>COGS</t>
  </si>
  <si>
    <t>Account Receivables</t>
  </si>
  <si>
    <t>Account Payables</t>
  </si>
  <si>
    <t>Days Inventory Outstanding (DIO) =Inventory/COGS  x 365</t>
  </si>
  <si>
    <t>Days Sales Outstanding (DSO) =(Accounts Receivables)/(Total Revenue)  x 365</t>
  </si>
  <si>
    <t>Days Payable Outstanding (DPO) =(Accounts Payable)/COGS  x 365</t>
  </si>
  <si>
    <t>Cash to Cash to Cycle = Days Sales Outstanding + Days Sales Outstanding  - Days Payable Outstanding</t>
  </si>
  <si>
    <t>Year</t>
  </si>
  <si>
    <t>Month</t>
  </si>
  <si>
    <t>Days</t>
  </si>
  <si>
    <t>DOI</t>
  </si>
  <si>
    <t>DSO</t>
  </si>
  <si>
    <t>DPO</t>
  </si>
  <si>
    <t>C2C Cycle</t>
  </si>
  <si>
    <t>COGS (Merchandising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</si>
</sst>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18</xdr:col>
      <xdr:colOff>342900</xdr:colOff>
      <xdr:row>34</xdr:row>
      <xdr:rowOff>14521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5C7D4-D67A-154C-A84C-27A82B6F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8800" y="406400"/>
          <a:ext cx="7772400" cy="6516921"/>
        </a:xfrm>
        <a:prstGeom prst="rect">
          <a:avLst/>
        </a:prstGeom>
      </xdr:spPr>
    </xdr:pic>
    <xdr:clientData/>
  </xdr:twoCellAnchor>
  <xdr:twoCellAnchor editAs="oneCell">
    <xdr:from>
      <xdr:col>18</xdr:col>
      <xdr:colOff>812800</xdr:colOff>
      <xdr:row>2</xdr:row>
      <xdr:rowOff>12700</xdr:rowOff>
    </xdr:from>
    <xdr:to>
      <xdr:col>28</xdr:col>
      <xdr:colOff>330200</xdr:colOff>
      <xdr:row>38</xdr:row>
      <xdr:rowOff>148112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E3113E-BA12-CD4A-B823-C4A56571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21100" y="419100"/>
          <a:ext cx="7772400" cy="7450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17</xdr:col>
      <xdr:colOff>342900</xdr:colOff>
      <xdr:row>35</xdr:row>
      <xdr:rowOff>10809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26A05-A9E9-794E-B867-34C38381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6600" y="406400"/>
          <a:ext cx="7772400" cy="6716409"/>
        </a:xfrm>
        <a:prstGeom prst="rect">
          <a:avLst/>
        </a:prstGeom>
      </xdr:spPr>
    </xdr:pic>
    <xdr:clientData/>
  </xdr:twoCellAnchor>
  <xdr:twoCellAnchor editAs="oneCell">
    <xdr:from>
      <xdr:col>17</xdr:col>
      <xdr:colOff>749300</xdr:colOff>
      <xdr:row>2</xdr:row>
      <xdr:rowOff>0</xdr:rowOff>
    </xdr:from>
    <xdr:to>
      <xdr:col>27</xdr:col>
      <xdr:colOff>266700</xdr:colOff>
      <xdr:row>38</xdr:row>
      <xdr:rowOff>39505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9AEB4E-E92A-E84C-AB45-683C22BF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35400" y="406400"/>
          <a:ext cx="7772400" cy="735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14A-FA18-4142-BAC4-0488FFCB672D}">
  <dimension ref="B2:F19"/>
  <sheetViews>
    <sheetView tabSelected="1" workbookViewId="0">
      <selection activeCell="J3" sqref="J3"/>
    </sheetView>
  </sheetViews>
  <sheetFormatPr baseColWidth="10" defaultRowHeight="16" x14ac:dyDescent="0.2"/>
  <cols>
    <col min="2" max="2" width="13.33203125" bestFit="1" customWidth="1"/>
    <col min="5" max="5" width="18.1640625" bestFit="1" customWidth="1"/>
  </cols>
  <sheetData>
    <row r="2" spans="2:6" x14ac:dyDescent="0.2">
      <c r="B2" s="1" t="s">
        <v>0</v>
      </c>
      <c r="C2" s="1">
        <v>2023</v>
      </c>
      <c r="E2" s="1" t="s">
        <v>1</v>
      </c>
      <c r="F2" s="1">
        <v>2023</v>
      </c>
    </row>
    <row r="3" spans="2:6" x14ac:dyDescent="0.2">
      <c r="B3" s="1" t="s">
        <v>2</v>
      </c>
      <c r="C3" s="1">
        <v>611289</v>
      </c>
      <c r="E3" s="1" t="s">
        <v>3</v>
      </c>
      <c r="F3" s="1">
        <v>56576</v>
      </c>
    </row>
    <row r="4" spans="2:6" x14ac:dyDescent="0.2">
      <c r="B4" s="1" t="s">
        <v>4</v>
      </c>
      <c r="C4" s="1">
        <v>463721</v>
      </c>
      <c r="E4" s="1" t="s">
        <v>5</v>
      </c>
      <c r="F4" s="1">
        <v>7933</v>
      </c>
    </row>
    <row r="5" spans="2:6" x14ac:dyDescent="0.2">
      <c r="E5" s="1" t="s">
        <v>6</v>
      </c>
      <c r="F5" s="1">
        <v>53742</v>
      </c>
    </row>
    <row r="7" spans="2:6" x14ac:dyDescent="0.2">
      <c r="B7" t="s">
        <v>7</v>
      </c>
    </row>
    <row r="9" spans="2:6" x14ac:dyDescent="0.2">
      <c r="B9" t="s">
        <v>8</v>
      </c>
    </row>
    <row r="11" spans="2:6" x14ac:dyDescent="0.2">
      <c r="B11" t="s">
        <v>9</v>
      </c>
    </row>
    <row r="13" spans="2:6" x14ac:dyDescent="0.2">
      <c r="B13" t="s">
        <v>10</v>
      </c>
    </row>
    <row r="15" spans="2:6" x14ac:dyDescent="0.2">
      <c r="B15" s="1"/>
      <c r="C15" s="2" t="s">
        <v>11</v>
      </c>
      <c r="D15" s="2" t="s">
        <v>12</v>
      </c>
      <c r="E15" s="2" t="s">
        <v>13</v>
      </c>
    </row>
    <row r="16" spans="2:6" x14ac:dyDescent="0.2">
      <c r="B16" s="1" t="s">
        <v>14</v>
      </c>
      <c r="C16" s="1">
        <f>F3/C4</f>
        <v>0.12200439488399274</v>
      </c>
      <c r="D16" s="1">
        <f>C16*12</f>
        <v>1.464052738607913</v>
      </c>
      <c r="E16" s="1">
        <f>C16*365</f>
        <v>44.53160413265735</v>
      </c>
    </row>
    <row r="17" spans="2:5" x14ac:dyDescent="0.2">
      <c r="B17" s="1" t="s">
        <v>15</v>
      </c>
      <c r="C17" s="1">
        <f>F4/C3</f>
        <v>1.2977495096427386E-2</v>
      </c>
      <c r="D17" s="1">
        <f>12*C17</f>
        <v>0.15572994115712863</v>
      </c>
      <c r="E17" s="1">
        <f>365*C17</f>
        <v>4.7367857101959956</v>
      </c>
    </row>
    <row r="18" spans="2:5" x14ac:dyDescent="0.2">
      <c r="B18" s="1" t="s">
        <v>16</v>
      </c>
      <c r="C18" s="1">
        <f>F5/C4</f>
        <v>0.11589296150055745</v>
      </c>
      <c r="D18" s="1">
        <f>12*C18</f>
        <v>1.3907155380066893</v>
      </c>
      <c r="E18" s="1">
        <f>365*C18</f>
        <v>42.300930947703471</v>
      </c>
    </row>
    <row r="19" spans="2:5" x14ac:dyDescent="0.2">
      <c r="B19" s="2" t="s">
        <v>17</v>
      </c>
      <c r="C19" s="2">
        <f>C16+C17-C18</f>
        <v>1.9088928479862682E-2</v>
      </c>
      <c r="D19" s="2">
        <f t="shared" ref="D19:E19" si="0">D16+D17-D18</f>
        <v>0.2290671417583523</v>
      </c>
      <c r="E19" s="2">
        <f t="shared" si="0"/>
        <v>6.9674588951498748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F39F-2B40-C741-A781-C7895E2B1297}">
  <dimension ref="B2:F19"/>
  <sheetViews>
    <sheetView workbookViewId="0">
      <selection activeCell="I3" sqref="I3"/>
    </sheetView>
  </sheetViews>
  <sheetFormatPr baseColWidth="10" defaultRowHeight="16" x14ac:dyDescent="0.2"/>
  <cols>
    <col min="2" max="2" width="26.5" customWidth="1"/>
    <col min="5" max="5" width="18.1640625" bestFit="1" customWidth="1"/>
  </cols>
  <sheetData>
    <row r="2" spans="2:6" x14ac:dyDescent="0.2">
      <c r="B2" s="3" t="s">
        <v>0</v>
      </c>
      <c r="C2" s="4">
        <v>2023</v>
      </c>
      <c r="D2" s="5"/>
      <c r="E2" s="3" t="s">
        <v>1</v>
      </c>
      <c r="F2" s="4">
        <v>2023</v>
      </c>
    </row>
    <row r="3" spans="2:6" x14ac:dyDescent="0.2">
      <c r="B3" s="6" t="s">
        <v>2</v>
      </c>
      <c r="C3" s="7">
        <v>242290</v>
      </c>
      <c r="D3" s="5"/>
      <c r="E3" s="6" t="s">
        <v>3</v>
      </c>
      <c r="F3" s="7">
        <v>16651</v>
      </c>
    </row>
    <row r="4" spans="2:6" x14ac:dyDescent="0.2">
      <c r="B4" s="6" t="s">
        <v>18</v>
      </c>
      <c r="C4" s="7">
        <v>212586</v>
      </c>
      <c r="D4" s="5"/>
      <c r="E4" s="6" t="s">
        <v>5</v>
      </c>
      <c r="F4" s="7">
        <v>2285</v>
      </c>
    </row>
    <row r="5" spans="2:6" x14ac:dyDescent="0.2">
      <c r="B5" s="5"/>
      <c r="C5" s="5"/>
      <c r="D5" s="5"/>
      <c r="E5" s="6" t="s">
        <v>6</v>
      </c>
      <c r="F5" s="7">
        <v>17483</v>
      </c>
    </row>
    <row r="7" spans="2:6" x14ac:dyDescent="0.2">
      <c r="B7" t="s">
        <v>7</v>
      </c>
    </row>
    <row r="9" spans="2:6" x14ac:dyDescent="0.2">
      <c r="B9" t="s">
        <v>8</v>
      </c>
    </row>
    <row r="11" spans="2:6" x14ac:dyDescent="0.2">
      <c r="B11" t="s">
        <v>9</v>
      </c>
    </row>
    <row r="13" spans="2:6" x14ac:dyDescent="0.2">
      <c r="B13" t="s">
        <v>10</v>
      </c>
    </row>
    <row r="15" spans="2:6" x14ac:dyDescent="0.2">
      <c r="B15" s="1"/>
      <c r="C15" s="2" t="s">
        <v>11</v>
      </c>
      <c r="D15" s="2" t="s">
        <v>12</v>
      </c>
      <c r="E15" s="2" t="s">
        <v>13</v>
      </c>
    </row>
    <row r="16" spans="2:6" x14ac:dyDescent="0.2">
      <c r="B16" s="1" t="s">
        <v>14</v>
      </c>
      <c r="C16" s="1">
        <f>F3/C4</f>
        <v>7.8325948086891889E-2</v>
      </c>
      <c r="D16" s="1">
        <f>C16*12</f>
        <v>0.93991137704270267</v>
      </c>
      <c r="E16" s="1">
        <f>C16*365</f>
        <v>28.588971051715539</v>
      </c>
    </row>
    <row r="17" spans="2:5" x14ac:dyDescent="0.2">
      <c r="B17" s="1" t="s">
        <v>15</v>
      </c>
      <c r="C17" s="1">
        <f>F4/C3</f>
        <v>9.4308473317099347E-3</v>
      </c>
      <c r="D17" s="1">
        <f>12*C17</f>
        <v>0.11317016798051921</v>
      </c>
      <c r="E17" s="1">
        <f>365*C17</f>
        <v>3.4422592760741262</v>
      </c>
    </row>
    <row r="18" spans="2:5" x14ac:dyDescent="0.2">
      <c r="B18" s="1" t="s">
        <v>16</v>
      </c>
      <c r="C18" s="1">
        <f>F5/C4</f>
        <v>8.2239658302992666E-2</v>
      </c>
      <c r="D18" s="1">
        <f>12*C18</f>
        <v>0.98687589963591194</v>
      </c>
      <c r="E18" s="1">
        <f>365*C18</f>
        <v>30.017475280592322</v>
      </c>
    </row>
    <row r="19" spans="2:5" x14ac:dyDescent="0.2">
      <c r="B19" s="2" t="s">
        <v>17</v>
      </c>
      <c r="C19" s="2">
        <f>C16+C17-C18</f>
        <v>5.5171371156091525E-3</v>
      </c>
      <c r="D19" s="2">
        <f t="shared" ref="D19:E19" si="0">D16+D17-D18</f>
        <v>6.6205645387309886E-2</v>
      </c>
      <c r="E19" s="2">
        <f t="shared" si="0"/>
        <v>2.0137550471973427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</vt:lpstr>
      <vt:lpstr>Costco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Poursoltan, Lily</dc:creator>
  <cp:lastModifiedBy>Poursoltan, Lily</cp:lastModifiedBy>
  <dcterms:created xsi:type="dcterms:W3CDTF">2024-05-22T08:32:02Z</dcterms:created>
  <dcterms:modified xsi:type="dcterms:W3CDTF">2024-05-22T08:35:28Z</dcterms:modified>
</cp:coreProperties>
</file>