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/Library/CloudStorage/OneDrive-AalborgUniversitet/P5/P5 r/"/>
    </mc:Choice>
  </mc:AlternateContent>
  <xr:revisionPtr revIDLastSave="0" documentId="13_ncr:1_{A72CF566-4EA2-3D40-8B32-31A6F54B5891}" xr6:coauthVersionLast="47" xr6:coauthVersionMax="47" xr10:uidLastSave="{00000000-0000-0000-0000-000000000000}"/>
  <bookViews>
    <workbookView xWindow="0" yWindow="0" windowWidth="28800" windowHeight="17500" xr2:uid="{D941D5AA-2E6D-4824-B23D-DA869FF33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C19" i="1"/>
  <c r="D19" i="1"/>
  <c r="E19" i="1"/>
  <c r="F19" i="1"/>
  <c r="G19" i="1"/>
  <c r="D17" i="1"/>
  <c r="E17" i="1"/>
  <c r="F17" i="1"/>
  <c r="G17" i="1"/>
  <c r="C17" i="1"/>
  <c r="D7" i="1"/>
  <c r="E7" i="1"/>
  <c r="C7" i="1"/>
  <c r="H6" i="1"/>
  <c r="F20" i="1" s="1"/>
  <c r="H5" i="1"/>
  <c r="H3" i="1"/>
  <c r="H4" i="1"/>
  <c r="G20" i="1" l="1"/>
  <c r="E20" i="1"/>
  <c r="D20" i="1"/>
  <c r="C20" i="1"/>
  <c r="H7" i="1"/>
  <c r="F18" i="1"/>
  <c r="C18" i="1"/>
  <c r="G18" i="1"/>
  <c r="E18" i="1"/>
  <c r="D18" i="1"/>
  <c r="L20" i="1" l="1"/>
  <c r="G10" i="1"/>
  <c r="E13" i="1"/>
  <c r="F13" i="1"/>
  <c r="L17" i="1"/>
  <c r="G13" i="1"/>
  <c r="N19" i="1"/>
  <c r="D10" i="1"/>
  <c r="M20" i="1"/>
  <c r="D13" i="1"/>
  <c r="K19" i="1"/>
  <c r="N20" i="1"/>
  <c r="L19" i="1"/>
  <c r="O20" i="1"/>
  <c r="C12" i="1"/>
  <c r="H12" i="1" s="1"/>
  <c r="M19" i="1"/>
  <c r="D12" i="1"/>
  <c r="M17" i="1"/>
  <c r="E12" i="1"/>
  <c r="O19" i="1"/>
  <c r="N17" i="1"/>
  <c r="F12" i="1"/>
  <c r="E10" i="1"/>
  <c r="K20" i="1"/>
  <c r="O17" i="1"/>
  <c r="G12" i="1"/>
  <c r="F10" i="1"/>
  <c r="E11" i="1"/>
  <c r="F11" i="1"/>
  <c r="D11" i="1"/>
  <c r="L18" i="1"/>
  <c r="O18" i="1"/>
  <c r="M18" i="1"/>
  <c r="C13" i="1"/>
  <c r="C10" i="1"/>
  <c r="K17" i="1"/>
  <c r="K18" i="1"/>
  <c r="C11" i="1"/>
  <c r="G11" i="1"/>
  <c r="N18" i="1"/>
  <c r="P20" i="1" l="1"/>
  <c r="E14" i="1"/>
  <c r="F14" i="1"/>
  <c r="N21" i="1"/>
  <c r="L21" i="1"/>
  <c r="P19" i="1"/>
  <c r="M21" i="1"/>
  <c r="G14" i="1"/>
  <c r="H11" i="1"/>
  <c r="P18" i="1"/>
  <c r="K21" i="1"/>
  <c r="P17" i="1"/>
  <c r="H10" i="1"/>
  <c r="C14" i="1"/>
  <c r="H13" i="1"/>
  <c r="O21" i="1"/>
  <c r="D14" i="1"/>
  <c r="H14" i="1" l="1"/>
  <c r="P21" i="1"/>
</calcChain>
</file>

<file path=xl/sharedStrings.xml><?xml version="1.0" encoding="utf-8"?>
<sst xmlns="http://schemas.openxmlformats.org/spreadsheetml/2006/main" count="40" uniqueCount="13">
  <si>
    <t>kbh</t>
  </si>
  <si>
    <t>oden</t>
  </si>
  <si>
    <t>aalb</t>
  </si>
  <si>
    <t>aarh</t>
  </si>
  <si>
    <t>andel</t>
  </si>
  <si>
    <t>ejerlej</t>
  </si>
  <si>
    <t>række</t>
  </si>
  <si>
    <t>villa</t>
  </si>
  <si>
    <t>villalej</t>
  </si>
  <si>
    <t>E</t>
  </si>
  <si>
    <t>O</t>
  </si>
  <si>
    <t>Freq</t>
  </si>
  <si>
    <t>p_hat_ind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</si>
</sst>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254777</xdr:colOff>
      <xdr:row>4</xdr:row>
      <xdr:rowOff>63499</xdr:rowOff>
    </xdr:from>
    <xdr:to>
      <xdr:col>14</xdr:col>
      <xdr:colOff>582789</xdr:colOff>
      <xdr:row>8</xdr:row>
      <xdr:rowOff>122767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E1A4D-27ED-462A-8033-54C86CE8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6999" y="825499"/>
          <a:ext cx="4349679" cy="8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96E4-65A5-4EB4-AD69-DFDFAFDF7B82}">
  <dimension ref="B2:P21"/>
  <sheetViews>
    <sheetView tabSelected="1" zoomScale="166" zoomScaleNormal="166" workbookViewId="0">
      <selection activeCell="H8" sqref="H8"/>
    </sheetView>
  </sheetViews>
  <sheetFormatPr baseColWidth="10" defaultColWidth="8.83203125" defaultRowHeight="15" x14ac:dyDescent="0.2"/>
  <sheetData>
    <row r="2" spans="2:15" x14ac:dyDescent="0.2">
      <c r="B2" t="s">
        <v>10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2:15" x14ac:dyDescent="0.2">
      <c r="B3" t="s">
        <v>2</v>
      </c>
      <c r="C3">
        <v>95</v>
      </c>
      <c r="D3">
        <v>1138</v>
      </c>
      <c r="E3">
        <v>92</v>
      </c>
      <c r="F3">
        <v>633</v>
      </c>
      <c r="G3">
        <v>3</v>
      </c>
      <c r="H3">
        <f>SUM(C3:G3)</f>
        <v>1961</v>
      </c>
    </row>
    <row r="4" spans="2:15" x14ac:dyDescent="0.2">
      <c r="B4" t="s">
        <v>3</v>
      </c>
      <c r="C4">
        <v>136</v>
      </c>
      <c r="D4">
        <v>1858</v>
      </c>
      <c r="E4">
        <v>20</v>
      </c>
      <c r="F4">
        <v>39</v>
      </c>
      <c r="G4">
        <v>19</v>
      </c>
      <c r="H4">
        <f>SUM(C4:G4)</f>
        <v>2072</v>
      </c>
    </row>
    <row r="5" spans="2:15" x14ac:dyDescent="0.2">
      <c r="B5" t="s">
        <v>1</v>
      </c>
      <c r="C5">
        <v>16</v>
      </c>
      <c r="D5">
        <v>785</v>
      </c>
      <c r="E5">
        <v>156</v>
      </c>
      <c r="F5">
        <v>528</v>
      </c>
      <c r="G5">
        <v>74</v>
      </c>
      <c r="H5">
        <f>SUM(C5:G5)</f>
        <v>1559</v>
      </c>
    </row>
    <row r="6" spans="2:15" x14ac:dyDescent="0.2">
      <c r="B6" t="s">
        <v>0</v>
      </c>
      <c r="C6">
        <v>1672</v>
      </c>
      <c r="D6">
        <v>11433</v>
      </c>
      <c r="E6">
        <v>577</v>
      </c>
      <c r="F6">
        <v>897</v>
      </c>
      <c r="G6">
        <v>218</v>
      </c>
      <c r="H6">
        <f>SUM(C6:G6)</f>
        <v>14797</v>
      </c>
    </row>
    <row r="7" spans="2:15" x14ac:dyDescent="0.2">
      <c r="C7">
        <f>SUM(C3:C6)</f>
        <v>1919</v>
      </c>
      <c r="D7">
        <f t="shared" ref="D7:G7" si="0">SUM(D3:D6)</f>
        <v>15214</v>
      </c>
      <c r="E7">
        <f t="shared" si="0"/>
        <v>845</v>
      </c>
      <c r="F7">
        <f t="shared" si="0"/>
        <v>2097</v>
      </c>
      <c r="G7">
        <f t="shared" si="0"/>
        <v>314</v>
      </c>
      <c r="H7">
        <f>SUM(H3:H6)</f>
        <v>20389</v>
      </c>
    </row>
    <row r="9" spans="2:15" x14ac:dyDescent="0.2">
      <c r="B9" t="s">
        <v>9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2:15" x14ac:dyDescent="0.2">
      <c r="B10" t="s">
        <v>2</v>
      </c>
      <c r="C10">
        <f>C$7*$H3/$H$7</f>
        <v>184.56810044631911</v>
      </c>
      <c r="D10">
        <f t="shared" ref="D10:G10" si="1">D$7*$H3/$H$7</f>
        <v>1463.2720584628967</v>
      </c>
      <c r="E10">
        <f t="shared" si="1"/>
        <v>81.271518956299971</v>
      </c>
      <c r="F10">
        <f t="shared" si="1"/>
        <v>201.68801804894795</v>
      </c>
      <c r="G10">
        <f t="shared" si="1"/>
        <v>30.20030408553632</v>
      </c>
      <c r="H10">
        <f>SUM(C10:G10)</f>
        <v>1961</v>
      </c>
    </row>
    <row r="11" spans="2:15" x14ac:dyDescent="0.2">
      <c r="B11" t="s">
        <v>3</v>
      </c>
      <c r="C11">
        <f t="shared" ref="C11:G11" si="2">C$7*$H4/$H$7</f>
        <v>195.01535141497865</v>
      </c>
      <c r="D11">
        <f t="shared" si="2"/>
        <v>1546.0987787532492</v>
      </c>
      <c r="E11">
        <f t="shared" si="2"/>
        <v>85.871793614203739</v>
      </c>
      <c r="F11">
        <f t="shared" si="2"/>
        <v>213.10432095737897</v>
      </c>
      <c r="G11">
        <f t="shared" si="2"/>
        <v>31.909755260189318</v>
      </c>
      <c r="H11">
        <f>SUM(C11:G11)</f>
        <v>2072</v>
      </c>
    </row>
    <row r="12" spans="2:15" x14ac:dyDescent="0.2">
      <c r="B12" t="s">
        <v>1</v>
      </c>
      <c r="C12">
        <f t="shared" ref="C12:G12" si="3">C$7*$H5/$H$7</f>
        <v>146.73211045171416</v>
      </c>
      <c r="D12">
        <f t="shared" si="3"/>
        <v>1163.3050174113494</v>
      </c>
      <c r="E12">
        <f t="shared" si="3"/>
        <v>64.611064789837656</v>
      </c>
      <c r="F12">
        <f t="shared" si="3"/>
        <v>160.34248859679238</v>
      </c>
      <c r="G12">
        <f t="shared" si="3"/>
        <v>24.009318750306537</v>
      </c>
      <c r="H12">
        <f>SUM(C12:G12)</f>
        <v>1559.0000000000002</v>
      </c>
    </row>
    <row r="13" spans="2:15" x14ac:dyDescent="0.2">
      <c r="B13" t="s">
        <v>0</v>
      </c>
      <c r="C13">
        <f t="shared" ref="C13:G13" si="4">C$7*$H6/$H$7</f>
        <v>1392.6844376869881</v>
      </c>
      <c r="D13">
        <f t="shared" si="4"/>
        <v>11041.324145372504</v>
      </c>
      <c r="E13">
        <f t="shared" si="4"/>
        <v>613.24562263965868</v>
      </c>
      <c r="F13">
        <f t="shared" si="4"/>
        <v>1521.8651723968808</v>
      </c>
      <c r="G13">
        <f t="shared" si="4"/>
        <v>227.88062190396784</v>
      </c>
      <c r="H13">
        <f>SUM(C13:G13)</f>
        <v>14797</v>
      </c>
    </row>
    <row r="14" spans="2:15" x14ac:dyDescent="0.2">
      <c r="C14">
        <f>SUM(C10:C13)</f>
        <v>1919</v>
      </c>
      <c r="D14">
        <f t="shared" ref="D14" si="5">SUM(D10:D13)</f>
        <v>15214</v>
      </c>
      <c r="E14">
        <f t="shared" ref="E14" si="6">SUM(E10:E13)</f>
        <v>845</v>
      </c>
      <c r="F14">
        <f t="shared" ref="F14" si="7">SUM(F10:F13)</f>
        <v>2097</v>
      </c>
      <c r="G14">
        <f t="shared" ref="G14" si="8">SUM(G10:G13)</f>
        <v>314</v>
      </c>
      <c r="H14">
        <f>SUM(H10:H13)</f>
        <v>20389</v>
      </c>
    </row>
    <row r="16" spans="2:15" x14ac:dyDescent="0.2">
      <c r="B16" t="s">
        <v>11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J16" t="s">
        <v>12</v>
      </c>
      <c r="K16" t="s">
        <v>4</v>
      </c>
      <c r="L16" t="s">
        <v>5</v>
      </c>
      <c r="M16" t="s">
        <v>6</v>
      </c>
      <c r="N16" t="s">
        <v>7</v>
      </c>
      <c r="O16" t="s">
        <v>8</v>
      </c>
    </row>
    <row r="17" spans="2:16" x14ac:dyDescent="0.2">
      <c r="B17" t="s">
        <v>2</v>
      </c>
      <c r="C17" s="1">
        <f>C3/$H3</f>
        <v>4.8444671086180523E-2</v>
      </c>
      <c r="D17" s="1">
        <f t="shared" ref="D17:G17" si="9">D3/$H3</f>
        <v>0.58031616522182561</v>
      </c>
      <c r="E17" s="1">
        <f t="shared" si="9"/>
        <v>4.6914839367669554E-2</v>
      </c>
      <c r="F17" s="1">
        <f t="shared" si="9"/>
        <v>0.32279449260581339</v>
      </c>
      <c r="G17" s="1">
        <f t="shared" si="9"/>
        <v>1.5298317185109638E-3</v>
      </c>
      <c r="H17" s="3"/>
      <c r="J17" t="s">
        <v>2</v>
      </c>
      <c r="K17" s="2">
        <f>C$7*$H3/$H$7^2</f>
        <v>9.0523370663749617E-3</v>
      </c>
      <c r="L17" s="2">
        <f t="shared" ref="L17:O17" si="10">D$7*$H3/$H$7^2</f>
        <v>7.1767720754470382E-2</v>
      </c>
      <c r="M17" s="2">
        <f t="shared" si="10"/>
        <v>3.986047327299032E-3</v>
      </c>
      <c r="N17" s="2">
        <f t="shared" si="10"/>
        <v>9.892001473782332E-3</v>
      </c>
      <c r="O17" s="2">
        <f t="shared" si="10"/>
        <v>1.4812057523927765E-3</v>
      </c>
      <c r="P17" s="2">
        <f>SUM(K17:O17)</f>
        <v>9.6179312374319467E-2</v>
      </c>
    </row>
    <row r="18" spans="2:16" x14ac:dyDescent="0.2">
      <c r="B18" t="s">
        <v>3</v>
      </c>
      <c r="C18" s="1">
        <f t="shared" ref="C18:G18" si="11">C4/$H4</f>
        <v>6.5637065637065631E-2</v>
      </c>
      <c r="D18" s="1">
        <f t="shared" si="11"/>
        <v>0.89671814671814676</v>
      </c>
      <c r="E18" s="1">
        <f t="shared" si="11"/>
        <v>9.6525096525096523E-3</v>
      </c>
      <c r="F18" s="1">
        <f t="shared" si="11"/>
        <v>1.8822393822393823E-2</v>
      </c>
      <c r="G18" s="1">
        <f t="shared" si="11"/>
        <v>9.1698841698841706E-3</v>
      </c>
      <c r="J18" t="s">
        <v>3</v>
      </c>
      <c r="K18" s="2">
        <f t="shared" ref="K18:K20" si="12">C$7*$H4/$H$7^2</f>
        <v>9.5647335040942999E-3</v>
      </c>
      <c r="L18" s="2">
        <f t="shared" ref="L18:L20" si="13">D$7*$H4/$H$7^2</f>
        <v>7.583004457076116E-2</v>
      </c>
      <c r="M18" s="2">
        <f t="shared" ref="M18:M20" si="14">E$7*$H4/$H$7^2</f>
        <v>4.2116726477121847E-3</v>
      </c>
      <c r="N18" s="2">
        <f t="shared" ref="N18:N20" si="15">F$7*$H4/$H$7^2</f>
        <v>1.045192608550586E-2</v>
      </c>
      <c r="O18" s="2">
        <f t="shared" ref="O18:O20" si="16">G$7*$H4/$H$7^2</f>
        <v>1.5650475874338769E-3</v>
      </c>
      <c r="P18" s="2">
        <f t="shared" ref="P18:P20" si="17">SUM(K18:O18)</f>
        <v>0.10162342439550738</v>
      </c>
    </row>
    <row r="19" spans="2:16" x14ac:dyDescent="0.2">
      <c r="B19" t="s">
        <v>1</v>
      </c>
      <c r="C19" s="1">
        <f t="shared" ref="C19:G19" si="18">C5/$H5</f>
        <v>1.0262989095574085E-2</v>
      </c>
      <c r="D19" s="1">
        <f t="shared" si="18"/>
        <v>0.50352790250160362</v>
      </c>
      <c r="E19" s="1">
        <f t="shared" si="18"/>
        <v>0.10006414368184734</v>
      </c>
      <c r="F19" s="1">
        <f t="shared" si="18"/>
        <v>0.33867864015394483</v>
      </c>
      <c r="G19" s="1">
        <f t="shared" si="18"/>
        <v>4.7466324567030149E-2</v>
      </c>
      <c r="J19" t="s">
        <v>1</v>
      </c>
      <c r="K19" s="2">
        <f t="shared" si="12"/>
        <v>7.1966310486887121E-3</v>
      </c>
      <c r="L19" s="2">
        <f t="shared" si="13"/>
        <v>5.7055520987363245E-2</v>
      </c>
      <c r="M19" s="2">
        <f t="shared" si="14"/>
        <v>3.1689177885054517E-3</v>
      </c>
      <c r="N19" s="2">
        <f t="shared" si="15"/>
        <v>7.8641663934863101E-3</v>
      </c>
      <c r="O19" s="2">
        <f t="shared" si="16"/>
        <v>1.1775623498114934E-3</v>
      </c>
      <c r="P19" s="2">
        <f t="shared" si="17"/>
        <v>7.6462798567855206E-2</v>
      </c>
    </row>
    <row r="20" spans="2:16" x14ac:dyDescent="0.2">
      <c r="B20" t="s">
        <v>0</v>
      </c>
      <c r="C20" s="1">
        <f t="shared" ref="C20:G20" si="19">C6/$H6</f>
        <v>0.11299587754274515</v>
      </c>
      <c r="D20" s="1">
        <f t="shared" si="19"/>
        <v>0.77265661958505105</v>
      </c>
      <c r="E20" s="1">
        <f t="shared" si="19"/>
        <v>3.8994390754882743E-2</v>
      </c>
      <c r="F20" s="1">
        <f t="shared" si="19"/>
        <v>6.0620396026221532E-2</v>
      </c>
      <c r="G20" s="1">
        <f t="shared" si="19"/>
        <v>1.4732716091099548E-2</v>
      </c>
      <c r="J20" t="s">
        <v>0</v>
      </c>
      <c r="K20" s="2">
        <f t="shared" si="12"/>
        <v>6.8305676476874203E-2</v>
      </c>
      <c r="L20" s="2">
        <f t="shared" si="13"/>
        <v>0.54153338296986142</v>
      </c>
      <c r="M20" s="2">
        <f t="shared" si="14"/>
        <v>3.0077278073454249E-2</v>
      </c>
      <c r="N20" s="2">
        <f t="shared" si="15"/>
        <v>7.4641481798856282E-2</v>
      </c>
      <c r="O20" s="2">
        <f t="shared" si="16"/>
        <v>1.1176645343271755E-2</v>
      </c>
      <c r="P20" s="2">
        <f t="shared" si="17"/>
        <v>0.72573446466231806</v>
      </c>
    </row>
    <row r="21" spans="2:16" x14ac:dyDescent="0.2">
      <c r="C21" s="1"/>
      <c r="D21" s="1"/>
      <c r="E21" s="1"/>
      <c r="F21" s="1"/>
      <c r="G21" s="1"/>
      <c r="K21" s="2">
        <f>SUM(K17:K20)</f>
        <v>9.4119378096032172E-2</v>
      </c>
      <c r="L21" s="2">
        <f t="shared" ref="L21:O21" si="20">SUM(L17:L20)</f>
        <v>0.74618666928245625</v>
      </c>
      <c r="M21" s="2">
        <f t="shared" si="20"/>
        <v>4.1443915836970921E-2</v>
      </c>
      <c r="N21" s="2">
        <f t="shared" si="20"/>
        <v>0.10284957575163078</v>
      </c>
      <c r="O21" s="2">
        <f t="shared" si="20"/>
        <v>1.5400461032909901E-2</v>
      </c>
      <c r="P21" s="2">
        <f>SUM(K21:O21)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Flaathen Sønder</dc:creator>
  <cp:lastModifiedBy>Rasmus Flaathen Sønder</cp:lastModifiedBy>
  <dcterms:created xsi:type="dcterms:W3CDTF">2023-10-05T20:55:43Z</dcterms:created>
  <dcterms:modified xsi:type="dcterms:W3CDTF">2023-10-13T07:14:53Z</dcterms:modified>
</cp:coreProperties>
</file>