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ODULE 1" sheetId="1" r:id="rId1"/>
    <sheet name="MODULE 2" sheetId="2" r:id="rId2"/>
  </sheets>
  <calcPr calcId="152511"/>
</workbook>
</file>

<file path=xl/calcChain.xml><?xml version="1.0" encoding="utf-8"?>
<calcChain xmlns="http://schemas.openxmlformats.org/spreadsheetml/2006/main">
  <c r="F37" i="2" l="1"/>
  <c r="F35" i="2"/>
  <c r="F34" i="2"/>
  <c r="F33" i="2"/>
  <c r="F32" i="2"/>
  <c r="A29" i="2"/>
  <c r="C30" i="2"/>
  <c r="C29" i="2"/>
  <c r="A30" i="2"/>
  <c r="C26" i="2"/>
  <c r="B26" i="2"/>
  <c r="D25" i="2"/>
  <c r="D24" i="2"/>
  <c r="D26" i="2" s="1"/>
  <c r="G46" i="1" l="1"/>
  <c r="F44" i="1"/>
  <c r="G39" i="1"/>
  <c r="G42" i="1"/>
  <c r="G41" i="1"/>
</calcChain>
</file>

<file path=xl/sharedStrings.xml><?xml version="1.0" encoding="utf-8"?>
<sst xmlns="http://schemas.openxmlformats.org/spreadsheetml/2006/main" count="36" uniqueCount="35">
  <si>
    <t>H0=u1=u2</t>
  </si>
  <si>
    <t>Alpha/LOS=5%</t>
  </si>
  <si>
    <t>Mean</t>
  </si>
  <si>
    <t>SD</t>
  </si>
  <si>
    <t>Size</t>
  </si>
  <si>
    <t>Girls</t>
  </si>
  <si>
    <t>Boys</t>
  </si>
  <si>
    <t>where u1=u2</t>
  </si>
  <si>
    <t>x1 bar= 89</t>
  </si>
  <si>
    <t>x2 bar= 82</t>
  </si>
  <si>
    <t xml:space="preserve">s2*s2=81 </t>
  </si>
  <si>
    <t>s1*s1= 16</t>
  </si>
  <si>
    <t>n1= 50</t>
  </si>
  <si>
    <t>n2= 120</t>
  </si>
  <si>
    <t>u1=u2</t>
  </si>
  <si>
    <t>(s1*s2)/n1</t>
  </si>
  <si>
    <t>(s1*s2)/n2</t>
  </si>
  <si>
    <t xml:space="preserve">[x1bar-x2bar]  </t>
  </si>
  <si>
    <t xml:space="preserve">Z </t>
  </si>
  <si>
    <t>Alpha/LOS = 1.96</t>
  </si>
  <si>
    <t>The H0 is Rejected  there is no signiificance diffrence between intelligence of boys and girls.</t>
  </si>
  <si>
    <t>Category</t>
  </si>
  <si>
    <t>Cancer</t>
  </si>
  <si>
    <t>No Cancer</t>
  </si>
  <si>
    <t>Total</t>
  </si>
  <si>
    <t>Smoker</t>
  </si>
  <si>
    <t>Non -Smoker</t>
  </si>
  <si>
    <t>EXPECTED DATA</t>
  </si>
  <si>
    <t>H0= EQUAL FREQUENCY</t>
  </si>
  <si>
    <t>Ha= UNEQUAL FREQUENCY</t>
  </si>
  <si>
    <t>x^2=[(0-e)*(0-E)]/e</t>
  </si>
  <si>
    <t>ALPHA=3.841</t>
  </si>
  <si>
    <t>D/f= 1</t>
  </si>
  <si>
    <t>x^2&gt;Alpha</t>
  </si>
  <si>
    <t xml:space="preserve">The H0 is Rejected  Cancer is not Dependent on smoking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</si>
</sst>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/>
    <xf numFmtId="0" fontId="4" fillId="0" borderId="0" xfId="0" applyFont="1"/>
    <xf numFmtId="0" fontId="1" fillId="0" borderId="0" xfId="0" applyFont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443756</xdr:colOff>
      <xdr:row>22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000" cy="4276724"/>
        </a:xfrm>
        <a:prstGeom prst="rect">
          <a:avLst/>
        </a:prstGeom>
      </xdr:spPr>
    </xdr:pic>
    <xdr:clientData/>
  </xdr:twoCellAnchor>
  <xdr:oneCellAnchor>
    <xdr:from>
      <xdr:col>9</xdr:col>
      <xdr:colOff>457200</xdr:colOff>
      <xdr:row>20</xdr:row>
      <xdr:rowOff>185737</xdr:rowOff>
    </xdr:from>
    <xdr:ext cx="65" cy="172227"/>
    <xdr:sp macro="" textlink="">
      <xdr:nvSpPr>
        <xdr:cNvPr id="4" name="TextBox 3"/>
        <xdr:cNvSpPr txBox="1"/>
      </xdr:nvSpPr>
      <xdr:spPr>
        <a:xfrm>
          <a:off x="5943600" y="3995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</xdr:col>
      <xdr:colOff>111819</xdr:colOff>
      <xdr:row>27</xdr:row>
      <xdr:rowOff>0</xdr:rowOff>
    </xdr:from>
    <xdr:ext cx="4534724" cy="1041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 rot="10800000" flipV="1">
              <a:off x="4841189" y="5441674"/>
              <a:ext cx="4534724" cy="1041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𝒛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e>
                    </m:acc>
                    <m:r>
                      <a:rPr lang="en-US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e>
                    </m:bar>
                    <m:r>
                      <a:rPr lang="en-US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]−[</m:t>
                    </m:r>
                    <m:r>
                      <a:rPr lang="el-GR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l-GR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lang="el-GR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]/</m:t>
                    </m:r>
                    <m:rad>
                      <m:radPr>
                        <m:degHide m:val="on"/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  <m: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</m:e>
                                </m:d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∗(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den>
                            </m:f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  <m: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e>
                                </m:d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∗(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den>
                            </m:f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/>
                          <m:e/>
                        </m:eqArr>
                      </m:e>
                    </m:rad>
                  </m:oMath>
                </m:oMathPara>
              </a14:m>
              <a:endParaRPr lang="en-IN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 rot="10800000" flipV="1">
              <a:off x="4841189" y="5441674"/>
              <a:ext cx="4534724" cy="1041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𝒛=([𝒙𝟏) ̅  −¯𝒙𝟐]−[</a:t>
              </a:r>
              <a:r>
                <a:rPr lang="el-GR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𝝁</a:t>
              </a:r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𝟏−</a:t>
              </a:r>
              <a:r>
                <a:rPr lang="el-GR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𝝁𝟐</a:t>
              </a:r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]/√(█(((𝒔𝟏)∗(𝒔𝟏))/𝒏𝟏+((𝒔𝟐)∗(𝒔𝟐))/𝒏𝟐  @@))</a:t>
              </a:r>
              <a:endParaRPr lang="en-IN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379343</xdr:colOff>
      <xdr:row>33</xdr:row>
      <xdr:rowOff>43898</xdr:rowOff>
    </xdr:from>
    <xdr:ext cx="65" cy="172227"/>
    <xdr:sp macro="" textlink="">
      <xdr:nvSpPr>
        <xdr:cNvPr id="6" name="TextBox 5"/>
        <xdr:cNvSpPr txBox="1"/>
      </xdr:nvSpPr>
      <xdr:spPr>
        <a:xfrm>
          <a:off x="5108713" y="68107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</xdr:col>
      <xdr:colOff>379343</xdr:colOff>
      <xdr:row>30</xdr:row>
      <xdr:rowOff>77028</xdr:rowOff>
    </xdr:from>
    <xdr:ext cx="65" cy="172227"/>
    <xdr:sp macro="" textlink="">
      <xdr:nvSpPr>
        <xdr:cNvPr id="9" name="TextBox 8"/>
        <xdr:cNvSpPr txBox="1"/>
      </xdr:nvSpPr>
      <xdr:spPr>
        <a:xfrm>
          <a:off x="5108713" y="6264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20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411700" cy="386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M49"/>
  <sheetViews>
    <sheetView topLeftCell="A31" zoomScale="130" zoomScaleNormal="130" workbookViewId="0">
      <selection activeCell="F44" sqref="F44"/>
    </sheetView>
  </sheetViews>
  <sheetFormatPr defaultRowHeight="15" x14ac:dyDescent="0.25"/>
  <cols>
    <col min="5" max="5" width="34.140625" bestFit="1" customWidth="1"/>
    <col min="6" max="6" width="17.42578125" bestFit="1" customWidth="1"/>
    <col min="7" max="7" width="42.5703125" bestFit="1" customWidth="1"/>
  </cols>
  <sheetData>
    <row r="23" spans="1:13" ht="15.75" thickBot="1" x14ac:dyDescent="0.3"/>
    <row r="24" spans="1:13" ht="24" thickBot="1" x14ac:dyDescent="0.4">
      <c r="A24" s="1"/>
      <c r="B24" s="1" t="s">
        <v>2</v>
      </c>
      <c r="C24" s="1" t="s">
        <v>3</v>
      </c>
      <c r="D24" s="1" t="s">
        <v>4</v>
      </c>
      <c r="F24" s="19" t="s">
        <v>0</v>
      </c>
      <c r="G24" s="20"/>
      <c r="H24" s="21"/>
    </row>
    <row r="25" spans="1:13" ht="24" thickBot="1" x14ac:dyDescent="0.4">
      <c r="A25" s="1" t="s">
        <v>5</v>
      </c>
      <c r="B25" s="1">
        <v>89</v>
      </c>
      <c r="C25" s="1">
        <v>4</v>
      </c>
      <c r="D25" s="1">
        <v>50</v>
      </c>
      <c r="F25" s="19" t="s">
        <v>1</v>
      </c>
      <c r="G25" s="20"/>
      <c r="H25" s="21"/>
    </row>
    <row r="26" spans="1:13" ht="18.75" x14ac:dyDescent="0.3">
      <c r="A26" s="1" t="s">
        <v>6</v>
      </c>
      <c r="B26" s="1">
        <v>82</v>
      </c>
      <c r="C26" s="1">
        <v>9</v>
      </c>
      <c r="D26" s="1">
        <v>120</v>
      </c>
    </row>
    <row r="27" spans="1:13" ht="15.75" thickBot="1" x14ac:dyDescent="0.3"/>
    <row r="28" spans="1:13" x14ac:dyDescent="0.25">
      <c r="F28" s="9"/>
      <c r="G28" s="4"/>
      <c r="H28" s="4"/>
      <c r="I28" s="4"/>
      <c r="J28" s="4"/>
      <c r="K28" s="4"/>
      <c r="L28" s="4"/>
      <c r="M28" s="5"/>
    </row>
    <row r="29" spans="1:13" ht="28.5" x14ac:dyDescent="0.45">
      <c r="D29" s="2"/>
      <c r="F29" s="6"/>
      <c r="G29" s="7"/>
      <c r="H29" s="7"/>
      <c r="I29" s="7"/>
      <c r="J29" s="7"/>
      <c r="K29" s="7"/>
      <c r="L29" s="7"/>
      <c r="M29" s="8"/>
    </row>
    <row r="30" spans="1:13" x14ac:dyDescent="0.25">
      <c r="F30" s="6"/>
      <c r="G30" s="7"/>
      <c r="H30" s="7"/>
      <c r="I30" s="7"/>
      <c r="J30" s="7"/>
      <c r="K30" s="7"/>
      <c r="L30" s="7"/>
      <c r="M30" s="8"/>
    </row>
    <row r="31" spans="1:13" x14ac:dyDescent="0.25">
      <c r="F31" s="6"/>
      <c r="G31" s="7"/>
      <c r="H31" s="7"/>
      <c r="I31" s="7"/>
      <c r="J31" s="7"/>
      <c r="K31" s="7"/>
      <c r="L31" s="7"/>
      <c r="M31" s="8"/>
    </row>
    <row r="32" spans="1:13" ht="15.75" thickBot="1" x14ac:dyDescent="0.3">
      <c r="F32" s="10"/>
      <c r="G32" s="11"/>
      <c r="H32" s="11"/>
      <c r="I32" s="11"/>
      <c r="J32" s="11"/>
      <c r="K32" s="11"/>
      <c r="L32" s="11"/>
      <c r="M32" s="12"/>
    </row>
    <row r="34" spans="6:8" x14ac:dyDescent="0.25">
      <c r="F34" s="3" t="s">
        <v>7</v>
      </c>
    </row>
    <row r="36" spans="6:8" x14ac:dyDescent="0.25">
      <c r="F36" s="16" t="s">
        <v>8</v>
      </c>
      <c r="G36" s="16" t="s">
        <v>11</v>
      </c>
      <c r="H36" s="16" t="s">
        <v>12</v>
      </c>
    </row>
    <row r="37" spans="6:8" x14ac:dyDescent="0.25">
      <c r="F37" s="16" t="s">
        <v>9</v>
      </c>
      <c r="G37" s="16" t="s">
        <v>10</v>
      </c>
      <c r="H37" s="16" t="s">
        <v>13</v>
      </c>
    </row>
    <row r="39" spans="6:8" x14ac:dyDescent="0.25">
      <c r="F39" s="13" t="s">
        <v>17</v>
      </c>
      <c r="G39" s="16">
        <f>89-82</f>
        <v>7</v>
      </c>
    </row>
    <row r="40" spans="6:8" x14ac:dyDescent="0.25">
      <c r="F40" s="15" t="s">
        <v>14</v>
      </c>
      <c r="G40" s="16">
        <v>0</v>
      </c>
    </row>
    <row r="41" spans="6:8" x14ac:dyDescent="0.25">
      <c r="F41" s="13" t="s">
        <v>15</v>
      </c>
      <c r="G41" s="16">
        <f>16/50</f>
        <v>0.32</v>
      </c>
    </row>
    <row r="42" spans="6:8" x14ac:dyDescent="0.25">
      <c r="F42" s="15" t="s">
        <v>16</v>
      </c>
      <c r="G42" s="16">
        <f>81/120</f>
        <v>0.67500000000000004</v>
      </c>
    </row>
    <row r="44" spans="6:8" x14ac:dyDescent="0.25">
      <c r="F44" s="14">
        <f>SQRT(G41+G42)</f>
        <v>0.99749686716300023</v>
      </c>
    </row>
    <row r="45" spans="6:8" ht="15.75" thickBot="1" x14ac:dyDescent="0.3">
      <c r="F45" s="14"/>
    </row>
    <row r="46" spans="6:8" ht="15.75" thickBot="1" x14ac:dyDescent="0.3">
      <c r="F46" s="17" t="s">
        <v>18</v>
      </c>
      <c r="G46" s="18">
        <f>(7-0)/0.997496867</f>
        <v>7.0175659007859323</v>
      </c>
    </row>
    <row r="47" spans="6:8" ht="15.75" thickBot="1" x14ac:dyDescent="0.3"/>
    <row r="48" spans="6:8" ht="15.75" thickBot="1" x14ac:dyDescent="0.3">
      <c r="F48" s="23" t="s">
        <v>19</v>
      </c>
    </row>
    <row r="49" spans="5:7" ht="15.75" thickBot="1" x14ac:dyDescent="0.3">
      <c r="E49" s="24" t="s">
        <v>20</v>
      </c>
      <c r="F49" s="25"/>
      <c r="G49" s="26"/>
    </row>
  </sheetData>
  <mergeCells count="3">
    <mergeCell ref="F24:H24"/>
    <mergeCell ref="F25:H25"/>
    <mergeCell ref="E49:G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J45"/>
  <sheetViews>
    <sheetView tabSelected="1" topLeftCell="A37" workbookViewId="0">
      <selection activeCell="E53" sqref="E53"/>
    </sheetView>
  </sheetViews>
  <sheetFormatPr defaultColWidth="9.28515625" defaultRowHeight="15" x14ac:dyDescent="0.25"/>
  <cols>
    <col min="1" max="1" width="15.85546875" bestFit="1" customWidth="1"/>
    <col min="2" max="2" width="8.85546875" bestFit="1" customWidth="1"/>
    <col min="3" max="3" width="12.5703125" bestFit="1" customWidth="1"/>
    <col min="4" max="4" width="7.28515625" customWidth="1"/>
    <col min="6" max="6" width="14.7109375" customWidth="1"/>
  </cols>
  <sheetData>
    <row r="22" spans="1:10" ht="15.75" thickBot="1" x14ac:dyDescent="0.3"/>
    <row r="23" spans="1:10" ht="19.5" thickBot="1" x14ac:dyDescent="0.35">
      <c r="A23" s="27" t="s">
        <v>21</v>
      </c>
      <c r="B23" s="28" t="s">
        <v>22</v>
      </c>
      <c r="C23" s="28" t="s">
        <v>23</v>
      </c>
      <c r="D23" s="29" t="s">
        <v>24</v>
      </c>
    </row>
    <row r="24" spans="1:10" ht="19.5" thickBot="1" x14ac:dyDescent="0.35">
      <c r="A24" s="30" t="s">
        <v>25</v>
      </c>
      <c r="B24" s="31">
        <v>220</v>
      </c>
      <c r="C24" s="31">
        <v>230</v>
      </c>
      <c r="D24" s="32">
        <f>B24+C24</f>
        <v>450</v>
      </c>
      <c r="F24" s="39" t="s">
        <v>28</v>
      </c>
      <c r="G24" s="40"/>
      <c r="H24" s="41"/>
    </row>
    <row r="25" spans="1:10" ht="19.5" thickBot="1" x14ac:dyDescent="0.35">
      <c r="A25" s="33" t="s">
        <v>26</v>
      </c>
      <c r="B25" s="34">
        <v>350</v>
      </c>
      <c r="C25" s="34">
        <v>640</v>
      </c>
      <c r="D25" s="35">
        <f>B25+C25</f>
        <v>990</v>
      </c>
      <c r="F25" s="39" t="s">
        <v>29</v>
      </c>
      <c r="G25" s="40"/>
      <c r="H25" s="41"/>
    </row>
    <row r="26" spans="1:10" ht="19.5" thickBot="1" x14ac:dyDescent="0.35">
      <c r="A26" s="36" t="s">
        <v>24</v>
      </c>
      <c r="B26" s="37">
        <f>B24+B25</f>
        <v>570</v>
      </c>
      <c r="C26" s="37">
        <f>C24+C25</f>
        <v>870</v>
      </c>
      <c r="D26" s="38">
        <f>D24+D25</f>
        <v>1440</v>
      </c>
    </row>
    <row r="27" spans="1:10" ht="15.75" thickBot="1" x14ac:dyDescent="0.3"/>
    <row r="28" spans="1:10" ht="19.5" thickBot="1" x14ac:dyDescent="0.35">
      <c r="A28" s="42" t="s">
        <v>27</v>
      </c>
      <c r="B28" s="43"/>
      <c r="C28" s="43"/>
      <c r="D28" s="44"/>
    </row>
    <row r="29" spans="1:10" ht="15.75" customHeight="1" x14ac:dyDescent="0.25">
      <c r="A29" s="45">
        <f>B26*D24/D26</f>
        <v>178.125</v>
      </c>
      <c r="B29" s="45"/>
      <c r="C29" s="45">
        <f>D24*C26/D26</f>
        <v>271.875</v>
      </c>
      <c r="D29" s="45"/>
      <c r="F29" s="46" t="s">
        <v>30</v>
      </c>
      <c r="G29" s="47"/>
      <c r="H29" s="47"/>
      <c r="I29" s="47"/>
      <c r="J29" s="48"/>
    </row>
    <row r="30" spans="1:10" ht="15" customHeight="1" thickBot="1" x14ac:dyDescent="0.3">
      <c r="A30" s="45">
        <f>D25*B26/D26</f>
        <v>391.875</v>
      </c>
      <c r="B30" s="45"/>
      <c r="C30" s="45">
        <f>D25*C26/D26</f>
        <v>598.125</v>
      </c>
      <c r="D30" s="45"/>
      <c r="F30" s="49"/>
      <c r="G30" s="50"/>
      <c r="H30" s="50"/>
      <c r="I30" s="50"/>
      <c r="J30" s="51"/>
    </row>
    <row r="31" spans="1:10" ht="15.75" thickBot="1" x14ac:dyDescent="0.3"/>
    <row r="32" spans="1:10" x14ac:dyDescent="0.25">
      <c r="A32" s="45">
        <v>178</v>
      </c>
      <c r="B32" s="45"/>
      <c r="C32" s="45">
        <v>272</v>
      </c>
      <c r="D32" s="45"/>
      <c r="F32" s="52">
        <f>(220-178)*(220-178)/178</f>
        <v>9.9101123595505616</v>
      </c>
      <c r="G32" s="53"/>
      <c r="H32" s="53"/>
      <c r="I32" s="53"/>
      <c r="J32" s="54"/>
    </row>
    <row r="33" spans="1:10" x14ac:dyDescent="0.25">
      <c r="A33" s="45">
        <v>392</v>
      </c>
      <c r="B33" s="45"/>
      <c r="C33" s="45">
        <v>598</v>
      </c>
      <c r="D33" s="45"/>
      <c r="F33" s="55">
        <f>(230-272)*(230-272)/272</f>
        <v>6.4852941176470589</v>
      </c>
      <c r="G33" s="45"/>
      <c r="H33" s="45"/>
      <c r="I33" s="45"/>
      <c r="J33" s="56"/>
    </row>
    <row r="34" spans="1:10" x14ac:dyDescent="0.25">
      <c r="F34" s="55">
        <f>(350-392)*(350-392)/392</f>
        <v>4.5</v>
      </c>
      <c r="G34" s="45"/>
      <c r="H34" s="45"/>
      <c r="I34" s="45"/>
      <c r="J34" s="56"/>
    </row>
    <row r="35" spans="1:10" ht="15.75" thickBot="1" x14ac:dyDescent="0.3">
      <c r="F35" s="57">
        <f>(640-598)*(640-598)/598</f>
        <v>2.9498327759197323</v>
      </c>
      <c r="G35" s="58"/>
      <c r="H35" s="58"/>
      <c r="I35" s="58"/>
      <c r="J35" s="59"/>
    </row>
    <row r="36" spans="1:10" ht="15.75" thickBot="1" x14ac:dyDescent="0.3"/>
    <row r="37" spans="1:10" ht="15.75" thickBot="1" x14ac:dyDescent="0.3">
      <c r="F37" s="62">
        <f>SUM(F32:J35)</f>
        <v>23.845239253117352</v>
      </c>
    </row>
    <row r="39" spans="1:10" ht="15.75" thickBot="1" x14ac:dyDescent="0.3"/>
    <row r="40" spans="1:10" x14ac:dyDescent="0.25">
      <c r="F40" s="60" t="s">
        <v>31</v>
      </c>
    </row>
    <row r="41" spans="1:10" ht="15.75" thickBot="1" x14ac:dyDescent="0.3">
      <c r="F41" s="61" t="s">
        <v>32</v>
      </c>
    </row>
    <row r="42" spans="1:10" ht="15.75" thickBot="1" x14ac:dyDescent="0.3"/>
    <row r="43" spans="1:10" ht="15.75" thickBot="1" x14ac:dyDescent="0.3">
      <c r="F43" s="22" t="s">
        <v>33</v>
      </c>
    </row>
    <row r="44" spans="1:10" ht="15.75" thickBot="1" x14ac:dyDescent="0.3"/>
    <row r="45" spans="1:10" ht="15.75" thickBot="1" x14ac:dyDescent="0.3">
      <c r="F45" s="24" t="s">
        <v>34</v>
      </c>
      <c r="G45" s="25"/>
      <c r="H45" s="25"/>
      <c r="I45" s="25"/>
      <c r="J45" s="26"/>
    </row>
  </sheetData>
  <mergeCells count="17">
    <mergeCell ref="F34:J34"/>
    <mergeCell ref="F35:J35"/>
    <mergeCell ref="F45:J45"/>
    <mergeCell ref="A32:B32"/>
    <mergeCell ref="A33:B33"/>
    <mergeCell ref="C32:D32"/>
    <mergeCell ref="C33:D33"/>
    <mergeCell ref="F24:H24"/>
    <mergeCell ref="F25:H25"/>
    <mergeCell ref="F29:J30"/>
    <mergeCell ref="F32:J32"/>
    <mergeCell ref="F33:J33"/>
    <mergeCell ref="A28:D28"/>
    <mergeCell ref="A29:B29"/>
    <mergeCell ref="C29:D29"/>
    <mergeCell ref="A30:B30"/>
    <mergeCell ref="C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 1</vt:lpstr>
      <vt:lpstr>MODULE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2024-06-23T04:42:13Z</dcterms:modified>
</cp:coreProperties>
</file>