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9200" windowHeight="7155" tabRatio="682" firstSheet="4" activeTab="12"/>
  </bookViews>
  <sheets>
    <sheet name="EnvironmentParameters_COPY" sheetId="9" state="hidden" r:id="rId1"/>
    <sheet name="EnvironmentParameters" sheetId="1" r:id="rId2"/>
    <sheet name="StorageAccount" sheetId="2" r:id="rId3"/>
    <sheet name="InternalLoadBalancer" sheetId="3" r:id="rId4"/>
    <sheet name="ExternalLoadBalancer" sheetId="4" r:id="rId5"/>
    <sheet name="NetworkACLs" sheetId="7" r:id="rId6"/>
    <sheet name="NetworkSecurityGroups" sheetId="11" r:id="rId7"/>
    <sheet name="VM" sheetId="5" r:id="rId8"/>
    <sheet name="VM_COPY" sheetId="10" state="hidden" r:id="rId9"/>
    <sheet name="TrafficManager" sheetId="6" r:id="rId10"/>
    <sheet name="ADGroup" sheetId="13" r:id="rId11"/>
    <sheet name="UserServiceAccount" sheetId="14" r:id="rId12"/>
    <sheet name="UserAdGroup" sheetId="15" r:id="rId13"/>
    <sheet name="Validation" sheetId="8" r:id="rId14"/>
    <sheet name="PostInstallation" sheetId="12" r:id="rId15"/>
  </sheets>
  <definedNames>
    <definedName name="_xlnm._FilterDatabase" localSheetId="13" hidden="1">Validation!$D$2:$D$31</definedName>
    <definedName name="ASETLIST">EnvironmentParameters!$D$9:$Z$9</definedName>
    <definedName name="BizTalkServer">Validation!$R$29:$R$33</definedName>
    <definedName name="CentOS">Validation!$R$3:$R$9</definedName>
    <definedName name="ELBlist">Validation!$U$3:$U$7</definedName>
    <definedName name="HDSize">Validation!$J$3:$J$5</definedName>
    <definedName name="ILBList">Validation!$T$3:$T$7</definedName>
    <definedName name="lblist">Validation!$V$3:$V$12</definedName>
    <definedName name="Location">Validation!$J$12:$J$15</definedName>
    <definedName name="MicrosoftBizTalkServer">Validation!$O$9</definedName>
    <definedName name="MicrosoftSQLServer">Validation!$O$5:$O$8</definedName>
    <definedName name="MicrosoftWindowsServer">Validation!$O$4</definedName>
    <definedName name="NSGList">NetworkSecurityGroups!$B$3:$B$17</definedName>
    <definedName name="OpenLogic">Validation!$O$3</definedName>
    <definedName name="PublisherName">Validation!$L$3:$L$6</definedName>
    <definedName name="SQL2012SP3WS2012R2">Validation!$R$12:$R$15</definedName>
    <definedName name="SQL2014SP2WS2012R2">Validation!$R$16:$R$19</definedName>
    <definedName name="SQL2016WS2012R2">Validation!$R$20:$R$24</definedName>
    <definedName name="SQL2016WS2016">Validation!$R$25:$R$28</definedName>
    <definedName name="Storage_type">Validation!$B$3:$B$7</definedName>
    <definedName name="StorageAccount">StorageAccount!$B$3:$B$96</definedName>
    <definedName name="SubnetList">EnvironmentParameters!$D$7:$Z$7</definedName>
    <definedName name="test1">Validation!$L$14</definedName>
    <definedName name="UserList">UserServiceAccount!$B$3:$B$30</definedName>
    <definedName name="vm_size">Validation!$H$3:$H$82</definedName>
    <definedName name="VMName">VM!$B$3:$B$24</definedName>
    <definedName name="WindowsServer">Validation!$R$10:$R$11</definedName>
    <definedName name="Y_Or_N">Validation!$F$3:$F$4</definedName>
  </definedNames>
  <calcPr calcId="145621"/>
</workbook>
</file>

<file path=xl/calcChain.xml><?xml version="1.0" encoding="utf-8"?>
<calcChain xmlns="http://schemas.openxmlformats.org/spreadsheetml/2006/main">
  <c r="T6" i="8" l="1"/>
  <c r="V6" i="8" l="1"/>
  <c r="V10" i="8"/>
  <c r="V11" i="8"/>
  <c r="V14" i="8"/>
  <c r="V15" i="8"/>
  <c r="V18" i="8"/>
  <c r="V19" i="8"/>
  <c r="V23" i="8"/>
  <c r="V25" i="8"/>
  <c r="V27" i="8"/>
  <c r="V30" i="8"/>
  <c r="V31" i="8"/>
  <c r="V34" i="8"/>
  <c r="V35" i="8"/>
  <c r="V38" i="8"/>
  <c r="V39" i="8"/>
  <c r="V42" i="8"/>
  <c r="V43" i="8"/>
  <c r="V46" i="8"/>
  <c r="V47" i="8"/>
  <c r="V48" i="8"/>
  <c r="V49" i="8"/>
  <c r="V50" i="8"/>
  <c r="V51" i="8"/>
  <c r="V52" i="8"/>
  <c r="V53" i="8"/>
  <c r="V54" i="8"/>
  <c r="V55" i="8"/>
  <c r="V56" i="8"/>
  <c r="V57" i="8"/>
  <c r="V58" i="8"/>
  <c r="V59" i="8"/>
  <c r="V60" i="8"/>
  <c r="V61" i="8"/>
  <c r="V62" i="8"/>
  <c r="V63" i="8"/>
  <c r="V64" i="8"/>
  <c r="V65" i="8"/>
  <c r="V66" i="8"/>
  <c r="V67" i="8"/>
  <c r="V68" i="8"/>
  <c r="V69" i="8"/>
  <c r="V70" i="8"/>
  <c r="V71" i="8"/>
  <c r="V72" i="8"/>
  <c r="V73" i="8"/>
  <c r="V74" i="8"/>
  <c r="V75" i="8"/>
  <c r="V76" i="8"/>
  <c r="V77" i="8"/>
  <c r="V78" i="8"/>
  <c r="V79" i="8"/>
  <c r="V80" i="8"/>
  <c r="V81" i="8"/>
  <c r="V82" i="8"/>
  <c r="T22" i="8"/>
  <c r="V22" i="8" s="1"/>
  <c r="T23" i="8"/>
  <c r="T24" i="8"/>
  <c r="V24" i="8" s="1"/>
  <c r="U4" i="8"/>
  <c r="U5" i="8"/>
  <c r="V28" i="8" s="1"/>
  <c r="U6" i="8"/>
  <c r="V29" i="8" s="1"/>
  <c r="U7" i="8"/>
  <c r="U8" i="8"/>
  <c r="U9" i="8"/>
  <c r="V32" i="8" s="1"/>
  <c r="U10" i="8"/>
  <c r="V33" i="8" s="1"/>
  <c r="U11" i="8"/>
  <c r="U12" i="8"/>
  <c r="U13" i="8"/>
  <c r="V36" i="8" s="1"/>
  <c r="U14" i="8"/>
  <c r="V37" i="8" s="1"/>
  <c r="U15" i="8"/>
  <c r="U16" i="8"/>
  <c r="U17" i="8"/>
  <c r="V40" i="8" s="1"/>
  <c r="U18" i="8"/>
  <c r="V41" i="8" s="1"/>
  <c r="U19" i="8"/>
  <c r="U20" i="8"/>
  <c r="U21" i="8"/>
  <c r="V44" i="8" s="1"/>
  <c r="U22" i="8"/>
  <c r="V45" i="8" s="1"/>
  <c r="U23" i="8"/>
  <c r="U24" i="8"/>
  <c r="U3" i="8"/>
  <c r="V26" i="8" s="1"/>
  <c r="T4" i="8"/>
  <c r="V4" i="8" s="1"/>
  <c r="T5" i="8"/>
  <c r="V5" i="8" s="1"/>
  <c r="T7" i="8"/>
  <c r="V7" i="8" s="1"/>
  <c r="T8" i="8"/>
  <c r="V8" i="8" s="1"/>
  <c r="T9" i="8"/>
  <c r="T10" i="8"/>
  <c r="T11" i="8"/>
  <c r="T12" i="8"/>
  <c r="T13" i="8"/>
  <c r="V13" i="8" s="1"/>
  <c r="T14" i="8"/>
  <c r="T15" i="8"/>
  <c r="T16" i="8"/>
  <c r="V16" i="8" s="1"/>
  <c r="T17" i="8"/>
  <c r="V17" i="8" s="1"/>
  <c r="T18" i="8"/>
  <c r="T19" i="8"/>
  <c r="T20" i="8"/>
  <c r="V20" i="8" s="1"/>
  <c r="T21" i="8"/>
  <c r="V21" i="8" s="1"/>
  <c r="T3" i="8"/>
  <c r="V3" i="8" s="1"/>
  <c r="V9" i="8" l="1"/>
  <c r="V12" i="8"/>
</calcChain>
</file>

<file path=xl/sharedStrings.xml><?xml version="1.0" encoding="utf-8"?>
<sst xmlns="http://schemas.openxmlformats.org/spreadsheetml/2006/main" count="760" uniqueCount="425">
  <si>
    <t>SubscriptionId</t>
  </si>
  <si>
    <t>ResourceGroupName</t>
  </si>
  <si>
    <t>&lt;&lt;GUID of the Subscription under which the script will be executed&gt;&gt;</t>
  </si>
  <si>
    <t>&lt;&lt;name of the resrouce group for which the script action will take place&gt;&gt;</t>
  </si>
  <si>
    <t>LocationName</t>
  </si>
  <si>
    <t>&lt;&lt;location of the resrouces, must match Azure specific standards, where the provisiong exercise will take place&gt;&gt;</t>
  </si>
  <si>
    <t>VnetName</t>
  </si>
  <si>
    <t>&lt;&lt;name of the VNET to be created&gt;&gt;</t>
  </si>
  <si>
    <t>&lt;&lt;List of Address spaces to be provisioned inside the VNET, the list will be separated by a semi-colon (;)&gt;&gt;</t>
  </si>
  <si>
    <t>vnet-prod-clone</t>
  </si>
  <si>
    <t>10.251.17.0/24;10.0.0.0/16;125.16.91.0/26</t>
  </si>
  <si>
    <t>SubnetNameList</t>
  </si>
  <si>
    <t>&lt;&lt;List of subnet which will be created in the VNET specified, this list will be separated by a semi-colon (;)&gt;&gt;</t>
  </si>
  <si>
    <t>SubnetAddressSpaceList</t>
  </si>
  <si>
    <t>Script Parameters</t>
  </si>
  <si>
    <t>Example</t>
  </si>
  <si>
    <t>Purpose of Parameter</t>
  </si>
  <si>
    <t>&lt;&lt;Specify the corresponding subnet address space as the subnet list above, this must be a 1-1 mapping, as the subnets will be created with their paired addresses. The separator MUST be a ';'&gt;&gt;</t>
  </si>
  <si>
    <t>AvailabilitySetNameList</t>
  </si>
  <si>
    <t>&lt;&lt;List of availability sets to be created. The separator MUST be a ';'&gt;&gt;</t>
  </si>
  <si>
    <t>ASET-FEND-UAT;ASET-IN-PROD;ASET-OUT-PROD;ASET-RDP-PROD;ASET-MGMT-PROD</t>
  </si>
  <si>
    <t>StorageAccountName</t>
  </si>
  <si>
    <t>&lt;&lt;Name of the storage account where VHDs will be placed&gt;&gt;</t>
  </si>
  <si>
    <t>StorageType</t>
  </si>
  <si>
    <t>Standard_LRS</t>
  </si>
  <si>
    <t>&lt;&lt;Must match azure specific storage types&gt;&gt;</t>
  </si>
  <si>
    <t>LoadbalancerName</t>
  </si>
  <si>
    <t>LoadBalancerSubnetDestination</t>
  </si>
  <si>
    <t>&lt;&lt;Name of the load balancer&gt;&gt;</t>
  </si>
  <si>
    <t>LoadbalancerIPAddress</t>
  </si>
  <si>
    <t>&lt;&lt;The IP address to be assigned to the internal LB&gt;&gt;</t>
  </si>
  <si>
    <t>&lt;&lt;The Subnet of the VMs to which the load balancer will be placed over.&gt;&gt;</t>
  </si>
  <si>
    <t xml:space="preserve">&lt;&lt;Specify Y, if the loadbalancer will be using NAT rules. Otherwise LB with backend pool will be created&gt;&gt; </t>
  </si>
  <si>
    <t>NATRuleList</t>
  </si>
  <si>
    <t>LoadbalancerBackendPoolName</t>
  </si>
  <si>
    <t>&lt;&lt;Name of the backend pool which will be created in the LB&gt;&gt;</t>
  </si>
  <si>
    <t>LoadBalancingRules</t>
  </si>
  <si>
    <t>LoadBalancerProbes</t>
  </si>
  <si>
    <t>LoadBalancingRulesandProbeMapping</t>
  </si>
  <si>
    <t>CMRSP-ILB1</t>
  </si>
  <si>
    <t>Y</t>
  </si>
  <si>
    <t>N</t>
  </si>
  <si>
    <t>Rule-NAT-RDP~3389,3389;Rule-NAT-HTTPS~443,443;Rule-NAT-MQ~1414,1414;Rule-NAT-SFTP~22,22</t>
  </si>
  <si>
    <t>&lt;&lt;When N is specified in LoadBalancerWithNAT then this will be ignored&gt;&gt;</t>
  </si>
  <si>
    <t>&lt;&lt;When Y is specified in LoadBalancerWithNAT, then all of these parameters will be ignored&gt;&gt;</t>
  </si>
  <si>
    <t>MQ~1414,1414;SFTP~22,22</t>
  </si>
  <si>
    <t>MQ~1414;SFTP~22</t>
  </si>
  <si>
    <t>MQ~MQ;SFTP~SFTP</t>
  </si>
  <si>
    <t>Example of External LB</t>
  </si>
  <si>
    <t>CMRSP-ELB1</t>
  </si>
  <si>
    <t>LoadBalancerPublicDNSName</t>
  </si>
  <si>
    <t>&lt;&lt;External LB need a Public IP, for which we define a DNS name&gt;&gt;</t>
  </si>
  <si>
    <t>HTTP~8080,8080;SFTP~22,22</t>
  </si>
  <si>
    <t>HTTP~8080;SFTP~22</t>
  </si>
  <si>
    <t>HTTP~HTTP;SFTP~SFTP</t>
  </si>
  <si>
    <t>Pool-Outbound</t>
  </si>
  <si>
    <t>VMName</t>
  </si>
  <si>
    <t>&lt;&lt;Name of the VM&gt;&gt;</t>
  </si>
  <si>
    <t>VMSize</t>
  </si>
  <si>
    <t>&lt;&lt;Must match Azure VM Size names&gt;&gt;</t>
  </si>
  <si>
    <t>Standard_DS12_v2</t>
  </si>
  <si>
    <t>SubnetName</t>
  </si>
  <si>
    <t>&lt;&lt;Name of the Subnet in which it will be provisioned&gt;&gt;</t>
  </si>
  <si>
    <t>InternalIPAddress</t>
  </si>
  <si>
    <t>&lt;&lt;All VM will have static internal IP Address, so we need to mention each VMs IP address&gt;&gt;</t>
  </si>
  <si>
    <t>RequirePublicIP</t>
  </si>
  <si>
    <t>&lt;&lt; If the VM needs a Public IP, then mention Y&gt;&gt;</t>
  </si>
  <si>
    <t>&lt;&lt; If the VM needs a Static Public IP, then mention Y, else a dynamic public IP will be provisioned&gt;&gt;</t>
  </si>
  <si>
    <t>RequireStaticPublicIP</t>
  </si>
  <si>
    <t>AvailabilitySetName</t>
  </si>
  <si>
    <t>&lt;&lt;If the VM needs to be a part of an Availability set, then mention the Availability Set Name here&gt;&gt;</t>
  </si>
  <si>
    <t>OSStorageName</t>
  </si>
  <si>
    <t>&lt;&lt;Storage account name where VM's VHD will be placed&gt;&gt;</t>
  </si>
  <si>
    <t>&lt;&lt;Storage account name where VM's Data VHDs will be placed&gt;&gt;</t>
  </si>
  <si>
    <t>HDDetails</t>
  </si>
  <si>
    <t>SDDetails</t>
  </si>
  <si>
    <t>&lt;&lt;List of HDD required to be attached to the VM. The parameter will be a semi-colon separated list of sizes&gt;&gt;</t>
  </si>
  <si>
    <t>&lt;&lt;List of HDD required to be attached to the VM. The parameter will be a semi-colon separated list of sizes, it can have only 3 values, 128,512 &amp; 1024&gt;&gt;</t>
  </si>
  <si>
    <t>LocalAdminCredentials</t>
  </si>
  <si>
    <t>cmrsadmin;Sapient@1234</t>
  </si>
  <si>
    <t>DNSIPAddresses</t>
  </si>
  <si>
    <t>&lt;&lt;List of DNS IP addresses which must be mapped to the VM for enabling the VM to join into the domain within the network. It will be semi-colon separated value&gt;&gt;</t>
  </si>
  <si>
    <t>&lt;&lt;Default local admin credentials at the time of creating the VM. It will be semi-colon separated value&gt;&gt;</t>
  </si>
  <si>
    <t>10.251.17.6;10.251.17.4</t>
  </si>
  <si>
    <t>NameOfLoadBalancerToBeAddedInto</t>
  </si>
  <si>
    <t>&lt;&lt;If the VM needs to be behind a LB, then mention the LB name, else leave it blank&gt;&gt;</t>
  </si>
  <si>
    <t>LoadBalancerNATRuleNameToAddTo</t>
  </si>
  <si>
    <t>LoadBalancerBackendPoolToAddTo</t>
  </si>
  <si>
    <t>&lt;&lt;If the LB has been configured with a NAT rule, then mention the NAT Rule Name here. The VM will be added under the NAT rule specified in the LB&gt;&gt;</t>
  </si>
  <si>
    <t>&lt;&lt;If the LB has been configured with a backend pool, then mention the pool Name here. The VM will be added under the backend pool specified in the LB&gt;&gt;</t>
  </si>
  <si>
    <t>VMImagePublisherName</t>
  </si>
  <si>
    <t>VMImageOfferName</t>
  </si>
  <si>
    <t>VMImageSKUName</t>
  </si>
  <si>
    <t>2012-R2-Datacenter</t>
  </si>
  <si>
    <t>WindowsServer</t>
  </si>
  <si>
    <t>MicrosoftWindowsServer</t>
  </si>
  <si>
    <t>Values</t>
  </si>
  <si>
    <t>Storage</t>
  </si>
  <si>
    <t>Standard_ZRS</t>
  </si>
  <si>
    <t>Standard_GRS</t>
  </si>
  <si>
    <t>Standard_RAGRS</t>
  </si>
  <si>
    <t>Premium_LRS</t>
  </si>
  <si>
    <t>Location</t>
  </si>
  <si>
    <t>North Central US</t>
  </si>
  <si>
    <t>South Central US</t>
  </si>
  <si>
    <t>East US</t>
  </si>
  <si>
    <t>West US</t>
  </si>
  <si>
    <t>Central US</t>
  </si>
  <si>
    <t>North Europe</t>
  </si>
  <si>
    <t>West Europe</t>
  </si>
  <si>
    <t>East Asia</t>
  </si>
  <si>
    <t>Japan East</t>
  </si>
  <si>
    <t>Japan West</t>
  </si>
  <si>
    <t>Brazil South</t>
  </si>
  <si>
    <t>Australia East</t>
  </si>
  <si>
    <t>Australia Southeast</t>
  </si>
  <si>
    <t>US Gov Iowa</t>
  </si>
  <si>
    <t>US Gov Virginia</t>
  </si>
  <si>
    <t>Canada Central</t>
  </si>
  <si>
    <t>Canada East</t>
  </si>
  <si>
    <t>Germany Central</t>
  </si>
  <si>
    <t>Germany Northeast</t>
  </si>
  <si>
    <t>West US 2</t>
  </si>
  <si>
    <t>East US 2</t>
  </si>
  <si>
    <t>West Central US</t>
  </si>
  <si>
    <t>US DoD East</t>
  </si>
  <si>
    <t>US DoD West</t>
  </si>
  <si>
    <t>UK West</t>
  </si>
  <si>
    <t>UK South</t>
  </si>
  <si>
    <t>Southeast Asia</t>
  </si>
  <si>
    <t>Central India</t>
  </si>
  <si>
    <t>West India</t>
  </si>
  <si>
    <t>South India</t>
  </si>
  <si>
    <t>China East</t>
  </si>
  <si>
    <t>China North</t>
  </si>
  <si>
    <t>Korea Central</t>
  </si>
  <si>
    <t>Korea South</t>
  </si>
  <si>
    <t>VnetAddressSpaceList</t>
  </si>
  <si>
    <t>&lt;&lt;Provided the DNS Array splitted by (;)&gt;&gt;</t>
  </si>
  <si>
    <t>DnsAddressArray</t>
  </si>
  <si>
    <t>6fd90cc2-84d1-43a4-b27f-ca295579727d</t>
  </si>
  <si>
    <t>SUBNET-PROD-MGMT;SUBNET-UAT-FRONTEND;SUBNET-PROD-FRONTEND;SUBNET-PROD-BACKEND;SUBNET-PROD-OUTBOUND</t>
  </si>
  <si>
    <t>10.251.17.0/26;125.16.91.48/28;125.16.91.32/28;10.0.2.0/28;10.0.2.16/28</t>
  </si>
  <si>
    <t>LoadbalancerWithNAT</t>
  </si>
  <si>
    <t>Y Or N</t>
  </si>
  <si>
    <t>HddDataDiskStorageName</t>
  </si>
  <si>
    <t>SddDataDiskStorageName</t>
  </si>
  <si>
    <t>AccessRuleList</t>
  </si>
  <si>
    <t>ACLRuleName</t>
  </si>
  <si>
    <t>ACLRulePriorityNumber</t>
  </si>
  <si>
    <t>ACLRuleAction</t>
  </si>
  <si>
    <t>ACLProtocol</t>
  </si>
  <si>
    <t>ACLSourceAddress</t>
  </si>
  <si>
    <t>ACLSourcePort</t>
  </si>
  <si>
    <t>ACLDestinationAddress</t>
  </si>
  <si>
    <t>ACLDestinationPort</t>
  </si>
  <si>
    <t>ACLDirection</t>
  </si>
  <si>
    <t>&lt;&lt;Name of the NSG Rule&gt;&gt;</t>
  </si>
  <si>
    <t>&lt;&lt;Priority Number for the NSG&gt;&gt;</t>
  </si>
  <si>
    <t>&lt;&lt;Allow or Deny&gt;&gt;</t>
  </si>
  <si>
    <t>&lt;&lt;Valid value can be TCP or * for Any&gt;&gt;</t>
  </si>
  <si>
    <t>&lt;&lt;Can be a IP address or CIDR block&gt;&gt;</t>
  </si>
  <si>
    <t>&lt;&lt;TCP Port to apply the NSG, * is ANY&gt;&gt;</t>
  </si>
  <si>
    <t>&lt;&lt;Can be a IP address or CIDR block, * for ANY&gt;&gt;</t>
  </si>
  <si>
    <t>&lt;&lt;TCP port of destination to apply NSG, * is ANY&gt;&gt;</t>
  </si>
  <si>
    <t>&lt;&lt;ACL direction Inbound / Outbound&gt;&gt;</t>
  </si>
  <si>
    <t>SapientGurgaonPrimary</t>
  </si>
  <si>
    <t>Allow</t>
  </si>
  <si>
    <t>*</t>
  </si>
  <si>
    <t>14.140.116.135/32</t>
  </si>
  <si>
    <t>Inbound</t>
  </si>
  <si>
    <r>
      <t xml:space="preserve">&lt;&lt;Name of the Image publisher that we need to provision from, this must be from the Azure specific list. Script below gives list of all publishers in EAST US 2
</t>
    </r>
    <r>
      <rPr>
        <i/>
        <sz val="10"/>
        <color rgb="FFFF0000"/>
        <rFont val="Calibri"/>
        <family val="2"/>
        <scheme val="minor"/>
      </rPr>
      <t>$locName="East US 2"
Get-AzureRMVMImagePublisher -Location $locName | Select PublisherName</t>
    </r>
    <r>
      <rPr>
        <sz val="10"/>
        <color theme="1"/>
        <rFont val="Calibri"/>
        <family val="2"/>
        <scheme val="minor"/>
      </rPr>
      <t xml:space="preserve">
&gt;&gt;</t>
    </r>
  </si>
  <si>
    <r>
      <t xml:space="preserve">&lt;&lt;Name of the Image we want to provision off, this must be from the Azure specific list. Scriplet below gives a list of all offers of selected publisher 
</t>
    </r>
    <r>
      <rPr>
        <sz val="10"/>
        <color rgb="FFFF0000"/>
        <rFont val="Calibri"/>
        <family val="2"/>
        <scheme val="minor"/>
      </rPr>
      <t>$pubName="MicrosoftSQLServer"
Get-AzureRMVMImageOffer -Location $locName -Publisher $pubName | Select Offer</t>
    </r>
    <r>
      <rPr>
        <sz val="10"/>
        <color theme="1"/>
        <rFont val="Calibri"/>
        <family val="2"/>
        <scheme val="minor"/>
      </rPr>
      <t xml:space="preserve">
&gt;&gt;</t>
    </r>
  </si>
  <si>
    <r>
      <t xml:space="preserve">&lt;&lt;Name of the version we want to provision, this must be from Azure specific list. Script below gives the SKU available for the publisher and offer selected.
</t>
    </r>
    <r>
      <rPr>
        <sz val="10"/>
        <color rgb="FFFF0000"/>
        <rFont val="Calibri"/>
        <family val="2"/>
        <scheme val="minor"/>
      </rPr>
      <t>$offer = "SQL2012SP2-WS2012"
Get-AzureRmVMImageSku -Location $locName -Offer $offer -PublisherName $pubName | Select Skus</t>
    </r>
    <r>
      <rPr>
        <sz val="10"/>
        <color theme="1"/>
        <rFont val="Calibri"/>
        <family val="2"/>
        <scheme val="minor"/>
      </rPr>
      <t xml:space="preserve">
&gt;&gt;</t>
    </r>
  </si>
  <si>
    <t>Setup Gurgaon ACL</t>
  </si>
  <si>
    <t>Standard_A0</t>
  </si>
  <si>
    <t>Standard_A1</t>
  </si>
  <si>
    <t>Standard_A2</t>
  </si>
  <si>
    <t>Standard_A3</t>
  </si>
  <si>
    <t>Standard_A4</t>
  </si>
  <si>
    <t>Standard_A5</t>
  </si>
  <si>
    <t>Standard_A6</t>
  </si>
  <si>
    <t>Standard_A7</t>
  </si>
  <si>
    <t>Standard_A8</t>
  </si>
  <si>
    <t>Standard_A9</t>
  </si>
  <si>
    <t>Standard_A10</t>
  </si>
  <si>
    <t>Standard_A11</t>
  </si>
  <si>
    <t>Standard_D1</t>
  </si>
  <si>
    <t>Standard_D2</t>
  </si>
  <si>
    <t>Standard_D3</t>
  </si>
  <si>
    <t>Standard_D4</t>
  </si>
  <si>
    <t>Standard_D11</t>
  </si>
  <si>
    <t>Standard_D12</t>
  </si>
  <si>
    <t>Standard_D13</t>
  </si>
  <si>
    <t>Standard_D14</t>
  </si>
  <si>
    <t>Standard_D1_v2</t>
  </si>
  <si>
    <t>Standard_D2_v2</t>
  </si>
  <si>
    <t>Standard_D3_v2</t>
  </si>
  <si>
    <t>Standard_D4_v2</t>
  </si>
  <si>
    <t>Standard_D5_v2</t>
  </si>
  <si>
    <t>Standard_D11_v2</t>
  </si>
  <si>
    <t>Standard_D12_v2</t>
  </si>
  <si>
    <t>Standard_D13_v2</t>
  </si>
  <si>
    <t>Standard_D14_v2</t>
  </si>
  <si>
    <t>Standard_D15_v2</t>
  </si>
  <si>
    <t>Standard_DS1</t>
  </si>
  <si>
    <t>Standard_DS2</t>
  </si>
  <si>
    <t>Standard_DS3</t>
  </si>
  <si>
    <t>Standard_DS4</t>
  </si>
  <si>
    <t>Standard_DS11</t>
  </si>
  <si>
    <t>Standard_DS12</t>
  </si>
  <si>
    <t>Standard_DS13</t>
  </si>
  <si>
    <t>Standard_DS14</t>
  </si>
  <si>
    <t>Standard_DS1_v2</t>
  </si>
  <si>
    <t>Standard_DS2_v2</t>
  </si>
  <si>
    <t>Standard_DS3_v2</t>
  </si>
  <si>
    <t>Standard_DS4_v2</t>
  </si>
  <si>
    <t>Standard_DS5_v2</t>
  </si>
  <si>
    <t>Standard_DS11_v2</t>
  </si>
  <si>
    <t>Standard_DS13_v2</t>
  </si>
  <si>
    <t>Standard_DS14_v2</t>
  </si>
  <si>
    <t>Standard_DS15_v2</t>
  </si>
  <si>
    <t>Standard_F1</t>
  </si>
  <si>
    <t>Standard_F2</t>
  </si>
  <si>
    <t>Standard_F4</t>
  </si>
  <si>
    <t>Standard_F8</t>
  </si>
  <si>
    <t>Standard_F16</t>
  </si>
  <si>
    <t>Standard_F1s</t>
  </si>
  <si>
    <t>Standard_F2s</t>
  </si>
  <si>
    <t>Standard_F4s</t>
  </si>
  <si>
    <t>Standard_F8s</t>
  </si>
  <si>
    <t>Standard_F16s</t>
  </si>
  <si>
    <t>Standard_G1</t>
  </si>
  <si>
    <t>Standard_G2</t>
  </si>
  <si>
    <t>Standard_G3</t>
  </si>
  <si>
    <t>Standard_G4</t>
  </si>
  <si>
    <t>Standard_G5</t>
  </si>
  <si>
    <t>Standard_GS1</t>
  </si>
  <si>
    <t>Standard_GS2</t>
  </si>
  <si>
    <t>Standard_GS3</t>
  </si>
  <si>
    <t>Standard_GS4</t>
  </si>
  <si>
    <t>Standard_GS5</t>
  </si>
  <si>
    <t>Standard_H8</t>
  </si>
  <si>
    <t>Standard_H16</t>
  </si>
  <si>
    <t>Standard_H8m</t>
  </si>
  <si>
    <t>Standard_H16m</t>
  </si>
  <si>
    <t>Standard_H16r</t>
  </si>
  <si>
    <t>Standard_H16mr</t>
  </si>
  <si>
    <t>Standard_NV6</t>
  </si>
  <si>
    <t>Standard_NV12</t>
  </si>
  <si>
    <t>Standard_NV24</t>
  </si>
  <si>
    <t>Standard_NC6</t>
  </si>
  <si>
    <t>Standard_NC12</t>
  </si>
  <si>
    <t>Standard_NC24</t>
  </si>
  <si>
    <t>VM Size</t>
  </si>
  <si>
    <t>10.251.17.6</t>
  </si>
  <si>
    <t>testres</t>
  </si>
  <si>
    <t>cmrsautotemplatetestrg1</t>
  </si>
  <si>
    <t>vnet-uat-prod</t>
  </si>
  <si>
    <t>10.0.0.0/16;125.16.91.0/26</t>
  </si>
  <si>
    <t>SUBNET-MANAGEMENT</t>
  </si>
  <si>
    <t>SUBNET-UAT-FRONTEND</t>
  </si>
  <si>
    <t>SUBNET-PROD-FRONTEND</t>
  </si>
  <si>
    <t>SUBNET-PROD-BACKEND</t>
  </si>
  <si>
    <t>SUBNET-PROD-OUTBOUND</t>
  </si>
  <si>
    <t>SUBNET-UAT-BACKEND</t>
  </si>
  <si>
    <t>SUBNET-UAT-OUTBOUND</t>
  </si>
  <si>
    <t>10.0.1.16/28</t>
  </si>
  <si>
    <t>125.16.91.48/28</t>
  </si>
  <si>
    <t>125.16.91.32/28</t>
  </si>
  <si>
    <t>10.0.2.0/28</t>
  </si>
  <si>
    <t>10.0.2.16/28</t>
  </si>
  <si>
    <t>10.0.3.0/28</t>
  </si>
  <si>
    <t>10.0.3.16/28</t>
  </si>
  <si>
    <t>ASET-FEND-UAT</t>
  </si>
  <si>
    <t>ASET-RDP-PROD</t>
  </si>
  <si>
    <t>ASET-IN-PROD</t>
  </si>
  <si>
    <t>ASET-PROD-OUTBOUND</t>
  </si>
  <si>
    <t>ASET-PROD-BT</t>
  </si>
  <si>
    <t>ASET-PROD-DB</t>
  </si>
  <si>
    <t>ASET-PROD-AD</t>
  </si>
  <si>
    <t>ASET-BEND-UAT</t>
  </si>
  <si>
    <t>Primary AD</t>
  </si>
  <si>
    <t>CMRSPAD1</t>
  </si>
  <si>
    <t>10.0.1.20</t>
  </si>
  <si>
    <t>cmrstemphddstorage1</t>
  </si>
  <si>
    <t>SapientGurgaonPrimary;SapientGurgaonSecondary;SapientNoida;SapientBanglore</t>
  </si>
  <si>
    <t>Secondary AD</t>
  </si>
  <si>
    <t>CMRSPAD2</t>
  </si>
  <si>
    <t>10.0.1.22</t>
  </si>
  <si>
    <t>cmrstemphddstorage2</t>
  </si>
  <si>
    <t>MQ/SFTP VM</t>
  </si>
  <si>
    <t>CMRSUIN1</t>
  </si>
  <si>
    <t>125.16.91.54</t>
  </si>
  <si>
    <t>CMRSU-ILB1</t>
  </si>
  <si>
    <t>Rule-NAT-MQ;Rule-NAT-SFTP</t>
  </si>
  <si>
    <t>SapientGurgaonPrimary;SapientGurgaonSecondary;SapientNoida;SapientBanglore;SapientGurgaonPrimarySFTP;SapientGurgaonSecondarySFTP;SapientNoidaSFTP</t>
  </si>
  <si>
    <t>HTTPS/RDP VM</t>
  </si>
  <si>
    <t>CMRSURDP1</t>
  </si>
  <si>
    <t>125.16.91.53</t>
  </si>
  <si>
    <t>Rule-NAT-RDP;Rule-NAT-HTTPS</t>
  </si>
  <si>
    <t>SQL DB VM</t>
  </si>
  <si>
    <t>CMRSUDB1</t>
  </si>
  <si>
    <t>10.0.3.4</t>
  </si>
  <si>
    <t>1023;500</t>
  </si>
  <si>
    <t>MicrosoftSQLServer</t>
  </si>
  <si>
    <t>SQL2012SP3-WS2012R2</t>
  </si>
  <si>
    <t>Standard</t>
  </si>
  <si>
    <t>SQL DB VM2</t>
  </si>
  <si>
    <t>CMRSUDB2</t>
  </si>
  <si>
    <t>10.0.3.5</t>
  </si>
  <si>
    <t>cmrstempssdstorage2</t>
  </si>
  <si>
    <t>1023;128</t>
  </si>
  <si>
    <t>BizTalk VM</t>
  </si>
  <si>
    <t>CMRSUBT1</t>
  </si>
  <si>
    <t>10.0.3.6</t>
  </si>
  <si>
    <t>MicrosoftBizTalkServer</t>
  </si>
  <si>
    <t>BizTalk-Server</t>
  </si>
  <si>
    <t>2013-Standard</t>
  </si>
  <si>
    <t>Outbound FTP Server</t>
  </si>
  <si>
    <t>CMRSUOUT1</t>
  </si>
  <si>
    <t>10.0.3.20</t>
  </si>
  <si>
    <t>&lt;&lt;Names of the ACLs which need to be applied to the VM as defined in the NSG worksheet&gt;&gt;</t>
  </si>
  <si>
    <t>LB with NAT for UAT</t>
  </si>
  <si>
    <t>125.16.91.52</t>
  </si>
  <si>
    <t>LB1 with BackendPool for PROD</t>
  </si>
  <si>
    <t>125.16.91.43</t>
  </si>
  <si>
    <t>Pool-Inbound-MQ</t>
  </si>
  <si>
    <t>LB2 with BackendPool for PROD</t>
  </si>
  <si>
    <t>CMRSP-ILB2</t>
  </si>
  <si>
    <t>125.16.91.36</t>
  </si>
  <si>
    <t>Pool-Inbound-RDP</t>
  </si>
  <si>
    <t>RDP~3389,3389;HTTPS~443,443</t>
  </si>
  <si>
    <t>RDP~3389;HTTPS~443</t>
  </si>
  <si>
    <t>RDP~RDP;HTTPS~HTTPS</t>
  </si>
  <si>
    <t>cmrspouttemelbdns</t>
  </si>
  <si>
    <t>Setup Gurgaon 2 ACL</t>
  </si>
  <si>
    <t>SapientGurgaonSecondary</t>
  </si>
  <si>
    <t>14.140.116.145/32</t>
  </si>
  <si>
    <t>Setup Noida ACL</t>
  </si>
  <si>
    <t>SapientNoida</t>
  </si>
  <si>
    <t>14.140.116.155/32</t>
  </si>
  <si>
    <t>Setup Banglore ACL</t>
  </si>
  <si>
    <t>SapientBanglore</t>
  </si>
  <si>
    <t>125.16.91.5/32</t>
  </si>
  <si>
    <t>Setup Gurgoan FTP ACL</t>
  </si>
  <si>
    <t>SapientGurgaonPrimarySFTP</t>
  </si>
  <si>
    <t>Setup Gurgoan FTP 2 ACL</t>
  </si>
  <si>
    <t>SapientGurgaonSecondarySFTP</t>
  </si>
  <si>
    <t>Setup Noida FTP ACL</t>
  </si>
  <si>
    <t>SapientNoidaSFTP</t>
  </si>
  <si>
    <t>DomainName</t>
  </si>
  <si>
    <t>&lt;&lt;Provide the Domain name to configure&gt;&gt;</t>
  </si>
  <si>
    <t>cmrsdomain.com</t>
  </si>
  <si>
    <t>10.0.1.20;10.0.1.22</t>
  </si>
  <si>
    <t>cmrstemphddstorage101411</t>
  </si>
  <si>
    <t>BasicRDPNSG</t>
  </si>
  <si>
    <t>HDSize</t>
  </si>
  <si>
    <t>VM Publisher Name</t>
  </si>
  <si>
    <r>
      <t xml:space="preserve">&lt;&lt;List of LB rules which need to be created, the structure of the array should be of the following format:
</t>
    </r>
    <r>
      <rPr>
        <i/>
        <sz val="10"/>
        <color rgb="FFFF0000"/>
        <rFont val="Calibri"/>
        <family val="2"/>
        <scheme val="minor"/>
      </rPr>
      <t>lbRuleName~frontEndport,backEndport;lbRuleName~frontEndport,backEndport
   Splitting flow:
   1. First on ";"
   2. then "~" and ","</t>
    </r>
    <r>
      <rPr>
        <sz val="10"/>
        <color theme="1"/>
        <rFont val="Calibri"/>
        <family val="2"/>
        <scheme val="minor"/>
      </rPr>
      <t xml:space="preserve">
&gt;&gt;</t>
    </r>
  </si>
  <si>
    <r>
      <t xml:space="preserve">&lt;&lt;List of the probe list for the VM in the backend pool, the structure of the array should be of the following format:
</t>
    </r>
    <r>
      <rPr>
        <i/>
        <sz val="10"/>
        <color rgb="FFFF0000"/>
        <rFont val="Calibri"/>
        <family val="2"/>
        <scheme val="minor"/>
      </rPr>
      <t>probeRuleName:tcpPort;probeRuleName:tcpPort;</t>
    </r>
    <r>
      <rPr>
        <sz val="10"/>
        <color theme="1"/>
        <rFont val="Calibri"/>
        <family val="2"/>
        <scheme val="minor"/>
      </rPr>
      <t xml:space="preserve">
 &gt;&gt;</t>
    </r>
  </si>
  <si>
    <r>
      <t xml:space="preserve">&lt;&lt;This is the mapping of the Probe with the Load balancing Rule, one to one mapping exists between these the name of the Probe is mapped with the name of the LB Rule name, to attach the Probe to the rule. The parameter must have the following strucuture:
</t>
    </r>
    <r>
      <rPr>
        <i/>
        <sz val="10"/>
        <color rgb="FFFF0000"/>
        <rFont val="Calibri"/>
        <family val="2"/>
        <scheme val="minor"/>
      </rPr>
      <t>lbRuleName~lbProbeName;lbRuleName~lbProbeName
   Splitting flow:
   1. First on ";"
   2. then "~"</t>
    </r>
    <r>
      <rPr>
        <sz val="10"/>
        <color theme="1"/>
        <rFont val="Calibri"/>
        <family val="2"/>
        <scheme val="minor"/>
      </rPr>
      <t xml:space="preserve">
 &gt;&gt;</t>
    </r>
  </si>
  <si>
    <r>
      <t xml:space="preserve">&lt;&lt; List of NAT rules which need to be created, the structure of the array should be of the following format:
</t>
    </r>
    <r>
      <rPr>
        <i/>
        <sz val="10"/>
        <color rgb="FFFF0000"/>
        <rFont val="Calibri"/>
        <family val="2"/>
        <scheme val="minor"/>
      </rPr>
      <t>natRuleName~frontEndport,backEndport;natRuleName~frontEndport,backEndport
   Splitting flow:
   1. First on ";"
   2. then "~" and ","</t>
    </r>
    <r>
      <rPr>
        <sz val="10"/>
        <color theme="1"/>
        <rFont val="Calibri"/>
        <family val="2"/>
        <scheme val="minor"/>
      </rPr>
      <t xml:space="preserve">
&gt;&gt;</t>
    </r>
  </si>
  <si>
    <t>NSGName</t>
  </si>
  <si>
    <t>NSGACLs</t>
  </si>
  <si>
    <t>&lt;&lt;Specify the Network Acls, specified by (;) &gt;&gt;</t>
  </si>
  <si>
    <t>&lt;&lt;Name of the NSG&gt;&gt;</t>
  </si>
  <si>
    <t>OpenLogic</t>
  </si>
  <si>
    <t>CentOS</t>
  </si>
  <si>
    <t>SQL2014SP2-WS2012R2</t>
  </si>
  <si>
    <t>SQL2016-WS2012R2</t>
  </si>
  <si>
    <t>SQL2016-WS2016</t>
  </si>
  <si>
    <t>2013-Enterprise</t>
  </si>
  <si>
    <t>2013-R2-Enterprise</t>
  </si>
  <si>
    <t>2013-R2-Standard</t>
  </si>
  <si>
    <t>2016-PreRelease</t>
  </si>
  <si>
    <t>2016-Datacenter</t>
  </si>
  <si>
    <t>Enterprise</t>
  </si>
  <si>
    <t>Express</t>
  </si>
  <si>
    <t>Web</t>
  </si>
  <si>
    <t>SQLDEV</t>
  </si>
  <si>
    <t>Publisher</t>
  </si>
  <si>
    <t>Offer</t>
  </si>
  <si>
    <r>
      <t xml:space="preserve">&lt;&lt;Name of the Image publisher that we need to provision from, this must be from the Azure specific list. Script below gives list of all publishers in EAST US 2
</t>
    </r>
    <r>
      <rPr>
        <i/>
        <sz val="10"/>
        <color rgb="FFFF0000"/>
        <rFont val="Calibri"/>
        <family val="2"/>
        <scheme val="minor"/>
      </rPr>
      <t>$locName="East US 2"
Get-AzureRMVMImagePublisher -Location $locName | Select PublisherName</t>
    </r>
    <r>
      <rPr>
        <sz val="10"/>
        <color theme="1"/>
        <rFont val="Calibri"/>
        <family val="2"/>
        <scheme val="minor"/>
      </rPr>
      <t xml:space="preserve">
</t>
    </r>
    <r>
      <rPr>
        <sz val="10"/>
        <color rgb="FFFF0000"/>
        <rFont val="Calibri"/>
        <family val="2"/>
        <scheme val="minor"/>
      </rPr>
      <t xml:space="preserve">&gt;&gt;
</t>
    </r>
    <r>
      <rPr>
        <b/>
        <u/>
        <sz val="10"/>
        <color rgb="FFFF0000"/>
        <rFont val="Calibri"/>
        <family val="2"/>
        <scheme val="minor"/>
      </rPr>
      <t>Note</t>
    </r>
    <r>
      <rPr>
        <sz val="10"/>
        <color rgb="FFFF0000"/>
        <rFont val="Calibri"/>
        <family val="2"/>
        <scheme val="minor"/>
      </rPr>
      <t>: Change in Publisher Name, Offer and  SKU name should also change</t>
    </r>
  </si>
  <si>
    <t>BasicRDPNSG1</t>
  </si>
  <si>
    <t>SapientGurgaonPrimary;SapientGurgaonSecondary</t>
  </si>
  <si>
    <t>&lt;&lt;Names of the NSG, this value should match with NetworkSecurityGroup sheet -&gt; NSGName&gt;&gt;</t>
  </si>
  <si>
    <t>LocalAdminName</t>
  </si>
  <si>
    <t>&lt;&lt;Provide the local administrator account name&gt;&gt;</t>
  </si>
  <si>
    <t>LocalAdminPassword</t>
  </si>
  <si>
    <t>&lt;&lt;Provide the local administrator account password&gt;&gt;</t>
  </si>
  <si>
    <t>cmrsadmin</t>
  </si>
  <si>
    <t>Sapient@1234</t>
  </si>
  <si>
    <t>Internal LB</t>
  </si>
  <si>
    <t>External LB</t>
  </si>
  <si>
    <t>lblist</t>
  </si>
  <si>
    <t>VM Name</t>
  </si>
  <si>
    <t>File Name</t>
  </si>
  <si>
    <t>ADGroupName</t>
  </si>
  <si>
    <t>ADGroup</t>
  </si>
  <si>
    <t>&lt;&lt;Name of the AD Group&gt;&gt;</t>
  </si>
  <si>
    <t>TestAdGroup1</t>
  </si>
  <si>
    <t>TestAdGroup2</t>
  </si>
  <si>
    <t>TestAdGroup3</t>
  </si>
  <si>
    <t>UserName</t>
  </si>
  <si>
    <t>User1</t>
  </si>
  <si>
    <t>User2</t>
  </si>
  <si>
    <t>User3</t>
  </si>
  <si>
    <t>User4</t>
  </si>
  <si>
    <t>FirstName</t>
  </si>
  <si>
    <t>SurName</t>
  </si>
  <si>
    <t>Password</t>
  </si>
  <si>
    <t>FirstUserSurname</t>
  </si>
  <si>
    <t>FirstUserFirstName</t>
  </si>
  <si>
    <t>SecondUserSurname</t>
  </si>
  <si>
    <t>ThirdUserSurname</t>
  </si>
  <si>
    <t>FourthUserSurname</t>
  </si>
  <si>
    <t>&lt;&lt;Login Name of the User Name&gt;&gt;</t>
  </si>
  <si>
    <t>&lt;&lt;User Name&gt;&gt;</t>
  </si>
  <si>
    <t>&lt;&lt;AD Group&gt;&gt;</t>
  </si>
  <si>
    <t>Domain Admins</t>
  </si>
  <si>
    <t>DNSAdmins</t>
  </si>
  <si>
    <t>SecondUserFirstName</t>
  </si>
  <si>
    <t>ThirdUserFirstName</t>
  </si>
  <si>
    <t>FourthUserFirstName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</si>
</sst>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color theme="1"/>
      <name val="Calibri"/>
      <family val="2"/>
      <scheme val="minor"/>
    </font>
    <font>
      <b/>
      <sz val="10"/>
      <color theme="1"/>
      <name val="Calibri"/>
      <family val="2"/>
      <scheme val="minor"/>
    </font>
    <font>
      <sz val="10"/>
      <color rgb="FFFF0000"/>
      <name val="Calibri"/>
      <family val="2"/>
      <scheme val="minor"/>
    </font>
    <font>
      <i/>
      <sz val="10"/>
      <color rgb="FFFF0000"/>
      <name val="Calibri"/>
      <family val="2"/>
      <scheme val="minor"/>
    </font>
    <font>
      <sz val="9"/>
      <color theme="1"/>
      <name val="Segoe UI"/>
      <family val="2"/>
    </font>
    <font>
      <b/>
      <u/>
      <sz val="10"/>
      <color rgb="FFFF0000"/>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0" fillId="0" borderId="0" xfId="0" applyAlignment="1">
      <alignment vertical="top" wrapText="1"/>
    </xf>
    <xf numFmtId="0" fontId="0" fillId="0" borderId="0" xfId="0" applyAlignment="1">
      <alignment vertical="top"/>
    </xf>
    <xf numFmtId="0" fontId="1" fillId="0" borderId="1" xfId="0" applyFont="1" applyBorder="1" applyAlignment="1">
      <alignment vertical="top" wrapText="1"/>
    </xf>
    <xf numFmtId="0" fontId="2" fillId="2" borderId="1" xfId="0" applyFont="1" applyFill="1" applyBorder="1" applyAlignment="1">
      <alignment vertical="top" wrapText="1"/>
    </xf>
    <xf numFmtId="0" fontId="2" fillId="2" borderId="1" xfId="0" applyFont="1" applyFill="1" applyBorder="1" applyAlignment="1">
      <alignment horizontal="center" vertical="top" wrapText="1"/>
    </xf>
    <xf numFmtId="0" fontId="2" fillId="2" borderId="1" xfId="0" applyFont="1" applyFill="1" applyBorder="1" applyAlignment="1">
      <alignment vertical="top"/>
    </xf>
    <xf numFmtId="0" fontId="0" fillId="0" borderId="1" xfId="0" applyBorder="1"/>
    <xf numFmtId="0" fontId="0" fillId="0" borderId="0" xfId="0" applyAlignment="1">
      <alignment horizontal="left" vertical="top"/>
    </xf>
    <xf numFmtId="0" fontId="0" fillId="0" borderId="0" xfId="0"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0" fillId="0" borderId="0" xfId="0"/>
    <xf numFmtId="0" fontId="0" fillId="0" borderId="0" xfId="0" applyAlignment="1">
      <alignment vertical="top" wrapText="1"/>
    </xf>
    <xf numFmtId="0" fontId="1" fillId="0" borderId="1" xfId="0" applyFont="1" applyBorder="1" applyAlignment="1">
      <alignment vertical="top" wrapText="1"/>
    </xf>
    <xf numFmtId="0" fontId="2" fillId="2" borderId="1" xfId="0" applyFont="1" applyFill="1" applyBorder="1" applyAlignment="1">
      <alignment horizontal="center" vertical="top" wrapText="1"/>
    </xf>
    <xf numFmtId="0" fontId="1" fillId="0" borderId="1" xfId="0" applyFont="1" applyBorder="1" applyAlignment="1">
      <alignment vertical="top"/>
    </xf>
    <xf numFmtId="0" fontId="0" fillId="0" borderId="0" xfId="0" applyAlignment="1">
      <alignment vertical="top"/>
    </xf>
    <xf numFmtId="0" fontId="1" fillId="0" borderId="1" xfId="0" applyFont="1" applyBorder="1" applyAlignment="1">
      <alignment vertical="top" wrapText="1"/>
    </xf>
    <xf numFmtId="0" fontId="1" fillId="0" borderId="1" xfId="0" applyFont="1" applyBorder="1" applyAlignment="1">
      <alignment vertical="top"/>
    </xf>
    <xf numFmtId="0" fontId="1" fillId="0" borderId="0" xfId="0" applyFont="1" applyAlignment="1">
      <alignment vertical="top" wrapText="1"/>
    </xf>
    <xf numFmtId="0" fontId="1" fillId="0" borderId="0" xfId="0" applyFont="1" applyAlignment="1">
      <alignment vertical="top"/>
    </xf>
    <xf numFmtId="0" fontId="5" fillId="0" borderId="0" xfId="0" applyFont="1"/>
    <xf numFmtId="0" fontId="3" fillId="0" borderId="1" xfId="0"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
  <sheetViews>
    <sheetView topLeftCell="B1" workbookViewId="0">
      <selection activeCell="C2" sqref="C2"/>
    </sheetView>
  </sheetViews>
  <sheetFormatPr defaultRowHeight="15" x14ac:dyDescent="0.25"/>
  <cols>
    <col min="1" max="1" width="9.140625" style="1"/>
    <col min="2" max="2" width="23" style="1" bestFit="1" customWidth="1"/>
    <col min="3" max="3" width="62.7109375" style="1" customWidth="1"/>
    <col min="4" max="4" width="61.85546875" style="1" customWidth="1"/>
    <col min="6" max="16384" width="9.140625" style="1"/>
  </cols>
  <sheetData>
    <row r="1" spans="2:4" x14ac:dyDescent="0.25">
      <c r="B1" s="5" t="s">
        <v>14</v>
      </c>
      <c r="C1" s="5" t="s">
        <v>96</v>
      </c>
      <c r="D1" s="5" t="s">
        <v>16</v>
      </c>
    </row>
    <row r="2" spans="2:4" x14ac:dyDescent="0.25">
      <c r="B2" s="3" t="s">
        <v>0</v>
      </c>
      <c r="C2" s="3" t="s">
        <v>140</v>
      </c>
      <c r="D2" s="3" t="s">
        <v>2</v>
      </c>
    </row>
    <row r="3" spans="2:4" x14ac:dyDescent="0.25">
      <c r="B3" s="3" t="s">
        <v>1</v>
      </c>
      <c r="C3" s="3" t="s">
        <v>256</v>
      </c>
      <c r="D3" s="3" t="s">
        <v>3</v>
      </c>
    </row>
    <row r="4" spans="2:4" ht="25.5" x14ac:dyDescent="0.25">
      <c r="B4" s="3" t="s">
        <v>4</v>
      </c>
      <c r="C4" s="3" t="s">
        <v>123</v>
      </c>
      <c r="D4" s="3" t="s">
        <v>5</v>
      </c>
    </row>
    <row r="5" spans="2:4" x14ac:dyDescent="0.25">
      <c r="B5" s="3" t="s">
        <v>6</v>
      </c>
      <c r="C5" s="3" t="s">
        <v>9</v>
      </c>
      <c r="D5" s="3" t="s">
        <v>7</v>
      </c>
    </row>
    <row r="6" spans="2:4" ht="25.5" x14ac:dyDescent="0.25">
      <c r="B6" s="3" t="s">
        <v>137</v>
      </c>
      <c r="C6" s="3" t="s">
        <v>10</v>
      </c>
      <c r="D6" s="3" t="s">
        <v>8</v>
      </c>
    </row>
    <row r="7" spans="2:4" ht="25.5" x14ac:dyDescent="0.25">
      <c r="B7" s="3" t="s">
        <v>11</v>
      </c>
      <c r="C7" s="3" t="s">
        <v>141</v>
      </c>
      <c r="D7" s="3" t="s">
        <v>12</v>
      </c>
    </row>
    <row r="8" spans="2:4" ht="38.25" x14ac:dyDescent="0.25">
      <c r="B8" s="3" t="s">
        <v>13</v>
      </c>
      <c r="C8" s="3" t="s">
        <v>142</v>
      </c>
      <c r="D8" s="3" t="s">
        <v>17</v>
      </c>
    </row>
    <row r="9" spans="2:4" ht="25.5" x14ac:dyDescent="0.25">
      <c r="B9" s="3" t="s">
        <v>18</v>
      </c>
      <c r="C9" s="3" t="s">
        <v>20</v>
      </c>
      <c r="D9" s="3" t="s">
        <v>19</v>
      </c>
    </row>
    <row r="10" spans="2:4" x14ac:dyDescent="0.25">
      <c r="B10" s="3" t="s">
        <v>139</v>
      </c>
      <c r="C10" s="3" t="s">
        <v>255</v>
      </c>
      <c r="D10" s="3" t="s">
        <v>138</v>
      </c>
    </row>
  </sheetData>
  <dataValidations count="1">
    <dataValidation type="list" allowBlank="1" showInputMessage="1" showErrorMessage="1" sqref="C4">
      <formula1>Location</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3" sqref="B3:B25"/>
    </sheetView>
  </sheetViews>
  <sheetFormatPr defaultColWidth="23.7109375" defaultRowHeight="15" x14ac:dyDescent="0.25"/>
  <sheetData>
    <row r="1" spans="1:2" x14ac:dyDescent="0.25">
      <c r="A1" s="4" t="s">
        <v>14</v>
      </c>
      <c r="B1" s="4" t="s">
        <v>398</v>
      </c>
    </row>
    <row r="2" spans="1:2" x14ac:dyDescent="0.25">
      <c r="A2" s="18" t="s">
        <v>16</v>
      </c>
      <c r="B2" s="18" t="s">
        <v>400</v>
      </c>
    </row>
    <row r="3" spans="1:2" x14ac:dyDescent="0.25">
      <c r="A3" s="18" t="s">
        <v>15</v>
      </c>
      <c r="B3" s="18" t="s">
        <v>401</v>
      </c>
    </row>
    <row r="4" spans="1:2" x14ac:dyDescent="0.25">
      <c r="A4" s="18"/>
      <c r="B4" s="18" t="s">
        <v>402</v>
      </c>
    </row>
    <row r="5" spans="1:2" x14ac:dyDescent="0.25">
      <c r="A5" s="18"/>
      <c r="B5" s="18" t="s">
        <v>403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3" sqref="B3:B30"/>
    </sheetView>
  </sheetViews>
  <sheetFormatPr defaultColWidth="23.7109375" defaultRowHeight="15" x14ac:dyDescent="0.25"/>
  <cols>
    <col min="1" max="1" width="23.7109375" style="12"/>
    <col min="2" max="2" width="28.42578125" style="12" customWidth="1"/>
    <col min="3" max="16384" width="23.7109375" style="12"/>
  </cols>
  <sheetData>
    <row r="1" spans="1:5" x14ac:dyDescent="0.25">
      <c r="A1" s="4" t="s">
        <v>14</v>
      </c>
      <c r="B1" s="4" t="s">
        <v>404</v>
      </c>
      <c r="C1" s="4" t="s">
        <v>409</v>
      </c>
      <c r="D1" s="4" t="s">
        <v>410</v>
      </c>
      <c r="E1" s="4" t="s">
        <v>411</v>
      </c>
    </row>
    <row r="2" spans="1:5" x14ac:dyDescent="0.25">
      <c r="A2" s="18" t="s">
        <v>16</v>
      </c>
      <c r="B2" s="18" t="s">
        <v>417</v>
      </c>
      <c r="C2" s="18"/>
      <c r="D2" s="18"/>
      <c r="E2" s="18"/>
    </row>
    <row r="3" spans="1:5" x14ac:dyDescent="0.25">
      <c r="A3" s="18" t="s">
        <v>15</v>
      </c>
      <c r="B3" s="18" t="s">
        <v>405</v>
      </c>
      <c r="C3" s="18" t="s">
        <v>413</v>
      </c>
      <c r="D3" s="18" t="s">
        <v>412</v>
      </c>
      <c r="E3" s="18" t="s">
        <v>392</v>
      </c>
    </row>
    <row r="4" spans="1:5" x14ac:dyDescent="0.25">
      <c r="A4" s="18"/>
      <c r="B4" s="18" t="s">
        <v>406</v>
      </c>
      <c r="C4" s="18" t="s">
        <v>422</v>
      </c>
      <c r="D4" s="18" t="s">
        <v>414</v>
      </c>
      <c r="E4" s="18" t="s">
        <v>392</v>
      </c>
    </row>
    <row r="5" spans="1:5" x14ac:dyDescent="0.25">
      <c r="A5" s="18"/>
      <c r="B5" s="18" t="s">
        <v>407</v>
      </c>
      <c r="C5" s="18" t="s">
        <v>423</v>
      </c>
      <c r="D5" s="18" t="s">
        <v>415</v>
      </c>
      <c r="E5" s="18" t="s">
        <v>392</v>
      </c>
    </row>
    <row r="6" spans="1:5" x14ac:dyDescent="0.25">
      <c r="A6" s="18"/>
      <c r="B6" s="18" t="s">
        <v>408</v>
      </c>
      <c r="C6" s="18" t="s">
        <v>424</v>
      </c>
      <c r="D6" s="18" t="s">
        <v>416</v>
      </c>
      <c r="E6" s="18" t="s">
        <v>392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tabSelected="1" workbookViewId="0">
      <selection activeCell="B5" sqref="B5"/>
    </sheetView>
  </sheetViews>
  <sheetFormatPr defaultColWidth="23.7109375" defaultRowHeight="15" x14ac:dyDescent="0.25"/>
  <cols>
    <col min="1" max="1" width="23.7109375" style="12"/>
    <col min="2" max="2" width="28.42578125" style="12" customWidth="1"/>
    <col min="3" max="16384" width="23.7109375" style="12"/>
  </cols>
  <sheetData>
    <row r="1" spans="1:3" x14ac:dyDescent="0.25">
      <c r="A1" s="4" t="s">
        <v>14</v>
      </c>
      <c r="B1" s="4" t="s">
        <v>404</v>
      </c>
      <c r="C1" s="4" t="s">
        <v>399</v>
      </c>
    </row>
    <row r="2" spans="1:3" x14ac:dyDescent="0.25">
      <c r="A2" s="18" t="s">
        <v>16</v>
      </c>
      <c r="B2" s="18" t="s">
        <v>418</v>
      </c>
      <c r="C2" s="18" t="s">
        <v>419</v>
      </c>
    </row>
    <row r="3" spans="1:3" x14ac:dyDescent="0.25">
      <c r="A3" s="18" t="s">
        <v>15</v>
      </c>
      <c r="B3" s="18" t="s">
        <v>405</v>
      </c>
      <c r="C3" s="18" t="s">
        <v>420</v>
      </c>
    </row>
    <row r="4" spans="1:3" x14ac:dyDescent="0.25">
      <c r="A4" s="18"/>
      <c r="B4" s="18" t="s">
        <v>406</v>
      </c>
      <c r="C4" s="18" t="s">
        <v>420</v>
      </c>
    </row>
    <row r="5" spans="1:3" x14ac:dyDescent="0.25">
      <c r="A5" s="18"/>
      <c r="B5" s="18" t="s">
        <v>407</v>
      </c>
      <c r="C5" s="18" t="s">
        <v>420</v>
      </c>
    </row>
    <row r="6" spans="1:3" x14ac:dyDescent="0.25">
      <c r="A6" s="18"/>
      <c r="B6" s="18" t="s">
        <v>408</v>
      </c>
      <c r="C6" s="18" t="s">
        <v>420</v>
      </c>
    </row>
    <row r="7" spans="1:3" x14ac:dyDescent="0.25">
      <c r="A7" s="18"/>
      <c r="B7" s="18" t="s">
        <v>405</v>
      </c>
      <c r="C7" s="18" t="s">
        <v>421</v>
      </c>
    </row>
    <row r="8" spans="1:3" x14ac:dyDescent="0.25">
      <c r="A8" s="18"/>
      <c r="B8" s="18" t="s">
        <v>406</v>
      </c>
      <c r="C8" s="18" t="s">
        <v>421</v>
      </c>
    </row>
  </sheetData>
  <dataValidations disablePrompts="1" count="1">
    <dataValidation type="list" allowBlank="1" showInputMessage="1" showErrorMessage="1" sqref="B3:B8">
      <formula1>UserList</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82"/>
  <sheetViews>
    <sheetView workbookViewId="0"/>
  </sheetViews>
  <sheetFormatPr defaultRowHeight="15" x14ac:dyDescent="0.25"/>
  <cols>
    <col min="2" max="2" width="15.85546875" bestFit="1" customWidth="1"/>
    <col min="4" max="4" width="18.5703125" bestFit="1" customWidth="1"/>
    <col min="5" max="5" width="9.5703125" customWidth="1"/>
    <col min="8" max="8" width="17.42578125" bestFit="1" customWidth="1"/>
    <col min="10" max="10" width="16.7109375" customWidth="1"/>
    <col min="12" max="12" width="23.85546875" bestFit="1" customWidth="1"/>
    <col min="14" max="14" width="32" bestFit="1" customWidth="1"/>
    <col min="15" max="15" width="26.85546875" bestFit="1" customWidth="1"/>
    <col min="16" max="16" width="8.140625" customWidth="1"/>
    <col min="17" max="17" width="21.5703125" bestFit="1" customWidth="1"/>
    <col min="18" max="18" width="18.5703125" bestFit="1" customWidth="1"/>
    <col min="20" max="20" width="11.5703125" bestFit="1" customWidth="1"/>
    <col min="21" max="21" width="11.85546875" bestFit="1" customWidth="1"/>
    <col min="22" max="22" width="11.5703125" bestFit="1" customWidth="1"/>
  </cols>
  <sheetData>
    <row r="1" spans="2:22" x14ac:dyDescent="0.25">
      <c r="N1" s="12"/>
      <c r="O1" s="12"/>
      <c r="P1" s="12"/>
    </row>
    <row r="2" spans="2:22" x14ac:dyDescent="0.25">
      <c r="B2" s="7" t="s">
        <v>97</v>
      </c>
      <c r="D2" s="7" t="s">
        <v>102</v>
      </c>
      <c r="F2" s="7" t="s">
        <v>144</v>
      </c>
      <c r="H2" s="7" t="s">
        <v>254</v>
      </c>
      <c r="J2" s="7" t="s">
        <v>357</v>
      </c>
      <c r="L2" s="7" t="s">
        <v>358</v>
      </c>
      <c r="N2" s="7" t="s">
        <v>381</v>
      </c>
      <c r="O2" s="7" t="s">
        <v>382</v>
      </c>
      <c r="P2" s="12"/>
      <c r="T2" t="s">
        <v>393</v>
      </c>
      <c r="U2" t="s">
        <v>394</v>
      </c>
      <c r="V2" t="s">
        <v>395</v>
      </c>
    </row>
    <row r="3" spans="2:22" x14ac:dyDescent="0.25">
      <c r="B3" s="7" t="s">
        <v>24</v>
      </c>
      <c r="D3" s="7" t="s">
        <v>114</v>
      </c>
      <c r="F3" s="7" t="s">
        <v>40</v>
      </c>
      <c r="H3" s="7" t="s">
        <v>175</v>
      </c>
      <c r="J3" s="7">
        <v>128</v>
      </c>
      <c r="L3" s="7" t="s">
        <v>367</v>
      </c>
      <c r="N3" s="7" t="s">
        <v>367</v>
      </c>
      <c r="O3" s="7" t="s">
        <v>368</v>
      </c>
      <c r="P3" s="12"/>
      <c r="Q3" s="7" t="s">
        <v>368</v>
      </c>
      <c r="R3" s="7">
        <v>6.5</v>
      </c>
      <c r="T3" s="12" t="str">
        <f>InternalLoadBalancer!B3&amp;""</f>
        <v>CMRSU-ILB1</v>
      </c>
      <c r="U3" t="str">
        <f>ExternalLoadBalancer!B3&amp;""</f>
        <v>CMRSP-ELB1</v>
      </c>
      <c r="V3" s="12" t="str">
        <f>IFERROR(INDEX(ILBList, ROWS(V1:$V$1)), IFERROR(INDEX(ELBlist, ROWS(V1:$V$1)-ROWS(ILBList)), ""))</f>
        <v>CMRSU-ILB1</v>
      </c>
    </row>
    <row r="4" spans="2:22" x14ac:dyDescent="0.25">
      <c r="B4" s="7" t="s">
        <v>98</v>
      </c>
      <c r="D4" s="7" t="s">
        <v>115</v>
      </c>
      <c r="F4" s="7" t="s">
        <v>41</v>
      </c>
      <c r="H4" s="7" t="s">
        <v>176</v>
      </c>
      <c r="J4" s="7">
        <v>512</v>
      </c>
      <c r="L4" s="7" t="s">
        <v>95</v>
      </c>
      <c r="N4" s="7" t="s">
        <v>95</v>
      </c>
      <c r="O4" s="7" t="s">
        <v>94</v>
      </c>
      <c r="P4" s="12"/>
      <c r="Q4" s="7" t="s">
        <v>368</v>
      </c>
      <c r="R4" s="7">
        <v>6.6</v>
      </c>
      <c r="T4" s="12" t="str">
        <f>InternalLoadBalancer!B4&amp;""</f>
        <v>CMRSP-ILB1</v>
      </c>
      <c r="U4" s="12" t="str">
        <f>ExternalLoadBalancer!B4&amp;""</f>
        <v/>
      </c>
      <c r="V4" s="12" t="str">
        <f>IFERROR(INDEX(ILBList, ROWS(V$1:$V2)), IFERROR(INDEX(ELBlist, ROWS(V$1:$V2)-ROWS(ILBList)), ""))</f>
        <v>CMRSP-ILB1</v>
      </c>
    </row>
    <row r="5" spans="2:22" x14ac:dyDescent="0.25">
      <c r="B5" s="7" t="s">
        <v>99</v>
      </c>
      <c r="D5" s="7" t="s">
        <v>113</v>
      </c>
      <c r="H5" s="7" t="s">
        <v>177</v>
      </c>
      <c r="J5" s="7">
        <v>1023</v>
      </c>
      <c r="L5" s="7" t="s">
        <v>305</v>
      </c>
      <c r="N5" s="7" t="s">
        <v>305</v>
      </c>
      <c r="O5" s="7" t="s">
        <v>306</v>
      </c>
      <c r="P5" s="12"/>
      <c r="Q5" s="7" t="s">
        <v>368</v>
      </c>
      <c r="R5" s="7">
        <v>6.7</v>
      </c>
      <c r="T5" s="12" t="str">
        <f>InternalLoadBalancer!B5&amp;""</f>
        <v>CMRSP-ILB2</v>
      </c>
      <c r="U5" s="12" t="str">
        <f>ExternalLoadBalancer!B5&amp;""</f>
        <v/>
      </c>
      <c r="V5" s="12" t="str">
        <f>IFERROR(INDEX(ILBList, ROWS(V$1:$V3)), IFERROR(INDEX(ELBlist, ROWS(V$1:$V3)-ROWS(ILBList)), ""))</f>
        <v>CMRSP-ILB2</v>
      </c>
    </row>
    <row r="6" spans="2:22" x14ac:dyDescent="0.25">
      <c r="B6" s="7" t="s">
        <v>100</v>
      </c>
      <c r="D6" s="7" t="s">
        <v>118</v>
      </c>
      <c r="H6" s="7" t="s">
        <v>178</v>
      </c>
      <c r="L6" s="7" t="s">
        <v>316</v>
      </c>
      <c r="N6" s="7" t="s">
        <v>305</v>
      </c>
      <c r="O6" s="7" t="s">
        <v>369</v>
      </c>
      <c r="P6" s="12"/>
      <c r="Q6" s="7" t="s">
        <v>368</v>
      </c>
      <c r="R6" s="7">
        <v>6.8</v>
      </c>
      <c r="T6" s="12" t="str">
        <f>InternalLoadBalancer!B6&amp;""</f>
        <v/>
      </c>
      <c r="U6" s="12" t="str">
        <f>ExternalLoadBalancer!B6&amp;""</f>
        <v/>
      </c>
      <c r="V6" s="12" t="str">
        <f>IFERROR(INDEX(ILBList, ROWS(V$1:$V4)), IFERROR(INDEX(ELBlist, ROWS(V$1:$V4)-ROWS(ILBList)), ""))</f>
        <v/>
      </c>
    </row>
    <row r="7" spans="2:22" x14ac:dyDescent="0.25">
      <c r="B7" s="7" t="s">
        <v>101</v>
      </c>
      <c r="D7" s="7" t="s">
        <v>119</v>
      </c>
      <c r="H7" s="7" t="s">
        <v>179</v>
      </c>
      <c r="L7" s="12"/>
      <c r="N7" s="7" t="s">
        <v>305</v>
      </c>
      <c r="O7" s="7" t="s">
        <v>370</v>
      </c>
      <c r="P7" s="12"/>
      <c r="Q7" s="7" t="s">
        <v>368</v>
      </c>
      <c r="R7" s="7">
        <v>7</v>
      </c>
      <c r="T7" s="12" t="str">
        <f>InternalLoadBalancer!B7&amp;""</f>
        <v/>
      </c>
      <c r="U7" s="12" t="str">
        <f>ExternalLoadBalancer!B7&amp;""</f>
        <v/>
      </c>
      <c r="V7" s="12" t="str">
        <f>IFERROR(INDEX(ILBList, ROWS(V$1:$V5)), IFERROR(INDEX(ELBlist, ROWS(V$1:$V5)-ROWS(ILBList)), ""))</f>
        <v/>
      </c>
    </row>
    <row r="8" spans="2:22" x14ac:dyDescent="0.25">
      <c r="D8" s="7" t="s">
        <v>130</v>
      </c>
      <c r="H8" s="7" t="s">
        <v>180</v>
      </c>
      <c r="L8" s="12"/>
      <c r="N8" s="7" t="s">
        <v>305</v>
      </c>
      <c r="O8" s="7" t="s">
        <v>371</v>
      </c>
      <c r="P8" s="12"/>
      <c r="Q8" s="7" t="s">
        <v>368</v>
      </c>
      <c r="R8" s="7">
        <v>7.1</v>
      </c>
      <c r="T8" s="12" t="str">
        <f>InternalLoadBalancer!B8&amp;""</f>
        <v/>
      </c>
      <c r="U8" s="12" t="str">
        <f>ExternalLoadBalancer!B8&amp;""</f>
        <v/>
      </c>
      <c r="V8" s="12" t="str">
        <f>IFERROR(INDEX(ILBList, ROWS(V$1:$V6)), IFERROR(INDEX(ELBlist, ROWS(V$1:$V6)-ROWS(ILBList)), ""))</f>
        <v>CMRSP-ELB1</v>
      </c>
    </row>
    <row r="9" spans="2:22" x14ac:dyDescent="0.25">
      <c r="D9" s="7" t="s">
        <v>107</v>
      </c>
      <c r="H9" s="7" t="s">
        <v>181</v>
      </c>
      <c r="L9" s="12"/>
      <c r="N9" s="7" t="s">
        <v>316</v>
      </c>
      <c r="O9" s="7" t="s">
        <v>317</v>
      </c>
      <c r="P9" s="12"/>
      <c r="Q9" s="7" t="s">
        <v>368</v>
      </c>
      <c r="R9" s="7">
        <v>7.2</v>
      </c>
      <c r="T9" s="12" t="str">
        <f>InternalLoadBalancer!B9&amp;""</f>
        <v/>
      </c>
      <c r="U9" s="12" t="str">
        <f>ExternalLoadBalancer!B9&amp;""</f>
        <v/>
      </c>
      <c r="V9" s="12" t="str">
        <f>IFERROR(INDEX(ILBList, ROWS(V$1:$V7)), IFERROR(INDEX(ELBlist, ROWS(V$1:$V7)-ROWS(ILBList)), ""))</f>
        <v/>
      </c>
    </row>
    <row r="10" spans="2:22" x14ac:dyDescent="0.25">
      <c r="D10" s="7" t="s">
        <v>133</v>
      </c>
      <c r="H10" s="7" t="s">
        <v>182</v>
      </c>
      <c r="L10" s="12"/>
      <c r="N10" s="12"/>
      <c r="O10" s="12"/>
      <c r="P10" s="12"/>
      <c r="Q10" s="7" t="s">
        <v>94</v>
      </c>
      <c r="R10" s="7" t="s">
        <v>93</v>
      </c>
      <c r="T10" s="12" t="str">
        <f>InternalLoadBalancer!B10&amp;""</f>
        <v/>
      </c>
      <c r="U10" s="12" t="str">
        <f>ExternalLoadBalancer!B10&amp;""</f>
        <v/>
      </c>
      <c r="V10" s="12" t="str">
        <f>IFERROR(INDEX(ILBList, ROWS(V$1:$V8)), IFERROR(INDEX(ELBlist, ROWS(V$1:$V8)-ROWS(ILBList)), ""))</f>
        <v/>
      </c>
    </row>
    <row r="11" spans="2:22" x14ac:dyDescent="0.25">
      <c r="D11" s="7" t="s">
        <v>134</v>
      </c>
      <c r="H11" s="7" t="s">
        <v>183</v>
      </c>
      <c r="J11" s="7" t="s">
        <v>102</v>
      </c>
      <c r="L11" s="12"/>
      <c r="N11" s="12"/>
      <c r="O11" s="12"/>
      <c r="P11" s="12"/>
      <c r="Q11" s="7" t="s">
        <v>94</v>
      </c>
      <c r="R11" s="7" t="s">
        <v>376</v>
      </c>
      <c r="T11" s="12" t="str">
        <f>InternalLoadBalancer!B11&amp;""</f>
        <v/>
      </c>
      <c r="U11" s="12" t="str">
        <f>ExternalLoadBalancer!B11&amp;""</f>
        <v/>
      </c>
      <c r="V11" s="12" t="str">
        <f>IFERROR(INDEX(ILBList, ROWS(V$1:$V9)), IFERROR(INDEX(ELBlist, ROWS(V$1:$V9)-ROWS(ILBList)), ""))</f>
        <v/>
      </c>
    </row>
    <row r="12" spans="2:22" x14ac:dyDescent="0.25">
      <c r="D12" s="7" t="s">
        <v>110</v>
      </c>
      <c r="H12" s="7" t="s">
        <v>184</v>
      </c>
      <c r="J12" s="7" t="s">
        <v>123</v>
      </c>
      <c r="L12" s="12"/>
      <c r="N12" s="12"/>
      <c r="O12" s="12"/>
      <c r="P12" s="12"/>
      <c r="Q12" s="7" t="s">
        <v>306</v>
      </c>
      <c r="R12" s="7" t="s">
        <v>377</v>
      </c>
      <c r="T12" s="12" t="str">
        <f>InternalLoadBalancer!B12&amp;""</f>
        <v/>
      </c>
      <c r="U12" s="12" t="str">
        <f>ExternalLoadBalancer!B12&amp;""</f>
        <v/>
      </c>
      <c r="V12" s="12" t="str">
        <f>IFERROR(INDEX(ILBList, ROWS(V$1:$V10)), IFERROR(INDEX(ELBlist, ROWS(V$1:$V10)-ROWS(ILBList)), ""))</f>
        <v/>
      </c>
    </row>
    <row r="13" spans="2:22" x14ac:dyDescent="0.25">
      <c r="D13" s="7" t="s">
        <v>105</v>
      </c>
      <c r="H13" s="7" t="s">
        <v>185</v>
      </c>
      <c r="J13" s="7" t="s">
        <v>103</v>
      </c>
      <c r="L13" s="12"/>
      <c r="N13" s="12"/>
      <c r="O13" s="12"/>
      <c r="P13" s="12"/>
      <c r="Q13" s="7" t="s">
        <v>306</v>
      </c>
      <c r="R13" s="7" t="s">
        <v>378</v>
      </c>
      <c r="T13" s="12" t="str">
        <f>InternalLoadBalancer!B13&amp;""</f>
        <v/>
      </c>
      <c r="U13" s="12" t="str">
        <f>ExternalLoadBalancer!B13&amp;""</f>
        <v/>
      </c>
      <c r="V13" s="12" t="str">
        <f>IFERROR(INDEX(ILBList, ROWS(V$1:$V11)), IFERROR(INDEX(ELBlist, ROWS(V$1:$V11)-ROWS(ILBList)), ""))</f>
        <v/>
      </c>
    </row>
    <row r="14" spans="2:22" x14ac:dyDescent="0.25">
      <c r="D14" s="7" t="s">
        <v>123</v>
      </c>
      <c r="H14" s="7" t="s">
        <v>186</v>
      </c>
      <c r="J14" s="7" t="s">
        <v>108</v>
      </c>
      <c r="L14" s="12"/>
      <c r="N14" s="12"/>
      <c r="O14" s="12"/>
      <c r="P14" s="12"/>
      <c r="Q14" s="7" t="s">
        <v>306</v>
      </c>
      <c r="R14" s="7" t="s">
        <v>307</v>
      </c>
      <c r="T14" s="12" t="str">
        <f>InternalLoadBalancer!B14&amp;""</f>
        <v/>
      </c>
      <c r="U14" s="12" t="str">
        <f>ExternalLoadBalancer!B14&amp;""</f>
        <v/>
      </c>
      <c r="V14" s="12" t="str">
        <f>IFERROR(INDEX(ILBList, ROWS(V$1:$V12)), IFERROR(INDEX(ELBlist, ROWS(V$1:$V12)-ROWS(ILBList)), ""))</f>
        <v/>
      </c>
    </row>
    <row r="15" spans="2:22" x14ac:dyDescent="0.25">
      <c r="D15" s="7" t="s">
        <v>120</v>
      </c>
      <c r="H15" s="7" t="s">
        <v>187</v>
      </c>
      <c r="J15" s="7" t="s">
        <v>109</v>
      </c>
      <c r="L15" s="12"/>
      <c r="N15" s="12"/>
      <c r="O15" s="12"/>
      <c r="Q15" s="7" t="s">
        <v>306</v>
      </c>
      <c r="R15" s="7" t="s">
        <v>379</v>
      </c>
      <c r="T15" s="12" t="str">
        <f>InternalLoadBalancer!B15&amp;""</f>
        <v/>
      </c>
      <c r="U15" s="12" t="str">
        <f>ExternalLoadBalancer!B15&amp;""</f>
        <v/>
      </c>
      <c r="V15" s="12" t="str">
        <f>IFERROR(INDEX(ILBList, ROWS(V$1:$V13)), IFERROR(INDEX(ELBlist, ROWS(V$1:$V13)-ROWS(ILBList)), ""))</f>
        <v/>
      </c>
    </row>
    <row r="16" spans="2:22" x14ac:dyDescent="0.25">
      <c r="D16" s="7" t="s">
        <v>121</v>
      </c>
      <c r="H16" s="7" t="s">
        <v>188</v>
      </c>
      <c r="L16" s="12"/>
      <c r="N16" s="12"/>
      <c r="Q16" s="7" t="s">
        <v>369</v>
      </c>
      <c r="R16" s="7" t="s">
        <v>377</v>
      </c>
      <c r="T16" s="12" t="str">
        <f>InternalLoadBalancer!B16&amp;""</f>
        <v/>
      </c>
      <c r="U16" s="12" t="str">
        <f>ExternalLoadBalancer!B16&amp;""</f>
        <v/>
      </c>
      <c r="V16" s="12" t="str">
        <f>IFERROR(INDEX(ILBList, ROWS(V$1:$V14)), IFERROR(INDEX(ELBlist, ROWS(V$1:$V14)-ROWS(ILBList)), ""))</f>
        <v/>
      </c>
    </row>
    <row r="17" spans="2:22" x14ac:dyDescent="0.25">
      <c r="D17" s="7" t="s">
        <v>111</v>
      </c>
      <c r="H17" s="7" t="s">
        <v>189</v>
      </c>
      <c r="L17" s="12"/>
      <c r="N17" s="12"/>
      <c r="O17" s="12"/>
      <c r="Q17" s="7" t="s">
        <v>369</v>
      </c>
      <c r="R17" s="7" t="s">
        <v>378</v>
      </c>
      <c r="T17" s="12" t="str">
        <f>InternalLoadBalancer!B17&amp;""</f>
        <v/>
      </c>
      <c r="U17" s="12" t="str">
        <f>ExternalLoadBalancer!B17&amp;""</f>
        <v/>
      </c>
      <c r="V17" s="12" t="str">
        <f>IFERROR(INDEX(ILBList, ROWS(V$1:$V15)), IFERROR(INDEX(ELBlist, ROWS(V$1:$V15)-ROWS(ILBList)), ""))</f>
        <v/>
      </c>
    </row>
    <row r="18" spans="2:22" x14ac:dyDescent="0.25">
      <c r="B18" s="12"/>
      <c r="D18" s="7" t="s">
        <v>112</v>
      </c>
      <c r="H18" s="7" t="s">
        <v>190</v>
      </c>
      <c r="L18" s="12"/>
      <c r="Q18" s="7" t="s">
        <v>369</v>
      </c>
      <c r="R18" s="7" t="s">
        <v>307</v>
      </c>
      <c r="T18" s="12" t="str">
        <f>InternalLoadBalancer!B18&amp;""</f>
        <v/>
      </c>
      <c r="U18" s="12" t="str">
        <f>ExternalLoadBalancer!B18&amp;""</f>
        <v/>
      </c>
      <c r="V18" s="12" t="str">
        <f>IFERROR(INDEX(ILBList, ROWS(V$1:$V16)), IFERROR(INDEX(ELBlist, ROWS(V$1:$V16)-ROWS(ILBList)), ""))</f>
        <v/>
      </c>
    </row>
    <row r="19" spans="2:22" x14ac:dyDescent="0.25">
      <c r="B19" s="12"/>
      <c r="D19" s="7" t="s">
        <v>135</v>
      </c>
      <c r="H19" s="7" t="s">
        <v>191</v>
      </c>
      <c r="L19" s="12"/>
      <c r="Q19" s="7" t="s">
        <v>369</v>
      </c>
      <c r="R19" s="7" t="s">
        <v>379</v>
      </c>
      <c r="T19" s="12" t="str">
        <f>InternalLoadBalancer!B19&amp;""</f>
        <v/>
      </c>
      <c r="U19" s="12" t="str">
        <f>ExternalLoadBalancer!B19&amp;""</f>
        <v/>
      </c>
      <c r="V19" s="12" t="str">
        <f>IFERROR(INDEX(ILBList, ROWS(V$1:$V17)), IFERROR(INDEX(ELBlist, ROWS(V$1:$V17)-ROWS(ILBList)), ""))</f>
        <v/>
      </c>
    </row>
    <row r="20" spans="2:22" x14ac:dyDescent="0.25">
      <c r="B20" s="12"/>
      <c r="D20" s="7" t="s">
        <v>136</v>
      </c>
      <c r="H20" s="7" t="s">
        <v>192</v>
      </c>
      <c r="L20" s="12"/>
      <c r="Q20" s="7" t="s">
        <v>370</v>
      </c>
      <c r="R20" s="7" t="s">
        <v>377</v>
      </c>
      <c r="T20" s="12" t="str">
        <f>InternalLoadBalancer!B20&amp;""</f>
        <v/>
      </c>
      <c r="U20" s="12" t="str">
        <f>ExternalLoadBalancer!B20&amp;""</f>
        <v/>
      </c>
      <c r="V20" s="12" t="str">
        <f>IFERROR(INDEX(ILBList, ROWS(V$1:$V18)), IFERROR(INDEX(ELBlist, ROWS(V$1:$V18)-ROWS(ILBList)), ""))</f>
        <v/>
      </c>
    </row>
    <row r="21" spans="2:22" x14ac:dyDescent="0.25">
      <c r="B21" s="12"/>
      <c r="D21" s="7" t="s">
        <v>103</v>
      </c>
      <c r="H21" s="7" t="s">
        <v>193</v>
      </c>
      <c r="L21" s="12"/>
      <c r="Q21" s="7" t="s">
        <v>370</v>
      </c>
      <c r="R21" s="7" t="s">
        <v>378</v>
      </c>
      <c r="T21" s="12" t="str">
        <f>InternalLoadBalancer!B21&amp;""</f>
        <v/>
      </c>
      <c r="U21" s="12" t="str">
        <f>ExternalLoadBalancer!B21&amp;""</f>
        <v/>
      </c>
      <c r="V21" s="12" t="str">
        <f>IFERROR(INDEX(ILBList, ROWS(V$1:$V19)), IFERROR(INDEX(ELBlist, ROWS(V$1:$V19)-ROWS(ILBList)), ""))</f>
        <v/>
      </c>
    </row>
    <row r="22" spans="2:22" x14ac:dyDescent="0.25">
      <c r="B22" s="12"/>
      <c r="D22" s="7" t="s">
        <v>108</v>
      </c>
      <c r="H22" s="7" t="s">
        <v>194</v>
      </c>
      <c r="L22" s="12"/>
      <c r="Q22" s="7" t="s">
        <v>370</v>
      </c>
      <c r="R22" s="7" t="s">
        <v>380</v>
      </c>
      <c r="T22" s="12" t="str">
        <f>InternalLoadBalancer!B22&amp;""</f>
        <v/>
      </c>
      <c r="U22" s="12" t="str">
        <f>ExternalLoadBalancer!B22&amp;""</f>
        <v/>
      </c>
      <c r="V22" s="12" t="str">
        <f>IFERROR(INDEX(ILBList, ROWS(V$1:$V20)), IFERROR(INDEX(ELBlist, ROWS(V$1:$V20)-ROWS(ILBList)), ""))</f>
        <v/>
      </c>
    </row>
    <row r="23" spans="2:22" x14ac:dyDescent="0.25">
      <c r="D23" s="7" t="s">
        <v>104</v>
      </c>
      <c r="H23" s="7" t="s">
        <v>195</v>
      </c>
      <c r="L23" s="12"/>
      <c r="Q23" s="7" t="s">
        <v>370</v>
      </c>
      <c r="R23" s="7" t="s">
        <v>307</v>
      </c>
      <c r="T23" s="12" t="str">
        <f>InternalLoadBalancer!B23&amp;""</f>
        <v/>
      </c>
      <c r="U23" s="12" t="str">
        <f>ExternalLoadBalancer!B23&amp;""</f>
        <v/>
      </c>
      <c r="V23" s="12" t="str">
        <f>IFERROR(INDEX(ILBList, ROWS(V$1:$V21)), IFERROR(INDEX(ELBlist, ROWS(V$1:$V21)-ROWS(ILBList)), ""))</f>
        <v/>
      </c>
    </row>
    <row r="24" spans="2:22" x14ac:dyDescent="0.25">
      <c r="D24" s="7" t="s">
        <v>132</v>
      </c>
      <c r="H24" s="7" t="s">
        <v>196</v>
      </c>
      <c r="L24" s="12"/>
      <c r="Q24" s="7" t="s">
        <v>370</v>
      </c>
      <c r="R24" s="7" t="s">
        <v>379</v>
      </c>
      <c r="T24" s="12" t="str">
        <f>InternalLoadBalancer!B24&amp;""</f>
        <v/>
      </c>
      <c r="U24" s="12" t="str">
        <f>ExternalLoadBalancer!B24&amp;""</f>
        <v/>
      </c>
      <c r="V24" s="12" t="str">
        <f>IFERROR(INDEX(ILBList, ROWS(V$1:$V22)), IFERROR(INDEX(ELBlist, ROWS(V$1:$V22)-ROWS(ILBList)), ""))</f>
        <v/>
      </c>
    </row>
    <row r="25" spans="2:22" x14ac:dyDescent="0.25">
      <c r="D25" s="7" t="s">
        <v>129</v>
      </c>
      <c r="H25" s="7" t="s">
        <v>197</v>
      </c>
      <c r="L25" s="12"/>
      <c r="Q25" s="7" t="s">
        <v>371</v>
      </c>
      <c r="R25" s="7" t="s">
        <v>377</v>
      </c>
      <c r="V25" s="12" t="str">
        <f>IFERROR(INDEX(ILBList, ROWS(V$1:$V23)), IFERROR(INDEX(ELBlist, ROWS(V$1:$V23)-ROWS(ILBList)), ""))</f>
        <v/>
      </c>
    </row>
    <row r="26" spans="2:22" x14ac:dyDescent="0.25">
      <c r="D26" s="7" t="s">
        <v>128</v>
      </c>
      <c r="H26" s="7" t="s">
        <v>198</v>
      </c>
      <c r="L26" s="12"/>
      <c r="Q26" s="7" t="s">
        <v>371</v>
      </c>
      <c r="R26" s="7" t="s">
        <v>380</v>
      </c>
      <c r="V26" s="12" t="str">
        <f>IFERROR(INDEX(ILBList, ROWS(V$1:$V24)), IFERROR(INDEX(ELBlist, ROWS(V$1:$V24)-ROWS(ILBList)), ""))</f>
        <v/>
      </c>
    </row>
    <row r="27" spans="2:22" x14ac:dyDescent="0.25">
      <c r="D27" s="7" t="s">
        <v>127</v>
      </c>
      <c r="H27" s="7" t="s">
        <v>199</v>
      </c>
      <c r="L27" s="12"/>
      <c r="Q27" s="7" t="s">
        <v>371</v>
      </c>
      <c r="R27" s="7" t="s">
        <v>307</v>
      </c>
      <c r="V27" s="12" t="str">
        <f>IFERROR(INDEX(ILBList, ROWS(V$1:$V25)), IFERROR(INDEX(ELBlist, ROWS(V$1:$V25)-ROWS(ILBList)), ""))</f>
        <v/>
      </c>
    </row>
    <row r="28" spans="2:22" x14ac:dyDescent="0.25">
      <c r="D28" s="7" t="s">
        <v>125</v>
      </c>
      <c r="H28" s="7" t="s">
        <v>200</v>
      </c>
      <c r="L28" s="12"/>
      <c r="Q28" s="7" t="s">
        <v>371</v>
      </c>
      <c r="R28" s="7" t="s">
        <v>379</v>
      </c>
      <c r="V28" s="12" t="str">
        <f>IFERROR(INDEX(ILBList, ROWS(V$1:$V26)), IFERROR(INDEX(ELBlist, ROWS(V$1:$V26)-ROWS(ILBList)), ""))</f>
        <v/>
      </c>
    </row>
    <row r="29" spans="2:22" x14ac:dyDescent="0.25">
      <c r="D29" s="7" t="s">
        <v>126</v>
      </c>
      <c r="H29" s="7" t="s">
        <v>201</v>
      </c>
      <c r="L29" s="12"/>
      <c r="Q29" s="7" t="s">
        <v>317</v>
      </c>
      <c r="R29" s="7" t="s">
        <v>372</v>
      </c>
      <c r="V29" s="12" t="str">
        <f>IFERROR(INDEX(ILBList, ROWS(V$1:$V27)), IFERROR(INDEX(ELBlist, ROWS(V$1:$V27)-ROWS(ILBList)), ""))</f>
        <v/>
      </c>
    </row>
    <row r="30" spans="2:22" x14ac:dyDescent="0.25">
      <c r="D30" s="7" t="s">
        <v>116</v>
      </c>
      <c r="H30" s="7" t="s">
        <v>202</v>
      </c>
      <c r="L30" s="12"/>
      <c r="Q30" s="7" t="s">
        <v>317</v>
      </c>
      <c r="R30" s="7" t="s">
        <v>373</v>
      </c>
      <c r="V30" s="12" t="str">
        <f>IFERROR(INDEX(ILBList, ROWS(V$1:$V28)), IFERROR(INDEX(ELBlist, ROWS(V$1:$V28)-ROWS(ILBList)), ""))</f>
        <v/>
      </c>
    </row>
    <row r="31" spans="2:22" x14ac:dyDescent="0.25">
      <c r="D31" s="7" t="s">
        <v>117</v>
      </c>
      <c r="H31" s="7" t="s">
        <v>203</v>
      </c>
      <c r="L31" s="12"/>
      <c r="Q31" s="7" t="s">
        <v>317</v>
      </c>
      <c r="R31" s="7" t="s">
        <v>374</v>
      </c>
      <c r="V31" s="12" t="str">
        <f>IFERROR(INDEX(ILBList, ROWS(V$1:$V29)), IFERROR(INDEX(ELBlist, ROWS(V$1:$V29)-ROWS(ILBList)), ""))</f>
        <v/>
      </c>
    </row>
    <row r="32" spans="2:22" x14ac:dyDescent="0.25">
      <c r="D32" s="7" t="s">
        <v>124</v>
      </c>
      <c r="H32" s="7" t="s">
        <v>204</v>
      </c>
      <c r="L32" s="12"/>
      <c r="Q32" s="7" t="s">
        <v>317</v>
      </c>
      <c r="R32" s="7" t="s">
        <v>318</v>
      </c>
      <c r="V32" s="12" t="str">
        <f>IFERROR(INDEX(ILBList, ROWS(V$1:$V30)), IFERROR(INDEX(ELBlist, ROWS(V$1:$V30)-ROWS(ILBList)), ""))</f>
        <v/>
      </c>
    </row>
    <row r="33" spans="4:22" x14ac:dyDescent="0.25">
      <c r="D33" s="7" t="s">
        <v>109</v>
      </c>
      <c r="H33" s="7" t="s">
        <v>205</v>
      </c>
      <c r="L33" s="12"/>
      <c r="Q33" s="7" t="s">
        <v>317</v>
      </c>
      <c r="R33" s="7" t="s">
        <v>375</v>
      </c>
      <c r="V33" s="12" t="str">
        <f>IFERROR(INDEX(ILBList, ROWS(V$1:$V31)), IFERROR(INDEX(ELBlist, ROWS(V$1:$V31)-ROWS(ILBList)), ""))</f>
        <v/>
      </c>
    </row>
    <row r="34" spans="4:22" x14ac:dyDescent="0.25">
      <c r="D34" s="7" t="s">
        <v>131</v>
      </c>
      <c r="H34" s="7" t="s">
        <v>206</v>
      </c>
      <c r="L34" s="12"/>
      <c r="V34" s="12" t="str">
        <f>IFERROR(INDEX(ILBList, ROWS(V$1:$V32)), IFERROR(INDEX(ELBlist, ROWS(V$1:$V32)-ROWS(ILBList)), ""))</f>
        <v/>
      </c>
    </row>
    <row r="35" spans="4:22" x14ac:dyDescent="0.25">
      <c r="D35" s="7" t="s">
        <v>106</v>
      </c>
      <c r="H35" s="7" t="s">
        <v>207</v>
      </c>
      <c r="L35" s="12"/>
      <c r="V35" s="12" t="str">
        <f>IFERROR(INDEX(ILBList, ROWS(V$1:$V33)), IFERROR(INDEX(ELBlist, ROWS(V$1:$V33)-ROWS(ILBList)), ""))</f>
        <v/>
      </c>
    </row>
    <row r="36" spans="4:22" x14ac:dyDescent="0.25">
      <c r="D36" s="7" t="s">
        <v>122</v>
      </c>
      <c r="H36" s="7" t="s">
        <v>208</v>
      </c>
      <c r="L36" s="12"/>
      <c r="V36" s="12" t="str">
        <f>IFERROR(INDEX(ILBList, ROWS(V$1:$V34)), IFERROR(INDEX(ELBlist, ROWS(V$1:$V34)-ROWS(ILBList)), ""))</f>
        <v/>
      </c>
    </row>
    <row r="37" spans="4:22" x14ac:dyDescent="0.25">
      <c r="H37" s="7" t="s">
        <v>209</v>
      </c>
      <c r="L37" s="12"/>
      <c r="V37" s="12" t="str">
        <f>IFERROR(INDEX(ILBList, ROWS(V$1:$V35)), IFERROR(INDEX(ELBlist, ROWS(V$1:$V35)-ROWS(ILBList)), ""))</f>
        <v/>
      </c>
    </row>
    <row r="38" spans="4:22" x14ac:dyDescent="0.25">
      <c r="H38" s="7" t="s">
        <v>210</v>
      </c>
      <c r="L38" s="12"/>
      <c r="V38" s="12" t="str">
        <f>IFERROR(INDEX(ILBList, ROWS(V$1:$V36)), IFERROR(INDEX(ELBlist, ROWS(V$1:$V36)-ROWS(ILBList)), ""))</f>
        <v/>
      </c>
    </row>
    <row r="39" spans="4:22" x14ac:dyDescent="0.25">
      <c r="H39" s="7" t="s">
        <v>211</v>
      </c>
      <c r="L39" s="12"/>
      <c r="V39" s="12" t="str">
        <f>IFERROR(INDEX(ILBList, ROWS(V$1:$V37)), IFERROR(INDEX(ELBlist, ROWS(V$1:$V37)-ROWS(ILBList)), ""))</f>
        <v/>
      </c>
    </row>
    <row r="40" spans="4:22" x14ac:dyDescent="0.25">
      <c r="H40" s="7" t="s">
        <v>212</v>
      </c>
      <c r="L40" s="12"/>
      <c r="V40" s="12" t="str">
        <f>IFERROR(INDEX(ILBList, ROWS(V$1:$V38)), IFERROR(INDEX(ELBlist, ROWS(V$1:$V38)-ROWS(ILBList)), ""))</f>
        <v/>
      </c>
    </row>
    <row r="41" spans="4:22" x14ac:dyDescent="0.25">
      <c r="H41" s="7" t="s">
        <v>213</v>
      </c>
      <c r="L41" s="12"/>
      <c r="V41" s="12" t="str">
        <f>IFERROR(INDEX(ILBList, ROWS(V$1:$V39)), IFERROR(INDEX(ELBlist, ROWS(V$1:$V39)-ROWS(ILBList)), ""))</f>
        <v/>
      </c>
    </row>
    <row r="42" spans="4:22" x14ac:dyDescent="0.25">
      <c r="H42" s="7" t="s">
        <v>214</v>
      </c>
      <c r="L42" s="12"/>
      <c r="V42" s="12" t="str">
        <f>IFERROR(INDEX(ILBList, ROWS(V$1:$V40)), IFERROR(INDEX(ELBlist, ROWS(V$1:$V40)-ROWS(ILBList)), ""))</f>
        <v/>
      </c>
    </row>
    <row r="43" spans="4:22" x14ac:dyDescent="0.25">
      <c r="H43" s="7" t="s">
        <v>215</v>
      </c>
      <c r="L43" s="12"/>
      <c r="V43" s="12" t="str">
        <f>IFERROR(INDEX(ILBList, ROWS(V$1:$V41)), IFERROR(INDEX(ELBlist, ROWS(V$1:$V41)-ROWS(ILBList)), ""))</f>
        <v/>
      </c>
    </row>
    <row r="44" spans="4:22" x14ac:dyDescent="0.25">
      <c r="H44" s="7" t="s">
        <v>216</v>
      </c>
      <c r="L44" s="12"/>
      <c r="V44" s="12" t="str">
        <f>IFERROR(INDEX(ILBList, ROWS(V$1:$V42)), IFERROR(INDEX(ELBlist, ROWS(V$1:$V42)-ROWS(ILBList)), ""))</f>
        <v/>
      </c>
    </row>
    <row r="45" spans="4:22" x14ac:dyDescent="0.25">
      <c r="H45" s="7" t="s">
        <v>217</v>
      </c>
      <c r="L45" s="12"/>
      <c r="V45" s="12" t="str">
        <f>IFERROR(INDEX(ILBList, ROWS(V$1:$V43)), IFERROR(INDEX(ELBlist, ROWS(V$1:$V43)-ROWS(ILBList)), ""))</f>
        <v/>
      </c>
    </row>
    <row r="46" spans="4:22" x14ac:dyDescent="0.25">
      <c r="H46" s="7" t="s">
        <v>218</v>
      </c>
      <c r="L46" s="12"/>
      <c r="V46" s="12" t="str">
        <f>IFERROR(INDEX(ILBList, ROWS(V$1:$V44)), IFERROR(INDEX(ELBlist, ROWS(V$1:$V44)-ROWS(ILBList)), ""))</f>
        <v/>
      </c>
    </row>
    <row r="47" spans="4:22" x14ac:dyDescent="0.25">
      <c r="H47" s="7" t="s">
        <v>60</v>
      </c>
      <c r="L47" s="12"/>
      <c r="V47" s="12" t="str">
        <f>IFERROR(INDEX(ILBList, ROWS(V$1:$V45)), IFERROR(INDEX(ELBlist, ROWS(V$1:$V45)-ROWS(ILBList)), ""))</f>
        <v/>
      </c>
    </row>
    <row r="48" spans="4:22" x14ac:dyDescent="0.25">
      <c r="H48" s="7" t="s">
        <v>219</v>
      </c>
      <c r="L48" s="12"/>
      <c r="V48" s="12" t="str">
        <f>IFERROR(INDEX(ILBList, ROWS(V$1:$V46)), IFERROR(INDEX(ELBlist, ROWS(V$1:$V46)-ROWS(ILBList)), ""))</f>
        <v/>
      </c>
    </row>
    <row r="49" spans="8:22" x14ac:dyDescent="0.25">
      <c r="H49" s="7" t="s">
        <v>220</v>
      </c>
      <c r="L49" s="12"/>
      <c r="V49" s="12" t="str">
        <f>IFERROR(INDEX(ILBList, ROWS(V$1:$V47)), IFERROR(INDEX(ELBlist, ROWS(V$1:$V47)-ROWS(ILBList)), ""))</f>
        <v/>
      </c>
    </row>
    <row r="50" spans="8:22" x14ac:dyDescent="0.25">
      <c r="H50" s="7" t="s">
        <v>221</v>
      </c>
      <c r="L50" s="12"/>
      <c r="V50" s="12" t="str">
        <f>IFERROR(INDEX(ILBList, ROWS(V$1:$V48)), IFERROR(INDEX(ELBlist, ROWS(V$1:$V48)-ROWS(ILBList)), ""))</f>
        <v/>
      </c>
    </row>
    <row r="51" spans="8:22" x14ac:dyDescent="0.25">
      <c r="H51" s="7" t="s">
        <v>222</v>
      </c>
      <c r="L51" s="12"/>
      <c r="V51" s="12" t="str">
        <f>IFERROR(INDEX(ILBList, ROWS(V$1:$V49)), IFERROR(INDEX(ELBlist, ROWS(V$1:$V49)-ROWS(ILBList)), ""))</f>
        <v/>
      </c>
    </row>
    <row r="52" spans="8:22" x14ac:dyDescent="0.25">
      <c r="H52" s="7" t="s">
        <v>223</v>
      </c>
      <c r="L52" s="12"/>
      <c r="V52" s="12" t="str">
        <f>IFERROR(INDEX(ILBList, ROWS(V$1:$V50)), IFERROR(INDEX(ELBlist, ROWS(V$1:$V50)-ROWS(ILBList)), ""))</f>
        <v/>
      </c>
    </row>
    <row r="53" spans="8:22" x14ac:dyDescent="0.25">
      <c r="H53" s="7" t="s">
        <v>224</v>
      </c>
      <c r="L53" s="12"/>
      <c r="V53" s="12" t="str">
        <f>IFERROR(INDEX(ILBList, ROWS(V$1:$V51)), IFERROR(INDEX(ELBlist, ROWS(V$1:$V51)-ROWS(ILBList)), ""))</f>
        <v/>
      </c>
    </row>
    <row r="54" spans="8:22" x14ac:dyDescent="0.25">
      <c r="H54" s="7" t="s">
        <v>225</v>
      </c>
      <c r="V54" s="12" t="str">
        <f>IFERROR(INDEX(ILBList, ROWS(V$1:$V52)), IFERROR(INDEX(ELBlist, ROWS(V$1:$V52)-ROWS(ILBList)), ""))</f>
        <v/>
      </c>
    </row>
    <row r="55" spans="8:22" x14ac:dyDescent="0.25">
      <c r="H55" s="7" t="s">
        <v>226</v>
      </c>
      <c r="V55" s="12" t="str">
        <f>IFERROR(INDEX(ILBList, ROWS(V$1:$V53)), IFERROR(INDEX(ELBlist, ROWS(V$1:$V53)-ROWS(ILBList)), ""))</f>
        <v/>
      </c>
    </row>
    <row r="56" spans="8:22" x14ac:dyDescent="0.25">
      <c r="H56" s="7" t="s">
        <v>227</v>
      </c>
      <c r="V56" s="12" t="str">
        <f>IFERROR(INDEX(ILBList, ROWS(V$1:$V54)), IFERROR(INDEX(ELBlist, ROWS(V$1:$V54)-ROWS(ILBList)), ""))</f>
        <v/>
      </c>
    </row>
    <row r="57" spans="8:22" x14ac:dyDescent="0.25">
      <c r="H57" s="7" t="s">
        <v>228</v>
      </c>
      <c r="V57" s="12" t="str">
        <f>IFERROR(INDEX(ILBList, ROWS(V$1:$V55)), IFERROR(INDEX(ELBlist, ROWS(V$1:$V55)-ROWS(ILBList)), ""))</f>
        <v/>
      </c>
    </row>
    <row r="58" spans="8:22" x14ac:dyDescent="0.25">
      <c r="H58" s="7" t="s">
        <v>229</v>
      </c>
      <c r="V58" s="12" t="str">
        <f>IFERROR(INDEX(ILBList, ROWS(V$1:$V56)), IFERROR(INDEX(ELBlist, ROWS(V$1:$V56)-ROWS(ILBList)), ""))</f>
        <v/>
      </c>
    </row>
    <row r="59" spans="8:22" x14ac:dyDescent="0.25">
      <c r="H59" s="7" t="s">
        <v>230</v>
      </c>
      <c r="V59" s="12" t="str">
        <f>IFERROR(INDEX(ILBList, ROWS(V$1:$V57)), IFERROR(INDEX(ELBlist, ROWS(V$1:$V57)-ROWS(ILBList)), ""))</f>
        <v/>
      </c>
    </row>
    <row r="60" spans="8:22" x14ac:dyDescent="0.25">
      <c r="H60" s="7" t="s">
        <v>231</v>
      </c>
      <c r="V60" s="12" t="str">
        <f>IFERROR(INDEX(ILBList, ROWS(V$1:$V58)), IFERROR(INDEX(ELBlist, ROWS(V$1:$V58)-ROWS(ILBList)), ""))</f>
        <v/>
      </c>
    </row>
    <row r="61" spans="8:22" x14ac:dyDescent="0.25">
      <c r="H61" s="7" t="s">
        <v>232</v>
      </c>
      <c r="V61" s="12" t="str">
        <f>IFERROR(INDEX(ILBList, ROWS(V$1:$V59)), IFERROR(INDEX(ELBlist, ROWS(V$1:$V59)-ROWS(ILBList)), ""))</f>
        <v/>
      </c>
    </row>
    <row r="62" spans="8:22" x14ac:dyDescent="0.25">
      <c r="H62" s="7" t="s">
        <v>233</v>
      </c>
      <c r="V62" s="12" t="str">
        <f>IFERROR(INDEX(ILBList, ROWS(V$1:$V60)), IFERROR(INDEX(ELBlist, ROWS(V$1:$V60)-ROWS(ILBList)), ""))</f>
        <v/>
      </c>
    </row>
    <row r="63" spans="8:22" x14ac:dyDescent="0.25">
      <c r="H63" s="7" t="s">
        <v>234</v>
      </c>
      <c r="V63" s="12" t="str">
        <f>IFERROR(INDEX(ILBList, ROWS(V$1:$V61)), IFERROR(INDEX(ELBlist, ROWS(V$1:$V61)-ROWS(ILBList)), ""))</f>
        <v/>
      </c>
    </row>
    <row r="64" spans="8:22" x14ac:dyDescent="0.25">
      <c r="H64" s="7" t="s">
        <v>235</v>
      </c>
      <c r="V64" s="12" t="str">
        <f>IFERROR(INDEX(ILBList, ROWS(V$1:$V62)), IFERROR(INDEX(ELBlist, ROWS(V$1:$V62)-ROWS(ILBList)), ""))</f>
        <v/>
      </c>
    </row>
    <row r="65" spans="8:22" x14ac:dyDescent="0.25">
      <c r="H65" s="7" t="s">
        <v>236</v>
      </c>
      <c r="V65" s="12" t="str">
        <f>IFERROR(INDEX(ILBList, ROWS(V$1:$V63)), IFERROR(INDEX(ELBlist, ROWS(V$1:$V63)-ROWS(ILBList)), ""))</f>
        <v/>
      </c>
    </row>
    <row r="66" spans="8:22" x14ac:dyDescent="0.25">
      <c r="H66" s="7" t="s">
        <v>237</v>
      </c>
      <c r="V66" s="12" t="str">
        <f>IFERROR(INDEX(ILBList, ROWS(V$1:$V64)), IFERROR(INDEX(ELBlist, ROWS(V$1:$V64)-ROWS(ILBList)), ""))</f>
        <v/>
      </c>
    </row>
    <row r="67" spans="8:22" x14ac:dyDescent="0.25">
      <c r="H67" s="7" t="s">
        <v>238</v>
      </c>
      <c r="V67" s="12" t="str">
        <f>IFERROR(INDEX(ILBList, ROWS(V$1:$V65)), IFERROR(INDEX(ELBlist, ROWS(V$1:$V65)-ROWS(ILBList)), ""))</f>
        <v/>
      </c>
    </row>
    <row r="68" spans="8:22" x14ac:dyDescent="0.25">
      <c r="H68" s="7" t="s">
        <v>239</v>
      </c>
      <c r="V68" s="12" t="str">
        <f>IFERROR(INDEX(ILBList, ROWS(V$1:$V66)), IFERROR(INDEX(ELBlist, ROWS(V$1:$V66)-ROWS(ILBList)), ""))</f>
        <v/>
      </c>
    </row>
    <row r="69" spans="8:22" x14ac:dyDescent="0.25">
      <c r="H69" s="7" t="s">
        <v>240</v>
      </c>
      <c r="V69" s="12" t="str">
        <f>IFERROR(INDEX(ILBList, ROWS(V$1:$V67)), IFERROR(INDEX(ELBlist, ROWS(V$1:$V67)-ROWS(ILBList)), ""))</f>
        <v/>
      </c>
    </row>
    <row r="70" spans="8:22" x14ac:dyDescent="0.25">
      <c r="H70" s="7" t="s">
        <v>241</v>
      </c>
      <c r="V70" s="12" t="str">
        <f>IFERROR(INDEX(ILBList, ROWS(V$1:$V68)), IFERROR(INDEX(ELBlist, ROWS(V$1:$V68)-ROWS(ILBList)), ""))</f>
        <v/>
      </c>
    </row>
    <row r="71" spans="8:22" x14ac:dyDescent="0.25">
      <c r="H71" s="7" t="s">
        <v>242</v>
      </c>
      <c r="V71" s="12" t="str">
        <f>IFERROR(INDEX(ILBList, ROWS(V$1:$V69)), IFERROR(INDEX(ELBlist, ROWS(V$1:$V69)-ROWS(ILBList)), ""))</f>
        <v/>
      </c>
    </row>
    <row r="72" spans="8:22" x14ac:dyDescent="0.25">
      <c r="H72" s="7" t="s">
        <v>243</v>
      </c>
      <c r="V72" s="12" t="str">
        <f>IFERROR(INDEX(ILBList, ROWS(V$1:$V70)), IFERROR(INDEX(ELBlist, ROWS(V$1:$V70)-ROWS(ILBList)), ""))</f>
        <v/>
      </c>
    </row>
    <row r="73" spans="8:22" x14ac:dyDescent="0.25">
      <c r="H73" s="7" t="s">
        <v>244</v>
      </c>
      <c r="V73" s="12" t="str">
        <f>IFERROR(INDEX(ILBList, ROWS(V$1:$V71)), IFERROR(INDEX(ELBlist, ROWS(V$1:$V71)-ROWS(ILBList)), ""))</f>
        <v/>
      </c>
    </row>
    <row r="74" spans="8:22" x14ac:dyDescent="0.25">
      <c r="H74" s="7" t="s">
        <v>245</v>
      </c>
      <c r="V74" s="12" t="str">
        <f>IFERROR(INDEX(ILBList, ROWS(V$1:$V72)), IFERROR(INDEX(ELBlist, ROWS(V$1:$V72)-ROWS(ILBList)), ""))</f>
        <v/>
      </c>
    </row>
    <row r="75" spans="8:22" x14ac:dyDescent="0.25">
      <c r="H75" s="7" t="s">
        <v>246</v>
      </c>
      <c r="V75" s="12" t="str">
        <f>IFERROR(INDEX(ILBList, ROWS(V$1:$V73)), IFERROR(INDEX(ELBlist, ROWS(V$1:$V73)-ROWS(ILBList)), ""))</f>
        <v/>
      </c>
    </row>
    <row r="76" spans="8:22" x14ac:dyDescent="0.25">
      <c r="H76" s="7" t="s">
        <v>247</v>
      </c>
      <c r="V76" s="12" t="str">
        <f>IFERROR(INDEX(ILBList, ROWS(V$1:$V74)), IFERROR(INDEX(ELBlist, ROWS(V$1:$V74)-ROWS(ILBList)), ""))</f>
        <v/>
      </c>
    </row>
    <row r="77" spans="8:22" x14ac:dyDescent="0.25">
      <c r="H77" s="7" t="s">
        <v>248</v>
      </c>
      <c r="V77" s="12" t="str">
        <f>IFERROR(INDEX(ILBList, ROWS(V$1:$V75)), IFERROR(INDEX(ELBlist, ROWS(V$1:$V75)-ROWS(ILBList)), ""))</f>
        <v/>
      </c>
    </row>
    <row r="78" spans="8:22" x14ac:dyDescent="0.25">
      <c r="H78" s="7" t="s">
        <v>249</v>
      </c>
      <c r="V78" s="12" t="str">
        <f>IFERROR(INDEX(ILBList, ROWS(V$1:$V76)), IFERROR(INDEX(ELBlist, ROWS(V$1:$V76)-ROWS(ILBList)), ""))</f>
        <v/>
      </c>
    </row>
    <row r="79" spans="8:22" x14ac:dyDescent="0.25">
      <c r="H79" s="7" t="s">
        <v>250</v>
      </c>
      <c r="V79" s="12" t="str">
        <f>IFERROR(INDEX(ILBList, ROWS(V$1:$V77)), IFERROR(INDEX(ELBlist, ROWS(V$1:$V77)-ROWS(ILBList)), ""))</f>
        <v/>
      </c>
    </row>
    <row r="80" spans="8:22" x14ac:dyDescent="0.25">
      <c r="H80" s="7" t="s">
        <v>251</v>
      </c>
      <c r="V80" s="12" t="str">
        <f>IFERROR(INDEX(ILBList, ROWS(V$1:$V78)), IFERROR(INDEX(ELBlist, ROWS(V$1:$V78)-ROWS(ILBList)), ""))</f>
        <v/>
      </c>
    </row>
    <row r="81" spans="8:22" x14ac:dyDescent="0.25">
      <c r="H81" s="7" t="s">
        <v>252</v>
      </c>
      <c r="V81" s="12" t="str">
        <f>IFERROR(INDEX(ILBList, ROWS(V$1:$V79)), IFERROR(INDEX(ELBlist, ROWS(V$1:$V79)-ROWS(ILBList)), ""))</f>
        <v/>
      </c>
    </row>
    <row r="82" spans="8:22" x14ac:dyDescent="0.25">
      <c r="H82" s="7" t="s">
        <v>253</v>
      </c>
      <c r="V82" s="12" t="str">
        <f>IFERROR(INDEX(ILBList, ROWS(V$1:$V80)), IFERROR(INDEX(ELBlist, ROWS(V$1:$V80)-ROWS(ILBList)), ""))</f>
        <v/>
      </c>
    </row>
  </sheetData>
  <autoFilter ref="D2:D31">
    <sortState ref="D3:D36">
      <sortCondition ref="D2:D31"/>
    </sortState>
  </autoFilter>
  <dataValidations disablePrompts="1" count="3">
    <dataValidation type="list" allowBlank="1" showInputMessage="1" showErrorMessage="1" sqref="J19 K17">
      <formula1>test1</formula1>
    </dataValidation>
    <dataValidation type="list" allowBlank="1" showInputMessage="1" showErrorMessage="1" sqref="L19">
      <formula1>Location</formula1>
    </dataValidation>
    <dataValidation type="list" allowBlank="1" showInputMessage="1" showErrorMessage="1" sqref="L18">
      <formula1>NSGList</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
    </sheetView>
  </sheetViews>
  <sheetFormatPr defaultRowHeight="15" x14ac:dyDescent="0.25"/>
  <cols>
    <col min="1" max="1" width="15.140625" bestFit="1" customWidth="1"/>
    <col min="2" max="2" width="29.5703125" customWidth="1"/>
    <col min="3" max="3" width="23" customWidth="1"/>
  </cols>
  <sheetData>
    <row r="1" spans="1:3" s="13" customFormat="1" x14ac:dyDescent="0.25">
      <c r="A1" s="4" t="s">
        <v>14</v>
      </c>
      <c r="B1" s="4" t="s">
        <v>396</v>
      </c>
      <c r="C1" s="4" t="s">
        <v>397</v>
      </c>
    </row>
    <row r="2" spans="1:3" s="13" customFormat="1" ht="38.25" x14ac:dyDescent="0.25">
      <c r="A2" s="18" t="s">
        <v>16</v>
      </c>
      <c r="B2" s="18" t="s">
        <v>22</v>
      </c>
      <c r="C2" s="18" t="s">
        <v>25</v>
      </c>
    </row>
    <row r="3" spans="1:3" s="13" customFormat="1" x14ac:dyDescent="0.25">
      <c r="A3" s="18" t="s">
        <v>15</v>
      </c>
      <c r="B3" s="18"/>
      <c r="C3" s="18"/>
    </row>
  </sheetData>
  <dataValidations count="1">
    <dataValidation type="list" allowBlank="1" showInputMessage="1" showErrorMessage="1" sqref="B3">
      <formula1>VMName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2"/>
  <sheetViews>
    <sheetView topLeftCell="B1" zoomScaleNormal="100" workbookViewId="0">
      <selection activeCell="C5" sqref="C5"/>
    </sheetView>
  </sheetViews>
  <sheetFormatPr defaultRowHeight="15" x14ac:dyDescent="0.25"/>
  <cols>
    <col min="1" max="1" width="9.140625" style="1"/>
    <col min="2" max="2" width="23" style="1" bestFit="1" customWidth="1"/>
    <col min="3" max="3" width="62.7109375" style="1" customWidth="1"/>
    <col min="4" max="4" width="42.28515625" style="1" customWidth="1"/>
    <col min="6" max="16384" width="9.140625" style="1"/>
  </cols>
  <sheetData>
    <row r="1" spans="2:11" x14ac:dyDescent="0.25">
      <c r="B1" s="15" t="s">
        <v>14</v>
      </c>
      <c r="C1" s="15" t="s">
        <v>16</v>
      </c>
      <c r="D1" s="15" t="s">
        <v>96</v>
      </c>
      <c r="E1" s="12"/>
      <c r="F1" s="12"/>
      <c r="G1" s="12"/>
      <c r="H1" s="12"/>
      <c r="I1" s="12"/>
      <c r="J1" s="12"/>
      <c r="K1" s="12"/>
    </row>
    <row r="2" spans="2:11" x14ac:dyDescent="0.25">
      <c r="B2" s="14" t="s">
        <v>0</v>
      </c>
      <c r="C2" s="14" t="s">
        <v>2</v>
      </c>
      <c r="D2" s="14" t="s">
        <v>140</v>
      </c>
      <c r="E2" s="12"/>
      <c r="F2" s="12"/>
      <c r="G2" s="12"/>
      <c r="H2" s="12"/>
      <c r="I2" s="12"/>
      <c r="J2" s="12"/>
      <c r="K2" s="12"/>
    </row>
    <row r="3" spans="2:11" x14ac:dyDescent="0.25">
      <c r="B3" s="14" t="s">
        <v>1</v>
      </c>
      <c r="C3" s="14" t="s">
        <v>3</v>
      </c>
      <c r="D3" s="14" t="s">
        <v>257</v>
      </c>
      <c r="E3" s="12"/>
      <c r="F3" s="12"/>
      <c r="G3" s="12"/>
      <c r="H3" s="12"/>
      <c r="I3" s="12"/>
      <c r="J3" s="12"/>
      <c r="K3" s="12"/>
    </row>
    <row r="4" spans="2:11" ht="25.5" x14ac:dyDescent="0.25">
      <c r="B4" s="14" t="s">
        <v>4</v>
      </c>
      <c r="C4" s="14" t="s">
        <v>5</v>
      </c>
      <c r="D4" s="14" t="s">
        <v>123</v>
      </c>
      <c r="E4" s="12"/>
      <c r="F4" s="12"/>
      <c r="G4" s="12"/>
      <c r="H4" s="12"/>
      <c r="I4" s="12"/>
      <c r="J4" s="12"/>
      <c r="K4" s="12"/>
    </row>
    <row r="5" spans="2:11" x14ac:dyDescent="0.25">
      <c r="B5" s="14" t="s">
        <v>6</v>
      </c>
      <c r="C5" s="14" t="s">
        <v>7</v>
      </c>
      <c r="D5" s="14" t="s">
        <v>258</v>
      </c>
      <c r="E5" s="12"/>
      <c r="F5" s="12"/>
      <c r="G5" s="12"/>
      <c r="H5" s="12"/>
      <c r="I5" s="12"/>
      <c r="J5" s="12"/>
      <c r="K5" s="12"/>
    </row>
    <row r="6" spans="2:11" ht="25.5" x14ac:dyDescent="0.25">
      <c r="B6" s="14" t="s">
        <v>137</v>
      </c>
      <c r="C6" s="14" t="s">
        <v>8</v>
      </c>
      <c r="D6" s="14" t="s">
        <v>259</v>
      </c>
      <c r="E6" s="12"/>
      <c r="F6" s="12"/>
      <c r="G6" s="12"/>
      <c r="H6" s="12"/>
      <c r="I6" s="12"/>
      <c r="J6" s="12"/>
      <c r="K6" s="12"/>
    </row>
    <row r="7" spans="2:11" ht="51" x14ac:dyDescent="0.25">
      <c r="B7" s="14" t="s">
        <v>11</v>
      </c>
      <c r="C7" s="14" t="s">
        <v>12</v>
      </c>
      <c r="D7" s="16" t="s">
        <v>260</v>
      </c>
      <c r="E7" s="14" t="s">
        <v>261</v>
      </c>
      <c r="F7" s="14" t="s">
        <v>262</v>
      </c>
      <c r="G7" s="14" t="s">
        <v>263</v>
      </c>
      <c r="H7" s="14" t="s">
        <v>264</v>
      </c>
      <c r="I7" s="14" t="s">
        <v>265</v>
      </c>
      <c r="J7" s="14" t="s">
        <v>266</v>
      </c>
      <c r="K7" s="13"/>
    </row>
    <row r="8" spans="2:11" ht="38.25" x14ac:dyDescent="0.25">
      <c r="B8" s="14" t="s">
        <v>13</v>
      </c>
      <c r="C8" s="14" t="s">
        <v>17</v>
      </c>
      <c r="D8" s="14" t="s">
        <v>267</v>
      </c>
      <c r="E8" s="14" t="s">
        <v>268</v>
      </c>
      <c r="F8" s="14" t="s">
        <v>269</v>
      </c>
      <c r="G8" s="14" t="s">
        <v>270</v>
      </c>
      <c r="H8" s="14" t="s">
        <v>271</v>
      </c>
      <c r="I8" s="14" t="s">
        <v>272</v>
      </c>
      <c r="J8" s="14" t="s">
        <v>273</v>
      </c>
      <c r="K8" s="12"/>
    </row>
    <row r="9" spans="2:11" ht="51" x14ac:dyDescent="0.25">
      <c r="B9" s="14" t="s">
        <v>18</v>
      </c>
      <c r="C9" s="14" t="s">
        <v>19</v>
      </c>
      <c r="D9" s="14" t="s">
        <v>274</v>
      </c>
      <c r="E9" s="14" t="s">
        <v>275</v>
      </c>
      <c r="F9" s="14" t="s">
        <v>276</v>
      </c>
      <c r="G9" s="14" t="s">
        <v>277</v>
      </c>
      <c r="H9" s="14" t="s">
        <v>278</v>
      </c>
      <c r="I9" s="14" t="s">
        <v>279</v>
      </c>
      <c r="J9" s="14" t="s">
        <v>280</v>
      </c>
      <c r="K9" s="14" t="s">
        <v>281</v>
      </c>
    </row>
    <row r="10" spans="2:11" x14ac:dyDescent="0.25">
      <c r="B10" s="18" t="s">
        <v>351</v>
      </c>
      <c r="C10" s="18" t="s">
        <v>352</v>
      </c>
      <c r="D10" s="18" t="s">
        <v>353</v>
      </c>
      <c r="E10" s="12"/>
      <c r="F10" s="12"/>
      <c r="G10" s="12"/>
      <c r="H10" s="12"/>
      <c r="I10" s="12"/>
      <c r="J10" s="12"/>
      <c r="K10" s="12"/>
    </row>
    <row r="11" spans="2:11" x14ac:dyDescent="0.25">
      <c r="B11" s="18" t="s">
        <v>387</v>
      </c>
      <c r="C11" s="18" t="s">
        <v>388</v>
      </c>
      <c r="D11" s="18" t="s">
        <v>391</v>
      </c>
    </row>
    <row r="12" spans="2:11" x14ac:dyDescent="0.25">
      <c r="B12" s="18" t="s">
        <v>389</v>
      </c>
      <c r="C12" s="18" t="s">
        <v>390</v>
      </c>
      <c r="D12" s="18" t="s">
        <v>392</v>
      </c>
    </row>
  </sheetData>
  <dataValidations count="1">
    <dataValidation type="list" allowBlank="1" showInputMessage="1" showErrorMessage="1" sqref="C4:D4">
      <formula1>Location</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sqref="A1:C3"/>
    </sheetView>
  </sheetViews>
  <sheetFormatPr defaultColWidth="8.140625" defaultRowHeight="15" x14ac:dyDescent="0.25"/>
  <cols>
    <col min="1" max="1" width="25.85546875" style="1" customWidth="1"/>
    <col min="2" max="2" width="22.85546875" style="1" customWidth="1"/>
    <col min="3" max="3" width="29.85546875" style="1" customWidth="1"/>
    <col min="4" max="5" width="22.85546875" style="1" customWidth="1"/>
    <col min="6" max="6" width="25.28515625" style="1" customWidth="1"/>
    <col min="7" max="7" width="22.85546875" style="1" customWidth="1"/>
    <col min="8" max="16384" width="8.140625" style="1"/>
  </cols>
  <sheetData>
    <row r="1" spans="1:3" x14ac:dyDescent="0.25">
      <c r="A1" s="4" t="s">
        <v>14</v>
      </c>
      <c r="B1" s="4" t="s">
        <v>21</v>
      </c>
      <c r="C1" s="4" t="s">
        <v>23</v>
      </c>
    </row>
    <row r="2" spans="1:3" ht="38.25" x14ac:dyDescent="0.25">
      <c r="A2" s="3" t="s">
        <v>16</v>
      </c>
      <c r="B2" s="3" t="s">
        <v>22</v>
      </c>
      <c r="C2" s="3" t="s">
        <v>25</v>
      </c>
    </row>
    <row r="3" spans="1:3" ht="25.5" x14ac:dyDescent="0.25">
      <c r="A3" s="3" t="s">
        <v>15</v>
      </c>
      <c r="B3" s="18" t="s">
        <v>355</v>
      </c>
      <c r="C3" s="18" t="s">
        <v>24</v>
      </c>
    </row>
    <row r="4" spans="1:3" s="13" customFormat="1" x14ac:dyDescent="0.25"/>
  </sheetData>
  <dataValidations count="1">
    <dataValidation type="list" allowBlank="1" showInputMessage="1" showErrorMessage="1" sqref="C3:C4">
      <formula1>Storage_type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zoomScale="90" zoomScaleNormal="90" workbookViewId="0">
      <selection activeCell="B3" sqref="B3"/>
    </sheetView>
  </sheetViews>
  <sheetFormatPr defaultRowHeight="15" x14ac:dyDescent="0.25"/>
  <cols>
    <col min="1" max="1" width="30.28515625" style="17" bestFit="1" customWidth="1"/>
    <col min="2" max="2" width="28.85546875" style="17" bestFit="1" customWidth="1"/>
    <col min="3" max="3" width="39.42578125" style="17" customWidth="1"/>
    <col min="4" max="4" width="29.42578125" style="17" bestFit="1" customWidth="1"/>
    <col min="5" max="5" width="30.140625" style="17" customWidth="1"/>
    <col min="6" max="6" width="40.5703125" style="17" customWidth="1"/>
    <col min="7" max="7" width="34.85546875" style="17" customWidth="1"/>
    <col min="8" max="8" width="36.5703125" style="17" customWidth="1"/>
    <col min="9" max="9" width="22.7109375" style="17" customWidth="1"/>
    <col min="10" max="10" width="51.7109375" style="17" customWidth="1"/>
    <col min="11" max="11" width="27.42578125" style="17" customWidth="1"/>
    <col min="12" max="16384" width="9.140625" style="17"/>
  </cols>
  <sheetData>
    <row r="1" spans="1:10" x14ac:dyDescent="0.25">
      <c r="A1" s="4" t="s">
        <v>14</v>
      </c>
      <c r="B1" s="6" t="s">
        <v>26</v>
      </c>
      <c r="C1" s="6" t="s">
        <v>27</v>
      </c>
      <c r="D1" s="6" t="s">
        <v>29</v>
      </c>
      <c r="E1" s="6" t="s">
        <v>143</v>
      </c>
      <c r="F1" s="6" t="s">
        <v>33</v>
      </c>
      <c r="G1" s="6" t="s">
        <v>34</v>
      </c>
      <c r="H1" s="6" t="s">
        <v>36</v>
      </c>
      <c r="I1" s="6" t="s">
        <v>37</v>
      </c>
      <c r="J1" s="6" t="s">
        <v>38</v>
      </c>
    </row>
    <row r="2" spans="1:10" s="13" customFormat="1" ht="127.5" x14ac:dyDescent="0.25">
      <c r="A2" s="18" t="s">
        <v>16</v>
      </c>
      <c r="B2" s="18" t="s">
        <v>28</v>
      </c>
      <c r="C2" s="18" t="s">
        <v>31</v>
      </c>
      <c r="D2" s="18" t="s">
        <v>30</v>
      </c>
      <c r="E2" s="18" t="s">
        <v>32</v>
      </c>
      <c r="F2" s="18" t="s">
        <v>362</v>
      </c>
      <c r="G2" s="18" t="s">
        <v>35</v>
      </c>
      <c r="H2" s="18" t="s">
        <v>359</v>
      </c>
      <c r="I2" s="18" t="s">
        <v>360</v>
      </c>
      <c r="J2" s="18" t="s">
        <v>361</v>
      </c>
    </row>
    <row r="3" spans="1:10" ht="38.25" x14ac:dyDescent="0.25">
      <c r="A3" s="18" t="s">
        <v>323</v>
      </c>
      <c r="B3" s="19" t="s">
        <v>294</v>
      </c>
      <c r="C3" s="19" t="s">
        <v>261</v>
      </c>
      <c r="D3" s="19" t="s">
        <v>324</v>
      </c>
      <c r="E3" s="19" t="s">
        <v>40</v>
      </c>
      <c r="F3" s="18" t="s">
        <v>42</v>
      </c>
      <c r="G3" s="23" t="s">
        <v>44</v>
      </c>
      <c r="H3" s="23"/>
      <c r="I3" s="23"/>
      <c r="J3" s="23"/>
    </row>
    <row r="4" spans="1:10" ht="25.5" x14ac:dyDescent="0.25">
      <c r="A4" s="19" t="s">
        <v>325</v>
      </c>
      <c r="B4" s="19" t="s">
        <v>39</v>
      </c>
      <c r="C4" s="19" t="s">
        <v>262</v>
      </c>
      <c r="D4" s="19" t="s">
        <v>326</v>
      </c>
      <c r="E4" s="19" t="s">
        <v>41</v>
      </c>
      <c r="F4" s="18" t="s">
        <v>43</v>
      </c>
      <c r="G4" s="19" t="s">
        <v>327</v>
      </c>
      <c r="H4" s="19" t="s">
        <v>45</v>
      </c>
      <c r="I4" s="19" t="s">
        <v>46</v>
      </c>
      <c r="J4" s="19" t="s">
        <v>47</v>
      </c>
    </row>
    <row r="5" spans="1:10" ht="25.5" x14ac:dyDescent="0.25">
      <c r="A5" s="19" t="s">
        <v>328</v>
      </c>
      <c r="B5" s="19" t="s">
        <v>329</v>
      </c>
      <c r="C5" s="19" t="s">
        <v>262</v>
      </c>
      <c r="D5" s="19" t="s">
        <v>330</v>
      </c>
      <c r="E5" s="19" t="s">
        <v>41</v>
      </c>
      <c r="F5" s="18" t="s">
        <v>43</v>
      </c>
      <c r="G5" s="19" t="s">
        <v>331</v>
      </c>
      <c r="H5" s="19" t="s">
        <v>332</v>
      </c>
      <c r="I5" s="19" t="s">
        <v>333</v>
      </c>
      <c r="J5" s="19" t="s">
        <v>334</v>
      </c>
    </row>
  </sheetData>
  <mergeCells count="1">
    <mergeCell ref="G3:J3"/>
  </mergeCells>
  <dataValidations count="2">
    <dataValidation type="list" allowBlank="1" showInputMessage="1" showErrorMessage="1" sqref="E3:E5">
      <formula1>Y_Or_N</formula1>
    </dataValidation>
    <dataValidation type="list" allowBlank="1" showInputMessage="1" showErrorMessage="1" sqref="C3:C5">
      <formula1>SubnetList</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heetViews>
  <sheetFormatPr defaultRowHeight="15" x14ac:dyDescent="0.25"/>
  <cols>
    <col min="1" max="1" width="29.85546875" style="17" customWidth="1"/>
    <col min="2" max="2" width="18.5703125" style="17" bestFit="1" customWidth="1"/>
    <col min="3" max="3" width="29.28515625" style="17" customWidth="1"/>
    <col min="4" max="4" width="27.7109375" style="17" bestFit="1" customWidth="1"/>
    <col min="5" max="5" width="30.140625" style="17" bestFit="1" customWidth="1"/>
    <col min="6" max="6" width="36.28515625" style="17" customWidth="1"/>
    <col min="7" max="7" width="23.28515625" style="17" customWidth="1"/>
    <col min="8" max="8" width="52.7109375" style="17" customWidth="1"/>
    <col min="9" max="16384" width="9.140625" style="17"/>
  </cols>
  <sheetData>
    <row r="1" spans="1:8" x14ac:dyDescent="0.25">
      <c r="A1" s="4" t="s">
        <v>14</v>
      </c>
      <c r="B1" s="6" t="s">
        <v>26</v>
      </c>
      <c r="C1" s="6" t="s">
        <v>27</v>
      </c>
      <c r="D1" s="6" t="s">
        <v>50</v>
      </c>
      <c r="E1" s="6" t="s">
        <v>34</v>
      </c>
      <c r="F1" s="6" t="s">
        <v>36</v>
      </c>
      <c r="G1" s="6" t="s">
        <v>37</v>
      </c>
      <c r="H1" s="6" t="s">
        <v>38</v>
      </c>
    </row>
    <row r="2" spans="1:8" ht="127.5" x14ac:dyDescent="0.25">
      <c r="A2" s="18" t="s">
        <v>16</v>
      </c>
      <c r="B2" s="18" t="s">
        <v>28</v>
      </c>
      <c r="C2" s="18" t="s">
        <v>31</v>
      </c>
      <c r="D2" s="18" t="s">
        <v>51</v>
      </c>
      <c r="E2" s="18" t="s">
        <v>35</v>
      </c>
      <c r="F2" s="18" t="s">
        <v>359</v>
      </c>
      <c r="G2" s="18" t="s">
        <v>360</v>
      </c>
      <c r="H2" s="18" t="s">
        <v>361</v>
      </c>
    </row>
    <row r="3" spans="1:8" x14ac:dyDescent="0.25">
      <c r="A3" s="18" t="s">
        <v>48</v>
      </c>
      <c r="B3" s="19" t="s">
        <v>49</v>
      </c>
      <c r="C3" s="19" t="s">
        <v>264</v>
      </c>
      <c r="D3" s="19" t="s">
        <v>335</v>
      </c>
      <c r="E3" s="19" t="s">
        <v>55</v>
      </c>
      <c r="F3" s="19" t="s">
        <v>52</v>
      </c>
      <c r="G3" s="19" t="s">
        <v>53</v>
      </c>
      <c r="H3" s="19" t="s">
        <v>54</v>
      </c>
    </row>
  </sheetData>
  <dataValidations count="1">
    <dataValidation type="list" allowBlank="1" showInputMessage="1" showErrorMessage="1" sqref="C3">
      <formula1>SubnetList</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
  <sheetViews>
    <sheetView topLeftCell="D1" workbookViewId="0">
      <selection activeCell="J4" sqref="J4"/>
    </sheetView>
  </sheetViews>
  <sheetFormatPr defaultRowHeight="15" x14ac:dyDescent="0.25"/>
  <cols>
    <col min="1" max="1" width="21.7109375" style="8" bestFit="1" customWidth="1"/>
    <col min="2" max="2" width="26.5703125" style="8" bestFit="1" customWidth="1"/>
    <col min="3" max="3" width="30" style="8" bestFit="1" customWidth="1"/>
    <col min="4" max="4" width="22" style="8" bestFit="1" customWidth="1"/>
    <col min="5" max="5" width="29.28515625" style="8" customWidth="1"/>
    <col min="6" max="6" width="30.42578125" style="8" customWidth="1"/>
    <col min="7" max="7" width="20.140625" style="8" customWidth="1"/>
    <col min="8" max="8" width="25.5703125" style="8" customWidth="1"/>
    <col min="9" max="9" width="25.7109375" style="8" customWidth="1"/>
    <col min="10" max="10" width="21.85546875" style="8" customWidth="1"/>
    <col min="11" max="16384" width="9.140625" style="8"/>
  </cols>
  <sheetData>
    <row r="1" spans="1:28" x14ac:dyDescent="0.25">
      <c r="A1" s="4" t="s">
        <v>14</v>
      </c>
      <c r="B1" s="4" t="s">
        <v>148</v>
      </c>
      <c r="C1" s="4" t="s">
        <v>149</v>
      </c>
      <c r="D1" s="4" t="s">
        <v>150</v>
      </c>
      <c r="E1" s="4" t="s">
        <v>151</v>
      </c>
      <c r="F1" s="4" t="s">
        <v>152</v>
      </c>
      <c r="G1" s="4" t="s">
        <v>153</v>
      </c>
      <c r="H1" s="4" t="s">
        <v>154</v>
      </c>
      <c r="I1" s="4" t="s">
        <v>155</v>
      </c>
      <c r="J1" s="4" t="s">
        <v>156</v>
      </c>
      <c r="K1" s="4"/>
      <c r="L1" s="4"/>
      <c r="M1" s="4"/>
      <c r="N1" s="4"/>
      <c r="O1" s="4"/>
      <c r="P1" s="4"/>
      <c r="Q1" s="4"/>
      <c r="R1" s="4"/>
      <c r="S1" s="4"/>
      <c r="T1" s="4"/>
      <c r="U1" s="4"/>
      <c r="V1" s="4"/>
      <c r="W1" s="4"/>
      <c r="X1" s="4"/>
      <c r="Y1" s="4"/>
      <c r="Z1" s="4"/>
      <c r="AA1" s="4"/>
      <c r="AB1" s="4"/>
    </row>
    <row r="2" spans="1:28" s="9" customFormat="1" ht="25.5" x14ac:dyDescent="0.25">
      <c r="A2" s="10" t="s">
        <v>16</v>
      </c>
      <c r="B2" s="10" t="s">
        <v>157</v>
      </c>
      <c r="C2" s="10" t="s">
        <v>158</v>
      </c>
      <c r="D2" s="10" t="s">
        <v>159</v>
      </c>
      <c r="E2" s="10" t="s">
        <v>160</v>
      </c>
      <c r="F2" s="10" t="s">
        <v>161</v>
      </c>
      <c r="G2" s="10" t="s">
        <v>162</v>
      </c>
      <c r="H2" s="10" t="s">
        <v>163</v>
      </c>
      <c r="I2" s="10" t="s">
        <v>164</v>
      </c>
      <c r="J2" s="10" t="s">
        <v>165</v>
      </c>
    </row>
    <row r="3" spans="1:28" x14ac:dyDescent="0.25">
      <c r="A3" s="11" t="s">
        <v>15</v>
      </c>
      <c r="B3" s="11"/>
      <c r="C3" s="11"/>
      <c r="D3" s="11"/>
      <c r="E3" s="11"/>
      <c r="F3" s="11"/>
      <c r="G3" s="11"/>
      <c r="H3" s="11"/>
      <c r="I3" s="11"/>
      <c r="J3" s="11"/>
    </row>
    <row r="4" spans="1:28" x14ac:dyDescent="0.25">
      <c r="A4" s="11" t="s">
        <v>174</v>
      </c>
      <c r="B4" s="11" t="s">
        <v>166</v>
      </c>
      <c r="C4" s="11">
        <v>100</v>
      </c>
      <c r="D4" s="11" t="s">
        <v>167</v>
      </c>
      <c r="E4" s="11" t="s">
        <v>168</v>
      </c>
      <c r="F4" s="11" t="s">
        <v>169</v>
      </c>
      <c r="G4" s="11" t="s">
        <v>168</v>
      </c>
      <c r="H4" s="11" t="s">
        <v>168</v>
      </c>
      <c r="I4" s="11">
        <v>3389</v>
      </c>
      <c r="J4" s="11" t="s">
        <v>170</v>
      </c>
    </row>
    <row r="5" spans="1:28" x14ac:dyDescent="0.25">
      <c r="A5" s="11" t="s">
        <v>336</v>
      </c>
      <c r="B5" s="11" t="s">
        <v>337</v>
      </c>
      <c r="C5" s="11">
        <v>200</v>
      </c>
      <c r="D5" s="11" t="s">
        <v>167</v>
      </c>
      <c r="E5" s="11" t="s">
        <v>168</v>
      </c>
      <c r="F5" s="11" t="s">
        <v>338</v>
      </c>
      <c r="G5" s="11" t="s">
        <v>168</v>
      </c>
      <c r="H5" s="11" t="s">
        <v>168</v>
      </c>
      <c r="I5" s="11">
        <v>3389</v>
      </c>
      <c r="J5" s="11" t="s">
        <v>170</v>
      </c>
    </row>
    <row r="6" spans="1:28" x14ac:dyDescent="0.25">
      <c r="A6" s="11" t="s">
        <v>339</v>
      </c>
      <c r="B6" s="11" t="s">
        <v>340</v>
      </c>
      <c r="C6" s="11">
        <v>300</v>
      </c>
      <c r="D6" s="11" t="s">
        <v>167</v>
      </c>
      <c r="E6" s="11" t="s">
        <v>168</v>
      </c>
      <c r="F6" s="11" t="s">
        <v>341</v>
      </c>
      <c r="G6" s="11" t="s">
        <v>168</v>
      </c>
      <c r="H6" s="11" t="s">
        <v>168</v>
      </c>
      <c r="I6" s="11">
        <v>3389</v>
      </c>
      <c r="J6" s="11" t="s">
        <v>170</v>
      </c>
    </row>
    <row r="7" spans="1:28" x14ac:dyDescent="0.25">
      <c r="A7" s="11" t="s">
        <v>342</v>
      </c>
      <c r="B7" s="11" t="s">
        <v>343</v>
      </c>
      <c r="C7" s="11">
        <v>400</v>
      </c>
      <c r="D7" s="11" t="s">
        <v>167</v>
      </c>
      <c r="E7" s="11" t="s">
        <v>168</v>
      </c>
      <c r="F7" s="11" t="s">
        <v>344</v>
      </c>
      <c r="G7" s="11" t="s">
        <v>168</v>
      </c>
      <c r="H7" s="11" t="s">
        <v>168</v>
      </c>
      <c r="I7" s="11">
        <v>3389</v>
      </c>
      <c r="J7" s="11" t="s">
        <v>170</v>
      </c>
    </row>
    <row r="8" spans="1:28" x14ac:dyDescent="0.25">
      <c r="A8" s="11" t="s">
        <v>345</v>
      </c>
      <c r="B8" s="11" t="s">
        <v>346</v>
      </c>
      <c r="C8" s="11">
        <v>500</v>
      </c>
      <c r="D8" s="11" t="s">
        <v>167</v>
      </c>
      <c r="E8" s="11" t="s">
        <v>168</v>
      </c>
      <c r="F8" s="11" t="s">
        <v>169</v>
      </c>
      <c r="G8" s="11" t="s">
        <v>168</v>
      </c>
      <c r="H8" s="11" t="s">
        <v>168</v>
      </c>
      <c r="I8" s="11">
        <v>22</v>
      </c>
      <c r="J8" s="11" t="s">
        <v>170</v>
      </c>
    </row>
    <row r="9" spans="1:28" x14ac:dyDescent="0.25">
      <c r="A9" s="11" t="s">
        <v>347</v>
      </c>
      <c r="B9" s="11" t="s">
        <v>348</v>
      </c>
      <c r="C9" s="11">
        <v>600</v>
      </c>
      <c r="D9" s="11" t="s">
        <v>167</v>
      </c>
      <c r="E9" s="11" t="s">
        <v>168</v>
      </c>
      <c r="F9" s="11" t="s">
        <v>338</v>
      </c>
      <c r="G9" s="11" t="s">
        <v>168</v>
      </c>
      <c r="H9" s="11" t="s">
        <v>168</v>
      </c>
      <c r="I9" s="11">
        <v>22</v>
      </c>
      <c r="J9" s="11" t="s">
        <v>170</v>
      </c>
    </row>
    <row r="10" spans="1:28" x14ac:dyDescent="0.25">
      <c r="A10" s="11" t="s">
        <v>349</v>
      </c>
      <c r="B10" s="11" t="s">
        <v>350</v>
      </c>
      <c r="C10" s="11">
        <v>700</v>
      </c>
      <c r="D10" s="11" t="s">
        <v>167</v>
      </c>
      <c r="E10" s="11" t="s">
        <v>168</v>
      </c>
      <c r="F10" s="11" t="s">
        <v>341</v>
      </c>
      <c r="G10" s="11" t="s">
        <v>168</v>
      </c>
      <c r="H10" s="11" t="s">
        <v>168</v>
      </c>
      <c r="I10" s="11">
        <v>22</v>
      </c>
      <c r="J10" s="11" t="s">
        <v>170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heetViews>
  <sheetFormatPr defaultRowHeight="15" x14ac:dyDescent="0.25"/>
  <cols>
    <col min="1" max="1" width="12.7109375" bestFit="1" customWidth="1"/>
    <col min="2" max="2" width="33" customWidth="1"/>
    <col min="3" max="3" width="25.7109375" customWidth="1"/>
  </cols>
  <sheetData>
    <row r="1" spans="1:3" ht="25.5" x14ac:dyDescent="0.25">
      <c r="A1" s="4" t="s">
        <v>14</v>
      </c>
      <c r="B1" s="4" t="s">
        <v>363</v>
      </c>
      <c r="C1" s="4" t="s">
        <v>364</v>
      </c>
    </row>
    <row r="2" spans="1:3" ht="25.5" x14ac:dyDescent="0.25">
      <c r="A2" s="18" t="s">
        <v>16</v>
      </c>
      <c r="B2" s="18" t="s">
        <v>366</v>
      </c>
      <c r="C2" s="18" t="s">
        <v>365</v>
      </c>
    </row>
    <row r="3" spans="1:3" ht="76.5" x14ac:dyDescent="0.25">
      <c r="A3" s="18" t="s">
        <v>15</v>
      </c>
      <c r="B3" s="18" t="s">
        <v>356</v>
      </c>
      <c r="C3" s="18" t="s">
        <v>296</v>
      </c>
    </row>
    <row r="4" spans="1:3" ht="25.5" x14ac:dyDescent="0.25">
      <c r="A4" s="18"/>
      <c r="B4" s="18" t="s">
        <v>384</v>
      </c>
      <c r="C4" s="18" t="s">
        <v>385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
  <sheetViews>
    <sheetView topLeftCell="F1" zoomScaleNormal="100" workbookViewId="0">
      <selection activeCell="K3" sqref="K3"/>
    </sheetView>
  </sheetViews>
  <sheetFormatPr defaultRowHeight="15" customHeight="1" x14ac:dyDescent="0.25"/>
  <cols>
    <col min="1" max="1" width="32.5703125" style="2" customWidth="1"/>
    <col min="2" max="2" width="19.7109375" style="2" bestFit="1" customWidth="1"/>
    <col min="3" max="3" width="35.42578125" style="2" bestFit="1" customWidth="1"/>
    <col min="4" max="4" width="28.7109375" style="2" customWidth="1"/>
    <col min="5" max="5" width="32.5703125" style="2" customWidth="1"/>
    <col min="6" max="7" width="25.28515625" style="2" customWidth="1"/>
    <col min="8" max="8" width="38" style="2" customWidth="1"/>
    <col min="9" max="9" width="26" style="2" customWidth="1"/>
    <col min="10" max="10" width="30.140625" style="2" bestFit="1" customWidth="1"/>
    <col min="11" max="11" width="40.5703125" style="2" bestFit="1" customWidth="1"/>
    <col min="12" max="12" width="42.28515625" style="2" customWidth="1"/>
    <col min="13" max="13" width="31.140625" style="2" bestFit="1" customWidth="1"/>
    <col min="14" max="14" width="47" style="2" customWidth="1"/>
    <col min="15" max="15" width="39.5703125" style="2" bestFit="1" customWidth="1"/>
    <col min="16" max="16" width="43.140625" style="2" bestFit="1" customWidth="1"/>
    <col min="17" max="17" width="54.42578125" style="2" bestFit="1" customWidth="1"/>
    <col min="18" max="18" width="37.28515625" style="2" customWidth="1"/>
    <col min="19" max="19" width="42.85546875" style="2" customWidth="1"/>
    <col min="20" max="20" width="37.7109375" style="2" bestFit="1" customWidth="1"/>
    <col min="21" max="21" width="24.42578125" style="2" bestFit="1" customWidth="1"/>
    <col min="22" max="16384" width="9.140625" style="2"/>
  </cols>
  <sheetData>
    <row r="1" spans="1:21" ht="15" customHeight="1" x14ac:dyDescent="0.25">
      <c r="A1" s="4" t="s">
        <v>14</v>
      </c>
      <c r="B1" s="4" t="s">
        <v>56</v>
      </c>
      <c r="C1" s="4" t="s">
        <v>58</v>
      </c>
      <c r="D1" s="4" t="s">
        <v>61</v>
      </c>
      <c r="E1" s="4" t="s">
        <v>63</v>
      </c>
      <c r="F1" s="4" t="s">
        <v>65</v>
      </c>
      <c r="G1" s="4" t="s">
        <v>68</v>
      </c>
      <c r="H1" s="4" t="s">
        <v>69</v>
      </c>
      <c r="I1" s="4" t="s">
        <v>71</v>
      </c>
      <c r="J1" s="4" t="s">
        <v>145</v>
      </c>
      <c r="K1" s="4" t="s">
        <v>146</v>
      </c>
      <c r="L1" s="4" t="s">
        <v>74</v>
      </c>
      <c r="M1" s="4" t="s">
        <v>75</v>
      </c>
      <c r="N1" s="4" t="s">
        <v>80</v>
      </c>
      <c r="O1" s="4" t="s">
        <v>84</v>
      </c>
      <c r="P1" s="4" t="s">
        <v>86</v>
      </c>
      <c r="Q1" s="4" t="s">
        <v>87</v>
      </c>
      <c r="R1" s="4" t="s">
        <v>90</v>
      </c>
      <c r="S1" s="4" t="s">
        <v>91</v>
      </c>
      <c r="T1" s="4" t="s">
        <v>92</v>
      </c>
      <c r="U1" s="4" t="s">
        <v>363</v>
      </c>
    </row>
    <row r="2" spans="1:21" s="20" customFormat="1" ht="127.5" x14ac:dyDescent="0.25">
      <c r="A2" s="18" t="s">
        <v>16</v>
      </c>
      <c r="B2" s="18" t="s">
        <v>57</v>
      </c>
      <c r="C2" s="18" t="s">
        <v>59</v>
      </c>
      <c r="D2" s="18" t="s">
        <v>62</v>
      </c>
      <c r="E2" s="18" t="s">
        <v>64</v>
      </c>
      <c r="F2" s="18" t="s">
        <v>66</v>
      </c>
      <c r="G2" s="18" t="s">
        <v>67</v>
      </c>
      <c r="H2" s="18" t="s">
        <v>70</v>
      </c>
      <c r="I2" s="18" t="s">
        <v>72</v>
      </c>
      <c r="J2" s="18"/>
      <c r="K2" s="18" t="s">
        <v>73</v>
      </c>
      <c r="L2" s="18" t="s">
        <v>76</v>
      </c>
      <c r="M2" s="18" t="s">
        <v>77</v>
      </c>
      <c r="N2" s="18" t="s">
        <v>81</v>
      </c>
      <c r="O2" s="18" t="s">
        <v>85</v>
      </c>
      <c r="P2" s="18" t="s">
        <v>88</v>
      </c>
      <c r="Q2" s="18" t="s">
        <v>89</v>
      </c>
      <c r="R2" s="18" t="s">
        <v>383</v>
      </c>
      <c r="S2" s="18" t="s">
        <v>172</v>
      </c>
      <c r="T2" s="18" t="s">
        <v>173</v>
      </c>
      <c r="U2" s="18" t="s">
        <v>386</v>
      </c>
    </row>
    <row r="3" spans="1:21" s="21" customFormat="1" ht="12.75" x14ac:dyDescent="0.25">
      <c r="A3" s="18" t="s">
        <v>282</v>
      </c>
      <c r="B3" s="18" t="s">
        <v>283</v>
      </c>
      <c r="C3" s="18" t="s">
        <v>195</v>
      </c>
      <c r="D3" s="19" t="s">
        <v>260</v>
      </c>
      <c r="E3" s="19" t="s">
        <v>284</v>
      </c>
      <c r="F3" s="19" t="s">
        <v>40</v>
      </c>
      <c r="G3" s="19" t="s">
        <v>41</v>
      </c>
      <c r="H3" s="19" t="s">
        <v>280</v>
      </c>
      <c r="I3" s="18" t="s">
        <v>355</v>
      </c>
      <c r="J3" s="18"/>
      <c r="K3" s="18"/>
      <c r="L3" s="19"/>
      <c r="M3" s="19"/>
      <c r="N3" s="19"/>
      <c r="O3" s="19"/>
      <c r="P3" s="19"/>
      <c r="Q3" s="19"/>
      <c r="R3" s="19" t="s">
        <v>95</v>
      </c>
      <c r="S3" s="19" t="s">
        <v>94</v>
      </c>
      <c r="T3" s="19" t="s">
        <v>93</v>
      </c>
      <c r="U3" s="18" t="s">
        <v>356</v>
      </c>
    </row>
    <row r="4" spans="1:21" s="21" customFormat="1" ht="12.75" x14ac:dyDescent="0.25">
      <c r="A4" s="18" t="s">
        <v>291</v>
      </c>
      <c r="B4" s="18" t="s">
        <v>292</v>
      </c>
      <c r="C4" s="18" t="s">
        <v>195</v>
      </c>
      <c r="D4" s="19" t="s">
        <v>261</v>
      </c>
      <c r="E4" s="19" t="s">
        <v>293</v>
      </c>
      <c r="F4" s="19" t="s">
        <v>40</v>
      </c>
      <c r="G4" s="19" t="s">
        <v>40</v>
      </c>
      <c r="H4" s="19" t="s">
        <v>274</v>
      </c>
      <c r="I4" s="18" t="s">
        <v>355</v>
      </c>
      <c r="J4" s="18"/>
      <c r="K4" s="18"/>
      <c r="L4" s="19"/>
      <c r="M4" s="19"/>
      <c r="N4" s="19" t="s">
        <v>354</v>
      </c>
      <c r="O4" s="19" t="s">
        <v>294</v>
      </c>
      <c r="P4" s="19" t="s">
        <v>295</v>
      </c>
      <c r="Q4" s="19"/>
      <c r="R4" s="19" t="s">
        <v>95</v>
      </c>
      <c r="S4" s="19" t="s">
        <v>94</v>
      </c>
      <c r="T4" s="19" t="s">
        <v>93</v>
      </c>
      <c r="U4" s="18" t="s">
        <v>356</v>
      </c>
    </row>
  </sheetData>
  <dataValidations count="13">
    <dataValidation type="list" allowBlank="1" showInputMessage="1" showErrorMessage="1" sqref="I3:K4">
      <formula1>StorageAccount</formula1>
    </dataValidation>
    <dataValidation type="list" allowBlank="1" showInputMessage="1" showErrorMessage="1" sqref="C3:C4">
      <formula1>vm_size</formula1>
    </dataValidation>
    <dataValidation type="list" allowBlank="1" showInputMessage="1" showErrorMessage="1" sqref="D3:D4">
      <formula1>SubnetList</formula1>
    </dataValidation>
    <dataValidation type="list" allowBlank="1" showInputMessage="1" showErrorMessage="1" sqref="L3:M4">
      <formula1>HDSize</formula1>
    </dataValidation>
    <dataValidation type="list" allowBlank="1" showInputMessage="1" showErrorMessage="1" sqref="R3:R4">
      <formula1>PublisherName</formula1>
    </dataValidation>
    <dataValidation type="list" allowBlank="1" showInputMessage="1" showErrorMessage="1" sqref="S3">
      <formula1>INDIRECT($R$3)</formula1>
    </dataValidation>
    <dataValidation type="list" allowBlank="1" showInputMessage="1" showErrorMessage="1" sqref="T3">
      <formula1>INDIRECT(SUBSTITUTE($S$3,"-",""))</formula1>
    </dataValidation>
    <dataValidation type="list" allowBlank="1" showInputMessage="1" showErrorMessage="1" sqref="S4">
      <formula1>INDIRECT($R$4)</formula1>
    </dataValidation>
    <dataValidation type="list" allowBlank="1" showInputMessage="1" showErrorMessage="1" sqref="T4">
      <formula1>INDIRECT(SUBSTITUTE($S$4,"-",""))</formula1>
    </dataValidation>
    <dataValidation type="list" allowBlank="1" showInputMessage="1" showErrorMessage="1" sqref="U3:U4">
      <formula1>NSGList</formula1>
    </dataValidation>
    <dataValidation type="list" allowBlank="1" showInputMessage="1" showErrorMessage="1" sqref="F3:G4">
      <formula1>Y_Or_N</formula1>
    </dataValidation>
    <dataValidation type="list" allowBlank="1" showInputMessage="1" showErrorMessage="1" sqref="H3:H4">
      <formula1>ASETLIST</formula1>
    </dataValidation>
    <dataValidation type="list" allowBlank="1" showInputMessage="1" showErrorMessage="1" sqref="O3:O4">
      <formula1>lblist</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
  <sheetViews>
    <sheetView topLeftCell="S1" zoomScaleNormal="100" workbookViewId="0">
      <selection activeCell="V6" sqref="V6"/>
    </sheetView>
  </sheetViews>
  <sheetFormatPr defaultRowHeight="15" customHeight="1" x14ac:dyDescent="0.25"/>
  <cols>
    <col min="1" max="1" width="32.5703125" style="17" customWidth="1"/>
    <col min="2" max="2" width="19.7109375" style="17" bestFit="1" customWidth="1"/>
    <col min="3" max="3" width="35.42578125" style="17" bestFit="1" customWidth="1"/>
    <col min="4" max="4" width="28.7109375" style="17" customWidth="1"/>
    <col min="5" max="5" width="32.5703125" style="17" customWidth="1"/>
    <col min="6" max="6" width="25.28515625" style="17" customWidth="1"/>
    <col min="7" max="7" width="39.85546875" style="17" customWidth="1"/>
    <col min="8" max="8" width="38" style="17" customWidth="1"/>
    <col min="9" max="9" width="26" style="17" customWidth="1"/>
    <col min="10" max="10" width="30.140625" style="17" bestFit="1" customWidth="1"/>
    <col min="11" max="11" width="40.5703125" style="17" bestFit="1" customWidth="1"/>
    <col min="12" max="12" width="42.28515625" style="17" customWidth="1"/>
    <col min="13" max="13" width="31.140625" style="17" bestFit="1" customWidth="1"/>
    <col min="14" max="14" width="52.7109375" style="17" customWidth="1"/>
    <col min="15" max="15" width="47" style="17" customWidth="1"/>
    <col min="16" max="16" width="39.5703125" style="17" bestFit="1" customWidth="1"/>
    <col min="17" max="17" width="43.140625" style="17" bestFit="1" customWidth="1"/>
    <col min="18" max="18" width="54.42578125" style="17" bestFit="1" customWidth="1"/>
    <col min="19" max="19" width="37.28515625" style="17" customWidth="1"/>
    <col min="20" max="20" width="42.85546875" style="17" customWidth="1"/>
    <col min="21" max="21" width="37.7109375" style="17" bestFit="1" customWidth="1"/>
    <col min="22" max="22" width="24.42578125" style="17" bestFit="1" customWidth="1"/>
    <col min="23" max="16384" width="9.140625" style="17"/>
  </cols>
  <sheetData>
    <row r="1" spans="1:22" ht="15" customHeight="1" x14ac:dyDescent="0.25">
      <c r="A1" s="4" t="s">
        <v>14</v>
      </c>
      <c r="B1" s="4" t="s">
        <v>56</v>
      </c>
      <c r="C1" s="4" t="s">
        <v>58</v>
      </c>
      <c r="D1" s="4" t="s">
        <v>61</v>
      </c>
      <c r="E1" s="4" t="s">
        <v>63</v>
      </c>
      <c r="F1" s="4" t="s">
        <v>65</v>
      </c>
      <c r="G1" s="4" t="s">
        <v>68</v>
      </c>
      <c r="H1" s="4" t="s">
        <v>69</v>
      </c>
      <c r="I1" s="4" t="s">
        <v>71</v>
      </c>
      <c r="J1" s="4" t="s">
        <v>145</v>
      </c>
      <c r="K1" s="4" t="s">
        <v>146</v>
      </c>
      <c r="L1" s="4" t="s">
        <v>74</v>
      </c>
      <c r="M1" s="4" t="s">
        <v>75</v>
      </c>
      <c r="N1" s="4" t="s">
        <v>78</v>
      </c>
      <c r="O1" s="4" t="s">
        <v>80</v>
      </c>
      <c r="P1" s="4" t="s">
        <v>84</v>
      </c>
      <c r="Q1" s="4" t="s">
        <v>86</v>
      </c>
      <c r="R1" s="4" t="s">
        <v>87</v>
      </c>
      <c r="S1" s="4" t="s">
        <v>90</v>
      </c>
      <c r="T1" s="4" t="s">
        <v>91</v>
      </c>
      <c r="U1" s="4" t="s">
        <v>92</v>
      </c>
      <c r="V1" s="4" t="s">
        <v>147</v>
      </c>
    </row>
    <row r="2" spans="1:22" s="20" customFormat="1" ht="15" customHeight="1" x14ac:dyDescent="0.25">
      <c r="A2" s="18" t="s">
        <v>16</v>
      </c>
      <c r="B2" s="18" t="s">
        <v>57</v>
      </c>
      <c r="C2" s="18" t="s">
        <v>59</v>
      </c>
      <c r="D2" s="18" t="s">
        <v>62</v>
      </c>
      <c r="E2" s="18" t="s">
        <v>64</v>
      </c>
      <c r="F2" s="18" t="s">
        <v>66</v>
      </c>
      <c r="G2" s="18" t="s">
        <v>67</v>
      </c>
      <c r="H2" s="18" t="s">
        <v>70</v>
      </c>
      <c r="I2" s="18" t="s">
        <v>72</v>
      </c>
      <c r="J2" s="18"/>
      <c r="K2" s="18" t="s">
        <v>73</v>
      </c>
      <c r="L2" s="18" t="s">
        <v>76</v>
      </c>
      <c r="M2" s="18" t="s">
        <v>77</v>
      </c>
      <c r="N2" s="18" t="s">
        <v>82</v>
      </c>
      <c r="O2" s="18" t="s">
        <v>81</v>
      </c>
      <c r="P2" s="18" t="s">
        <v>85</v>
      </c>
      <c r="Q2" s="18" t="s">
        <v>88</v>
      </c>
      <c r="R2" s="18" t="s">
        <v>89</v>
      </c>
      <c r="S2" s="18" t="s">
        <v>171</v>
      </c>
      <c r="T2" s="18" t="s">
        <v>172</v>
      </c>
      <c r="U2" s="18" t="s">
        <v>173</v>
      </c>
      <c r="V2" s="18" t="s">
        <v>322</v>
      </c>
    </row>
    <row r="3" spans="1:22" s="21" customFormat="1" ht="38.25" x14ac:dyDescent="0.25">
      <c r="A3" s="18" t="s">
        <v>282</v>
      </c>
      <c r="B3" s="18" t="s">
        <v>283</v>
      </c>
      <c r="C3" s="18" t="s">
        <v>195</v>
      </c>
      <c r="D3" s="19" t="s">
        <v>260</v>
      </c>
      <c r="E3" s="19" t="s">
        <v>284</v>
      </c>
      <c r="F3" s="19" t="s">
        <v>40</v>
      </c>
      <c r="G3" s="19" t="s">
        <v>41</v>
      </c>
      <c r="H3" s="19" t="s">
        <v>280</v>
      </c>
      <c r="I3" s="18" t="s">
        <v>285</v>
      </c>
      <c r="J3" s="18"/>
      <c r="K3" s="18"/>
      <c r="L3" s="19"/>
      <c r="M3" s="19"/>
      <c r="N3" s="19" t="s">
        <v>79</v>
      </c>
      <c r="O3" s="19" t="s">
        <v>83</v>
      </c>
      <c r="P3" s="19"/>
      <c r="Q3" s="19"/>
      <c r="R3" s="19"/>
      <c r="S3" s="19" t="s">
        <v>95</v>
      </c>
      <c r="T3" s="19" t="s">
        <v>94</v>
      </c>
      <c r="U3" s="19" t="s">
        <v>93</v>
      </c>
      <c r="V3" s="18" t="s">
        <v>286</v>
      </c>
    </row>
    <row r="4" spans="1:22" s="21" customFormat="1" ht="38.25" x14ac:dyDescent="0.25">
      <c r="A4" s="18" t="s">
        <v>287</v>
      </c>
      <c r="B4" s="18" t="s">
        <v>288</v>
      </c>
      <c r="C4" s="18" t="s">
        <v>195</v>
      </c>
      <c r="D4" s="19" t="s">
        <v>260</v>
      </c>
      <c r="E4" s="19" t="s">
        <v>289</v>
      </c>
      <c r="F4" s="19" t="s">
        <v>40</v>
      </c>
      <c r="G4" s="19" t="s">
        <v>41</v>
      </c>
      <c r="H4" s="19" t="s">
        <v>280</v>
      </c>
      <c r="I4" s="18" t="s">
        <v>290</v>
      </c>
      <c r="J4" s="18"/>
      <c r="K4" s="18"/>
      <c r="L4" s="19"/>
      <c r="M4" s="19"/>
      <c r="N4" s="19" t="s">
        <v>79</v>
      </c>
      <c r="O4" s="19" t="s">
        <v>83</v>
      </c>
      <c r="P4" s="19"/>
      <c r="Q4" s="19"/>
      <c r="R4" s="19"/>
      <c r="S4" s="19" t="s">
        <v>95</v>
      </c>
      <c r="T4" s="19" t="s">
        <v>94</v>
      </c>
      <c r="U4" s="19" t="s">
        <v>93</v>
      </c>
      <c r="V4" s="18" t="s">
        <v>286</v>
      </c>
    </row>
    <row r="5" spans="1:22" s="21" customFormat="1" ht="76.5" x14ac:dyDescent="0.25">
      <c r="A5" s="18" t="s">
        <v>291</v>
      </c>
      <c r="B5" s="18" t="s">
        <v>292</v>
      </c>
      <c r="C5" s="18" t="s">
        <v>195</v>
      </c>
      <c r="D5" s="19" t="s">
        <v>261</v>
      </c>
      <c r="E5" s="19" t="s">
        <v>293</v>
      </c>
      <c r="F5" s="19" t="s">
        <v>40</v>
      </c>
      <c r="G5" s="19" t="s">
        <v>40</v>
      </c>
      <c r="H5" s="19" t="s">
        <v>274</v>
      </c>
      <c r="I5" s="18" t="s">
        <v>285</v>
      </c>
      <c r="J5" s="18"/>
      <c r="K5" s="18"/>
      <c r="L5" s="19"/>
      <c r="M5" s="19"/>
      <c r="N5" s="19" t="s">
        <v>79</v>
      </c>
      <c r="O5" s="19" t="s">
        <v>83</v>
      </c>
      <c r="P5" s="19" t="s">
        <v>294</v>
      </c>
      <c r="Q5" s="19" t="s">
        <v>295</v>
      </c>
      <c r="R5" s="19"/>
      <c r="S5" s="19" t="s">
        <v>95</v>
      </c>
      <c r="T5" s="19" t="s">
        <v>94</v>
      </c>
      <c r="U5" s="19" t="s">
        <v>93</v>
      </c>
      <c r="V5" s="18" t="s">
        <v>296</v>
      </c>
    </row>
    <row r="6" spans="1:22" s="21" customFormat="1" ht="76.5" x14ac:dyDescent="0.25">
      <c r="A6" s="18" t="s">
        <v>297</v>
      </c>
      <c r="B6" s="18" t="s">
        <v>298</v>
      </c>
      <c r="C6" s="18" t="s">
        <v>195</v>
      </c>
      <c r="D6" s="19" t="s">
        <v>261</v>
      </c>
      <c r="E6" s="19" t="s">
        <v>299</v>
      </c>
      <c r="F6" s="19" t="s">
        <v>40</v>
      </c>
      <c r="G6" s="19" t="s">
        <v>40</v>
      </c>
      <c r="H6" s="19" t="s">
        <v>274</v>
      </c>
      <c r="I6" s="18" t="s">
        <v>290</v>
      </c>
      <c r="J6" s="18"/>
      <c r="K6" s="18"/>
      <c r="L6" s="19"/>
      <c r="M6" s="19"/>
      <c r="N6" s="19" t="s">
        <v>79</v>
      </c>
      <c r="O6" s="19" t="s">
        <v>83</v>
      </c>
      <c r="P6" s="19" t="s">
        <v>294</v>
      </c>
      <c r="Q6" s="19" t="s">
        <v>300</v>
      </c>
      <c r="R6" s="19"/>
      <c r="S6" s="19" t="s">
        <v>95</v>
      </c>
      <c r="T6" s="19" t="s">
        <v>94</v>
      </c>
      <c r="U6" s="19" t="s">
        <v>93</v>
      </c>
      <c r="V6" s="18" t="s">
        <v>296</v>
      </c>
    </row>
    <row r="7" spans="1:22" s="21" customFormat="1" ht="38.25" x14ac:dyDescent="0.2">
      <c r="A7" s="18" t="s">
        <v>301</v>
      </c>
      <c r="B7" s="18" t="s">
        <v>302</v>
      </c>
      <c r="C7" s="18" t="s">
        <v>195</v>
      </c>
      <c r="D7" s="19" t="s">
        <v>265</v>
      </c>
      <c r="E7" s="22" t="s">
        <v>303</v>
      </c>
      <c r="F7" s="19" t="s">
        <v>40</v>
      </c>
      <c r="G7" s="19" t="s">
        <v>41</v>
      </c>
      <c r="H7" s="19" t="s">
        <v>281</v>
      </c>
      <c r="I7" s="18" t="s">
        <v>285</v>
      </c>
      <c r="J7" s="18" t="s">
        <v>285</v>
      </c>
      <c r="K7" s="18"/>
      <c r="L7" s="19" t="s">
        <v>304</v>
      </c>
      <c r="M7" s="19"/>
      <c r="N7" s="19" t="s">
        <v>79</v>
      </c>
      <c r="O7" s="19" t="s">
        <v>83</v>
      </c>
      <c r="P7" s="19"/>
      <c r="Q7" s="19"/>
      <c r="R7" s="19"/>
      <c r="S7" s="19" t="s">
        <v>305</v>
      </c>
      <c r="T7" s="19" t="s">
        <v>306</v>
      </c>
      <c r="U7" s="19" t="s">
        <v>307</v>
      </c>
      <c r="V7" s="18" t="s">
        <v>286</v>
      </c>
    </row>
    <row r="8" spans="1:22" ht="38.25" x14ac:dyDescent="0.25">
      <c r="A8" s="18" t="s">
        <v>308</v>
      </c>
      <c r="B8" s="18" t="s">
        <v>309</v>
      </c>
      <c r="C8" s="18" t="s">
        <v>195</v>
      </c>
      <c r="D8" s="19" t="s">
        <v>265</v>
      </c>
      <c r="E8" s="19" t="s">
        <v>310</v>
      </c>
      <c r="F8" s="19" t="s">
        <v>40</v>
      </c>
      <c r="G8" s="19" t="s">
        <v>41</v>
      </c>
      <c r="H8" s="19" t="s">
        <v>281</v>
      </c>
      <c r="I8" s="18" t="s">
        <v>290</v>
      </c>
      <c r="J8" s="18"/>
      <c r="K8" s="18" t="s">
        <v>311</v>
      </c>
      <c r="L8" s="19"/>
      <c r="M8" s="19" t="s">
        <v>312</v>
      </c>
      <c r="N8" s="19" t="s">
        <v>79</v>
      </c>
      <c r="O8" s="19" t="s">
        <v>83</v>
      </c>
      <c r="P8" s="19"/>
      <c r="Q8" s="19"/>
      <c r="R8" s="19"/>
      <c r="S8" s="19" t="s">
        <v>305</v>
      </c>
      <c r="T8" s="19" t="s">
        <v>306</v>
      </c>
      <c r="U8" s="19" t="s">
        <v>307</v>
      </c>
      <c r="V8" s="18" t="s">
        <v>286</v>
      </c>
    </row>
    <row r="9" spans="1:22" ht="38.25" x14ac:dyDescent="0.25">
      <c r="A9" s="18" t="s">
        <v>313</v>
      </c>
      <c r="B9" s="18" t="s">
        <v>314</v>
      </c>
      <c r="C9" s="18" t="s">
        <v>195</v>
      </c>
      <c r="D9" s="19" t="s">
        <v>265</v>
      </c>
      <c r="E9" s="19" t="s">
        <v>315</v>
      </c>
      <c r="F9" s="19" t="s">
        <v>40</v>
      </c>
      <c r="G9" s="19" t="s">
        <v>41</v>
      </c>
      <c r="H9" s="19"/>
      <c r="I9" s="18" t="s">
        <v>285</v>
      </c>
      <c r="J9" s="18"/>
      <c r="K9" s="18"/>
      <c r="L9" s="19"/>
      <c r="M9" s="19"/>
      <c r="N9" s="19" t="s">
        <v>79</v>
      </c>
      <c r="O9" s="19" t="s">
        <v>83</v>
      </c>
      <c r="P9" s="19"/>
      <c r="Q9" s="19"/>
      <c r="R9" s="19"/>
      <c r="S9" s="19" t="s">
        <v>316</v>
      </c>
      <c r="T9" s="19" t="s">
        <v>317</v>
      </c>
      <c r="U9" s="19" t="s">
        <v>318</v>
      </c>
      <c r="V9" s="18" t="s">
        <v>286</v>
      </c>
    </row>
    <row r="10" spans="1:22" ht="76.5" x14ac:dyDescent="0.25">
      <c r="A10" s="18" t="s">
        <v>319</v>
      </c>
      <c r="B10" s="18" t="s">
        <v>320</v>
      </c>
      <c r="C10" s="18" t="s">
        <v>195</v>
      </c>
      <c r="D10" s="19" t="s">
        <v>266</v>
      </c>
      <c r="E10" s="19" t="s">
        <v>321</v>
      </c>
      <c r="F10" s="19" t="s">
        <v>40</v>
      </c>
      <c r="G10" s="19" t="s">
        <v>40</v>
      </c>
      <c r="H10" s="19"/>
      <c r="I10" s="18" t="s">
        <v>285</v>
      </c>
      <c r="J10" s="18"/>
      <c r="K10" s="18"/>
      <c r="L10" s="19"/>
      <c r="M10" s="19"/>
      <c r="N10" s="19" t="s">
        <v>79</v>
      </c>
      <c r="O10" s="19" t="s">
        <v>83</v>
      </c>
      <c r="P10" s="19"/>
      <c r="Q10" s="19"/>
      <c r="R10" s="19"/>
      <c r="S10" s="19" t="s">
        <v>95</v>
      </c>
      <c r="T10" s="19" t="s">
        <v>94</v>
      </c>
      <c r="U10" s="19" t="s">
        <v>93</v>
      </c>
      <c r="V10" s="18" t="s">
        <v>296</v>
      </c>
    </row>
  </sheetData>
  <dataValidations count="1">
    <dataValidation type="list" allowBlank="1" showInputMessage="1" showErrorMessage="1" sqref="I3:I10">
      <formula1>StorageAccount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27</vt:i4>
      </vt:variant>
    </vt:vector>
  </HeadingPairs>
  <TitlesOfParts>
    <vt:vector size="42" baseType="lpstr">
      <vt:lpstr>EnvironmentParameters_COPY</vt:lpstr>
      <vt:lpstr>EnvironmentParameters</vt:lpstr>
      <vt:lpstr>StorageAccount</vt:lpstr>
      <vt:lpstr>InternalLoadBalancer</vt:lpstr>
      <vt:lpstr>ExternalLoadBalancer</vt:lpstr>
      <vt:lpstr>NetworkACLs</vt:lpstr>
      <vt:lpstr>NetworkSecurityGroups</vt:lpstr>
      <vt:lpstr>VM</vt:lpstr>
      <vt:lpstr>VM_COPY</vt:lpstr>
      <vt:lpstr>TrafficManager</vt:lpstr>
      <vt:lpstr>ADGroup</vt:lpstr>
      <vt:lpstr>UserServiceAccount</vt:lpstr>
      <vt:lpstr>UserAdGroup</vt:lpstr>
      <vt:lpstr>Validation</vt:lpstr>
      <vt:lpstr>PostInstallation</vt:lpstr>
      <vt:lpstr>ASETLIST</vt:lpstr>
      <vt:lpstr>BizTalkServer</vt:lpstr>
      <vt:lpstr>CentOS</vt:lpstr>
      <vt:lpstr>ELBlist</vt:lpstr>
      <vt:lpstr>HDSize</vt:lpstr>
      <vt:lpstr>ILBList</vt:lpstr>
      <vt:lpstr>lblist</vt:lpstr>
      <vt:lpstr>Location</vt:lpstr>
      <vt:lpstr>MicrosoftBizTalkServer</vt:lpstr>
      <vt:lpstr>MicrosoftSQLServer</vt:lpstr>
      <vt:lpstr>MicrosoftWindowsServer</vt:lpstr>
      <vt:lpstr>NSGList</vt:lpstr>
      <vt:lpstr>OpenLogic</vt:lpstr>
      <vt:lpstr>PublisherName</vt:lpstr>
      <vt:lpstr>SQL2012SP3WS2012R2</vt:lpstr>
      <vt:lpstr>SQL2014SP2WS2012R2</vt:lpstr>
      <vt:lpstr>SQL2016WS2012R2</vt:lpstr>
      <vt:lpstr>SQL2016WS2016</vt:lpstr>
      <vt:lpstr>Storage_type</vt:lpstr>
      <vt:lpstr>StorageAccount</vt:lpstr>
      <vt:lpstr>SubnetList</vt:lpstr>
      <vt:lpstr>test1</vt:lpstr>
      <vt:lpstr>UserList</vt:lpstr>
      <vt:lpstr>vm_size</vt:lpstr>
      <vt:lpstr>VMName</vt:lpstr>
      <vt:lpstr>WindowsServer</vt:lpstr>
      <vt:lpstr>Y_Or_N</vt:lpstr>
    </vt:vector>
  </TitlesOfParts>
  <Company>Sapient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 Sood 2</dc:creator>
  <cp:lastModifiedBy>WIN764BIT</cp:lastModifiedBy>
  <cp:lastPrinted>2016-09-27T08:49:22Z</cp:lastPrinted>
  <dcterms:created xsi:type="dcterms:W3CDTF">2016-09-22T06:08:21Z</dcterms:created>
  <dcterms:modified xsi:type="dcterms:W3CDTF">2016-10-19T06:27:14Z</dcterms:modified>
</cp:coreProperties>
</file>